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enetr-Y\Documents\nouveau fichier\aide forum\"/>
    </mc:Choice>
  </mc:AlternateContent>
  <bookViews>
    <workbookView xWindow="120" yWindow="30" windowWidth="28515" windowHeight="13260"/>
  </bookViews>
  <sheets>
    <sheet name="SAP" sheetId="3" r:id="rId1"/>
    <sheet name="SW" sheetId="4" r:id="rId2"/>
    <sheet name="gestionnaire" sheetId="8" r:id="rId3"/>
    <sheet name="BaseSAP" sheetId="11" r:id="rId4"/>
    <sheet name="liste frns" sheetId="5" r:id="rId5"/>
    <sheet name="Ne pas supprimer" sheetId="10" r:id="rId6"/>
  </sheets>
  <definedNames>
    <definedName name="_xlnm._FilterDatabase" localSheetId="3" hidden="1">BaseSAP!$A$1:$F$1718</definedName>
    <definedName name="_xlnm._FilterDatabase" localSheetId="0" hidden="1">SAP!$Q$1:$Q$15</definedName>
    <definedName name="_xlnm._FilterDatabase" localSheetId="1" hidden="1">SW!$A$2:$F$25</definedName>
  </definedNames>
  <calcPr calcId="171027" iterate="1" iterateCount="200" iterateDelta="1.0000000000000001E-5"/>
  <pivotCaches>
    <pivotCache cacheId="0" r:id="rId7"/>
    <pivotCache cacheId="1" r:id="rId8"/>
    <pivotCache cacheId="2" r:id="rId9"/>
  </pivotCaches>
</workbook>
</file>

<file path=xl/calcChain.xml><?xml version="1.0" encoding="utf-8"?>
<calcChain xmlns="http://schemas.openxmlformats.org/spreadsheetml/2006/main">
  <c r="AF1" i="3" l="1"/>
  <c r="AI8" i="3" s="1"/>
  <c r="AI11" i="3"/>
  <c r="AI15" i="3"/>
  <c r="AI14" i="3"/>
  <c r="AI13" i="3"/>
  <c r="AI12" i="3"/>
  <c r="AA11" i="3" l="1"/>
  <c r="L2" i="8"/>
  <c r="M2" i="8" s="1"/>
  <c r="L3" i="8"/>
  <c r="M3" i="8" s="1"/>
  <c r="N3" i="8"/>
  <c r="L4" i="8"/>
  <c r="M4" i="8" s="1"/>
  <c r="N4" i="8"/>
  <c r="L5" i="8"/>
  <c r="M5" i="8" s="1"/>
  <c r="N5" i="8"/>
  <c r="L6" i="8"/>
  <c r="M6" i="8" s="1"/>
  <c r="N6" i="8"/>
  <c r="G125" i="4"/>
  <c r="H125" i="4"/>
  <c r="I125" i="4"/>
  <c r="G118" i="4"/>
  <c r="H118" i="4"/>
  <c r="I118" i="4"/>
  <c r="G117" i="4"/>
  <c r="H117" i="4"/>
  <c r="I117" i="4"/>
  <c r="G116" i="4"/>
  <c r="H116" i="4"/>
  <c r="I116" i="4"/>
  <c r="G115" i="4"/>
  <c r="H115" i="4"/>
  <c r="I115" i="4"/>
  <c r="G114" i="4"/>
  <c r="H114" i="4"/>
  <c r="I114" i="4"/>
  <c r="G113" i="4"/>
  <c r="H113" i="4"/>
  <c r="I113" i="4"/>
  <c r="G110" i="4"/>
  <c r="H110" i="4"/>
  <c r="I110" i="4"/>
  <c r="G112" i="4"/>
  <c r="H112" i="4"/>
  <c r="I112" i="4"/>
  <c r="G109" i="4"/>
  <c r="H109" i="4"/>
  <c r="I109" i="4"/>
  <c r="G108" i="4"/>
  <c r="H108" i="4"/>
  <c r="I108" i="4"/>
  <c r="G107" i="4"/>
  <c r="H107" i="4"/>
  <c r="I107" i="4"/>
  <c r="G106" i="4"/>
  <c r="H106" i="4"/>
  <c r="I106" i="4"/>
  <c r="G105" i="4"/>
  <c r="H105" i="4"/>
  <c r="I105" i="4"/>
  <c r="G103" i="4"/>
  <c r="H103" i="4"/>
  <c r="I103" i="4"/>
  <c r="G104" i="4"/>
  <c r="H104" i="4"/>
  <c r="I104" i="4"/>
  <c r="G102" i="4"/>
  <c r="H102" i="4"/>
  <c r="I102" i="4"/>
  <c r="G101" i="4"/>
  <c r="H101" i="4"/>
  <c r="I101" i="4"/>
  <c r="G100" i="4"/>
  <c r="H100" i="4"/>
  <c r="I100" i="4"/>
  <c r="G99" i="4"/>
  <c r="H99" i="4"/>
  <c r="I99" i="4"/>
  <c r="G98" i="4"/>
  <c r="H98" i="4"/>
  <c r="I98" i="4"/>
  <c r="G97" i="4"/>
  <c r="H97" i="4"/>
  <c r="I97" i="4"/>
  <c r="G96" i="4"/>
  <c r="H96" i="4"/>
  <c r="I96" i="4"/>
  <c r="G95" i="4"/>
  <c r="H95" i="4"/>
  <c r="I95" i="4"/>
  <c r="G94" i="4"/>
  <c r="H94" i="4"/>
  <c r="I94" i="4"/>
  <c r="G93" i="4"/>
  <c r="H93" i="4"/>
  <c r="I93" i="4"/>
  <c r="G92" i="4"/>
  <c r="H92" i="4"/>
  <c r="I92" i="4"/>
  <c r="G91" i="4"/>
  <c r="H91" i="4"/>
  <c r="I91" i="4"/>
  <c r="G90" i="4"/>
  <c r="H90" i="4"/>
  <c r="I90" i="4"/>
  <c r="G89" i="4"/>
  <c r="H89" i="4"/>
  <c r="I89" i="4"/>
  <c r="G88" i="4"/>
  <c r="H88" i="4"/>
  <c r="I88" i="4"/>
  <c r="G87" i="4"/>
  <c r="H87" i="4"/>
  <c r="I87" i="4"/>
  <c r="G86" i="4"/>
  <c r="H86" i="4"/>
  <c r="I86" i="4"/>
  <c r="G85" i="4"/>
  <c r="H85" i="4"/>
  <c r="I85" i="4"/>
  <c r="G84" i="4"/>
  <c r="H84" i="4"/>
  <c r="I84" i="4"/>
  <c r="G83" i="4"/>
  <c r="H83" i="4"/>
  <c r="I83" i="4"/>
  <c r="G82" i="4"/>
  <c r="H82" i="4"/>
  <c r="I82" i="4"/>
  <c r="G80" i="4"/>
  <c r="H80" i="4"/>
  <c r="I80" i="4"/>
  <c r="G81" i="4"/>
  <c r="H81" i="4"/>
  <c r="I81" i="4"/>
  <c r="G79" i="4"/>
  <c r="H79" i="4"/>
  <c r="I79" i="4"/>
  <c r="G78" i="4"/>
  <c r="H78" i="4"/>
  <c r="I78" i="4"/>
  <c r="G77" i="4"/>
  <c r="H77" i="4"/>
  <c r="I77" i="4"/>
  <c r="G76" i="4"/>
  <c r="H76" i="4"/>
  <c r="I76" i="4"/>
  <c r="G75" i="4"/>
  <c r="H75" i="4"/>
  <c r="I75" i="4"/>
  <c r="G74" i="4"/>
  <c r="H74" i="4"/>
  <c r="I74" i="4"/>
  <c r="G73" i="4"/>
  <c r="H73" i="4"/>
  <c r="I73" i="4"/>
  <c r="G71" i="4"/>
  <c r="H71" i="4"/>
  <c r="I71" i="4"/>
  <c r="G72" i="4"/>
  <c r="H72" i="4"/>
  <c r="I72" i="4"/>
  <c r="G70" i="4"/>
  <c r="H70" i="4"/>
  <c r="I70" i="4"/>
  <c r="G69" i="4"/>
  <c r="H69" i="4"/>
  <c r="I69" i="4"/>
  <c r="G68" i="4"/>
  <c r="H68" i="4"/>
  <c r="I68" i="4"/>
  <c r="G67" i="4"/>
  <c r="H67" i="4"/>
  <c r="I67" i="4"/>
  <c r="G66" i="4"/>
  <c r="H66" i="4"/>
  <c r="I66" i="4"/>
  <c r="G65" i="4"/>
  <c r="H65" i="4"/>
  <c r="I65" i="4"/>
  <c r="G53" i="4"/>
  <c r="H53" i="4"/>
  <c r="I53" i="4"/>
  <c r="G64" i="4"/>
  <c r="H64" i="4"/>
  <c r="I64" i="4"/>
  <c r="G63" i="4"/>
  <c r="H63" i="4"/>
  <c r="I63" i="4"/>
  <c r="G61" i="4"/>
  <c r="H61" i="4"/>
  <c r="I61" i="4"/>
  <c r="G62" i="4"/>
  <c r="H62" i="4"/>
  <c r="I62" i="4"/>
  <c r="G60" i="4"/>
  <c r="H60" i="4"/>
  <c r="I60" i="4"/>
  <c r="G59" i="4"/>
  <c r="H59" i="4"/>
  <c r="I59" i="4"/>
  <c r="G58" i="4"/>
  <c r="H58" i="4"/>
  <c r="I58" i="4"/>
  <c r="G57" i="4"/>
  <c r="H57" i="4"/>
  <c r="I57" i="4"/>
  <c r="G56" i="4"/>
  <c r="H56" i="4"/>
  <c r="I56" i="4"/>
  <c r="G55" i="4"/>
  <c r="H55" i="4"/>
  <c r="I55" i="4"/>
  <c r="G54" i="4"/>
  <c r="H54" i="4"/>
  <c r="I54" i="4"/>
  <c r="G18" i="4"/>
  <c r="H18" i="4"/>
  <c r="I18" i="4"/>
  <c r="G19" i="4"/>
  <c r="H19" i="4"/>
  <c r="I19" i="4"/>
  <c r="G22" i="4"/>
  <c r="H22" i="4"/>
  <c r="I22" i="4"/>
  <c r="G17" i="4"/>
  <c r="H17" i="4"/>
  <c r="I17" i="4"/>
  <c r="G21" i="4"/>
  <c r="H21" i="4"/>
  <c r="I21" i="4"/>
  <c r="G16" i="4"/>
  <c r="H16" i="4"/>
  <c r="I16" i="4"/>
  <c r="G15" i="4"/>
  <c r="H15" i="4"/>
  <c r="I15" i="4"/>
  <c r="G52" i="4"/>
  <c r="H52" i="4"/>
  <c r="I52" i="4"/>
  <c r="G42" i="4"/>
  <c r="H42" i="4"/>
  <c r="I42" i="4"/>
  <c r="G41" i="4"/>
  <c r="H41" i="4"/>
  <c r="I41" i="4"/>
  <c r="G39" i="4"/>
  <c r="H39" i="4"/>
  <c r="I39" i="4"/>
  <c r="G49" i="4"/>
  <c r="H49" i="4"/>
  <c r="I49" i="4"/>
  <c r="G51" i="4"/>
  <c r="H51" i="4"/>
  <c r="I51" i="4"/>
  <c r="G47" i="4"/>
  <c r="H47" i="4"/>
  <c r="I47" i="4"/>
  <c r="G46" i="4"/>
  <c r="H46" i="4"/>
  <c r="I46" i="4"/>
  <c r="G50" i="4"/>
  <c r="H50" i="4"/>
  <c r="I50" i="4"/>
  <c r="G45" i="4"/>
  <c r="H45" i="4"/>
  <c r="I45" i="4"/>
  <c r="G44" i="4"/>
  <c r="H44" i="4"/>
  <c r="I44" i="4"/>
  <c r="G43" i="4"/>
  <c r="H43" i="4"/>
  <c r="I43" i="4"/>
  <c r="G48" i="4"/>
  <c r="H48" i="4"/>
  <c r="I48" i="4"/>
  <c r="G14" i="4"/>
  <c r="H14" i="4"/>
  <c r="I14" i="4"/>
  <c r="G13" i="4"/>
  <c r="H13" i="4"/>
  <c r="I13" i="4"/>
  <c r="G12" i="4"/>
  <c r="H12" i="4"/>
  <c r="I12" i="4"/>
  <c r="G11" i="4"/>
  <c r="H11" i="4"/>
  <c r="I11" i="4"/>
  <c r="G40" i="4"/>
  <c r="H40" i="4"/>
  <c r="I40" i="4"/>
  <c r="G10" i="4"/>
  <c r="H10" i="4"/>
  <c r="I10" i="4"/>
  <c r="G9" i="4"/>
  <c r="H9" i="4"/>
  <c r="I9" i="4"/>
  <c r="G8" i="4"/>
  <c r="H8" i="4"/>
  <c r="I8" i="4"/>
  <c r="G38" i="4"/>
  <c r="H38" i="4"/>
  <c r="I38" i="4"/>
  <c r="G35" i="4"/>
  <c r="H35" i="4"/>
  <c r="I35" i="4"/>
  <c r="G37" i="4"/>
  <c r="H37" i="4"/>
  <c r="I37" i="4"/>
  <c r="G30" i="4"/>
  <c r="H30" i="4"/>
  <c r="I30" i="4"/>
  <c r="G36" i="4"/>
  <c r="H36" i="4"/>
  <c r="I36" i="4"/>
  <c r="G26" i="4"/>
  <c r="H26" i="4"/>
  <c r="I26" i="4"/>
  <c r="G34" i="4"/>
  <c r="H34" i="4"/>
  <c r="I34" i="4"/>
  <c r="G33" i="4"/>
  <c r="H33" i="4"/>
  <c r="I33" i="4"/>
  <c r="G32" i="4"/>
  <c r="H32" i="4"/>
  <c r="I32" i="4"/>
  <c r="G31" i="4"/>
  <c r="H31" i="4"/>
  <c r="I31" i="4"/>
  <c r="G29" i="4"/>
  <c r="H29" i="4"/>
  <c r="I29" i="4"/>
  <c r="G28" i="4"/>
  <c r="H28" i="4"/>
  <c r="I28" i="4"/>
  <c r="G27" i="4"/>
  <c r="H27" i="4"/>
  <c r="I27" i="4"/>
  <c r="G25" i="4"/>
  <c r="H25" i="4"/>
  <c r="I25" i="4"/>
  <c r="G24" i="4"/>
  <c r="H24" i="4"/>
  <c r="I24" i="4"/>
  <c r="G23" i="4"/>
  <c r="H23" i="4"/>
  <c r="I23" i="4"/>
  <c r="G20" i="4"/>
  <c r="H20" i="4"/>
  <c r="I20" i="4"/>
  <c r="G7" i="4"/>
  <c r="H7" i="4"/>
  <c r="I7" i="4"/>
  <c r="G129" i="4"/>
  <c r="H129" i="4"/>
  <c r="I129" i="4"/>
  <c r="G6" i="4"/>
  <c r="H6" i="4"/>
  <c r="I6" i="4"/>
  <c r="G5" i="4"/>
  <c r="H5" i="4"/>
  <c r="I5" i="4"/>
  <c r="G128" i="4"/>
  <c r="H128" i="4"/>
  <c r="I128" i="4"/>
  <c r="G127" i="4"/>
  <c r="H127" i="4"/>
  <c r="I127" i="4"/>
  <c r="G126" i="4"/>
  <c r="H126" i="4"/>
  <c r="I126" i="4"/>
  <c r="G119" i="4"/>
  <c r="H119" i="4"/>
  <c r="I119" i="4"/>
  <c r="G120" i="4"/>
  <c r="H120" i="4"/>
  <c r="I120" i="4"/>
  <c r="G122" i="4"/>
  <c r="H122" i="4"/>
  <c r="I122" i="4"/>
  <c r="G130" i="4"/>
  <c r="H130" i="4"/>
  <c r="I130" i="4"/>
  <c r="G124" i="4"/>
  <c r="H124" i="4"/>
  <c r="I124" i="4"/>
  <c r="G123" i="4"/>
  <c r="H123" i="4"/>
  <c r="I123" i="4"/>
  <c r="G121" i="4"/>
  <c r="H121" i="4"/>
  <c r="I121" i="4"/>
  <c r="G4" i="4"/>
  <c r="H4" i="4"/>
  <c r="I4" i="4"/>
  <c r="G3" i="4"/>
  <c r="H3" i="4"/>
  <c r="I3" i="4"/>
  <c r="G2" i="4"/>
  <c r="H2" i="4"/>
  <c r="I2" i="4"/>
  <c r="Q2" i="3"/>
  <c r="Q3" i="3"/>
  <c r="Q13" i="3"/>
  <c r="Q14" i="3"/>
  <c r="T14" i="3" s="1"/>
  <c r="Q11" i="3"/>
  <c r="Q12" i="3"/>
  <c r="Q15" i="3"/>
  <c r="Q4" i="3"/>
  <c r="T4" i="3" s="1"/>
  <c r="Q10" i="3"/>
  <c r="T2" i="3"/>
  <c r="T3" i="3"/>
  <c r="T13" i="3"/>
  <c r="T11" i="3"/>
  <c r="T12" i="3"/>
  <c r="T15" i="3"/>
  <c r="T10" i="3"/>
  <c r="U2" i="3"/>
  <c r="U3" i="3"/>
  <c r="U13" i="3"/>
  <c r="U14" i="3"/>
  <c r="U11" i="3"/>
  <c r="U12" i="3"/>
  <c r="U15" i="3"/>
  <c r="U4" i="3"/>
  <c r="U10" i="3"/>
  <c r="V7" i="3"/>
  <c r="V8" i="3"/>
  <c r="V9" i="3"/>
  <c r="V10" i="3"/>
  <c r="V11" i="3"/>
  <c r="V12" i="3"/>
  <c r="V13" i="3"/>
  <c r="V14" i="3"/>
  <c r="V15" i="3"/>
  <c r="W7" i="3"/>
  <c r="W8" i="3"/>
  <c r="W9" i="3"/>
  <c r="W10" i="3"/>
  <c r="W11" i="3"/>
  <c r="W12" i="3"/>
  <c r="W13" i="3"/>
  <c r="W14" i="3"/>
  <c r="W15" i="3"/>
  <c r="X7" i="3"/>
  <c r="X8" i="3"/>
  <c r="X9" i="3"/>
  <c r="X10" i="3"/>
  <c r="X11" i="3"/>
  <c r="X12" i="3"/>
  <c r="X13" i="3"/>
  <c r="X14" i="3"/>
  <c r="X15" i="3"/>
  <c r="Y7" i="3"/>
  <c r="Y8" i="3"/>
  <c r="Y9" i="3"/>
  <c r="Y10" i="3"/>
  <c r="Y11" i="3"/>
  <c r="Y12" i="3"/>
  <c r="Y13" i="3"/>
  <c r="Y14" i="3"/>
  <c r="Y15" i="3"/>
  <c r="Y2" i="3"/>
  <c r="Y3" i="3"/>
  <c r="Y4" i="3"/>
  <c r="Y5" i="3"/>
  <c r="Y6" i="3"/>
  <c r="X2" i="3"/>
  <c r="X3" i="3"/>
  <c r="X4" i="3"/>
  <c r="X5" i="3"/>
  <c r="X6" i="3"/>
  <c r="W2" i="3"/>
  <c r="W3" i="3"/>
  <c r="W4" i="3"/>
  <c r="W5" i="3"/>
  <c r="W6" i="3"/>
  <c r="V2" i="3"/>
  <c r="V3" i="3"/>
  <c r="V4" i="3"/>
  <c r="V5" i="3"/>
  <c r="V6" i="3"/>
  <c r="U7" i="3"/>
  <c r="U9" i="3"/>
  <c r="U8" i="3"/>
  <c r="U5" i="3"/>
  <c r="U6" i="3"/>
  <c r="Q7" i="3"/>
  <c r="T7" i="3" s="1"/>
  <c r="Q9" i="3"/>
  <c r="T9" i="3" s="1"/>
  <c r="Q8" i="3"/>
  <c r="T8" i="3" s="1"/>
  <c r="Q5" i="3"/>
  <c r="T5" i="3" s="1"/>
  <c r="Q6" i="3"/>
  <c r="T6" i="3" s="1"/>
  <c r="N2" i="8"/>
  <c r="I111" i="4"/>
  <c r="H111" i="4"/>
  <c r="G111" i="4"/>
  <c r="R14" i="3" l="1"/>
  <c r="S14" i="3" s="1"/>
  <c r="R8" i="3"/>
  <c r="S8" i="3" s="1"/>
  <c r="R9" i="3"/>
  <c r="S9" i="3" s="1"/>
  <c r="R12" i="3"/>
  <c r="S12" i="3" s="1"/>
  <c r="R3" i="3"/>
  <c r="S3" i="3" s="1"/>
  <c r="R6" i="3"/>
  <c r="S6" i="3" s="1"/>
  <c r="R7" i="3"/>
  <c r="S7" i="3" s="1"/>
  <c r="R10" i="3"/>
  <c r="S10" i="3" s="1"/>
  <c r="R11" i="3"/>
  <c r="S11" i="3" s="1"/>
  <c r="R2" i="3"/>
  <c r="S2" i="3" s="1"/>
  <c r="R15" i="3"/>
  <c r="S15" i="3" s="1"/>
  <c r="R13" i="3"/>
  <c r="S13" i="3" s="1"/>
  <c r="R5" i="3"/>
  <c r="S5" i="3" s="1"/>
  <c r="R4" i="3"/>
  <c r="S4" i="3" s="1"/>
  <c r="Q2" i="8" l="1"/>
  <c r="P2" i="8" l="1"/>
  <c r="AA15" i="3" l="1"/>
  <c r="AB15" i="3"/>
  <c r="AC15" i="3"/>
  <c r="AD15" i="3"/>
  <c r="AE15" i="3"/>
  <c r="AF15" i="3"/>
  <c r="AG15" i="3"/>
  <c r="AH15" i="3"/>
  <c r="AH14" i="3"/>
  <c r="AG14" i="3"/>
  <c r="AF14" i="3"/>
  <c r="AE14" i="3"/>
  <c r="AD14" i="3"/>
  <c r="AC14" i="3"/>
  <c r="AB14" i="3"/>
  <c r="AA14" i="3"/>
  <c r="AA13" i="3"/>
  <c r="AI7" i="3" l="1"/>
  <c r="AB11" i="3"/>
  <c r="AC11" i="3"/>
  <c r="AD11" i="3"/>
  <c r="AE11" i="3"/>
  <c r="AF11" i="3"/>
  <c r="AG11" i="3"/>
  <c r="AH11" i="3"/>
  <c r="AC13" i="3" l="1"/>
  <c r="AB13" i="3"/>
  <c r="AD13" i="3"/>
  <c r="AE13" i="3"/>
  <c r="AF13" i="3"/>
  <c r="AG13" i="3"/>
  <c r="AH13" i="3"/>
  <c r="AB12" i="3"/>
  <c r="AC12" i="3"/>
  <c r="AD12" i="3"/>
  <c r="AE12" i="3"/>
  <c r="AF12" i="3"/>
  <c r="AG12" i="3"/>
  <c r="AH12" i="3"/>
  <c r="AA12" i="3"/>
  <c r="AI9" i="3" s="1"/>
  <c r="U1" i="8" l="1"/>
  <c r="R2" i="8" l="1"/>
  <c r="Z5" i="3" l="1"/>
  <c r="Z10" i="3" s="1"/>
  <c r="AA6" i="3" l="1"/>
  <c r="AB6" i="3"/>
  <c r="AC6" i="3"/>
  <c r="AD6" i="3"/>
  <c r="AE6" i="3"/>
  <c r="AA7" i="3"/>
  <c r="AB7" i="3"/>
  <c r="AC7" i="3"/>
  <c r="AD7" i="3"/>
  <c r="AE7" i="3"/>
  <c r="AA8" i="3"/>
  <c r="AB8" i="3"/>
  <c r="AC8" i="3"/>
  <c r="AD8" i="3"/>
  <c r="AE8" i="3"/>
  <c r="AE3" i="3" l="1"/>
  <c r="AE2" i="3"/>
  <c r="AH1" i="3"/>
  <c r="O3" i="4" l="1"/>
  <c r="O2" i="4"/>
</calcChain>
</file>

<file path=xl/sharedStrings.xml><?xml version="1.0" encoding="utf-8"?>
<sst xmlns="http://schemas.openxmlformats.org/spreadsheetml/2006/main" count="30199" uniqueCount="13213">
  <si>
    <t>Nb camion</t>
  </si>
  <si>
    <t>Nb palettes</t>
  </si>
  <si>
    <t>H réelle</t>
  </si>
  <si>
    <t>PSO</t>
  </si>
  <si>
    <t>EDC</t>
  </si>
  <si>
    <t>Code frns</t>
  </si>
  <si>
    <t>Nom du frns</t>
  </si>
  <si>
    <t>Type du frns</t>
  </si>
  <si>
    <t>Division</t>
  </si>
  <si>
    <t>Type d'article</t>
  </si>
  <si>
    <t>1000015</t>
  </si>
  <si>
    <t>BEST WESTERN PLUS PARIS ORLY</t>
  </si>
  <si>
    <t>D002</t>
  </si>
  <si>
    <t>T600</t>
  </si>
  <si>
    <t>D007</t>
  </si>
  <si>
    <t>1000020</t>
  </si>
  <si>
    <t>LABORATOIRE KEYBIO</t>
  </si>
  <si>
    <t>D004</t>
  </si>
  <si>
    <t>1000021</t>
  </si>
  <si>
    <t>MEI INDUSTRIES</t>
  </si>
  <si>
    <t>1000025</t>
  </si>
  <si>
    <t>CEFIRA</t>
  </si>
  <si>
    <t>1000030</t>
  </si>
  <si>
    <t>FERALCO</t>
  </si>
  <si>
    <t>MAINT</t>
  </si>
  <si>
    <t>D001</t>
  </si>
  <si>
    <t>1000043</t>
  </si>
  <si>
    <t>SICLI</t>
  </si>
  <si>
    <t>1000045</t>
  </si>
  <si>
    <t>REXEL</t>
  </si>
  <si>
    <t>TCMT</t>
  </si>
  <si>
    <t>TPDR</t>
  </si>
  <si>
    <t>1000054</t>
  </si>
  <si>
    <t>SARL LEROY</t>
  </si>
  <si>
    <t>D020</t>
  </si>
  <si>
    <t>1000055</t>
  </si>
  <si>
    <t>PRESTIGE (AMPERE SYSTEM)</t>
  </si>
  <si>
    <t>1000066</t>
  </si>
  <si>
    <t>MAZZOLA</t>
  </si>
  <si>
    <t>1000070</t>
  </si>
  <si>
    <t>Fermé</t>
  </si>
  <si>
    <t>1000071</t>
  </si>
  <si>
    <t>EUROPE COSMETIQUES ET PARFUMS</t>
  </si>
  <si>
    <t>STT</t>
  </si>
  <si>
    <t>T900</t>
  </si>
  <si>
    <t>T910</t>
  </si>
  <si>
    <t>1000093</t>
  </si>
  <si>
    <t>BOM ROBINETTERIE INDUSTRIELLE</t>
  </si>
  <si>
    <t>1000103</t>
  </si>
  <si>
    <t>SOLUCE EOOD</t>
  </si>
  <si>
    <t>1000156</t>
  </si>
  <si>
    <t>CARACTERES</t>
  </si>
  <si>
    <t>PLV</t>
  </si>
  <si>
    <t>T120</t>
  </si>
  <si>
    <t>1000162</t>
  </si>
  <si>
    <t>GES Exhibition&amp;Event Sces Ltd</t>
  </si>
  <si>
    <t>1000165</t>
  </si>
  <si>
    <t>INTESCIA / REED BUSINESS INFORMATIO</t>
  </si>
  <si>
    <t>D018</t>
  </si>
  <si>
    <t>1000187</t>
  </si>
  <si>
    <t>LTP TELECOM-La téléphonie privée</t>
  </si>
  <si>
    <t>1000205</t>
  </si>
  <si>
    <t>INSTITUT HOMEO. SCIENTIFIQUE I.H.S.</t>
  </si>
  <si>
    <t>1000206</t>
  </si>
  <si>
    <t>APAVE</t>
  </si>
  <si>
    <t>1000214</t>
  </si>
  <si>
    <t>BEAUJEU</t>
  </si>
  <si>
    <t>1000217</t>
  </si>
  <si>
    <t>EDITION ESKA</t>
  </si>
  <si>
    <t>1000220</t>
  </si>
  <si>
    <t>STRADIS</t>
  </si>
  <si>
    <t>1000226</t>
  </si>
  <si>
    <t>INTERTEK FOOD SERVICES GMBH</t>
  </si>
  <si>
    <t>1000249</t>
  </si>
  <si>
    <t>CIE DES SALINS DU MIDI ET DES SALIN</t>
  </si>
  <si>
    <t>MP</t>
  </si>
  <si>
    <t>T110</t>
  </si>
  <si>
    <t>1000250</t>
  </si>
  <si>
    <t>MICHEL VALDISERRA</t>
  </si>
  <si>
    <t>1000256</t>
  </si>
  <si>
    <t>LABORATOIRE D'INNOVATION VEGETALE</t>
  </si>
  <si>
    <t>T800</t>
  </si>
  <si>
    <t>1000262</t>
  </si>
  <si>
    <t>B &amp; K INTERNATIONAL</t>
  </si>
  <si>
    <t>T100</t>
  </si>
  <si>
    <t>1000275</t>
  </si>
  <si>
    <t>GOERLICH PHARMA FRANCE</t>
  </si>
  <si>
    <t>1000282</t>
  </si>
  <si>
    <t>MECATECH</t>
  </si>
  <si>
    <t>1000287</t>
  </si>
  <si>
    <t>PHARMODEL</t>
  </si>
  <si>
    <t>1000292</t>
  </si>
  <si>
    <t>HERB' ATLAS</t>
  </si>
  <si>
    <t>1000306</t>
  </si>
  <si>
    <t>MPB CONSEIL</t>
  </si>
  <si>
    <t>1000323</t>
  </si>
  <si>
    <t>KONICA MINOLTA</t>
  </si>
  <si>
    <t>1000331</t>
  </si>
  <si>
    <t>SARTORIUS FRANCE SAS</t>
  </si>
  <si>
    <t>1000356</t>
  </si>
  <si>
    <t>PMS FILLIALE DE NERGECO</t>
  </si>
  <si>
    <t>1000359</t>
  </si>
  <si>
    <t>MONGIN (FAURE)</t>
  </si>
  <si>
    <t>1000369</t>
  </si>
  <si>
    <t>TANGUY COSMETIQUES DEVELOPPEMENT SA</t>
  </si>
  <si>
    <t>1000381</t>
  </si>
  <si>
    <t>ASSAINISSEMENT SERVICES</t>
  </si>
  <si>
    <t>1000390</t>
  </si>
  <si>
    <t>NERGECO  FRANCE</t>
  </si>
  <si>
    <t>1000422</t>
  </si>
  <si>
    <t>GHMP</t>
  </si>
  <si>
    <t>1000432</t>
  </si>
  <si>
    <t>PUNCH - OBJETS PUBLICITAIRES</t>
  </si>
  <si>
    <t>1000435</t>
  </si>
  <si>
    <t>CIFFREO BONA BOIS</t>
  </si>
  <si>
    <t>1000447</t>
  </si>
  <si>
    <t>OMEGA CONCEPT</t>
  </si>
  <si>
    <t>1000448</t>
  </si>
  <si>
    <t>INDHY SA</t>
  </si>
  <si>
    <t>1000501</t>
  </si>
  <si>
    <t>1000502</t>
  </si>
  <si>
    <t>COPEF SA</t>
  </si>
  <si>
    <t>1000520</t>
  </si>
  <si>
    <t>NOVOTEL ORLY RUNGIS</t>
  </si>
  <si>
    <t>1000534</t>
  </si>
  <si>
    <t>MAINSA PUNTO DIRECTO</t>
  </si>
  <si>
    <t>1000538</t>
  </si>
  <si>
    <t>SFAN LABORATOIRE</t>
  </si>
  <si>
    <t>1000555</t>
  </si>
  <si>
    <t>AGRIMER</t>
  </si>
  <si>
    <t>1000575</t>
  </si>
  <si>
    <t>SGS MULTILAB</t>
  </si>
  <si>
    <t>1000582</t>
  </si>
  <si>
    <t>OLEON FRANCE S.A.S</t>
  </si>
  <si>
    <t>1000583</t>
  </si>
  <si>
    <t>DELPHARM EVREUX</t>
  </si>
  <si>
    <t>1000630</t>
  </si>
  <si>
    <t>BUSINES GROUP MEDIA</t>
  </si>
  <si>
    <t>1000638</t>
  </si>
  <si>
    <t>HOTEL MERCURE TIMING PARIS SUD</t>
  </si>
  <si>
    <t>1000639</t>
  </si>
  <si>
    <t>LOGISTIQUE ET TRANSIT MARTIN POLYNE</t>
  </si>
  <si>
    <t>1000640</t>
  </si>
  <si>
    <t>SELN</t>
  </si>
  <si>
    <t>1000650</t>
  </si>
  <si>
    <t>CT2M</t>
  </si>
  <si>
    <t>1000691</t>
  </si>
  <si>
    <t>UB FILIALE - CSAAB</t>
  </si>
  <si>
    <t>1000716</t>
  </si>
  <si>
    <t>ETIGO</t>
  </si>
  <si>
    <t>CONS</t>
  </si>
  <si>
    <t>1000729</t>
  </si>
  <si>
    <t>MS CONSEIL</t>
  </si>
  <si>
    <t>1000735</t>
  </si>
  <si>
    <t>TENDANCE PUB</t>
  </si>
  <si>
    <t>1000760</t>
  </si>
  <si>
    <t>LABORATOIRE CARMAIN SAS</t>
  </si>
  <si>
    <t>1000766</t>
  </si>
  <si>
    <t>TIROLER</t>
  </si>
  <si>
    <t>1000776</t>
  </si>
  <si>
    <t>SOCIETE DES BAINS DE MER</t>
  </si>
  <si>
    <t>1000791</t>
  </si>
  <si>
    <t>CRYSTAL BLEU (LE)</t>
  </si>
  <si>
    <t>1000801</t>
  </si>
  <si>
    <t>C.H.ROBINSON FRANCE SARL</t>
  </si>
  <si>
    <t>TRANSP</t>
  </si>
  <si>
    <t>1000821</t>
  </si>
  <si>
    <t>ZWIEBEL</t>
  </si>
  <si>
    <t>1000841</t>
  </si>
  <si>
    <t>COM+</t>
  </si>
  <si>
    <t>1000875</t>
  </si>
  <si>
    <t>ELIXENS FRANCE SAS</t>
  </si>
  <si>
    <t>1000894</t>
  </si>
  <si>
    <t>JET AIR SERVICE</t>
  </si>
  <si>
    <t>1000895</t>
  </si>
  <si>
    <t>TECHNATURE</t>
  </si>
  <si>
    <t>1000897</t>
  </si>
  <si>
    <t>ICA IMBALLAGGI SRL</t>
  </si>
  <si>
    <t>T200</t>
  </si>
  <si>
    <t>T300</t>
  </si>
  <si>
    <t>T610</t>
  </si>
  <si>
    <t>1000932</t>
  </si>
  <si>
    <t>PROCEMSA</t>
  </si>
  <si>
    <t>1000945</t>
  </si>
  <si>
    <t>PHARMADIS</t>
  </si>
  <si>
    <t>1000949</t>
  </si>
  <si>
    <t>HOSOKAWA MICRON B.V.</t>
  </si>
  <si>
    <t>1000963</t>
  </si>
  <si>
    <t>THERMO ELECTRON SAS (fermé)</t>
  </si>
  <si>
    <t>1000978</t>
  </si>
  <si>
    <t>CTPL</t>
  </si>
  <si>
    <t>1000985</t>
  </si>
  <si>
    <t>ROSSOW SAS</t>
  </si>
  <si>
    <t>1000986</t>
  </si>
  <si>
    <t>SCHENKER FRANCE SAS</t>
  </si>
  <si>
    <t>1001009</t>
  </si>
  <si>
    <t>DISME</t>
  </si>
  <si>
    <t>1001054</t>
  </si>
  <si>
    <t>DKSH</t>
  </si>
  <si>
    <t>T115</t>
  </si>
  <si>
    <t>1001056</t>
  </si>
  <si>
    <t>LABORATOIRES FENIOUX</t>
  </si>
  <si>
    <t>1001071</t>
  </si>
  <si>
    <t>SEDERMA</t>
  </si>
  <si>
    <t>1001103</t>
  </si>
  <si>
    <t>TEM PLASTICS</t>
  </si>
  <si>
    <t>1001131</t>
  </si>
  <si>
    <t>TRADOTEL RIVIERA</t>
  </si>
  <si>
    <t>1001153</t>
  </si>
  <si>
    <t>DISCH AG</t>
  </si>
  <si>
    <t>1001164</t>
  </si>
  <si>
    <t>PARFEX</t>
  </si>
  <si>
    <t>1001166</t>
  </si>
  <si>
    <t>POLARIS</t>
  </si>
  <si>
    <t>1001179</t>
  </si>
  <si>
    <t>LOGITRANS A/S BUREAU DE LIAISON</t>
  </si>
  <si>
    <t>1001196</t>
  </si>
  <si>
    <t>EQUIP LABO</t>
  </si>
  <si>
    <t>1001207</t>
  </si>
  <si>
    <t>SUDMAT INDUSTRIE</t>
  </si>
  <si>
    <t>1001241</t>
  </si>
  <si>
    <t>LABLABO SA</t>
  </si>
  <si>
    <t>1001250</t>
  </si>
  <si>
    <t>EAU &amp; FEU</t>
  </si>
  <si>
    <t>1001255</t>
  </si>
  <si>
    <t>AZUR STOCKAGE MONTAGE</t>
  </si>
  <si>
    <t>1001272</t>
  </si>
  <si>
    <t>CHROMA CIM</t>
  </si>
  <si>
    <t>1001291</t>
  </si>
  <si>
    <t>PLATEFORME 38</t>
  </si>
  <si>
    <t>1001292</t>
  </si>
  <si>
    <t>INDUSTRIAS PLASTICAS TRIANA</t>
  </si>
  <si>
    <t>1001302</t>
  </si>
  <si>
    <t>GAPLAST</t>
  </si>
  <si>
    <t>1001308</t>
  </si>
  <si>
    <t>ACOTRANS - GROUPE HEPPNER</t>
  </si>
  <si>
    <t>1001316</t>
  </si>
  <si>
    <t>INTERCHIMIE</t>
  </si>
  <si>
    <t>1001329</t>
  </si>
  <si>
    <t>PHR PUBLICITE (NE PAS UTILISER)</t>
  </si>
  <si>
    <t>1001333</t>
  </si>
  <si>
    <t>COLORCON</t>
  </si>
  <si>
    <t>1001360</t>
  </si>
  <si>
    <t>ETS JACQUES VERNET</t>
  </si>
  <si>
    <t>1001361</t>
  </si>
  <si>
    <t>ODYSSEE</t>
  </si>
  <si>
    <t>1001375</t>
  </si>
  <si>
    <t>CIDEYEG</t>
  </si>
  <si>
    <t>1001376</t>
  </si>
  <si>
    <t>TECO INDUSTRIES DEVELOPPEMENT</t>
  </si>
  <si>
    <t>1001387</t>
  </si>
  <si>
    <t>GEODIS WILSON FRANCE SAS</t>
  </si>
  <si>
    <t>1001388</t>
  </si>
  <si>
    <t>LINDE</t>
  </si>
  <si>
    <t>1001401</t>
  </si>
  <si>
    <t>CHEP PALLECON SOLUTIONS</t>
  </si>
  <si>
    <t>1001403</t>
  </si>
  <si>
    <t>GRASSROOTS GROUP ( PTY ) LDT</t>
  </si>
  <si>
    <t>T105</t>
  </si>
  <si>
    <t>1001404</t>
  </si>
  <si>
    <t>CARGILL FRANCE</t>
  </si>
  <si>
    <t>1001418</t>
  </si>
  <si>
    <t>MANDY MAPOL</t>
  </si>
  <si>
    <t>1001438</t>
  </si>
  <si>
    <t>NEOCHIMIE SAS</t>
  </si>
  <si>
    <t>1001439</t>
  </si>
  <si>
    <t>PROCUMBENS EXPORTERS NAMIBIA CC</t>
  </si>
  <si>
    <t>1001440</t>
  </si>
  <si>
    <t>GIMOPHARM</t>
  </si>
  <si>
    <t>1001467</t>
  </si>
  <si>
    <t>EDP SANTE</t>
  </si>
  <si>
    <t>1001469</t>
  </si>
  <si>
    <t>BOUCHET  - FERME</t>
  </si>
  <si>
    <t>1001472</t>
  </si>
  <si>
    <t>CHR OLESEN NUTRITION</t>
  </si>
  <si>
    <t>1001496</t>
  </si>
  <si>
    <t>DIVERSEY</t>
  </si>
  <si>
    <t>1001510</t>
  </si>
  <si>
    <t>FINANCIERE DE RECOUVREMENT ( FINREC</t>
  </si>
  <si>
    <t>1001528</t>
  </si>
  <si>
    <t>60 MILLIONS DE CONSOMMATEURS</t>
  </si>
  <si>
    <t>1001545</t>
  </si>
  <si>
    <t>GINGO BILOBA</t>
  </si>
  <si>
    <t>1001558</t>
  </si>
  <si>
    <t>FRANCO PACK</t>
  </si>
  <si>
    <t>1001611</t>
  </si>
  <si>
    <t>GARAGE</t>
  </si>
  <si>
    <t>1001650</t>
  </si>
  <si>
    <t>LYCORED</t>
  </si>
  <si>
    <t>1001654</t>
  </si>
  <si>
    <t>REVTECH</t>
  </si>
  <si>
    <t>1001668</t>
  </si>
  <si>
    <t>RESO SA</t>
  </si>
  <si>
    <t>1001670</t>
  </si>
  <si>
    <t>GES</t>
  </si>
  <si>
    <t>1001673</t>
  </si>
  <si>
    <t>CH ROBINSON EUROPE SA</t>
  </si>
  <si>
    <t>1001674</t>
  </si>
  <si>
    <t>TRANE</t>
  </si>
  <si>
    <t>1001676</t>
  </si>
  <si>
    <t>FUSTELGRAF SPA</t>
  </si>
  <si>
    <t>1001677</t>
  </si>
  <si>
    <t>JSC SHVENCHIONIU VAISTAZSHOLES</t>
  </si>
  <si>
    <t>1001695</t>
  </si>
  <si>
    <t>GEOM. PALMERO FEDELE ANDREA</t>
  </si>
  <si>
    <t>1001701</t>
  </si>
  <si>
    <t>ING GIORDANO FERDINANDO</t>
  </si>
  <si>
    <t>1001703</t>
  </si>
  <si>
    <t>STUDIO SEMERIA GHINAMO</t>
  </si>
  <si>
    <t>1001706</t>
  </si>
  <si>
    <t>ING.PALMERO ANDREA</t>
  </si>
  <si>
    <t>1001708</t>
  </si>
  <si>
    <t>BARLA ALESSANDRO</t>
  </si>
  <si>
    <t>1001713</t>
  </si>
  <si>
    <t>F.LLI CARMINATI S.P.A.</t>
  </si>
  <si>
    <t>1001717</t>
  </si>
  <si>
    <t>OTIS SERVIZI S.R.L.</t>
  </si>
  <si>
    <t>1001721</t>
  </si>
  <si>
    <t>SPECK POMPES INDUSTRIES S.A.</t>
  </si>
  <si>
    <t>1001726</t>
  </si>
  <si>
    <t>TIPOGRAFIA PENONE S.N.C.</t>
  </si>
  <si>
    <t>1001727</t>
  </si>
  <si>
    <t>C.M.A. S.R.L.</t>
  </si>
  <si>
    <t>1001733</t>
  </si>
  <si>
    <t>BT FRANCE</t>
  </si>
  <si>
    <t>1001734</t>
  </si>
  <si>
    <t>ENEL DISTRIBUZIONE S.P.A.</t>
  </si>
  <si>
    <t>1001739</t>
  </si>
  <si>
    <t>AGILENT TECHNOLOGIES ITALIA SP</t>
  </si>
  <si>
    <t>1001740</t>
  </si>
  <si>
    <t>STUDIO BRACCO ASCHERO &amp; PARTNERS</t>
  </si>
  <si>
    <t>1001742</t>
  </si>
  <si>
    <t>ELETTROMECC.GALLI ITALO S.P.A.</t>
  </si>
  <si>
    <t>1001743</t>
  </si>
  <si>
    <t>SOTAX S.R.L.</t>
  </si>
  <si>
    <t>1001744</t>
  </si>
  <si>
    <t>S.I.R.C.A. S.R.L.</t>
  </si>
  <si>
    <t>1001748</t>
  </si>
  <si>
    <t>AES CHEMUNEX</t>
  </si>
  <si>
    <t>1001752</t>
  </si>
  <si>
    <t>METALLERIE MARIA S.A.R.L.</t>
  </si>
  <si>
    <t>1001754</t>
  </si>
  <si>
    <t>TELECOM ITALIA SPA</t>
  </si>
  <si>
    <t>1001757</t>
  </si>
  <si>
    <t>TRANSIPACK S.A.</t>
  </si>
  <si>
    <t>1001759</t>
  </si>
  <si>
    <t>ADECCO ITALIA S.P.A.</t>
  </si>
  <si>
    <t>1001760</t>
  </si>
  <si>
    <t>COSEVA SOCIETA COOPERATIVA</t>
  </si>
  <si>
    <t>1001768</t>
  </si>
  <si>
    <t>NERGECO DEVELLOPPEMENT S.A.</t>
  </si>
  <si>
    <t>1001788</t>
  </si>
  <si>
    <t>LAMAPLAST  SRL</t>
  </si>
  <si>
    <t>1001797</t>
  </si>
  <si>
    <t>CEVA</t>
  </si>
  <si>
    <t>1001799</t>
  </si>
  <si>
    <t>PLANTEX</t>
  </si>
  <si>
    <t>1001808</t>
  </si>
  <si>
    <t>BUTTERI LUIGI</t>
  </si>
  <si>
    <t>1001809</t>
  </si>
  <si>
    <t>EF 90 S.R.L.</t>
  </si>
  <si>
    <t>1001810</t>
  </si>
  <si>
    <t>MANPOWER S.R.L.</t>
  </si>
  <si>
    <t>1001811</t>
  </si>
  <si>
    <t>GERMINALE GUIDO</t>
  </si>
  <si>
    <t>1001812</t>
  </si>
  <si>
    <t>MULTIPACK SAS</t>
  </si>
  <si>
    <t>1001813</t>
  </si>
  <si>
    <t>BI.ERRE.DI. S.P.A.</t>
  </si>
  <si>
    <t>1001816</t>
  </si>
  <si>
    <t>NUOVA DIFFEL S.N.C.</t>
  </si>
  <si>
    <t>1001818</t>
  </si>
  <si>
    <t>CLICK UFFICIO S.R.L.</t>
  </si>
  <si>
    <t>1001826</t>
  </si>
  <si>
    <t>PCAM</t>
  </si>
  <si>
    <t>1001829</t>
  </si>
  <si>
    <t>CONSEIL DE L'EUROPE</t>
  </si>
  <si>
    <t>1001830</t>
  </si>
  <si>
    <t>EMBATHERM EQUIPEMENT SARL</t>
  </si>
  <si>
    <t>1001831</t>
  </si>
  <si>
    <t>EXTRASYNTHESE S.A.S.</t>
  </si>
  <si>
    <t>1001869</t>
  </si>
  <si>
    <t>TEA INOX SRL</t>
  </si>
  <si>
    <t>1001870</t>
  </si>
  <si>
    <t>EUROUTENSILI  SERVICE DI ORI ADELIO</t>
  </si>
  <si>
    <t>1001875</t>
  </si>
  <si>
    <t>GOLMAR ITALIA SPA</t>
  </si>
  <si>
    <t>1001876</t>
  </si>
  <si>
    <t>BI.ERRE.DI SPA</t>
  </si>
  <si>
    <t>1001877</t>
  </si>
  <si>
    <t>CPS ANALITICA SRL</t>
  </si>
  <si>
    <t>1001878</t>
  </si>
  <si>
    <t>NATEVA SAS</t>
  </si>
  <si>
    <t>1001880</t>
  </si>
  <si>
    <t>VWR INTERNATIONAL SRL</t>
  </si>
  <si>
    <t>1001881</t>
  </si>
  <si>
    <t>ELETTROTECNICA C.B. SNC DI</t>
  </si>
  <si>
    <t>1001882</t>
  </si>
  <si>
    <t>MANUTAN ITALIA SPA</t>
  </si>
  <si>
    <t>1001893</t>
  </si>
  <si>
    <t>KAISER+KRAFT  SPA</t>
  </si>
  <si>
    <t>1001894</t>
  </si>
  <si>
    <t>DIVERSEY SRL</t>
  </si>
  <si>
    <t>1001895</t>
  </si>
  <si>
    <t>EARL LES QUATRE SAISONS</t>
  </si>
  <si>
    <t>1001901</t>
  </si>
  <si>
    <t>SIGMA ALDRICH SRL</t>
  </si>
  <si>
    <t>1001902</t>
  </si>
  <si>
    <t>NIMAX  SPA</t>
  </si>
  <si>
    <t>1001910</t>
  </si>
  <si>
    <t>AUGUSTO CASTAGNETTI S.P.A.</t>
  </si>
  <si>
    <t>1001911</t>
  </si>
  <si>
    <t>TRUCCHI SRL</t>
  </si>
  <si>
    <t>1001912</t>
  </si>
  <si>
    <t>CRISON STRUMENTI SPA</t>
  </si>
  <si>
    <t>1001914</t>
  </si>
  <si>
    <t>IMPACT MEDECINE</t>
  </si>
  <si>
    <t>1001918</t>
  </si>
  <si>
    <t>MURE ET PEYROT</t>
  </si>
  <si>
    <t>1001922</t>
  </si>
  <si>
    <t>PONENTE ECOLOGIA DI R.RICCA</t>
  </si>
  <si>
    <t>1001923</t>
  </si>
  <si>
    <t>DOCKS LANTERNA S.P.A.</t>
  </si>
  <si>
    <t>1001925</t>
  </si>
  <si>
    <t>COOP APM PROVENCE</t>
  </si>
  <si>
    <t>1001946</t>
  </si>
  <si>
    <t>TRANSPORTS MERCIARI</t>
  </si>
  <si>
    <t>1001948</t>
  </si>
  <si>
    <t>SACCO SRL</t>
  </si>
  <si>
    <t>1001951</t>
  </si>
  <si>
    <t>ATAG  Spa</t>
  </si>
  <si>
    <t>1001958</t>
  </si>
  <si>
    <t>BIOLIFE ITALIANA srl</t>
  </si>
  <si>
    <t>1001959</t>
  </si>
  <si>
    <t>SIS.MA  SAS DI SALVATORE SANGERMANO</t>
  </si>
  <si>
    <t>1001960</t>
  </si>
  <si>
    <t>EDILVETRO S.N.C. DI PAGANELLI</t>
  </si>
  <si>
    <t>1001969</t>
  </si>
  <si>
    <t>RS COMPONENT  SPA</t>
  </si>
  <si>
    <t>1001971</t>
  </si>
  <si>
    <t>RESITALIA srl</t>
  </si>
  <si>
    <t>1001973</t>
  </si>
  <si>
    <t>AES LABORATOIRE ITALIA SRL</t>
  </si>
  <si>
    <t>1001996</t>
  </si>
  <si>
    <t>CARLO ERBA REAGENTI spa</t>
  </si>
  <si>
    <t>1001999</t>
  </si>
  <si>
    <t>DEPETRI SARL</t>
  </si>
  <si>
    <t>1002001</t>
  </si>
  <si>
    <t>SAROK DUE srl</t>
  </si>
  <si>
    <t>1002002</t>
  </si>
  <si>
    <t>THERMO FISHER SCIENTIFIC SPA</t>
  </si>
  <si>
    <t>1002003</t>
  </si>
  <si>
    <t>BIOMERIEUX ITALIA S.P.A.</t>
  </si>
  <si>
    <t>1002016</t>
  </si>
  <si>
    <t>PERSHINGHALL</t>
  </si>
  <si>
    <t>1002020</t>
  </si>
  <si>
    <t>BARENTZ  FRANCE</t>
  </si>
  <si>
    <t>1002021</t>
  </si>
  <si>
    <t>SOCOCC</t>
  </si>
  <si>
    <t>1002026</t>
  </si>
  <si>
    <t>SDI</t>
  </si>
  <si>
    <t>1002032</t>
  </si>
  <si>
    <t>JUSTE SA</t>
  </si>
  <si>
    <t>1002033</t>
  </si>
  <si>
    <t>INTERNATIONAL PBI S.P.A.</t>
  </si>
  <si>
    <t>1002036</t>
  </si>
  <si>
    <t>CERIOLO TRASPORTI SRL</t>
  </si>
  <si>
    <t>1002038</t>
  </si>
  <si>
    <t>NALDI LAURO</t>
  </si>
  <si>
    <t>1002039</t>
  </si>
  <si>
    <t>KARCHER SAS</t>
  </si>
  <si>
    <t>1002053</t>
  </si>
  <si>
    <t>LEVOSIL S.P.A.</t>
  </si>
  <si>
    <t>1002065</t>
  </si>
  <si>
    <t>LA VEDETTA DI GIAMPAOLO LEONELLO</t>
  </si>
  <si>
    <t>1002070</t>
  </si>
  <si>
    <t>LA POLIGRAFICA DI CORRADI GUIDO</t>
  </si>
  <si>
    <t>1002073</t>
  </si>
  <si>
    <t>FCR Spa</t>
  </si>
  <si>
    <t>1002082</t>
  </si>
  <si>
    <t>TNT GLOBAL EXPRESS</t>
  </si>
  <si>
    <t>1002088</t>
  </si>
  <si>
    <t>AIGA Spa</t>
  </si>
  <si>
    <t>1002092</t>
  </si>
  <si>
    <t>KAMAKU EXPORT (PTY) LTD</t>
  </si>
  <si>
    <t>1002111</t>
  </si>
  <si>
    <t>ARS EDIZIONI INFORMATICHE S.R.L.</t>
  </si>
  <si>
    <t>1002120</t>
  </si>
  <si>
    <t>PAREDES ITALIA Spa</t>
  </si>
  <si>
    <t>1002144</t>
  </si>
  <si>
    <t xml:space="preserve"> HUMAN &amp; LIFE</t>
  </si>
  <si>
    <t>1002152</t>
  </si>
  <si>
    <t>GUERIN SYSTEMS</t>
  </si>
  <si>
    <t>1002155</t>
  </si>
  <si>
    <t>VODAFONE</t>
  </si>
  <si>
    <t>1002156</t>
  </si>
  <si>
    <t>ARPAL</t>
  </si>
  <si>
    <t>1002158</t>
  </si>
  <si>
    <t>FINDEX FILTRATION S.R.L.</t>
  </si>
  <si>
    <t>1002165</t>
  </si>
  <si>
    <t>IFM ELECTRONIC S.A.</t>
  </si>
  <si>
    <t>1002166</t>
  </si>
  <si>
    <t>HPFS RENTAL</t>
  </si>
  <si>
    <t>1002181</t>
  </si>
  <si>
    <t>TEC ITALIA S.R.L.</t>
  </si>
  <si>
    <t>1002184</t>
  </si>
  <si>
    <t>SOCOPLAS</t>
  </si>
  <si>
    <t>1002185</t>
  </si>
  <si>
    <t>DERIBLOK S.R.L.</t>
  </si>
  <si>
    <t>1002186</t>
  </si>
  <si>
    <t>ROTH-SOCHIEL Sarl</t>
  </si>
  <si>
    <t>1002196</t>
  </si>
  <si>
    <t>APTAR FRANCE SAS</t>
  </si>
  <si>
    <t>1002213</t>
  </si>
  <si>
    <t>SCT Srl</t>
  </si>
  <si>
    <t>1002215</t>
  </si>
  <si>
    <t>CORA MOLSHEIM</t>
  </si>
  <si>
    <t>1002221</t>
  </si>
  <si>
    <t>OMEGA CONCEPT Italia srl</t>
  </si>
  <si>
    <t>1002222</t>
  </si>
  <si>
    <t>VITERNA</t>
  </si>
  <si>
    <t>1002226</t>
  </si>
  <si>
    <t>CHUBB UTC FIRE &amp; SECURITY SERVICES</t>
  </si>
  <si>
    <t>1002228</t>
  </si>
  <si>
    <t>ANBER ADESIVI</t>
  </si>
  <si>
    <t>1002248</t>
  </si>
  <si>
    <t>BERILLA S.R.L.</t>
  </si>
  <si>
    <t>1002255</t>
  </si>
  <si>
    <t>FAIP DI ACAJOU FABIO</t>
  </si>
  <si>
    <t>1002257</t>
  </si>
  <si>
    <t>CIESSE RAPPRESENTANZE INDUSTRIALI</t>
  </si>
  <si>
    <t>1002262</t>
  </si>
  <si>
    <t>TEKIELSKI KAROLKA</t>
  </si>
  <si>
    <t>1002265</t>
  </si>
  <si>
    <t>AXALTO SA</t>
  </si>
  <si>
    <t>1002268</t>
  </si>
  <si>
    <t>API</t>
  </si>
  <si>
    <t>1002276</t>
  </si>
  <si>
    <t>DUCROS EXPRESS S.A.S.</t>
  </si>
  <si>
    <t>1002286</t>
  </si>
  <si>
    <t>QUAMEDIA</t>
  </si>
  <si>
    <t>1002291</t>
  </si>
  <si>
    <t>CHELAB S.R.L.</t>
  </si>
  <si>
    <t>1002316</t>
  </si>
  <si>
    <t>DATAM SERVICES GMBH</t>
  </si>
  <si>
    <t>1002331</t>
  </si>
  <si>
    <t>ARKO DIFFUSION</t>
  </si>
  <si>
    <t>1002333</t>
  </si>
  <si>
    <t>PARISPACK</t>
  </si>
  <si>
    <t>1002356</t>
  </si>
  <si>
    <t>ACTION ASSISTANCE</t>
  </si>
  <si>
    <t>1002360</t>
  </si>
  <si>
    <t>Nuova MINI PLASTIC Srl</t>
  </si>
  <si>
    <t>1002367</t>
  </si>
  <si>
    <t>RUCON FRANCE</t>
  </si>
  <si>
    <t>1002372</t>
  </si>
  <si>
    <t>OPTIPHARM</t>
  </si>
  <si>
    <t>1002380</t>
  </si>
  <si>
    <t>BALLESTRA ALBERTO</t>
  </si>
  <si>
    <t>1002386</t>
  </si>
  <si>
    <t>PRORISK</t>
  </si>
  <si>
    <t>1002391</t>
  </si>
  <si>
    <t>MODESTI S.R.L.</t>
  </si>
  <si>
    <t>1002405</t>
  </si>
  <si>
    <t>GLS France</t>
  </si>
  <si>
    <t>1002411</t>
  </si>
  <si>
    <t>MICROBIO CONTROLS</t>
  </si>
  <si>
    <t>1002413</t>
  </si>
  <si>
    <t>DIMOTRANS Group</t>
  </si>
  <si>
    <t>1002414</t>
  </si>
  <si>
    <t>MURRTECHNIC</t>
  </si>
  <si>
    <t>1002422</t>
  </si>
  <si>
    <t>PET POWER ITALY</t>
  </si>
  <si>
    <t>1002432</t>
  </si>
  <si>
    <t>TIR GROUPE</t>
  </si>
  <si>
    <t>1002433</t>
  </si>
  <si>
    <t>1002437</t>
  </si>
  <si>
    <t>SICON SOCOMEC S.R.L.</t>
  </si>
  <si>
    <t>1002441</t>
  </si>
  <si>
    <t>FEDERSALUS</t>
  </si>
  <si>
    <t>1002445</t>
  </si>
  <si>
    <t>TESSI / SFDD</t>
  </si>
  <si>
    <t>1002455</t>
  </si>
  <si>
    <t>ARKOFARM</t>
  </si>
  <si>
    <t>1002466</t>
  </si>
  <si>
    <t>SIEMENS S.P.A.</t>
  </si>
  <si>
    <t>1002471</t>
  </si>
  <si>
    <t>ANACROUSE (honoraires)</t>
  </si>
  <si>
    <t>1002472</t>
  </si>
  <si>
    <t>ANACROUSE</t>
  </si>
  <si>
    <t>1002477</t>
  </si>
  <si>
    <t>LATTY INTERNATIONAL SA</t>
  </si>
  <si>
    <t>1002480</t>
  </si>
  <si>
    <t>CORPORATE EXPRESS SRL</t>
  </si>
  <si>
    <t>1002482</t>
  </si>
  <si>
    <t>ARPEGE MASTER K</t>
  </si>
  <si>
    <t>1002484</t>
  </si>
  <si>
    <t>ROBERT BOSCH GMBH</t>
  </si>
  <si>
    <t>1002488</t>
  </si>
  <si>
    <t>AFEC</t>
  </si>
  <si>
    <t>1002501</t>
  </si>
  <si>
    <t>TRANE ITALIA S.R.L.</t>
  </si>
  <si>
    <t>1002502</t>
  </si>
  <si>
    <t>1002504</t>
  </si>
  <si>
    <t>GOUZY SAS</t>
  </si>
  <si>
    <t>1002507</t>
  </si>
  <si>
    <t>BRUNO CASALE Srl</t>
  </si>
  <si>
    <t>1002514</t>
  </si>
  <si>
    <t>LGC STANDARDS SRL</t>
  </si>
  <si>
    <t>1002531</t>
  </si>
  <si>
    <t>CEGOS ITALIA SA</t>
  </si>
  <si>
    <t>1002540</t>
  </si>
  <si>
    <t>HOTEL IBIS PARIS RUNGIS</t>
  </si>
  <si>
    <t>1002556</t>
  </si>
  <si>
    <t>ROMACO Srl Division MACOFAR</t>
  </si>
  <si>
    <t>1002557</t>
  </si>
  <si>
    <t>MB MED SRL</t>
  </si>
  <si>
    <t>1002563</t>
  </si>
  <si>
    <t>SPC FRANCE</t>
  </si>
  <si>
    <t>1002564</t>
  </si>
  <si>
    <t>METTLER TOLEDO Spa</t>
  </si>
  <si>
    <t>1002565</t>
  </si>
  <si>
    <t>SIAD</t>
  </si>
  <si>
    <t>1002566</t>
  </si>
  <si>
    <t>SIAD  Sede Legale</t>
  </si>
  <si>
    <t>1002576</t>
  </si>
  <si>
    <t>ADF SYSTEMES</t>
  </si>
  <si>
    <t>1002584</t>
  </si>
  <si>
    <t>DONALDSON ULTRAFILTER</t>
  </si>
  <si>
    <t>TN</t>
  </si>
  <si>
    <t>1002586</t>
  </si>
  <si>
    <t>XPEDITE SYSTEMS</t>
  </si>
  <si>
    <t>D008</t>
  </si>
  <si>
    <t>1002587</t>
  </si>
  <si>
    <t>ISN TECHNOLOGY DI NICOLA ISOLA</t>
  </si>
  <si>
    <t>1002591</t>
  </si>
  <si>
    <t>CAMPANILE TAISSY</t>
  </si>
  <si>
    <t>1002598</t>
  </si>
  <si>
    <t>MESA S.A.S.</t>
  </si>
  <si>
    <t>1002607</t>
  </si>
  <si>
    <t>CREAT'INOX</t>
  </si>
  <si>
    <t>1002610</t>
  </si>
  <si>
    <t>EXIDE TECHNOLOGIE SAS</t>
  </si>
  <si>
    <t>1002621</t>
  </si>
  <si>
    <t>QUIMDIS SAS</t>
  </si>
  <si>
    <t>1002637</t>
  </si>
  <si>
    <t>SED S.R.L.</t>
  </si>
  <si>
    <t>1002651</t>
  </si>
  <si>
    <t>MERIPLAST DI FABIO DE FINIS</t>
  </si>
  <si>
    <t>1002653</t>
  </si>
  <si>
    <t>PROGETTO SICUREZZA SRL</t>
  </si>
  <si>
    <t>1002656</t>
  </si>
  <si>
    <t>MARCHESINI FRANCE SA</t>
  </si>
  <si>
    <t>1002675</t>
  </si>
  <si>
    <t>SOFIDIS-COMEDIS</t>
  </si>
  <si>
    <t>1002681</t>
  </si>
  <si>
    <t>POWER COMPOSITE</t>
  </si>
  <si>
    <t>1002686</t>
  </si>
  <si>
    <t>SANREMO AGRICOLTURA</t>
  </si>
  <si>
    <t>1002687</t>
  </si>
  <si>
    <t>CHEMITEC Srl</t>
  </si>
  <si>
    <t>1002689</t>
  </si>
  <si>
    <t>CIEL ASCENSEURS</t>
  </si>
  <si>
    <t>1002690</t>
  </si>
  <si>
    <t>DPS GROUP S.r.l.</t>
  </si>
  <si>
    <t>1002694</t>
  </si>
  <si>
    <t>KPMG Spa</t>
  </si>
  <si>
    <t>1002695</t>
  </si>
  <si>
    <t>SEYFERT PROVENCE</t>
  </si>
  <si>
    <t>1002700</t>
  </si>
  <si>
    <t>NINGBO UNITED GROUP (SHANGHAI)</t>
  </si>
  <si>
    <t>1002702</t>
  </si>
  <si>
    <t>NATUREL &amp; BIO</t>
  </si>
  <si>
    <t>1002709</t>
  </si>
  <si>
    <t>ACIM JOUANIN</t>
  </si>
  <si>
    <t>1002718</t>
  </si>
  <si>
    <t>ECODIS</t>
  </si>
  <si>
    <t>1002722</t>
  </si>
  <si>
    <t>LABEL IMPRIME</t>
  </si>
  <si>
    <t>1002726</t>
  </si>
  <si>
    <t>JUNGHEINRICH FINANCIAL SERVICES</t>
  </si>
  <si>
    <t>1002727</t>
  </si>
  <si>
    <t>NIELSEN</t>
  </si>
  <si>
    <t>1002756</t>
  </si>
  <si>
    <t>DS DYNATEC</t>
  </si>
  <si>
    <t>1002758</t>
  </si>
  <si>
    <t>NATURE</t>
  </si>
  <si>
    <t>1002770</t>
  </si>
  <si>
    <t>SCAR Srl</t>
  </si>
  <si>
    <t>1002772</t>
  </si>
  <si>
    <t>FAGUO XIANGSHUI GONGYE LIANHEHUI</t>
  </si>
  <si>
    <t>1002775</t>
  </si>
  <si>
    <t>ASSISTANCE CODE BARRE</t>
  </si>
  <si>
    <t>1002780</t>
  </si>
  <si>
    <t>BWT FRANCE/PERMO</t>
  </si>
  <si>
    <t>1002793</t>
  </si>
  <si>
    <t>ODAVE</t>
  </si>
  <si>
    <t>1002813</t>
  </si>
  <si>
    <t>EPIS</t>
  </si>
  <si>
    <t>1002815</t>
  </si>
  <si>
    <t>MP LABO</t>
  </si>
  <si>
    <t>ZUNB</t>
  </si>
  <si>
    <t>1002821</t>
  </si>
  <si>
    <t>DIMOTRANS OVERSEAS MARSEILLE</t>
  </si>
  <si>
    <t>1002831</t>
  </si>
  <si>
    <t>INTERNATIONAL INVENTORY MANAGEMENT</t>
  </si>
  <si>
    <t>1002832</t>
  </si>
  <si>
    <t>EXPRESSION PHARMA</t>
  </si>
  <si>
    <t>1002841</t>
  </si>
  <si>
    <t>CARRIER SCS Distribution France</t>
  </si>
  <si>
    <t>1002844</t>
  </si>
  <si>
    <t>KROCH EQUIPEMENTS</t>
  </si>
  <si>
    <t>1002845</t>
  </si>
  <si>
    <t>HARMONIE PEINTURE</t>
  </si>
  <si>
    <t>1002846</t>
  </si>
  <si>
    <t>WATERS SPA</t>
  </si>
  <si>
    <t>1002848</t>
  </si>
  <si>
    <t>MICROLAB di DEL BECCARO ROBERTO</t>
  </si>
  <si>
    <t>1002852</t>
  </si>
  <si>
    <t>LAFAYETTE CONSEIL</t>
  </si>
  <si>
    <t>1002853</t>
  </si>
  <si>
    <t>ARTONI TRASPORTI SA</t>
  </si>
  <si>
    <t>1002869</t>
  </si>
  <si>
    <t>COMAIR SPA</t>
  </si>
  <si>
    <t>1002881</t>
  </si>
  <si>
    <t>ADMP</t>
  </si>
  <si>
    <t>1002882</t>
  </si>
  <si>
    <t>TD IMPRESSION</t>
  </si>
  <si>
    <t>1002897</t>
  </si>
  <si>
    <t>COLDIS COTE D'AZUR</t>
  </si>
  <si>
    <t>1002905</t>
  </si>
  <si>
    <t>AVANTEC (utiliser le compte 1003276</t>
  </si>
  <si>
    <t>1002930</t>
  </si>
  <si>
    <t>MIDI PESAGE</t>
  </si>
  <si>
    <t>1002945</t>
  </si>
  <si>
    <t>BAR Sarl</t>
  </si>
  <si>
    <t>1002949</t>
  </si>
  <si>
    <t>O PLANTES</t>
  </si>
  <si>
    <t>1002973</t>
  </si>
  <si>
    <t>GARDEN BEACH HOTEL SAS</t>
  </si>
  <si>
    <t>1002981</t>
  </si>
  <si>
    <t>JUPITERIMAGES FRANCE</t>
  </si>
  <si>
    <t>1002983</t>
  </si>
  <si>
    <t>DT PHARMA</t>
  </si>
  <si>
    <t>1002987</t>
  </si>
  <si>
    <t>ETS SIGNALS - GROUPE BRADY SAS</t>
  </si>
  <si>
    <t>1002992</t>
  </si>
  <si>
    <t>MARINI Srl</t>
  </si>
  <si>
    <t>1002997</t>
  </si>
  <si>
    <t>COSTRUZIONI EDILI BONSIGNORE</t>
  </si>
  <si>
    <t>1002998</t>
  </si>
  <si>
    <t>RIO NANTA</t>
  </si>
  <si>
    <t>1003001</t>
  </si>
  <si>
    <t>TRUCCHI EFISIO SAS</t>
  </si>
  <si>
    <t>1003002</t>
  </si>
  <si>
    <t>LILLE GRAND PALAIS</t>
  </si>
  <si>
    <t>1003012</t>
  </si>
  <si>
    <t>MALVA</t>
  </si>
  <si>
    <t>1003019</t>
  </si>
  <si>
    <t>POLYETH AZUR</t>
  </si>
  <si>
    <t>1003031</t>
  </si>
  <si>
    <t>BERKLEY PEINTURES</t>
  </si>
  <si>
    <t>1003055</t>
  </si>
  <si>
    <t>AVIS LOCATION DE VOITURES SAS</t>
  </si>
  <si>
    <t>1003066</t>
  </si>
  <si>
    <t>MARP MARKTING Y PRODUCTO</t>
  </si>
  <si>
    <t>1003067</t>
  </si>
  <si>
    <t>ARFEO-BUROFORM</t>
  </si>
  <si>
    <t>1003077</t>
  </si>
  <si>
    <t>BAR LAURENCE</t>
  </si>
  <si>
    <t>1003078</t>
  </si>
  <si>
    <t>MERCURE</t>
  </si>
  <si>
    <t>1003083</t>
  </si>
  <si>
    <t>TECAR Srl</t>
  </si>
  <si>
    <t>1003091</t>
  </si>
  <si>
    <t>CHEMETALL ITALIA Srl</t>
  </si>
  <si>
    <t>1003095</t>
  </si>
  <si>
    <t>BINDER MAGNETIC</t>
  </si>
  <si>
    <t>1003097</t>
  </si>
  <si>
    <t>FERRA</t>
  </si>
  <si>
    <t>1003106</t>
  </si>
  <si>
    <t>CATALPA (STRATEGY)</t>
  </si>
  <si>
    <t>1003110</t>
  </si>
  <si>
    <t>NUOVA GUSEO Srl</t>
  </si>
  <si>
    <t>1003117</t>
  </si>
  <si>
    <t>LEAO JUNIOR SA</t>
  </si>
  <si>
    <t>1003118</t>
  </si>
  <si>
    <t>ID COM Sarl</t>
  </si>
  <si>
    <t>1003143</t>
  </si>
  <si>
    <t>TUTTA ELETTRONICA DI CAPPONI ALEESA</t>
  </si>
  <si>
    <t>1003145</t>
  </si>
  <si>
    <t>AGRICOLA ARMA Snc</t>
  </si>
  <si>
    <t>1003147</t>
  </si>
  <si>
    <t>SAGA</t>
  </si>
  <si>
    <t>1003152</t>
  </si>
  <si>
    <t>EUROADHESIV SRL</t>
  </si>
  <si>
    <t>1003156</t>
  </si>
  <si>
    <t>ATRIUM SANTE</t>
  </si>
  <si>
    <t>1003159</t>
  </si>
  <si>
    <t>CENTRO CONVENIENZA ESSE</t>
  </si>
  <si>
    <t>1003171</t>
  </si>
  <si>
    <t>ENI SPA DIVISIONE GAS E POWER</t>
  </si>
  <si>
    <t>1003186</t>
  </si>
  <si>
    <t>HOTEL COURTYARD</t>
  </si>
  <si>
    <t>1003203</t>
  </si>
  <si>
    <t>GEC 4</t>
  </si>
  <si>
    <t>1003209</t>
  </si>
  <si>
    <t>AGRO NOVAE INDUSTRIE</t>
  </si>
  <si>
    <t>1003235</t>
  </si>
  <si>
    <t>F.ROLLAND &amp; Cie</t>
  </si>
  <si>
    <t>1003246</t>
  </si>
  <si>
    <t>OMNIUM DE CONSTRUCTION METALLIQUES</t>
  </si>
  <si>
    <t>1003248</t>
  </si>
  <si>
    <t>FPZ SPA</t>
  </si>
  <si>
    <t>1003260</t>
  </si>
  <si>
    <t>PROACTIVE SRL</t>
  </si>
  <si>
    <t>1003266</t>
  </si>
  <si>
    <t>IPM</t>
  </si>
  <si>
    <t>1003276</t>
  </si>
  <si>
    <t>THERMO ELECTRON SAS</t>
  </si>
  <si>
    <t>1003279</t>
  </si>
  <si>
    <t>ICI CALDAIE SPA</t>
  </si>
  <si>
    <t>1003282</t>
  </si>
  <si>
    <t>YOULYY INDUSTRIAL CO LTD</t>
  </si>
  <si>
    <t>1003286</t>
  </si>
  <si>
    <t>SDV LI</t>
  </si>
  <si>
    <t>1003290</t>
  </si>
  <si>
    <t>ACEA ELECTRABEL ELETTRICITA SPA</t>
  </si>
  <si>
    <t>1003291</t>
  </si>
  <si>
    <t>M.MEDICAL SRL</t>
  </si>
  <si>
    <t>1003295</t>
  </si>
  <si>
    <t>ADESA</t>
  </si>
  <si>
    <t>1003299</t>
  </si>
  <si>
    <t>ASTEC</t>
  </si>
  <si>
    <t>1003300</t>
  </si>
  <si>
    <t>VALIE AG</t>
  </si>
  <si>
    <t>1003301</t>
  </si>
  <si>
    <t>3C FRANCE SAS</t>
  </si>
  <si>
    <t>1003305</t>
  </si>
  <si>
    <t>ECOFILTRE</t>
  </si>
  <si>
    <t>1003308</t>
  </si>
  <si>
    <t>NOVOTEL PONT DE L'ARC</t>
  </si>
  <si>
    <t>1003329</t>
  </si>
  <si>
    <t>LIPOFOODS</t>
  </si>
  <si>
    <t>1003330</t>
  </si>
  <si>
    <t>SENSITRON SRL</t>
  </si>
  <si>
    <t>1003335</t>
  </si>
  <si>
    <t>SCORA SAS</t>
  </si>
  <si>
    <t>1003338</t>
  </si>
  <si>
    <t>RDV PRODUCTIONS</t>
  </si>
  <si>
    <t>1003340</t>
  </si>
  <si>
    <t>MLW</t>
  </si>
  <si>
    <t>1003344</t>
  </si>
  <si>
    <t>SENECO SRL</t>
  </si>
  <si>
    <t>1003345</t>
  </si>
  <si>
    <t>AR DE SOUSA RIBEIRO</t>
  </si>
  <si>
    <t>1003346</t>
  </si>
  <si>
    <t>A2S COMMUNICATION</t>
  </si>
  <si>
    <t>1003347</t>
  </si>
  <si>
    <t>SIRECO SRL</t>
  </si>
  <si>
    <t>1003352</t>
  </si>
  <si>
    <t>ZIEGLER FRANCE</t>
  </si>
  <si>
    <t>1003353</t>
  </si>
  <si>
    <t>IDEX (Site TARASCON)</t>
  </si>
  <si>
    <t>1003354</t>
  </si>
  <si>
    <t>IDEX (Site LA FARLEDE)</t>
  </si>
  <si>
    <t>1003356</t>
  </si>
  <si>
    <t>Hwa Natural Herbs Trading Co Ltd</t>
  </si>
  <si>
    <t>1003357</t>
  </si>
  <si>
    <t>TOURACO Sarl</t>
  </si>
  <si>
    <t>1003363</t>
  </si>
  <si>
    <t>COFIMAR Paris</t>
  </si>
  <si>
    <t>1003365</t>
  </si>
  <si>
    <t>GROUPE BARBIER</t>
  </si>
  <si>
    <t>1003376</t>
  </si>
  <si>
    <t>ROVIPHARM</t>
  </si>
  <si>
    <t>1003386</t>
  </si>
  <si>
    <t>EKOL OFSET MATBAACILIK TESISLERI AM</t>
  </si>
  <si>
    <t>1003391</t>
  </si>
  <si>
    <t>APICULTEURS ASSOCIES</t>
  </si>
  <si>
    <t>1003401</t>
  </si>
  <si>
    <t>MORY TEAM</t>
  </si>
  <si>
    <t>1003404</t>
  </si>
  <si>
    <t>METALLERIE MANISFER</t>
  </si>
  <si>
    <t>1003405</t>
  </si>
  <si>
    <t>BIASETTON Spa</t>
  </si>
  <si>
    <t>1003426</t>
  </si>
  <si>
    <t>CEVRAI LABORATOIRE</t>
  </si>
  <si>
    <t>1003435</t>
  </si>
  <si>
    <t>CURT LANDUYT</t>
  </si>
  <si>
    <t>1003446</t>
  </si>
  <si>
    <t>MONDOFFICE Srl</t>
  </si>
  <si>
    <t>1003448</t>
  </si>
  <si>
    <t>ICOGUANTI SPA</t>
  </si>
  <si>
    <t>1003449</t>
  </si>
  <si>
    <t>FRATELLI HUTTER</t>
  </si>
  <si>
    <t>1003456</t>
  </si>
  <si>
    <t>COLUMBIA FRANCE</t>
  </si>
  <si>
    <t>1003460</t>
  </si>
  <si>
    <t>Intertek Testing Services Shanghai</t>
  </si>
  <si>
    <t>1003462</t>
  </si>
  <si>
    <t>UNI</t>
  </si>
  <si>
    <t>1003465</t>
  </si>
  <si>
    <t>TIPOGRAFIA ARTI SRL</t>
  </si>
  <si>
    <t>1003471</t>
  </si>
  <si>
    <t>TRIUNFO</t>
  </si>
  <si>
    <t>1003472</t>
  </si>
  <si>
    <t>CUENOD ITALIANA</t>
  </si>
  <si>
    <t>1003487</t>
  </si>
  <si>
    <t>RBS</t>
  </si>
  <si>
    <t>1003498</t>
  </si>
  <si>
    <t>DREAM CASTLE HOTEL</t>
  </si>
  <si>
    <t>1003502</t>
  </si>
  <si>
    <t>WIRTH &amp; GOFFI SNC</t>
  </si>
  <si>
    <t>1003524</t>
  </si>
  <si>
    <t>DESCOURS &amp; CABAUD</t>
  </si>
  <si>
    <t>1003530</t>
  </si>
  <si>
    <t>CEVENOLE DE PROTECTION</t>
  </si>
  <si>
    <t>1003532</t>
  </si>
  <si>
    <t>HEPCOMOTION</t>
  </si>
  <si>
    <t>1003548</t>
  </si>
  <si>
    <t>SELF G4 Srl</t>
  </si>
  <si>
    <t>1003553</t>
  </si>
  <si>
    <t>LABORATOIRE LACAPA</t>
  </si>
  <si>
    <t>1003560</t>
  </si>
  <si>
    <t>BIOSEARCH SA</t>
  </si>
  <si>
    <t>1003565</t>
  </si>
  <si>
    <t>TV LOWCOST</t>
  </si>
  <si>
    <t>1003566</t>
  </si>
  <si>
    <t>ZUST AMBROSETTI SPA</t>
  </si>
  <si>
    <t>1003576</t>
  </si>
  <si>
    <t>ZANCHETTA Srl</t>
  </si>
  <si>
    <t>1003582</t>
  </si>
  <si>
    <t>FRANCE TELEVISION PUBLICITE</t>
  </si>
  <si>
    <t>1003585</t>
  </si>
  <si>
    <t>SAPHIR HOTEL</t>
  </si>
  <si>
    <t>1003590</t>
  </si>
  <si>
    <t>FRANCE SECURITE</t>
  </si>
  <si>
    <t>1003601</t>
  </si>
  <si>
    <t>ALLIANCE FILTRATION SARL</t>
  </si>
  <si>
    <t>1003610</t>
  </si>
  <si>
    <t>INTERPACK</t>
  </si>
  <si>
    <t>1003613</t>
  </si>
  <si>
    <t>SOGEC GESTION</t>
  </si>
  <si>
    <t>1003640</t>
  </si>
  <si>
    <t>PHARM UPP</t>
  </si>
  <si>
    <t>1003646</t>
  </si>
  <si>
    <t>AGENCE PEOPLE COCCINELLE</t>
  </si>
  <si>
    <t>1003660</t>
  </si>
  <si>
    <t>ECOGRUPPO ITALIA SRL</t>
  </si>
  <si>
    <t>1003670</t>
  </si>
  <si>
    <t>AGENZIA EUROPEA PER LA SICUREZZA</t>
  </si>
  <si>
    <t>1003676</t>
  </si>
  <si>
    <t>PHILIPPE SANDRINE</t>
  </si>
  <si>
    <t>1003688</t>
  </si>
  <si>
    <t>BBA EMBALLAGES</t>
  </si>
  <si>
    <t>1003695</t>
  </si>
  <si>
    <t>SEA VISION FRANCE (Pieces détachées</t>
  </si>
  <si>
    <t>1003699</t>
  </si>
  <si>
    <t>FAGRON SAS</t>
  </si>
  <si>
    <t>1003723</t>
  </si>
  <si>
    <t>GROUPE PHR</t>
  </si>
  <si>
    <t>1003732</t>
  </si>
  <si>
    <t>RK FLEX</t>
  </si>
  <si>
    <t>1003739</t>
  </si>
  <si>
    <t>COM ON DIT</t>
  </si>
  <si>
    <t>1003752</t>
  </si>
  <si>
    <t>FlLMETAL</t>
  </si>
  <si>
    <t>1003765</t>
  </si>
  <si>
    <t>HARPAGO CC</t>
  </si>
  <si>
    <t>1003780</t>
  </si>
  <si>
    <t>EUROFINS ATS</t>
  </si>
  <si>
    <t>1003782</t>
  </si>
  <si>
    <t>DSV ROAD</t>
  </si>
  <si>
    <t>1003787</t>
  </si>
  <si>
    <t>15 AOUT PRODUCTIONS</t>
  </si>
  <si>
    <t>1003793</t>
  </si>
  <si>
    <t>TAXI JP MARTINEZ</t>
  </si>
  <si>
    <t>1003795</t>
  </si>
  <si>
    <t>PHYTOLAB GMBH &amp;CO</t>
  </si>
  <si>
    <t>1003801</t>
  </si>
  <si>
    <t>TBBM  CREATION</t>
  </si>
  <si>
    <t>1003802</t>
  </si>
  <si>
    <t>MIRO SNC DI FERRANDO PAOLO E GILETT</t>
  </si>
  <si>
    <t>D025</t>
  </si>
  <si>
    <t>1003811</t>
  </si>
  <si>
    <t>CARTONNAGES TECHNIQUES</t>
  </si>
  <si>
    <t>1003812</t>
  </si>
  <si>
    <t>J KRIEF ETUDES ET DEVELOPPEMENT</t>
  </si>
  <si>
    <t>1003813</t>
  </si>
  <si>
    <t>TOUS TERRAINS ASSOCIES</t>
  </si>
  <si>
    <t>1003815</t>
  </si>
  <si>
    <t>TBBM MEDIA MANDATAIRE</t>
  </si>
  <si>
    <t>1003816</t>
  </si>
  <si>
    <t>TBBM MEDIA (HONORAIRE SUR PARUTIONS</t>
  </si>
  <si>
    <t>1003820</t>
  </si>
  <si>
    <t>RIVIERA SERVIZI ECOLOGICI SRL</t>
  </si>
  <si>
    <t>1003821</t>
  </si>
  <si>
    <t>JAM FRANCE SARL</t>
  </si>
  <si>
    <t>1003822</t>
  </si>
  <si>
    <t>GARCIA MESURE REGULATION</t>
  </si>
  <si>
    <t>1003828</t>
  </si>
  <si>
    <t>VEG'EXTRA SA</t>
  </si>
  <si>
    <t>1003829</t>
  </si>
  <si>
    <t>RINA</t>
  </si>
  <si>
    <t>1003831</t>
  </si>
  <si>
    <t>NOVELETTRA SAS</t>
  </si>
  <si>
    <t>1003833</t>
  </si>
  <si>
    <t>TF1 PUBLICITE</t>
  </si>
  <si>
    <t>1003834</t>
  </si>
  <si>
    <t>GABRI ELETTROINFORMATICA SRL</t>
  </si>
  <si>
    <t>1003837</t>
  </si>
  <si>
    <t>EPMO SAS</t>
  </si>
  <si>
    <t>1003840</t>
  </si>
  <si>
    <t>ADENCLASSIFIEDS</t>
  </si>
  <si>
    <t>1003850</t>
  </si>
  <si>
    <t xml:space="preserve"> INTERNATIONAL PRINT SRL</t>
  </si>
  <si>
    <t>1003851</t>
  </si>
  <si>
    <t>UNOGAS SPA</t>
  </si>
  <si>
    <t>1003855</t>
  </si>
  <si>
    <t>DHL NOUMEA</t>
  </si>
  <si>
    <t>1003860</t>
  </si>
  <si>
    <t>MERCURE LYON LUMIERE</t>
  </si>
  <si>
    <t>1003877</t>
  </si>
  <si>
    <t>AZUR EQUIPEMENT</t>
  </si>
  <si>
    <t>1003878</t>
  </si>
  <si>
    <t>TECNODOMUS SRL</t>
  </si>
  <si>
    <t>1003881</t>
  </si>
  <si>
    <t>HYDRAULIQUE DU SUD</t>
  </si>
  <si>
    <t>1003882</t>
  </si>
  <si>
    <t>RIC CINTORINO</t>
  </si>
  <si>
    <t>1003885</t>
  </si>
  <si>
    <t>ALLOIN TRANSPORTS</t>
  </si>
  <si>
    <t>1003886</t>
  </si>
  <si>
    <t>FREMOND SARL</t>
  </si>
  <si>
    <t>1003888</t>
  </si>
  <si>
    <t>PROFIL BY SUCCESS</t>
  </si>
  <si>
    <t>1003896</t>
  </si>
  <si>
    <t>PARTISCUM KERESKEDOHAZ ZRT</t>
  </si>
  <si>
    <t>1003903</t>
  </si>
  <si>
    <t>KONE Région côte d'azur</t>
  </si>
  <si>
    <t>1003905</t>
  </si>
  <si>
    <t>BIOTECH MARINE</t>
  </si>
  <si>
    <t>1003907</t>
  </si>
  <si>
    <t>OFFICE LINER SARL</t>
  </si>
  <si>
    <t>1003911</t>
  </si>
  <si>
    <t>EDILGIARA SRL</t>
  </si>
  <si>
    <t>1003915</t>
  </si>
  <si>
    <t>LE SENTIER DES VIGNES</t>
  </si>
  <si>
    <t>1003925</t>
  </si>
  <si>
    <t>LGR GIRARD</t>
  </si>
  <si>
    <t>1003930</t>
  </si>
  <si>
    <t>ETS CHAROT</t>
  </si>
  <si>
    <t>1003945</t>
  </si>
  <si>
    <t>QUARON</t>
  </si>
  <si>
    <t>1003946</t>
  </si>
  <si>
    <t>FINZELBERG GMBH &amp; CO KG</t>
  </si>
  <si>
    <t>1003950</t>
  </si>
  <si>
    <t>COMITATO ELETTROTECNICO ITALIANO</t>
  </si>
  <si>
    <t>1003951</t>
  </si>
  <si>
    <t>BELMAR DIS TICARET AS</t>
  </si>
  <si>
    <t>1003955</t>
  </si>
  <si>
    <t>O.E.G. SRL</t>
  </si>
  <si>
    <t>1003956</t>
  </si>
  <si>
    <t>AFRIPLEX (PTY) LTD</t>
  </si>
  <si>
    <t>1003957</t>
  </si>
  <si>
    <t>JCOPLASTIC SPA INDUSTRIA</t>
  </si>
  <si>
    <t>1003965</t>
  </si>
  <si>
    <t>06 ETANCHE SERVICES</t>
  </si>
  <si>
    <t>1003966</t>
  </si>
  <si>
    <t>EARL DU PATUET</t>
  </si>
  <si>
    <t>1003970</t>
  </si>
  <si>
    <t>PMS BECUS</t>
  </si>
  <si>
    <t>1003975</t>
  </si>
  <si>
    <t>A BIO C</t>
  </si>
  <si>
    <t>1003980</t>
  </si>
  <si>
    <t>CHEMPOINT</t>
  </si>
  <si>
    <t>1003990</t>
  </si>
  <si>
    <t>SCHENKER</t>
  </si>
  <si>
    <t>1003992</t>
  </si>
  <si>
    <t>LA ROBINETTERIE INDUSTRIELLE - SODI</t>
  </si>
  <si>
    <t>1004004</t>
  </si>
  <si>
    <t>COFATECH</t>
  </si>
  <si>
    <t>1004005</t>
  </si>
  <si>
    <t>SUMYFITOFARMACIA LTD</t>
  </si>
  <si>
    <t>1004010</t>
  </si>
  <si>
    <t>RECRUTEMENT SERVICE SARL</t>
  </si>
  <si>
    <t>1004011</t>
  </si>
  <si>
    <t>C.E.R.L.</t>
  </si>
  <si>
    <t>1004015</t>
  </si>
  <si>
    <t>WATCO SARL</t>
  </si>
  <si>
    <t>1004016</t>
  </si>
  <si>
    <t>SARL BATTERIE PLUS</t>
  </si>
  <si>
    <t>1004019</t>
  </si>
  <si>
    <t>PUBLISHING EVENTS LTD</t>
  </si>
  <si>
    <t>1004020</t>
  </si>
  <si>
    <t>GE CONCEPT</t>
  </si>
  <si>
    <t>1004025</t>
  </si>
  <si>
    <t>FORM HYGIENE SARL</t>
  </si>
  <si>
    <t>1004039</t>
  </si>
  <si>
    <t>BAIA</t>
  </si>
  <si>
    <t>1004045</t>
  </si>
  <si>
    <t>KMI</t>
  </si>
  <si>
    <t>1004047</t>
  </si>
  <si>
    <t>MATTON IMAGES</t>
  </si>
  <si>
    <t>1004052</t>
  </si>
  <si>
    <t>MATECA</t>
  </si>
  <si>
    <t>1004053</t>
  </si>
  <si>
    <t>OMNIA LANGUAGE SOLUTIONS SRL</t>
  </si>
  <si>
    <t>1004054</t>
  </si>
  <si>
    <t>ID BIO</t>
  </si>
  <si>
    <t>1004070</t>
  </si>
  <si>
    <t>ADARA FRANCE</t>
  </si>
  <si>
    <t>1004076</t>
  </si>
  <si>
    <t>SARSTEDT FRANCE</t>
  </si>
  <si>
    <t>1004081</t>
  </si>
  <si>
    <t>L'ESPACE SANTE PHARMACIE</t>
  </si>
  <si>
    <t>1004082</t>
  </si>
  <si>
    <t>EDENRED - ACCENTIV'KADEOS</t>
  </si>
  <si>
    <t>1004083</t>
  </si>
  <si>
    <t>LTN SERVOTECHNIK ITALIA SRL</t>
  </si>
  <si>
    <t>1004084</t>
  </si>
  <si>
    <t>DHL FREIGHT (FRANCE) SAS</t>
  </si>
  <si>
    <t>1004086</t>
  </si>
  <si>
    <t>BONTOUX SA</t>
  </si>
  <si>
    <t>1004096</t>
  </si>
  <si>
    <t>SHUTTERSTOCK IMAGES</t>
  </si>
  <si>
    <t>1004101</t>
  </si>
  <si>
    <t>KUGLER WOMAKO</t>
  </si>
  <si>
    <t>1004103</t>
  </si>
  <si>
    <t>BOLASCO IMPORT</t>
  </si>
  <si>
    <t>1004109</t>
  </si>
  <si>
    <t>POMAR SP ZOO</t>
  </si>
  <si>
    <t>1004111</t>
  </si>
  <si>
    <t>COMAS SRL</t>
  </si>
  <si>
    <t>1004112</t>
  </si>
  <si>
    <t>SGS AGRI MIN</t>
  </si>
  <si>
    <t>1004117</t>
  </si>
  <si>
    <t>CELIDEE</t>
  </si>
  <si>
    <t>1004121</t>
  </si>
  <si>
    <t>SCI STELLA</t>
  </si>
  <si>
    <t>1004130</t>
  </si>
  <si>
    <t>GROUPE ACHATS</t>
  </si>
  <si>
    <t>1004135</t>
  </si>
  <si>
    <t>FLAVEX</t>
  </si>
  <si>
    <t>1004150</t>
  </si>
  <si>
    <t>KARLVILLE DEVELOPMENT SAS</t>
  </si>
  <si>
    <t>1004151</t>
  </si>
  <si>
    <t>CORIS</t>
  </si>
  <si>
    <t>1004155</t>
  </si>
  <si>
    <t>SANATEC LIGURIA SRL</t>
  </si>
  <si>
    <t>1004156</t>
  </si>
  <si>
    <t>EDITION DE L'INTERLIGNE</t>
  </si>
  <si>
    <t>1004165</t>
  </si>
  <si>
    <t>TECFLUID</t>
  </si>
  <si>
    <t>1004166</t>
  </si>
  <si>
    <t>FAUCHON SAS</t>
  </si>
  <si>
    <t>1004168</t>
  </si>
  <si>
    <t>DEPAC CADEAUX PUBLICITE SARL</t>
  </si>
  <si>
    <t>1004172</t>
  </si>
  <si>
    <t>SESC</t>
  </si>
  <si>
    <t>1004174</t>
  </si>
  <si>
    <t>COMFORT HOTEL</t>
  </si>
  <si>
    <t>1004175</t>
  </si>
  <si>
    <t>VERTIGO</t>
  </si>
  <si>
    <t>1004176</t>
  </si>
  <si>
    <t>GD-INDUSTRIE</t>
  </si>
  <si>
    <t>1004180</t>
  </si>
  <si>
    <t>ACTIBIO</t>
  </si>
  <si>
    <t>1004181</t>
  </si>
  <si>
    <t>GONDRAND</t>
  </si>
  <si>
    <t>1004184</t>
  </si>
  <si>
    <t>GALLAZZI   PVC</t>
  </si>
  <si>
    <t>1004185</t>
  </si>
  <si>
    <t>GALLAZZI SPA</t>
  </si>
  <si>
    <t>1004189</t>
  </si>
  <si>
    <t>API PROTECTION</t>
  </si>
  <si>
    <t>1004190</t>
  </si>
  <si>
    <t>STEROGLASS SRL</t>
  </si>
  <si>
    <t>1004192</t>
  </si>
  <si>
    <t>LE CHANT DES PIERRES</t>
  </si>
  <si>
    <t>1004197</t>
  </si>
  <si>
    <t>NISON SAS</t>
  </si>
  <si>
    <t>1004200</t>
  </si>
  <si>
    <t>ROUTAIR ROUEN SARL R 76</t>
  </si>
  <si>
    <t>1004202</t>
  </si>
  <si>
    <t>ADIVAC SARL</t>
  </si>
  <si>
    <t>1004205</t>
  </si>
  <si>
    <t>TEKNO SERRAMENTI SNC</t>
  </si>
  <si>
    <t>1004210</t>
  </si>
  <si>
    <t>CFH CAP D'AIL MARRIOTT RIVIERA</t>
  </si>
  <si>
    <t>1004215</t>
  </si>
  <si>
    <t>BK PACK</t>
  </si>
  <si>
    <t>1004216</t>
  </si>
  <si>
    <t>KUEHNE + NAGEL ROAD</t>
  </si>
  <si>
    <t>1004225</t>
  </si>
  <si>
    <t>SONODE SARL</t>
  </si>
  <si>
    <t>1004236</t>
  </si>
  <si>
    <t>DHL FREIGHT SAS</t>
  </si>
  <si>
    <t>1004241</t>
  </si>
  <si>
    <t>SCOTTI ATTILIO</t>
  </si>
  <si>
    <t>1004242</t>
  </si>
  <si>
    <t>BIANCAMARIA THIERRY</t>
  </si>
  <si>
    <t>1004246</t>
  </si>
  <si>
    <t>SHUN LEE SARL</t>
  </si>
  <si>
    <t>1004252</t>
  </si>
  <si>
    <t>GALTIER DAMIEN</t>
  </si>
  <si>
    <t>1004254</t>
  </si>
  <si>
    <t>MICRO TECH CABLING</t>
  </si>
  <si>
    <t>1004255</t>
  </si>
  <si>
    <t>LEROUX SAS</t>
  </si>
  <si>
    <t>1004261</t>
  </si>
  <si>
    <t>AIR LIQUIDE ITALIA SERVICE SRL</t>
  </si>
  <si>
    <t>1004268</t>
  </si>
  <si>
    <t>DORFMANN SNC</t>
  </si>
  <si>
    <t>1004272</t>
  </si>
  <si>
    <t>SPARKLE DI ANDREA FAENZA</t>
  </si>
  <si>
    <t>1004276</t>
  </si>
  <si>
    <t>ELECTRO SUD EST</t>
  </si>
  <si>
    <t>1004281</t>
  </si>
  <si>
    <t>IDI PHARMA</t>
  </si>
  <si>
    <t>1004286</t>
  </si>
  <si>
    <t>TLM</t>
  </si>
  <si>
    <t>1004292</t>
  </si>
  <si>
    <t>GERRESHEIMER PLASTIC PACAKGING SAS</t>
  </si>
  <si>
    <t>1004296</t>
  </si>
  <si>
    <t>GI GROUP SPA</t>
  </si>
  <si>
    <t>1004300</t>
  </si>
  <si>
    <t>ORIANE</t>
  </si>
  <si>
    <t>1004305</t>
  </si>
  <si>
    <t>ICTS</t>
  </si>
  <si>
    <t>1004306</t>
  </si>
  <si>
    <t>WARWICK ADRISS</t>
  </si>
  <si>
    <t>1004307</t>
  </si>
  <si>
    <t>CB DIFFUSION</t>
  </si>
  <si>
    <t>1004318</t>
  </si>
  <si>
    <t>MECA DIS</t>
  </si>
  <si>
    <t>1004326</t>
  </si>
  <si>
    <t>XAVIER TEBOUL</t>
  </si>
  <si>
    <t>1004330</t>
  </si>
  <si>
    <t>FG RICICLAGGI SRL</t>
  </si>
  <si>
    <t>1004334</t>
  </si>
  <si>
    <t>FAIR BUSINESS GMBH</t>
  </si>
  <si>
    <t>1004336</t>
  </si>
  <si>
    <t>ACE EURL</t>
  </si>
  <si>
    <t>1004337</t>
  </si>
  <si>
    <t>C2F PHOTO</t>
  </si>
  <si>
    <t>1004345</t>
  </si>
  <si>
    <t>LA PEPINIERE DU CHARDON BLEU</t>
  </si>
  <si>
    <t>1004348</t>
  </si>
  <si>
    <t>FASHION GOODIZ</t>
  </si>
  <si>
    <t>1004355</t>
  </si>
  <si>
    <t>MARS CHOCOLAT FRANCE</t>
  </si>
  <si>
    <t>1004360</t>
  </si>
  <si>
    <t>EUROPCAR SAS</t>
  </si>
  <si>
    <t>1004361</t>
  </si>
  <si>
    <t>EDITIONS DE LA PRELE</t>
  </si>
  <si>
    <t>1004362</t>
  </si>
  <si>
    <t>MAPS</t>
  </si>
  <si>
    <t>1004366</t>
  </si>
  <si>
    <t>CETIAT</t>
  </si>
  <si>
    <t>1004371</t>
  </si>
  <si>
    <t>BEA LABORATOIRE</t>
  </si>
  <si>
    <t>1004372</t>
  </si>
  <si>
    <t>CMI</t>
  </si>
  <si>
    <t>1004373</t>
  </si>
  <si>
    <t>REO ITALIA SRL</t>
  </si>
  <si>
    <t>1004376</t>
  </si>
  <si>
    <t>STAR PRESSE</t>
  </si>
  <si>
    <t>1004380</t>
  </si>
  <si>
    <t>DIFFUSIONS ORGANIQUES (FERME)</t>
  </si>
  <si>
    <t>1004396</t>
  </si>
  <si>
    <t>PIX AGENCE SARL</t>
  </si>
  <si>
    <t>1004400</t>
  </si>
  <si>
    <t>FORNITURE IND. DELLACASA</t>
  </si>
  <si>
    <t>1004405</t>
  </si>
  <si>
    <t>ECOLAB PEST FRANCE SAS</t>
  </si>
  <si>
    <t>1004407</t>
  </si>
  <si>
    <t>SOLYTEC</t>
  </si>
  <si>
    <t>1004410</t>
  </si>
  <si>
    <t>TECHNICOM</t>
  </si>
  <si>
    <t>1004422</t>
  </si>
  <si>
    <t>ADRENE</t>
  </si>
  <si>
    <t>1004427</t>
  </si>
  <si>
    <t>CARGA N.V. SA</t>
  </si>
  <si>
    <t>1004432</t>
  </si>
  <si>
    <t>CORA ADMINISTRATION</t>
  </si>
  <si>
    <t>1004435</t>
  </si>
  <si>
    <t>EUROTHERM AUTOMATION</t>
  </si>
  <si>
    <t>1004436</t>
  </si>
  <si>
    <t>LIPOTEC</t>
  </si>
  <si>
    <t>1004437</t>
  </si>
  <si>
    <t>ONYX Distribution</t>
  </si>
  <si>
    <t>1004440</t>
  </si>
  <si>
    <t>BOSCH PACKAGING SERVICE AG</t>
  </si>
  <si>
    <t>1004445</t>
  </si>
  <si>
    <t>PHYTESIA SA</t>
  </si>
  <si>
    <t>1004446</t>
  </si>
  <si>
    <t>TROX ITALIA SPA</t>
  </si>
  <si>
    <t>1004447</t>
  </si>
  <si>
    <t>VWR - DIVISION BASAN SALLES BLANCHE</t>
  </si>
  <si>
    <t>1004455</t>
  </si>
  <si>
    <t>ZILE BONBONS AG</t>
  </si>
  <si>
    <t>ZLV</t>
  </si>
  <si>
    <t>1004463</t>
  </si>
  <si>
    <t>LOGOPAK SA</t>
  </si>
  <si>
    <t>1004465</t>
  </si>
  <si>
    <t>ECOCERT SA</t>
  </si>
  <si>
    <t>1004470</t>
  </si>
  <si>
    <t>G.B. GNUDI BRUNO SPA</t>
  </si>
  <si>
    <t>1004472</t>
  </si>
  <si>
    <t>PARADIS BODY SARL</t>
  </si>
  <si>
    <t>1004475</t>
  </si>
  <si>
    <t>BIOFARMITALIA SPA</t>
  </si>
  <si>
    <t>1004480</t>
  </si>
  <si>
    <t>MECCANOCAR SRL</t>
  </si>
  <si>
    <t>1004486</t>
  </si>
  <si>
    <t>STIMALLIANCE</t>
  </si>
  <si>
    <t>1004488</t>
  </si>
  <si>
    <t>DLD FRANCE - WARN</t>
  </si>
  <si>
    <t>1004489</t>
  </si>
  <si>
    <t>MOBIWATCH SAS</t>
  </si>
  <si>
    <t>1004495</t>
  </si>
  <si>
    <t>DIETETICS PHARMA</t>
  </si>
  <si>
    <t>1004500</t>
  </si>
  <si>
    <t>ASTEN</t>
  </si>
  <si>
    <t>1004501</t>
  </si>
  <si>
    <t>TECNOKLIMA SRL</t>
  </si>
  <si>
    <t>1004502</t>
  </si>
  <si>
    <t>MECALUX ITALIA SRL</t>
  </si>
  <si>
    <t>1004504</t>
  </si>
  <si>
    <t>SULA GMBH</t>
  </si>
  <si>
    <t>1004505</t>
  </si>
  <si>
    <t>SAFRAM</t>
  </si>
  <si>
    <t>1004510</t>
  </si>
  <si>
    <t>FOTOLIA LLC</t>
  </si>
  <si>
    <t>1004515</t>
  </si>
  <si>
    <t>GELITA DEUTSCHLAND GMBH</t>
  </si>
  <si>
    <t>1004523</t>
  </si>
  <si>
    <t>PERICHARD PLASTIQUES</t>
  </si>
  <si>
    <t>1004530</t>
  </si>
  <si>
    <t>ACG EUROPE LTD</t>
  </si>
  <si>
    <t>1004537</t>
  </si>
  <si>
    <t>VITALMINE LAULY</t>
  </si>
  <si>
    <t>1004543</t>
  </si>
  <si>
    <t>BIOFARMA SPA</t>
  </si>
  <si>
    <t>1004545</t>
  </si>
  <si>
    <t>GETINGE (FERME)</t>
  </si>
  <si>
    <t>1004550</t>
  </si>
  <si>
    <t>AIR PROCESS MEDITERRANEE SRL</t>
  </si>
  <si>
    <t>1004555</t>
  </si>
  <si>
    <t>TRANS-CARS SARL</t>
  </si>
  <si>
    <t>1004557</t>
  </si>
  <si>
    <t>LISOTHERME</t>
  </si>
  <si>
    <t>1004562</t>
  </si>
  <si>
    <t>IPSOS ELECTRIC</t>
  </si>
  <si>
    <t>1004570</t>
  </si>
  <si>
    <t>PREVOR SARL</t>
  </si>
  <si>
    <t>1004574</t>
  </si>
  <si>
    <t>EUROLINEA SRL</t>
  </si>
  <si>
    <t>1004575</t>
  </si>
  <si>
    <t>LA MUSIQUE AGENCE SARL</t>
  </si>
  <si>
    <t>1004580</t>
  </si>
  <si>
    <t>GROUPE L'ESPACE SANTE</t>
  </si>
  <si>
    <t>1004597</t>
  </si>
  <si>
    <t>SOCOMEC ELETTRONICA SRL</t>
  </si>
  <si>
    <t>1004598</t>
  </si>
  <si>
    <t>UMALAXMI ORGANICS PVT.LTD.</t>
  </si>
  <si>
    <t>1004601</t>
  </si>
  <si>
    <t>ESP SPORT SARL</t>
  </si>
  <si>
    <t>1004603</t>
  </si>
  <si>
    <t>PLUS PHARMACIE SA</t>
  </si>
  <si>
    <t>1004605</t>
  </si>
  <si>
    <t>LYRECO FRANCE</t>
  </si>
  <si>
    <t>1004620</t>
  </si>
  <si>
    <t>ESPACE COMMUNICATION</t>
  </si>
  <si>
    <t>1004625</t>
  </si>
  <si>
    <t>INNOVATION DEVELOPPEMENT SUD</t>
  </si>
  <si>
    <t>1004630</t>
  </si>
  <si>
    <t>PARA-DIETETIQUE  SARL FRPGA</t>
  </si>
  <si>
    <t>1004635</t>
  </si>
  <si>
    <t>CANOPEE</t>
  </si>
  <si>
    <t>1004641</t>
  </si>
  <si>
    <t>ROHLIG FRANCE SA</t>
  </si>
  <si>
    <t>1004645</t>
  </si>
  <si>
    <t>GOOGLE IRELAND LIMITED</t>
  </si>
  <si>
    <t>1004650</t>
  </si>
  <si>
    <t>LA VIGILE SRL</t>
  </si>
  <si>
    <t>1004655</t>
  </si>
  <si>
    <t>3M FRANCE</t>
  </si>
  <si>
    <t>1004663</t>
  </si>
  <si>
    <t>CORREGE SENSORS</t>
  </si>
  <si>
    <t>1004670</t>
  </si>
  <si>
    <t>TUTTO AMBIENTE SRL</t>
  </si>
  <si>
    <t>1004677</t>
  </si>
  <si>
    <t>ALPHAMEDIAN ET JOHANET SA</t>
  </si>
  <si>
    <t>1004683</t>
  </si>
  <si>
    <t>AATISH INDUSTRIES</t>
  </si>
  <si>
    <t>1004686</t>
  </si>
  <si>
    <t>AESSEAL FRANCE SARL</t>
  </si>
  <si>
    <t>1004691</t>
  </si>
  <si>
    <t>SPAIN TIR T.I.S.A.</t>
  </si>
  <si>
    <t>1004692</t>
  </si>
  <si>
    <t>DERESSY CHARLAS</t>
  </si>
  <si>
    <t>1004699</t>
  </si>
  <si>
    <t>EXPRESSO FRANCE</t>
  </si>
  <si>
    <t>1004706</t>
  </si>
  <si>
    <t>PARADE</t>
  </si>
  <si>
    <t>1004718</t>
  </si>
  <si>
    <t>TOP FUN SARL</t>
  </si>
  <si>
    <t>1004730</t>
  </si>
  <si>
    <t>CRISTALCO SAS</t>
  </si>
  <si>
    <t>1004751</t>
  </si>
  <si>
    <t>MULTI PRESSE SARL</t>
  </si>
  <si>
    <t>1004755</t>
  </si>
  <si>
    <t>RAPIC SAS</t>
  </si>
  <si>
    <t>1004756</t>
  </si>
  <si>
    <t>JOH.WILH.VON EICKEN GMBH</t>
  </si>
  <si>
    <t>1004758</t>
  </si>
  <si>
    <t>DUMAINE FORMATION</t>
  </si>
  <si>
    <t>1004762</t>
  </si>
  <si>
    <t>KYOWA HAKKO EUROPE GMBH</t>
  </si>
  <si>
    <t>1004766</t>
  </si>
  <si>
    <t>3G SERVICES</t>
  </si>
  <si>
    <t>1004780</t>
  </si>
  <si>
    <t>LOGOPACK SA</t>
  </si>
  <si>
    <t>1004786</t>
  </si>
  <si>
    <t>ABD SRL</t>
  </si>
  <si>
    <t>1004787</t>
  </si>
  <si>
    <t>MP SYSTEMS SRL</t>
  </si>
  <si>
    <t>1004788</t>
  </si>
  <si>
    <t>MARKEM IMAJE SRL</t>
  </si>
  <si>
    <t>1004795</t>
  </si>
  <si>
    <t>SYNADIET SERVICES</t>
  </si>
  <si>
    <t>1004800</t>
  </si>
  <si>
    <t>ADIVEC</t>
  </si>
  <si>
    <t>1004804</t>
  </si>
  <si>
    <t>GVA BIO</t>
  </si>
  <si>
    <t>1004810</t>
  </si>
  <si>
    <t>ECOCERT GREENLIFE</t>
  </si>
  <si>
    <t>1004811</t>
  </si>
  <si>
    <t>DIGITADDICT (honoraires&amp;prestations</t>
  </si>
  <si>
    <t>1004812</t>
  </si>
  <si>
    <t>MARION BIAT EURL</t>
  </si>
  <si>
    <t>1004817</t>
  </si>
  <si>
    <t>LABORATOIRE PHYTOCONTROL SARL</t>
  </si>
  <si>
    <t>1004826</t>
  </si>
  <si>
    <t>MMV RESIDENCES</t>
  </si>
  <si>
    <t>1004832</t>
  </si>
  <si>
    <t>FACKELMANN FRANCE SAS</t>
  </si>
  <si>
    <t>1004836</t>
  </si>
  <si>
    <t>THEPENIER PHARMA INDUSTRIE</t>
  </si>
  <si>
    <t>1004841</t>
  </si>
  <si>
    <t>BIOEXPRESS SARL</t>
  </si>
  <si>
    <t>1004847</t>
  </si>
  <si>
    <t>GEA</t>
  </si>
  <si>
    <t>1004850</t>
  </si>
  <si>
    <t>COSMEBAC</t>
  </si>
  <si>
    <t>1004851</t>
  </si>
  <si>
    <t>SKEMA</t>
  </si>
  <si>
    <t>1004852</t>
  </si>
  <si>
    <t>POLICART</t>
  </si>
  <si>
    <t>1004855</t>
  </si>
  <si>
    <t>BODEGA MENDEZ MOYA SL</t>
  </si>
  <si>
    <t>1004861</t>
  </si>
  <si>
    <t>ALPES MARITIMES RECYCLAGES SARL</t>
  </si>
  <si>
    <t>1004865</t>
  </si>
  <si>
    <t>PRESSE ACTUELLE SARL</t>
  </si>
  <si>
    <t>1004866</t>
  </si>
  <si>
    <t>MEGA SNC</t>
  </si>
  <si>
    <t>1004871</t>
  </si>
  <si>
    <t>LES PAPETERIES DE REAUMUR</t>
  </si>
  <si>
    <t>1004873</t>
  </si>
  <si>
    <t>UQUEZA</t>
  </si>
  <si>
    <t>1004874</t>
  </si>
  <si>
    <t>BOMEX Sp. z o.o.</t>
  </si>
  <si>
    <t>1004875</t>
  </si>
  <si>
    <t>JACO SA</t>
  </si>
  <si>
    <t>1004876</t>
  </si>
  <si>
    <t>LABORATOIRE DE LA MER</t>
  </si>
  <si>
    <t>1004877</t>
  </si>
  <si>
    <t>AUTOCARS BONNAFFOUX BREMOND SARL</t>
  </si>
  <si>
    <t>1004885</t>
  </si>
  <si>
    <t>BACHEM DISTRIBUTION SERVICES GMBH</t>
  </si>
  <si>
    <t>1004891</t>
  </si>
  <si>
    <t>BILCARE STAUFEN GMBH</t>
  </si>
  <si>
    <t>1004896</t>
  </si>
  <si>
    <t>BASAN ITALY SRL</t>
  </si>
  <si>
    <t>1004901</t>
  </si>
  <si>
    <t>IDF BIO</t>
  </si>
  <si>
    <t>1004902</t>
  </si>
  <si>
    <t>ECOLOGIA SARL 2B &amp; BIO</t>
  </si>
  <si>
    <t>1004906</t>
  </si>
  <si>
    <t>MOSSELMAN</t>
  </si>
  <si>
    <t>1004908</t>
  </si>
  <si>
    <t>LES JUS DE MARMANDE</t>
  </si>
  <si>
    <t>1004916</t>
  </si>
  <si>
    <t>NORBERT DENTRESSANGLE DISTRIBUTION</t>
  </si>
  <si>
    <t>1004917</t>
  </si>
  <si>
    <t>GIEM GHIRARDELLI SRL</t>
  </si>
  <si>
    <t>1004918</t>
  </si>
  <si>
    <t>DISTILLERIE DU BOIS DES DAMES SA</t>
  </si>
  <si>
    <t>1004920</t>
  </si>
  <si>
    <t>BECH PACKAGING SPOLKA Sp. zo. o.</t>
  </si>
  <si>
    <t>1004943</t>
  </si>
  <si>
    <t>TCC LOGISTICS</t>
  </si>
  <si>
    <t>1004945</t>
  </si>
  <si>
    <t>ALBERTO RIGHI</t>
  </si>
  <si>
    <t>1004946</t>
  </si>
  <si>
    <t>BORDE SA</t>
  </si>
  <si>
    <t>1004947</t>
  </si>
  <si>
    <t>CAT GROUP</t>
  </si>
  <si>
    <t>1004952</t>
  </si>
  <si>
    <t>CPC COTENTIN</t>
  </si>
  <si>
    <t>1004954</t>
  </si>
  <si>
    <t>IMCHEM SARL</t>
  </si>
  <si>
    <t>1004962</t>
  </si>
  <si>
    <t>POIRINO SPA</t>
  </si>
  <si>
    <t>1004965</t>
  </si>
  <si>
    <t>VIS VIVA SRL</t>
  </si>
  <si>
    <t>1004967</t>
  </si>
  <si>
    <t>PROCESSED FRUIT SUPPLIERS</t>
  </si>
  <si>
    <t>1004969</t>
  </si>
  <si>
    <t>AKER BIOMARINE ANTARTIC AS</t>
  </si>
  <si>
    <t>1004970</t>
  </si>
  <si>
    <t>MB DI MACCACARO LUIGI &amp; C.SNC</t>
  </si>
  <si>
    <t>1004985</t>
  </si>
  <si>
    <t>RATIOFORM IMBALLAGI SRL</t>
  </si>
  <si>
    <t>1004986</t>
  </si>
  <si>
    <t>FRUTAROM BELGIUM NV</t>
  </si>
  <si>
    <t>1004990</t>
  </si>
  <si>
    <t>YELLOW &amp; YELLOW SRL</t>
  </si>
  <si>
    <t>1004994</t>
  </si>
  <si>
    <t>BAZE SARL</t>
  </si>
  <si>
    <t>1004995</t>
  </si>
  <si>
    <t>EDF OPTIMAL SOLUTION</t>
  </si>
  <si>
    <t>1004996</t>
  </si>
  <si>
    <t>P.SERVICE DI PORTALUPPI I.C.</t>
  </si>
  <si>
    <t>1004997</t>
  </si>
  <si>
    <t>AERO VIP SARL</t>
  </si>
  <si>
    <t>1005001</t>
  </si>
  <si>
    <t>AMT TRANSFERT SAS</t>
  </si>
  <si>
    <t>1005002</t>
  </si>
  <si>
    <t>L'AGENCE TOUT MIX</t>
  </si>
  <si>
    <t>1005003</t>
  </si>
  <si>
    <t>DF PEINTURE</t>
  </si>
  <si>
    <t>1005005</t>
  </si>
  <si>
    <t>PHYTOCOS SAS</t>
  </si>
  <si>
    <t>1005010</t>
  </si>
  <si>
    <t>RENOV SIGNALISATION</t>
  </si>
  <si>
    <t>1005011</t>
  </si>
  <si>
    <t>Groupe ATLANTIS</t>
  </si>
  <si>
    <t>1005016</t>
  </si>
  <si>
    <t>TRANSITUBE</t>
  </si>
  <si>
    <t>1005020</t>
  </si>
  <si>
    <t>APTAR MEZZOVICO SA</t>
  </si>
  <si>
    <t>1005027</t>
  </si>
  <si>
    <t>INDUCHEM FRANCE</t>
  </si>
  <si>
    <t>1005030</t>
  </si>
  <si>
    <t>GATTEFOSSE ESPANA SA</t>
  </si>
  <si>
    <t>1005031</t>
  </si>
  <si>
    <t>BIOMOTION SARL</t>
  </si>
  <si>
    <t>1005032</t>
  </si>
  <si>
    <t>BELCO SAS</t>
  </si>
  <si>
    <t>1005033</t>
  </si>
  <si>
    <t>QUIMIDROGA FRANCE SARL</t>
  </si>
  <si>
    <t>1005034</t>
  </si>
  <si>
    <t>ETIQU IMPACT SARL</t>
  </si>
  <si>
    <t>1005035</t>
  </si>
  <si>
    <t>1005041</t>
  </si>
  <si>
    <t>MEDELPHARM SAS</t>
  </si>
  <si>
    <t>1005043</t>
  </si>
  <si>
    <t>LEHMANN &amp; VOSS</t>
  </si>
  <si>
    <t>1005045</t>
  </si>
  <si>
    <t>BARTEC FRANCE SARL</t>
  </si>
  <si>
    <t>1005052</t>
  </si>
  <si>
    <t>FSI gmbh</t>
  </si>
  <si>
    <t>1005057</t>
  </si>
  <si>
    <t>GRAPHICOBSESSION / NDLR SA</t>
  </si>
  <si>
    <t>1005067</t>
  </si>
  <si>
    <t>SCI CAINEE</t>
  </si>
  <si>
    <t>1005068</t>
  </si>
  <si>
    <t>SUD PLANTES SARL</t>
  </si>
  <si>
    <t>1005076</t>
  </si>
  <si>
    <t>ETIADESIV SRL</t>
  </si>
  <si>
    <t>1005080</t>
  </si>
  <si>
    <t>KITOZYME SA</t>
  </si>
  <si>
    <t>1005081</t>
  </si>
  <si>
    <t>EPO SRL</t>
  </si>
  <si>
    <t>1005084</t>
  </si>
  <si>
    <t>ECOSO DYNAMICS CC</t>
  </si>
  <si>
    <t>1005087</t>
  </si>
  <si>
    <t>EPTO</t>
  </si>
  <si>
    <t>1005088</t>
  </si>
  <si>
    <t>ASSO SERVICE SRL</t>
  </si>
  <si>
    <t>1005090</t>
  </si>
  <si>
    <t>KNUTH WERKZEUGMASCHINEN GMBH</t>
  </si>
  <si>
    <t>1005094</t>
  </si>
  <si>
    <t>PHARMA MARINE AS</t>
  </si>
  <si>
    <t>1005096</t>
  </si>
  <si>
    <t>CIAT</t>
  </si>
  <si>
    <t>1005097</t>
  </si>
  <si>
    <t>AB POST SAS</t>
  </si>
  <si>
    <t>1005100</t>
  </si>
  <si>
    <t>IM2S PROTECTION INCENDIE SARL</t>
  </si>
  <si>
    <t>1005102</t>
  </si>
  <si>
    <t>AST ITALIA SRL</t>
  </si>
  <si>
    <t>1005110</t>
  </si>
  <si>
    <t>CREAV ATLANTIQUE</t>
  </si>
  <si>
    <t>1005111</t>
  </si>
  <si>
    <t>SMAES SRL</t>
  </si>
  <si>
    <t>1005119</t>
  </si>
  <si>
    <t>IEMMA DOMENICO OFFICINA MECCANICA</t>
  </si>
  <si>
    <t>1005120</t>
  </si>
  <si>
    <t>CLIMATISATION CHAUD ET FROID SARL</t>
  </si>
  <si>
    <t>1005121</t>
  </si>
  <si>
    <t>CONDI PLUS SAS</t>
  </si>
  <si>
    <t>1005125</t>
  </si>
  <si>
    <t>ERGOFRANCE SARL</t>
  </si>
  <si>
    <t>1005137</t>
  </si>
  <si>
    <t>SADEP SNC</t>
  </si>
  <si>
    <t>1005142</t>
  </si>
  <si>
    <t>GSE PACKAGING SRL</t>
  </si>
  <si>
    <t>1005145</t>
  </si>
  <si>
    <t>RISLOISE DE CONDITIONNEMENT</t>
  </si>
  <si>
    <t>1005146</t>
  </si>
  <si>
    <t>MOLPACK SL</t>
  </si>
  <si>
    <t>1005150</t>
  </si>
  <si>
    <t>BRJ EMBALLAGE SAS</t>
  </si>
  <si>
    <t>1005154</t>
  </si>
  <si>
    <t>BIOCATALYSTS</t>
  </si>
  <si>
    <t>1005158</t>
  </si>
  <si>
    <t>DALKIA FRANCE</t>
  </si>
  <si>
    <t>1005166</t>
  </si>
  <si>
    <t>LABORATOIRE SPLP</t>
  </si>
  <si>
    <t>1005167</t>
  </si>
  <si>
    <t>LACON GMBH</t>
  </si>
  <si>
    <t>1005170</t>
  </si>
  <si>
    <t>INGREDIENTS FOR LIFE SAS</t>
  </si>
  <si>
    <t>1005171</t>
  </si>
  <si>
    <t>METRO ITALIA CASH &amp; CARRY SPA</t>
  </si>
  <si>
    <t>1005187</t>
  </si>
  <si>
    <t>GBR DI GLORIA MINETTO &amp; C.SNC</t>
  </si>
  <si>
    <t>1005189</t>
  </si>
  <si>
    <t>C LECTA GMBH</t>
  </si>
  <si>
    <t>1005192</t>
  </si>
  <si>
    <t>NOVOZYMES A/S</t>
  </si>
  <si>
    <t>1005193</t>
  </si>
  <si>
    <t>PROMENS SARL</t>
  </si>
  <si>
    <t>1005205</t>
  </si>
  <si>
    <t>WENGLOR FRANCE SARL</t>
  </si>
  <si>
    <t>1005207</t>
  </si>
  <si>
    <t>BIO CLUB SARL / L'EAU VIVE</t>
  </si>
  <si>
    <t>1005210</t>
  </si>
  <si>
    <t>RIVIERA RECUPERI SRL</t>
  </si>
  <si>
    <t>1005211</t>
  </si>
  <si>
    <t>BULTE PLASTIQUES FRANCE</t>
  </si>
  <si>
    <t>1005213</t>
  </si>
  <si>
    <t>BEAUTY SUCCESS</t>
  </si>
  <si>
    <t>1005214</t>
  </si>
  <si>
    <t>DIGITADDICT (achats médias)</t>
  </si>
  <si>
    <t>1005215</t>
  </si>
  <si>
    <t>GROUPE HEPPNER</t>
  </si>
  <si>
    <t>1005223</t>
  </si>
  <si>
    <t>G.E.A.O. L'ECHELLE EUROPEENNE</t>
  </si>
  <si>
    <t>1005225</t>
  </si>
  <si>
    <t>THINK AMBIENT LTD</t>
  </si>
  <si>
    <t>1005230</t>
  </si>
  <si>
    <t>SN MASCHINENBAU GMBH</t>
  </si>
  <si>
    <t>1005233</t>
  </si>
  <si>
    <t>PHARMANAGER INGREDIENTS</t>
  </si>
  <si>
    <t>1005235</t>
  </si>
  <si>
    <t>INGUI GIUSEPPE</t>
  </si>
  <si>
    <t>1005237</t>
  </si>
  <si>
    <t>BIOMONDE SOLIDARITE SA</t>
  </si>
  <si>
    <t>1005239</t>
  </si>
  <si>
    <t>NEXIRA</t>
  </si>
  <si>
    <t>1005241</t>
  </si>
  <si>
    <t>LABOZETA SPA</t>
  </si>
  <si>
    <t>1005242</t>
  </si>
  <si>
    <t>CATA INFORMATICA SRL</t>
  </si>
  <si>
    <t>1005246</t>
  </si>
  <si>
    <t>1005247</t>
  </si>
  <si>
    <t>LA RESERVE SARL</t>
  </si>
  <si>
    <t>1005249</t>
  </si>
  <si>
    <t>ARGILE DU VELAY SAS</t>
  </si>
  <si>
    <t>1005255</t>
  </si>
  <si>
    <t>ODE</t>
  </si>
  <si>
    <t>1005259</t>
  </si>
  <si>
    <t>VIEW STAR GESTION HOTELIERE SARL</t>
  </si>
  <si>
    <t>1005261</t>
  </si>
  <si>
    <t>ENNAGRAM</t>
  </si>
  <si>
    <t>1005267</t>
  </si>
  <si>
    <t>PLASTIC UNION SA</t>
  </si>
  <si>
    <t>1005276</t>
  </si>
  <si>
    <t>ADVANCED ENZYMES TECHNOLOGIES LTD</t>
  </si>
  <si>
    <t>1005280</t>
  </si>
  <si>
    <t>SUD EST ASSAINISSEMENT DU VAR</t>
  </si>
  <si>
    <t>1005282</t>
  </si>
  <si>
    <t>XHERDO LTD</t>
  </si>
  <si>
    <t>1005285</t>
  </si>
  <si>
    <t>HABRIAL MANUTENTION SAS</t>
  </si>
  <si>
    <t>1005296</t>
  </si>
  <si>
    <t>LAB ANALYSIS SRL</t>
  </si>
  <si>
    <t>1005307</t>
  </si>
  <si>
    <t>FACTOTUM DI MARIE GENTILE</t>
  </si>
  <si>
    <t>1005308</t>
  </si>
  <si>
    <t>INTERGOLFE SARL</t>
  </si>
  <si>
    <t>1005316</t>
  </si>
  <si>
    <t>WALMARK AS</t>
  </si>
  <si>
    <t>1005320</t>
  </si>
  <si>
    <t>PARASOL ST DIE - SOLEIL BLEU</t>
  </si>
  <si>
    <t>1005321</t>
  </si>
  <si>
    <t>FLAMMA SPA</t>
  </si>
  <si>
    <t>1005322</t>
  </si>
  <si>
    <t>COCTEAUX BENOIT CHAMPAGNE</t>
  </si>
  <si>
    <t>1005330</t>
  </si>
  <si>
    <t>CONTROL 6 SARL</t>
  </si>
  <si>
    <t>1005342</t>
  </si>
  <si>
    <t>VERTICALWINE SA</t>
  </si>
  <si>
    <t>1005343</t>
  </si>
  <si>
    <t>NOVARO NICOLA AVVOCATO</t>
  </si>
  <si>
    <t>1005346</t>
  </si>
  <si>
    <t>GAST AUDREY</t>
  </si>
  <si>
    <t>1005358</t>
  </si>
  <si>
    <t>PHARMACIE DES 4 CHEMINS SNC</t>
  </si>
  <si>
    <t>1005359</t>
  </si>
  <si>
    <t>PHOSPHOTECH SA</t>
  </si>
  <si>
    <t>1005385</t>
  </si>
  <si>
    <t>UN TOIT POUR LES ABEILLES</t>
  </si>
  <si>
    <t>1005386</t>
  </si>
  <si>
    <t>CMH SARL</t>
  </si>
  <si>
    <t>1005390</t>
  </si>
  <si>
    <t>CANON FRANCE SAS</t>
  </si>
  <si>
    <t>1005405</t>
  </si>
  <si>
    <t>NEW LEXEL COSMETICS SAS</t>
  </si>
  <si>
    <t>1005407</t>
  </si>
  <si>
    <t>IRTA SRL</t>
  </si>
  <si>
    <t>1005408</t>
  </si>
  <si>
    <t>EURO DISNEY ASSOCIES SCA</t>
  </si>
  <si>
    <t>1005410</t>
  </si>
  <si>
    <t>PUNTO PACK SRL</t>
  </si>
  <si>
    <t>1005417</t>
  </si>
  <si>
    <t>ANTALIS PACKAGING</t>
  </si>
  <si>
    <t>1005423</t>
  </si>
  <si>
    <t>SOFT INGREDIENTS</t>
  </si>
  <si>
    <t>1005431</t>
  </si>
  <si>
    <t>VDP AUTOMATION</t>
  </si>
  <si>
    <t>1005450</t>
  </si>
  <si>
    <t>NOVASTELL SARL</t>
  </si>
  <si>
    <t>1005460</t>
  </si>
  <si>
    <t>CGR SAS</t>
  </si>
  <si>
    <t>1005461</t>
  </si>
  <si>
    <t>FORMAPLAS SAM</t>
  </si>
  <si>
    <t>1005462</t>
  </si>
  <si>
    <t>NACTIS GOURMET</t>
  </si>
  <si>
    <t>1005473</t>
  </si>
  <si>
    <t>VIM SAS</t>
  </si>
  <si>
    <t>1005474</t>
  </si>
  <si>
    <t>1005475</t>
  </si>
  <si>
    <t>TAXI CARROS</t>
  </si>
  <si>
    <t>1005480</t>
  </si>
  <si>
    <t>AF3 SAS</t>
  </si>
  <si>
    <t>1005481</t>
  </si>
  <si>
    <t>KSB ITALIA SPA</t>
  </si>
  <si>
    <t>1005495</t>
  </si>
  <si>
    <t>SAPRATIN TECHNOLOGIES SAS</t>
  </si>
  <si>
    <t>1005500</t>
  </si>
  <si>
    <t>SILVENT SOUTH EUROPE SARL</t>
  </si>
  <si>
    <t>1005501</t>
  </si>
  <si>
    <t>LABORATOIRE ORTIS</t>
  </si>
  <si>
    <t>1005506</t>
  </si>
  <si>
    <t>ICT FILTRACION SL</t>
  </si>
  <si>
    <t>1005511</t>
  </si>
  <si>
    <t>ALTERA GROUP</t>
  </si>
  <si>
    <t>1005513</t>
  </si>
  <si>
    <t>BEST WESTERN PARIS CDG AIRPORT</t>
  </si>
  <si>
    <t>1005516</t>
  </si>
  <si>
    <t>CERTIQUALITY SRL</t>
  </si>
  <si>
    <t>1005517</t>
  </si>
  <si>
    <t>IDRAULICA CURTI LINO SNC</t>
  </si>
  <si>
    <t>1005518</t>
  </si>
  <si>
    <t>ETICONCEPT</t>
  </si>
  <si>
    <t>1005520</t>
  </si>
  <si>
    <t>PARADIS SARL</t>
  </si>
  <si>
    <t>1005522</t>
  </si>
  <si>
    <t>VIKING OFFICE PRODUCTS SRL</t>
  </si>
  <si>
    <t>1005523</t>
  </si>
  <si>
    <t>NORMICOM SRL</t>
  </si>
  <si>
    <t>1005524</t>
  </si>
  <si>
    <t>WEBCRAFT GMBH   SUPERMAGNETE</t>
  </si>
  <si>
    <t>1005525</t>
  </si>
  <si>
    <t>LE LAVARIN HOTEL BEST WESTERN</t>
  </si>
  <si>
    <t>1005526</t>
  </si>
  <si>
    <t>INFORDATA SISTEMI SRL</t>
  </si>
  <si>
    <t>1005530</t>
  </si>
  <si>
    <t>PAPERPLAST SAS</t>
  </si>
  <si>
    <t>1005531</t>
  </si>
  <si>
    <t>ALBATRANS FRANCE</t>
  </si>
  <si>
    <t>1005532</t>
  </si>
  <si>
    <t>NORBERT DENTRESSANGLE OVERSEAS FRAN</t>
  </si>
  <si>
    <t>1005533</t>
  </si>
  <si>
    <t>VDS ELECTRONIQUE SARL</t>
  </si>
  <si>
    <t>1005540</t>
  </si>
  <si>
    <t>FENCHEM BIOTEK LTD</t>
  </si>
  <si>
    <t>1005541</t>
  </si>
  <si>
    <t>TSE TOLERIE DU SUD EST</t>
  </si>
  <si>
    <t>1005547</t>
  </si>
  <si>
    <t>ALL ORGANIC TRADING GMBH</t>
  </si>
  <si>
    <t>1005550</t>
  </si>
  <si>
    <t>DESOTEC N.V. SA</t>
  </si>
  <si>
    <t>1005556</t>
  </si>
  <si>
    <t>SAGICOFIM</t>
  </si>
  <si>
    <t>1005557</t>
  </si>
  <si>
    <t>QUALITAIR &amp; SEA</t>
  </si>
  <si>
    <t>1005558</t>
  </si>
  <si>
    <t>GPS CONSUL SAS</t>
  </si>
  <si>
    <t>1005559</t>
  </si>
  <si>
    <t>SOFRIGAM SA</t>
  </si>
  <si>
    <t>1005565</t>
  </si>
  <si>
    <t>ISI SAS</t>
  </si>
  <si>
    <t>1005580</t>
  </si>
  <si>
    <t>STUDIO ASCHERO ROBERTO</t>
  </si>
  <si>
    <t>1005586</t>
  </si>
  <si>
    <t>COMUNDI</t>
  </si>
  <si>
    <t>1005596</t>
  </si>
  <si>
    <t>ABP CONSULTING - PALACIOS ALAIN</t>
  </si>
  <si>
    <t>1005602</t>
  </si>
  <si>
    <t>JOHNSON CONTROLS SERVICE&amp;SOLUTIONS</t>
  </si>
  <si>
    <t>1005603</t>
  </si>
  <si>
    <t>AGILITY TRANSITARIOS IDA</t>
  </si>
  <si>
    <t>1005621</t>
  </si>
  <si>
    <t>ALIAGA SA</t>
  </si>
  <si>
    <t>1005626</t>
  </si>
  <si>
    <t>SWISSI PROCESS SAFETY GMBH</t>
  </si>
  <si>
    <t>1005643</t>
  </si>
  <si>
    <t>PAPONE INDUSTRY SA</t>
  </si>
  <si>
    <t>1005647</t>
  </si>
  <si>
    <t>COMELEC</t>
  </si>
  <si>
    <t>1005648</t>
  </si>
  <si>
    <t>FALCONI SRL</t>
  </si>
  <si>
    <t>1005655</t>
  </si>
  <si>
    <t>BECARRE NATURAL</t>
  </si>
  <si>
    <t>1005656</t>
  </si>
  <si>
    <t>PROTECFINA</t>
  </si>
  <si>
    <t>1005657</t>
  </si>
  <si>
    <t>GIRARDIN SAS</t>
  </si>
  <si>
    <t>1005665</t>
  </si>
  <si>
    <t>IRELAND SAS</t>
  </si>
  <si>
    <t>1005666</t>
  </si>
  <si>
    <t>ACKSYS SARL</t>
  </si>
  <si>
    <t>1005667</t>
  </si>
  <si>
    <t>BRUNO PAOLO &amp; C. SNC</t>
  </si>
  <si>
    <t>1005668</t>
  </si>
  <si>
    <t>SOCARA</t>
  </si>
  <si>
    <t>1005669</t>
  </si>
  <si>
    <t>SCACENTRE</t>
  </si>
  <si>
    <t>1005670</t>
  </si>
  <si>
    <t>SCAPNOR</t>
  </si>
  <si>
    <t>1005675</t>
  </si>
  <si>
    <t>SCA NORMANDE</t>
  </si>
  <si>
    <t>1005682</t>
  </si>
  <si>
    <t>HYET SWEET BV</t>
  </si>
  <si>
    <t>1005683</t>
  </si>
  <si>
    <t>HISPAMIEL SA / HONEYGREEN</t>
  </si>
  <si>
    <t>1005684</t>
  </si>
  <si>
    <t>TECNAFOOD</t>
  </si>
  <si>
    <t>1005685</t>
  </si>
  <si>
    <t>JOST CHEMICAL CO</t>
  </si>
  <si>
    <t>1005686</t>
  </si>
  <si>
    <t>AD2R</t>
  </si>
  <si>
    <t>1005690</t>
  </si>
  <si>
    <t>FERRAMENTA MACCARIO SNC</t>
  </si>
  <si>
    <t>1005691</t>
  </si>
  <si>
    <t>PISANO SAS</t>
  </si>
  <si>
    <t>1005694</t>
  </si>
  <si>
    <t>CONTINENTAL PHARMACEUTIQUE</t>
  </si>
  <si>
    <t>1005696</t>
  </si>
  <si>
    <t>SAS TND DENTRESSANGLE</t>
  </si>
  <si>
    <t>1005697</t>
  </si>
  <si>
    <t>PARA LAFAYETTE SANTE BEAUTE</t>
  </si>
  <si>
    <t>1005720</t>
  </si>
  <si>
    <t>EMME2 ANTINFORTUSNISTICA SNC</t>
  </si>
  <si>
    <t>1005721</t>
  </si>
  <si>
    <t>PRODUCTOS QUIMICOS GONMISOL SA</t>
  </si>
  <si>
    <t>1005723</t>
  </si>
  <si>
    <t>DEKRA INDUSTRIAL SAS</t>
  </si>
  <si>
    <t>1005737</t>
  </si>
  <si>
    <t>KERRY FLAVOURS FRANCE SAS</t>
  </si>
  <si>
    <t>1005740</t>
  </si>
  <si>
    <t>CASH BURO 2000</t>
  </si>
  <si>
    <t>1005741</t>
  </si>
  <si>
    <t>SOCAMIL</t>
  </si>
  <si>
    <t>1005742</t>
  </si>
  <si>
    <t>SCASO</t>
  </si>
  <si>
    <t>1005743</t>
  </si>
  <si>
    <t>SCAPARTOIS</t>
  </si>
  <si>
    <t>1005744</t>
  </si>
  <si>
    <t>SCAPALSACE</t>
  </si>
  <si>
    <t>1005745</t>
  </si>
  <si>
    <t>SCA OUEST</t>
  </si>
  <si>
    <t>1005746</t>
  </si>
  <si>
    <t>SYSTEME U CENTRALE NATIONALE</t>
  </si>
  <si>
    <t>1005750</t>
  </si>
  <si>
    <t>AXIMA COFELY - ACTIS</t>
  </si>
  <si>
    <t>1005751</t>
  </si>
  <si>
    <t>SCAPEST</t>
  </si>
  <si>
    <t>1005752</t>
  </si>
  <si>
    <t>SCALANDES</t>
  </si>
  <si>
    <t>1005755</t>
  </si>
  <si>
    <t>KEYENCE</t>
  </si>
  <si>
    <t>1005760</t>
  </si>
  <si>
    <t>THERASCIENCE</t>
  </si>
  <si>
    <t>1005761</t>
  </si>
  <si>
    <t>AXESS INDUSTRIES - SMILE INDUSTRIES</t>
  </si>
  <si>
    <t>1005762</t>
  </si>
  <si>
    <t>ONE DIRECT SRL</t>
  </si>
  <si>
    <t>1005766</t>
  </si>
  <si>
    <t>CBK L'AIR SEC</t>
  </si>
  <si>
    <t>1005767</t>
  </si>
  <si>
    <t>ADATRIS  ANJOU PLANTES SARL</t>
  </si>
  <si>
    <t>1005770</t>
  </si>
  <si>
    <t>GAEC FERME DU BIEN ETRE</t>
  </si>
  <si>
    <t>1005775</t>
  </si>
  <si>
    <t>ELIOPACK</t>
  </si>
  <si>
    <t>1005784</t>
  </si>
  <si>
    <t>FP PROGETTI ITALIA SRL</t>
  </si>
  <si>
    <t>1005785</t>
  </si>
  <si>
    <t>DYL'S EVENTS</t>
  </si>
  <si>
    <t>1005794</t>
  </si>
  <si>
    <t>MECADEL</t>
  </si>
  <si>
    <t>1005800</t>
  </si>
  <si>
    <t>SEDES GROUP SRL</t>
  </si>
  <si>
    <t>1005806</t>
  </si>
  <si>
    <t>SCARMOR</t>
  </si>
  <si>
    <t>1005807</t>
  </si>
  <si>
    <t>SCADIF</t>
  </si>
  <si>
    <t>1005808</t>
  </si>
  <si>
    <t>LECASUD</t>
  </si>
  <si>
    <t>1005809</t>
  </si>
  <si>
    <t>HIDROMATIC SRL</t>
  </si>
  <si>
    <t>1005811</t>
  </si>
  <si>
    <t>LITOGRAF EDITOR SRL</t>
  </si>
  <si>
    <t>1005815</t>
  </si>
  <si>
    <t>DEUGRO FRANCE</t>
  </si>
  <si>
    <t>1005820</t>
  </si>
  <si>
    <t>TERMOVAR SL</t>
  </si>
  <si>
    <t>1005821</t>
  </si>
  <si>
    <t>ALPHA PACKAGING INTERNATIONAL BV</t>
  </si>
  <si>
    <t>1005825</t>
  </si>
  <si>
    <t>CIAT ITALIA SRL</t>
  </si>
  <si>
    <t>1005826</t>
  </si>
  <si>
    <t>V.METAL SRL</t>
  </si>
  <si>
    <t>1005836</t>
  </si>
  <si>
    <t>TER COSMETIQUES SARL</t>
  </si>
  <si>
    <t>1005840</t>
  </si>
  <si>
    <t>EMC DISTRIBUTION</t>
  </si>
  <si>
    <t>1005843</t>
  </si>
  <si>
    <t>MANYPACK</t>
  </si>
  <si>
    <t>1005851</t>
  </si>
  <si>
    <t>AUTORICAMBI BORGOGNO SNC</t>
  </si>
  <si>
    <t>1005856</t>
  </si>
  <si>
    <t>SCACHAP</t>
  </si>
  <si>
    <t>1005857</t>
  </si>
  <si>
    <t>SOCAMAINE</t>
  </si>
  <si>
    <t>1005861</t>
  </si>
  <si>
    <t>CHARLATTE RESERVOIRS</t>
  </si>
  <si>
    <t>1005865</t>
  </si>
  <si>
    <t>GIEMME CALOR SRL</t>
  </si>
  <si>
    <t>1005886</t>
  </si>
  <si>
    <t>OMNIA FRIGO SRL</t>
  </si>
  <si>
    <t>1005891</t>
  </si>
  <si>
    <t>METALLURGICA PIEMONTESE  SPA</t>
  </si>
  <si>
    <t>1005902</t>
  </si>
  <si>
    <t>PANTAREI SRL</t>
  </si>
  <si>
    <t>1005907</t>
  </si>
  <si>
    <t>EASY FREIGHT SAS</t>
  </si>
  <si>
    <t>1005911</t>
  </si>
  <si>
    <t>SODIPRO SARL</t>
  </si>
  <si>
    <t>1005915</t>
  </si>
  <si>
    <t>R2 A RENOV SARL</t>
  </si>
  <si>
    <t>1005920</t>
  </si>
  <si>
    <t>NETQUATTRO</t>
  </si>
  <si>
    <t>1005921</t>
  </si>
  <si>
    <t>STEUTE ITALIA SRL</t>
  </si>
  <si>
    <t>1005926</t>
  </si>
  <si>
    <t>LUFTA SRL</t>
  </si>
  <si>
    <t>1005931</t>
  </si>
  <si>
    <t>ASCO FILTRATION</t>
  </si>
  <si>
    <t>1005935</t>
  </si>
  <si>
    <t>NOLATO CERBO</t>
  </si>
  <si>
    <t>1005936</t>
  </si>
  <si>
    <t>ECHR</t>
  </si>
  <si>
    <t>1005941</t>
  </si>
  <si>
    <t>INDENA SPA</t>
  </si>
  <si>
    <t>1005946</t>
  </si>
  <si>
    <t>STAN</t>
  </si>
  <si>
    <t>1005949</t>
  </si>
  <si>
    <t>ROQUETTE ITALIA SPA</t>
  </si>
  <si>
    <t>1005956</t>
  </si>
  <si>
    <t>ADEA SRL</t>
  </si>
  <si>
    <t>1005967</t>
  </si>
  <si>
    <t>IBIS ALESIA MONTPARNASSE</t>
  </si>
  <si>
    <t>1005968</t>
  </si>
  <si>
    <t>IIR EXHIBITIONS LTD</t>
  </si>
  <si>
    <t>1005970</t>
  </si>
  <si>
    <t>CENTRO AUTOLAVAGGIO SNC</t>
  </si>
  <si>
    <t>1005972</t>
  </si>
  <si>
    <t>POLMET Sp. z.o.o.</t>
  </si>
  <si>
    <t>1005973</t>
  </si>
  <si>
    <t>SKF ECONOMOS FRANCE</t>
  </si>
  <si>
    <t>1005975</t>
  </si>
  <si>
    <t>ACTIVE SPEDITION</t>
  </si>
  <si>
    <t>1005983</t>
  </si>
  <si>
    <t>MORY SAS</t>
  </si>
  <si>
    <t>1005984</t>
  </si>
  <si>
    <t>LOGIS RENT SRL</t>
  </si>
  <si>
    <t>1005991</t>
  </si>
  <si>
    <t>ASSIST PISCINE SERVICE SARL</t>
  </si>
  <si>
    <t>1005992</t>
  </si>
  <si>
    <t>ERBOZETA SPA</t>
  </si>
  <si>
    <t>1005995</t>
  </si>
  <si>
    <t>PROTEC LEA SARL</t>
  </si>
  <si>
    <t>1006001</t>
  </si>
  <si>
    <t>JOEL LAUTRE</t>
  </si>
  <si>
    <t>1006002</t>
  </si>
  <si>
    <t>OFFICINE MECCANICHE F.LLI RONCHI SR</t>
  </si>
  <si>
    <t>1006006</t>
  </si>
  <si>
    <t>SIR SAFETY SYSTEM SPA</t>
  </si>
  <si>
    <t>1006020</t>
  </si>
  <si>
    <t>LALLEMAND SAS</t>
  </si>
  <si>
    <t>1006022</t>
  </si>
  <si>
    <t>SATI SRL</t>
  </si>
  <si>
    <t>1006030</t>
  </si>
  <si>
    <t>ALDES</t>
  </si>
  <si>
    <t>1006046</t>
  </si>
  <si>
    <t>FLASHBAY LTD</t>
  </si>
  <si>
    <t>1006055</t>
  </si>
  <si>
    <t>HANNS G. WERNER GMBH</t>
  </si>
  <si>
    <t>1006060</t>
  </si>
  <si>
    <t>SEMAQ SAS</t>
  </si>
  <si>
    <t>1006070</t>
  </si>
  <si>
    <t>BTC CHEMICAL DISTRIBUTION</t>
  </si>
  <si>
    <t>1006074</t>
  </si>
  <si>
    <t>SARL CALTECH</t>
  </si>
  <si>
    <t>1006085</t>
  </si>
  <si>
    <t>STUDIO AVVOCATO FAUSTO MORENO</t>
  </si>
  <si>
    <t>1006095</t>
  </si>
  <si>
    <t>CONSTANTIN SAS</t>
  </si>
  <si>
    <t>1006097</t>
  </si>
  <si>
    <t>SICO SPA</t>
  </si>
  <si>
    <t>1006100</t>
  </si>
  <si>
    <t>APP GROUPE SRL</t>
  </si>
  <si>
    <t>1006105</t>
  </si>
  <si>
    <t>ITM ALIMENTAIRE INTERNATIONAL</t>
  </si>
  <si>
    <t>1006110</t>
  </si>
  <si>
    <t>SIRIUS PACK SARL</t>
  </si>
  <si>
    <t>1006116</t>
  </si>
  <si>
    <t>SUMMIT NUTRITIONALS INTERNATIONAL I</t>
  </si>
  <si>
    <t>1006117</t>
  </si>
  <si>
    <t>PAGES</t>
  </si>
  <si>
    <t>1006121</t>
  </si>
  <si>
    <t>TISZA TEXTIL PACKAGING SAS</t>
  </si>
  <si>
    <t>1006125</t>
  </si>
  <si>
    <t>NICOPETRELLISTUDIO</t>
  </si>
  <si>
    <t>1006135</t>
  </si>
  <si>
    <t>SARL ASTEC</t>
  </si>
  <si>
    <t>1006141</t>
  </si>
  <si>
    <t>SARL G.T.I.A CLIMATISATION &amp; VENTIL</t>
  </si>
  <si>
    <t>1006142</t>
  </si>
  <si>
    <t>COI TECHNOLOGY S.R.L.</t>
  </si>
  <si>
    <t>1006145</t>
  </si>
  <si>
    <t>ITOH DENKI EUROPE SAS</t>
  </si>
  <si>
    <t>1006146</t>
  </si>
  <si>
    <t>HOTEL LYON METROPOLE</t>
  </si>
  <si>
    <t>1006148</t>
  </si>
  <si>
    <t>NATURAL SKIN BEAUTY SL</t>
  </si>
  <si>
    <t>1006152</t>
  </si>
  <si>
    <t>TOYOTA MATERIAL HANDLING FRANCE</t>
  </si>
  <si>
    <t>1006153</t>
  </si>
  <si>
    <t>MORY DUCROS</t>
  </si>
  <si>
    <t>1006156</t>
  </si>
  <si>
    <t>LENNOX - LGL FRANCE</t>
  </si>
  <si>
    <t>1006157</t>
  </si>
  <si>
    <t>PROSENSOR</t>
  </si>
  <si>
    <t>1006161</t>
  </si>
  <si>
    <t>B-FLOWER CONSULTING ET TRAINING</t>
  </si>
  <si>
    <t>1006166</t>
  </si>
  <si>
    <t>SCHULKE FRANCE SARL</t>
  </si>
  <si>
    <t>1006169</t>
  </si>
  <si>
    <t>NUTRA CANADA INC</t>
  </si>
  <si>
    <t>1006172</t>
  </si>
  <si>
    <t>SAVATEC STRUMENTI SRL</t>
  </si>
  <si>
    <t>1006173</t>
  </si>
  <si>
    <t>FR2I SARL</t>
  </si>
  <si>
    <t>1006174</t>
  </si>
  <si>
    <t>L.N.A. SRL</t>
  </si>
  <si>
    <t>1006175</t>
  </si>
  <si>
    <t>ERREBIAN SPA</t>
  </si>
  <si>
    <t>1006181</t>
  </si>
  <si>
    <t>LABORATOIRES ANIOS SA</t>
  </si>
  <si>
    <t>1006184</t>
  </si>
  <si>
    <t>LABORATORIOS LICONSA SA</t>
  </si>
  <si>
    <t>1006190</t>
  </si>
  <si>
    <t>PALAMATIC FRANCE</t>
  </si>
  <si>
    <t>1006201</t>
  </si>
  <si>
    <t>AX'R CONCEPT - ALEXANDRE CHEVEUX</t>
  </si>
  <si>
    <t>1006205</t>
  </si>
  <si>
    <t>OFFICE MARITIME MONEGASQUE</t>
  </si>
  <si>
    <t>1006210</t>
  </si>
  <si>
    <t>GEOMETRA CRISTIAN ALBERTI</t>
  </si>
  <si>
    <t>1006211</t>
  </si>
  <si>
    <t>FLASHPOINT SRL</t>
  </si>
  <si>
    <t>1006212</t>
  </si>
  <si>
    <t>NOVEAL SAS</t>
  </si>
  <si>
    <t>1006217</t>
  </si>
  <si>
    <t>BOTANICA GMBH</t>
  </si>
  <si>
    <t>1006218</t>
  </si>
  <si>
    <t>LIMATEC</t>
  </si>
  <si>
    <t>1006226</t>
  </si>
  <si>
    <t>RVB</t>
  </si>
  <si>
    <t>1006229</t>
  </si>
  <si>
    <t>RHONE CHIMIE INDUSTRIE SAS</t>
  </si>
  <si>
    <t>1006230</t>
  </si>
  <si>
    <t>LIQFILLCAPS INTERNATIONAL</t>
  </si>
  <si>
    <t>1006240</t>
  </si>
  <si>
    <t>ECOGEO SAS</t>
  </si>
  <si>
    <t>1006251</t>
  </si>
  <si>
    <t>ESATITUDE MENTON</t>
  </si>
  <si>
    <t>1006257</t>
  </si>
  <si>
    <t>CAPSUM SAS</t>
  </si>
  <si>
    <t>1006266</t>
  </si>
  <si>
    <t>BIODUE SPA</t>
  </si>
  <si>
    <t>1006276</t>
  </si>
  <si>
    <t>DR REDDY'S LABORATORIES LTD</t>
  </si>
  <si>
    <t>1006278</t>
  </si>
  <si>
    <t>BQUADRO CONGRESSI SRL</t>
  </si>
  <si>
    <t>1006281</t>
  </si>
  <si>
    <t>MOBERG PHARMA NORTH AMERICA LLC</t>
  </si>
  <si>
    <t>1006287</t>
  </si>
  <si>
    <t>TRANSCAN LOGISTIQUE</t>
  </si>
  <si>
    <t>1006301</t>
  </si>
  <si>
    <t>BLUEPIM SA</t>
  </si>
  <si>
    <t>1006307</t>
  </si>
  <si>
    <t>MONDO SERVIZI SRL</t>
  </si>
  <si>
    <t>1006308</t>
  </si>
  <si>
    <t>BBL TRANSPORT</t>
  </si>
  <si>
    <t>1006309</t>
  </si>
  <si>
    <t>LOIRE PLASTIC SA</t>
  </si>
  <si>
    <t>1006316</t>
  </si>
  <si>
    <t>SFB BIO SARL</t>
  </si>
  <si>
    <t>1006319</t>
  </si>
  <si>
    <t>CLARIANT SE SUCCURSALE FRANCE</t>
  </si>
  <si>
    <t>1006325</t>
  </si>
  <si>
    <t>ISS HYGIENE ET PREVENTION</t>
  </si>
  <si>
    <t>1006326</t>
  </si>
  <si>
    <t>ACERCHEM UK LTD</t>
  </si>
  <si>
    <t>1006327</t>
  </si>
  <si>
    <t>TGM - TECNOMACHINES SRL</t>
  </si>
  <si>
    <t>1006328</t>
  </si>
  <si>
    <t>PROXIGAZ SAS</t>
  </si>
  <si>
    <t>1006331</t>
  </si>
  <si>
    <t>GUNA SPA</t>
  </si>
  <si>
    <t>1006335</t>
  </si>
  <si>
    <t>ESSAIS 80</t>
  </si>
  <si>
    <t>1006336</t>
  </si>
  <si>
    <t>PRO ANIM SARL</t>
  </si>
  <si>
    <t>1006340</t>
  </si>
  <si>
    <t>CORA FORBACH</t>
  </si>
  <si>
    <t>1006342</t>
  </si>
  <si>
    <t>BOTANIC SERRES DU SALEVE</t>
  </si>
  <si>
    <t>1006343</t>
  </si>
  <si>
    <t>ABC DISTRIBUZIONE DI</t>
  </si>
  <si>
    <t>1006351</t>
  </si>
  <si>
    <t>MADIS SARL</t>
  </si>
  <si>
    <t>1006352</t>
  </si>
  <si>
    <t>MAUNA KEA</t>
  </si>
  <si>
    <t>1006353</t>
  </si>
  <si>
    <t>ECOCERT ENVIRONNEMENTS SAS</t>
  </si>
  <si>
    <t>1006358</t>
  </si>
  <si>
    <t>GILMETAL</t>
  </si>
  <si>
    <t>1006362</t>
  </si>
  <si>
    <t>AUTOCARS N&amp;M EURL</t>
  </si>
  <si>
    <t>1006363</t>
  </si>
  <si>
    <t>AZUR TRUCKS CARROS SAS</t>
  </si>
  <si>
    <t>1006365</t>
  </si>
  <si>
    <t>FLORES</t>
  </si>
  <si>
    <t>1006366</t>
  </si>
  <si>
    <t>SARTORIUS STEDIM FRANCE SAS</t>
  </si>
  <si>
    <t>1006367</t>
  </si>
  <si>
    <t>TSE EXPRESS MEDICAL</t>
  </si>
  <si>
    <t>1006372</t>
  </si>
  <si>
    <t>HB DECORATION SARL</t>
  </si>
  <si>
    <t>1006375</t>
  </si>
  <si>
    <t>BLISPAC SAS</t>
  </si>
  <si>
    <t>1006377</t>
  </si>
  <si>
    <t>GPICS SARL</t>
  </si>
  <si>
    <t>1006378</t>
  </si>
  <si>
    <t>CLAUDIO SAVINI &amp; FIGLI SRL</t>
  </si>
  <si>
    <t>1006383</t>
  </si>
  <si>
    <t>MICHAUD &amp; CHAILLY SAS</t>
  </si>
  <si>
    <t>1006384</t>
  </si>
  <si>
    <t>BEEOPI C - GEANT APICULTURE</t>
  </si>
  <si>
    <t>1006387</t>
  </si>
  <si>
    <t>SOVICA SARL</t>
  </si>
  <si>
    <t>1006390</t>
  </si>
  <si>
    <t>BTC EUROPE GMBH</t>
  </si>
  <si>
    <t>1006399</t>
  </si>
  <si>
    <t>BENEO PALATINIT GMBH</t>
  </si>
  <si>
    <t>1006401</t>
  </si>
  <si>
    <t>AEIB VENTILATEURS SARL</t>
  </si>
  <si>
    <t>1006414</t>
  </si>
  <si>
    <t>NEOCAB SAS</t>
  </si>
  <si>
    <t>1006416</t>
  </si>
  <si>
    <t>F.LLI CARLI SPA</t>
  </si>
  <si>
    <t>1006418</t>
  </si>
  <si>
    <t>NEOCERAM SA</t>
  </si>
  <si>
    <t>1006419</t>
  </si>
  <si>
    <t>ERDF-D</t>
  </si>
  <si>
    <t>1006421</t>
  </si>
  <si>
    <t>MONEY 30 - TELIMA MONEY</t>
  </si>
  <si>
    <t>1006422</t>
  </si>
  <si>
    <t>TRANSPORT HENRI VUAILLAT</t>
  </si>
  <si>
    <t>1006423</t>
  </si>
  <si>
    <t>INTERNATIONAL BUSINESS FREIGHT</t>
  </si>
  <si>
    <t>1006424</t>
  </si>
  <si>
    <t>EXPOSITORS QUATRE SA</t>
  </si>
  <si>
    <t>1006425</t>
  </si>
  <si>
    <t>DUNKMOTOREN GMBH</t>
  </si>
  <si>
    <t>1006431</t>
  </si>
  <si>
    <t>CONSORZIO LOGISTICA PACCHI</t>
  </si>
  <si>
    <t>1006432</t>
  </si>
  <si>
    <t>MELROB GROVE LIMITED-GROVE NUTRITIO</t>
  </si>
  <si>
    <t>1006441</t>
  </si>
  <si>
    <t>LAPERRIERE SERVICES SARL</t>
  </si>
  <si>
    <t>1006463</t>
  </si>
  <si>
    <t>ALLIANCE HEALTHCARE ITALIA SPA</t>
  </si>
  <si>
    <t>1006467</t>
  </si>
  <si>
    <t>MINI HOTEL AOSTA SPA</t>
  </si>
  <si>
    <t>1006468</t>
  </si>
  <si>
    <t>GANESH VIAGGI DI MARIBE' SNC</t>
  </si>
  <si>
    <t>1006470</t>
  </si>
  <si>
    <t>CONSORZIO MIA FARMACIA</t>
  </si>
  <si>
    <t>1006474</t>
  </si>
  <si>
    <t>CONAD</t>
  </si>
  <si>
    <t>1006479</t>
  </si>
  <si>
    <t>ACCOR HOSPITALITY ITALIA SRL</t>
  </si>
  <si>
    <t>1006484</t>
  </si>
  <si>
    <t>FARMACIE COMUNALI TORINO SPA</t>
  </si>
  <si>
    <t>1006487</t>
  </si>
  <si>
    <t>ITALCERT  SRL</t>
  </si>
  <si>
    <t>1006496</t>
  </si>
  <si>
    <t>E' QUI' S.P.A.</t>
  </si>
  <si>
    <t>1006499</t>
  </si>
  <si>
    <t>CONTROSENSO</t>
  </si>
  <si>
    <t>1006517</t>
  </si>
  <si>
    <t>S &amp; B SRL</t>
  </si>
  <si>
    <t>1006527</t>
  </si>
  <si>
    <t>MTEEDIZIONI SRL</t>
  </si>
  <si>
    <t>1006548</t>
  </si>
  <si>
    <t>NAT &amp; BIO  SRL</t>
  </si>
  <si>
    <t>1006549</t>
  </si>
  <si>
    <t>TEKLYNX INTERNATIONAL SAS</t>
  </si>
  <si>
    <t>1006553</t>
  </si>
  <si>
    <t>ISNARD TRANS ALCOOL SAS</t>
  </si>
  <si>
    <t>1006577</t>
  </si>
  <si>
    <t>LUIGI ZAINI SPA</t>
  </si>
  <si>
    <t>1006580</t>
  </si>
  <si>
    <t>M&amp;M SA</t>
  </si>
  <si>
    <t>1006595</t>
  </si>
  <si>
    <t>TECNICHE NUOVE SPA</t>
  </si>
  <si>
    <t>1006597</t>
  </si>
  <si>
    <t>HOTEL SOLE MARE SNC</t>
  </si>
  <si>
    <t>1006600</t>
  </si>
  <si>
    <t>BENNET  SPA</t>
  </si>
  <si>
    <t>1006602</t>
  </si>
  <si>
    <t>AUCHAN SPA</t>
  </si>
  <si>
    <t>1006603</t>
  </si>
  <si>
    <t>COFARDIS SPA</t>
  </si>
  <si>
    <t>1006604</t>
  </si>
  <si>
    <t>AC HOTEL BOLOGNA SRL</t>
  </si>
  <si>
    <t>1006606</t>
  </si>
  <si>
    <t>ESATITUDE HOTEL</t>
  </si>
  <si>
    <t>1006611</t>
  </si>
  <si>
    <t>SHELVE SAS</t>
  </si>
  <si>
    <t>1006615</t>
  </si>
  <si>
    <t>GETTY IMAGES INTERNATIONAL</t>
  </si>
  <si>
    <t>1006616</t>
  </si>
  <si>
    <t>MICROSPORT SRL</t>
  </si>
  <si>
    <t>1006617</t>
  </si>
  <si>
    <t>SEAT PAGINE GIALLE SPA</t>
  </si>
  <si>
    <t>1006624</t>
  </si>
  <si>
    <t>LABORATOIRE CLEMASCIENCE EURL</t>
  </si>
  <si>
    <t>1006630</t>
  </si>
  <si>
    <t>BIOCOSMETHIC SAS</t>
  </si>
  <si>
    <t>1006643</t>
  </si>
  <si>
    <t>PARASHOP ITALIA SRL</t>
  </si>
  <si>
    <t>1006644</t>
  </si>
  <si>
    <t>L'ECO DELLA STAMPA SPA</t>
  </si>
  <si>
    <t>1006647</t>
  </si>
  <si>
    <t>COMIFAR DISTRIBUZIONE SPA</t>
  </si>
  <si>
    <t>1006650</t>
  </si>
  <si>
    <t>ANTICA FARMACIA DI BRERA SAS</t>
  </si>
  <si>
    <t>1006651</t>
  </si>
  <si>
    <t>ABLE SRL</t>
  </si>
  <si>
    <t>1006652</t>
  </si>
  <si>
    <t>FURATENA SRL</t>
  </si>
  <si>
    <t>1006654</t>
  </si>
  <si>
    <t>CORBIS ITALIA SRL</t>
  </si>
  <si>
    <t>1006655</t>
  </si>
  <si>
    <t>DIGIFOR SRL</t>
  </si>
  <si>
    <t>1006656</t>
  </si>
  <si>
    <t>ALESSANDRIA GEST.ALBERGHIERE</t>
  </si>
  <si>
    <t>1006660</t>
  </si>
  <si>
    <t>FREL SNC</t>
  </si>
  <si>
    <t>1006662</t>
  </si>
  <si>
    <t>FARMACIA SAETTONE SAS</t>
  </si>
  <si>
    <t>1006665</t>
  </si>
  <si>
    <t>BAKECA SPA</t>
  </si>
  <si>
    <t>1006668</t>
  </si>
  <si>
    <t>FAR.P.AS</t>
  </si>
  <si>
    <t>1006672</t>
  </si>
  <si>
    <t>MAURICE WARD &amp; CO</t>
  </si>
  <si>
    <t>1006676</t>
  </si>
  <si>
    <t>SALICA SOCIETE NOUVELLE</t>
  </si>
  <si>
    <t>1006681</t>
  </si>
  <si>
    <t>H2C GESTIONI SRL</t>
  </si>
  <si>
    <t>1006687</t>
  </si>
  <si>
    <t>APTAR RADOLFZELL GMBH</t>
  </si>
  <si>
    <t>1006688</t>
  </si>
  <si>
    <t>KILIAN TABLETING GMBH</t>
  </si>
  <si>
    <t>1006698</t>
  </si>
  <si>
    <t>FRANCE CARGO INTERNATIONAL COMPANY</t>
  </si>
  <si>
    <t>1006705</t>
  </si>
  <si>
    <t>SCTP SARL</t>
  </si>
  <si>
    <t>1006706</t>
  </si>
  <si>
    <t>BONTA'EXPRESS SRL</t>
  </si>
  <si>
    <t>1006717</t>
  </si>
  <si>
    <t>DELKO - RALLY CAR SERVICE 06 SARL</t>
  </si>
  <si>
    <t>1006718</t>
  </si>
  <si>
    <t>WR GRACE SA</t>
  </si>
  <si>
    <t>1006719</t>
  </si>
  <si>
    <t>GRACE GMBH &amp; CO.KG</t>
  </si>
  <si>
    <t>1006725</t>
  </si>
  <si>
    <t>FENCHEM GERMANY GMBH</t>
  </si>
  <si>
    <t>1006732</t>
  </si>
  <si>
    <t>GDF SUEZ ENERGIE SERVICE COFELY</t>
  </si>
  <si>
    <t>1006743</t>
  </si>
  <si>
    <t>TRANSPORTS FLAVIO SARL</t>
  </si>
  <si>
    <t>1006744</t>
  </si>
  <si>
    <t>GEFCO SA</t>
  </si>
  <si>
    <t>1006745</t>
  </si>
  <si>
    <t>NUOVA SOCOPLAS</t>
  </si>
  <si>
    <t>1006747</t>
  </si>
  <si>
    <t>AIR PRODUCTS SAS</t>
  </si>
  <si>
    <t>1006753</t>
  </si>
  <si>
    <t>INDUKERN CHEMIE AG</t>
  </si>
  <si>
    <t>1006760</t>
  </si>
  <si>
    <t>GEHRLICHER PHARMAZEUTISHE EXTRAKTE</t>
  </si>
  <si>
    <t>1006762</t>
  </si>
  <si>
    <t>ETS JEAN GRANIOU SAS - ACTEMIUM</t>
  </si>
  <si>
    <t>1006766</t>
  </si>
  <si>
    <t>STEELINOX SRL</t>
  </si>
  <si>
    <t>1006767</t>
  </si>
  <si>
    <t>SENSIENT FLAVORS STRASBOURG</t>
  </si>
  <si>
    <t>1006768</t>
  </si>
  <si>
    <t>RINA SERVICES SPA</t>
  </si>
  <si>
    <t>1006771</t>
  </si>
  <si>
    <t>VIDEOJET ITALIA SRL</t>
  </si>
  <si>
    <t>1006775</t>
  </si>
  <si>
    <t>ATLANTIC INTEGRATED FREIGHT SARL</t>
  </si>
  <si>
    <t>1006781</t>
  </si>
  <si>
    <t>ADMENTA ITALIA SPA</t>
  </si>
  <si>
    <t>1006782</t>
  </si>
  <si>
    <t>FARMACIA GIOVANNA MUSOLINO EREDI</t>
  </si>
  <si>
    <t>1006788</t>
  </si>
  <si>
    <t>LEUENBERGER ET C. SPA</t>
  </si>
  <si>
    <t>1006793</t>
  </si>
  <si>
    <t>VALIA IMPEX SL</t>
  </si>
  <si>
    <t>1006795</t>
  </si>
  <si>
    <t>NH ITALIA SPA</t>
  </si>
  <si>
    <t>1006800</t>
  </si>
  <si>
    <t>TOURING SRL</t>
  </si>
  <si>
    <t>1006810</t>
  </si>
  <si>
    <t>PPG ARCHITECTURAL COATINGS</t>
  </si>
  <si>
    <t>1006825</t>
  </si>
  <si>
    <t>LES COMPTOIRS DE LA BIO</t>
  </si>
  <si>
    <t>1006827</t>
  </si>
  <si>
    <t>CWS-BOCO ITALIA SPA</t>
  </si>
  <si>
    <t>1006835</t>
  </si>
  <si>
    <t>SARL SYNERSY</t>
  </si>
  <si>
    <t>1006840</t>
  </si>
  <si>
    <t>1006846</t>
  </si>
  <si>
    <t>TILLMANNS SPA</t>
  </si>
  <si>
    <t>1006847</t>
  </si>
  <si>
    <t>BIEFFE CLIMA SRL</t>
  </si>
  <si>
    <t>1006856</t>
  </si>
  <si>
    <t>GIUSTO FARAVELLI SPA</t>
  </si>
  <si>
    <t>1006857</t>
  </si>
  <si>
    <t>ETS LUCARONI</t>
  </si>
  <si>
    <t>1006866</t>
  </si>
  <si>
    <t>HILTON MILAN</t>
  </si>
  <si>
    <t>1006875</t>
  </si>
  <si>
    <t>MORYGLOBAL</t>
  </si>
  <si>
    <t>1006879</t>
  </si>
  <si>
    <t>AAF SRL</t>
  </si>
  <si>
    <t>1006882</t>
  </si>
  <si>
    <t>SUCESORES DE JOSE ESCUDER SL</t>
  </si>
  <si>
    <t>1006891</t>
  </si>
  <si>
    <t>VICTORIA TERME HOTEL</t>
  </si>
  <si>
    <t>1006898</t>
  </si>
  <si>
    <t>ARI ARMATUREN FRANCE</t>
  </si>
  <si>
    <t>1006899</t>
  </si>
  <si>
    <t>TEMA EQUIPEMENTS SAS</t>
  </si>
  <si>
    <t>1006900</t>
  </si>
  <si>
    <t>CLARIANT SE</t>
  </si>
  <si>
    <t>1006902</t>
  </si>
  <si>
    <t>CMA CGM AGENCES FRANCE SAS</t>
  </si>
  <si>
    <t>1006903</t>
  </si>
  <si>
    <t>SAS CMG - BOULANGERIE MULTARI</t>
  </si>
  <si>
    <t>1006904</t>
  </si>
  <si>
    <t>SARL DAAB</t>
  </si>
  <si>
    <t>1006915</t>
  </si>
  <si>
    <t>MAVIFLEX SAS</t>
  </si>
  <si>
    <t>1006917</t>
  </si>
  <si>
    <t>MULTITECH SARL</t>
  </si>
  <si>
    <t>1006921</t>
  </si>
  <si>
    <t>AC HOTEL AREZZO SRL</t>
  </si>
  <si>
    <t>1006927</t>
  </si>
  <si>
    <t>ATLAS COPCO COMPRESSEURS SAS</t>
  </si>
  <si>
    <t>1006931</t>
  </si>
  <si>
    <t>MERCURION</t>
  </si>
  <si>
    <t>1006935</t>
  </si>
  <si>
    <t>IMPRIMERIE BOSSHARD</t>
  </si>
  <si>
    <t>1006944</t>
  </si>
  <si>
    <t>SHP - SOLUTIONS HYDRAULIQUES ET</t>
  </si>
  <si>
    <t>1006955</t>
  </si>
  <si>
    <t>MELROB EUROPE GMBH</t>
  </si>
  <si>
    <t>1006970</t>
  </si>
  <si>
    <t>FARMACIA GIOVANNINETTI</t>
  </si>
  <si>
    <t>1006972</t>
  </si>
  <si>
    <t>ALFA MACERI SPA</t>
  </si>
  <si>
    <t>1006976</t>
  </si>
  <si>
    <t>A-SAFE SAS</t>
  </si>
  <si>
    <t>1006986</t>
  </si>
  <si>
    <t>COTE D'AZUR INCENDIE</t>
  </si>
  <si>
    <t>1006990</t>
  </si>
  <si>
    <t>OMNIACTIVE HEALTH TECHNOLOGIE LTD</t>
  </si>
  <si>
    <t>1006991</t>
  </si>
  <si>
    <t>PLASTICOS INDEN S.L.</t>
  </si>
  <si>
    <t>1006995</t>
  </si>
  <si>
    <t>ELPI SRL</t>
  </si>
  <si>
    <t>1007000</t>
  </si>
  <si>
    <t>MAX MULLER AG</t>
  </si>
  <si>
    <t>1007007</t>
  </si>
  <si>
    <t>FARMACIA DELL'UNIVERSITA GIORDA</t>
  </si>
  <si>
    <t>1007008</t>
  </si>
  <si>
    <t>GORLA USTENSILI SRL</t>
  </si>
  <si>
    <t>1007010</t>
  </si>
  <si>
    <t>LE SIS SARL</t>
  </si>
  <si>
    <t>1007019</t>
  </si>
  <si>
    <t>PUNTO FARMA SRL</t>
  </si>
  <si>
    <t>1007025</t>
  </si>
  <si>
    <t>DYNADIS SARL</t>
  </si>
  <si>
    <t>1007028</t>
  </si>
  <si>
    <t>BONUTRA AG</t>
  </si>
  <si>
    <t>1007029</t>
  </si>
  <si>
    <t>BERNER SARL</t>
  </si>
  <si>
    <t>1007032</t>
  </si>
  <si>
    <t>P.H. KRAUTEX BOGUSLAW DOMANSKI</t>
  </si>
  <si>
    <t>1007033</t>
  </si>
  <si>
    <t>FALCO D'ORO HOTELS  SRL</t>
  </si>
  <si>
    <t>1007035</t>
  </si>
  <si>
    <t>LE MEILLEUR DU CHEF -SARL PLAT.NET</t>
  </si>
  <si>
    <t>1007036</t>
  </si>
  <si>
    <t>INCOFARMA SPA</t>
  </si>
  <si>
    <t>1007037</t>
  </si>
  <si>
    <t>CHEMIAN TECHNOLOGY LTD</t>
  </si>
  <si>
    <t>1007045</t>
  </si>
  <si>
    <t>BCV IMPIANTI SRL</t>
  </si>
  <si>
    <t>1007046</t>
  </si>
  <si>
    <t>WILLOWS INGREDIENTS LTD</t>
  </si>
  <si>
    <t>1007048</t>
  </si>
  <si>
    <t>ELIXIR CONSEIL</t>
  </si>
  <si>
    <t>1007050</t>
  </si>
  <si>
    <t>D.B.A. ITALIA SRL</t>
  </si>
  <si>
    <t>1007055</t>
  </si>
  <si>
    <t>GROUPE FG DESIGN</t>
  </si>
  <si>
    <t>1007060</t>
  </si>
  <si>
    <t>SEGRATE SERVIZI SPA</t>
  </si>
  <si>
    <t>1007061</t>
  </si>
  <si>
    <t>Anteprima Sas</t>
  </si>
  <si>
    <t>1007072</t>
  </si>
  <si>
    <t>PHARMAVIT APS</t>
  </si>
  <si>
    <t>1007077</t>
  </si>
  <si>
    <t>NEOGAMMA SRL</t>
  </si>
  <si>
    <t>1007078</t>
  </si>
  <si>
    <t>DIFFUSIONS AROMATIQUES SAS</t>
  </si>
  <si>
    <t>1007086</t>
  </si>
  <si>
    <t>EURO TEL</t>
  </si>
  <si>
    <t>1007110</t>
  </si>
  <si>
    <t>LES EDITIONS GILLETTA</t>
  </si>
  <si>
    <t>1007123</t>
  </si>
  <si>
    <t>CIPM SARL</t>
  </si>
  <si>
    <t>1007126</t>
  </si>
  <si>
    <t>WIX COM LTD</t>
  </si>
  <si>
    <t>1007140</t>
  </si>
  <si>
    <t>IMPRIARTE S.L.</t>
  </si>
  <si>
    <t>1007162</t>
  </si>
  <si>
    <t>MC &amp; LOGISTICS SARL</t>
  </si>
  <si>
    <t>1007163</t>
  </si>
  <si>
    <t>COSMETIC RAW MATERIALS - CRM</t>
  </si>
  <si>
    <t>1007175</t>
  </si>
  <si>
    <t>ABAQUEPLAST SAS</t>
  </si>
  <si>
    <t>1007192</t>
  </si>
  <si>
    <t>NORELEM</t>
  </si>
  <si>
    <t>1007200</t>
  </si>
  <si>
    <t>FILTRATION SERVICE</t>
  </si>
  <si>
    <t>1007204</t>
  </si>
  <si>
    <t>BRAVONEXT SA</t>
  </si>
  <si>
    <t>1007205</t>
  </si>
  <si>
    <t>FARMACIA NOVARO</t>
  </si>
  <si>
    <t>1007210</t>
  </si>
  <si>
    <t>LOGISTOCK SARL</t>
  </si>
  <si>
    <t>1007211</t>
  </si>
  <si>
    <t>LELOUTRE INDUSTRIE SARL</t>
  </si>
  <si>
    <t>1007213</t>
  </si>
  <si>
    <t>ECO TREASURES BVBA</t>
  </si>
  <si>
    <t>1007215</t>
  </si>
  <si>
    <t>TAFARM</t>
  </si>
  <si>
    <t>1007219</t>
  </si>
  <si>
    <t>BEA TECHNOLOGIES SPA</t>
  </si>
  <si>
    <t>1007220</t>
  </si>
  <si>
    <t>STUDIO GBG di gallo balma gabriella</t>
  </si>
  <si>
    <t>1007225</t>
  </si>
  <si>
    <t>HUTTER STEFANO</t>
  </si>
  <si>
    <t>1007226</t>
  </si>
  <si>
    <t>ARCO SPEDIZIONI SPA</t>
  </si>
  <si>
    <t>1007229</t>
  </si>
  <si>
    <t>FARMA'SRL</t>
  </si>
  <si>
    <t>1007230</t>
  </si>
  <si>
    <t>BEST WESTERN HOTEL PIEMONTESE</t>
  </si>
  <si>
    <t>1007241</t>
  </si>
  <si>
    <t>PLASTIQUE GRASSE INDUSTRIE</t>
  </si>
  <si>
    <t>1007242</t>
  </si>
  <si>
    <t>TMF OPERATING SAS</t>
  </si>
  <si>
    <t>1007244</t>
  </si>
  <si>
    <t>COOPERATIVA ESERCENTI FARMACIA</t>
  </si>
  <si>
    <t>1007251</t>
  </si>
  <si>
    <t>HOTEL EXECUTIVE</t>
  </si>
  <si>
    <t>1007252</t>
  </si>
  <si>
    <t>PT NATURAL BOTANIKAL</t>
  </si>
  <si>
    <t>1007271</t>
  </si>
  <si>
    <t>ACTIPRO SARL</t>
  </si>
  <si>
    <t>1007275</t>
  </si>
  <si>
    <t>AZUR FOURNITURES INDUSTRIELLES</t>
  </si>
  <si>
    <t>1007276</t>
  </si>
  <si>
    <t>KRUGER FRANCE SAS</t>
  </si>
  <si>
    <t>1007277</t>
  </si>
  <si>
    <t>CARDALIS SARL</t>
  </si>
  <si>
    <t>1007280</t>
  </si>
  <si>
    <t>GESA GEMUSESAFT GMBH</t>
  </si>
  <si>
    <t>1007281</t>
  </si>
  <si>
    <t>HOTEL EXPO VERONA</t>
  </si>
  <si>
    <t>1007282</t>
  </si>
  <si>
    <t>ACIES SRL</t>
  </si>
  <si>
    <t>1007285</t>
  </si>
  <si>
    <t>GEFCO FRANCE SAS</t>
  </si>
  <si>
    <t>1007286</t>
  </si>
  <si>
    <t>GISMA EURL</t>
  </si>
  <si>
    <t>1007296</t>
  </si>
  <si>
    <t>BRE/ALLIANCE HOSPITALITY ITALY S.R.</t>
  </si>
  <si>
    <t>1007297</t>
  </si>
  <si>
    <t>PAGE PERSONNEL ITALIA SPA</t>
  </si>
  <si>
    <t>1007298</t>
  </si>
  <si>
    <t>I GUINIGI LUCCA SRL</t>
  </si>
  <si>
    <t>1007307</t>
  </si>
  <si>
    <t>PLUSONE  CO LTD</t>
  </si>
  <si>
    <t>1007314</t>
  </si>
  <si>
    <t>BIM CENTO SRL</t>
  </si>
  <si>
    <t>1007335</t>
  </si>
  <si>
    <t>WACKER CHEMIE SAS</t>
  </si>
  <si>
    <t>1007337</t>
  </si>
  <si>
    <t>ADME SARL</t>
  </si>
  <si>
    <t>1007346</t>
  </si>
  <si>
    <t>MAEL PROD SARL</t>
  </si>
  <si>
    <t>1007350</t>
  </si>
  <si>
    <t>MR ZELJKO LONCAR</t>
  </si>
  <si>
    <t>1007352</t>
  </si>
  <si>
    <t>GFI PROGICIELS</t>
  </si>
  <si>
    <t>1007355</t>
  </si>
  <si>
    <t>RAIMBALDI CLEFS SARL - FICHET BAUCH</t>
  </si>
  <si>
    <t>1007362</t>
  </si>
  <si>
    <t>TOP SEALS GMBH</t>
  </si>
  <si>
    <t>1007365</t>
  </si>
  <si>
    <t>CITREFINE INTERNATIONAL LTD</t>
  </si>
  <si>
    <t>1007367</t>
  </si>
  <si>
    <t>SCHREDER SPA</t>
  </si>
  <si>
    <t>1007372</t>
  </si>
  <si>
    <t>SELECT BOTANICAL SL</t>
  </si>
  <si>
    <t>1007376</t>
  </si>
  <si>
    <t>MRC Transmark France SAS</t>
  </si>
  <si>
    <t>1007377</t>
  </si>
  <si>
    <t>POLYPEPTIDE LABORATOIRE FRANCE SAS</t>
  </si>
  <si>
    <t>1007378</t>
  </si>
  <si>
    <t>PRC IMPIANTI SRL</t>
  </si>
  <si>
    <t>1007380</t>
  </si>
  <si>
    <t>EASYFRET</t>
  </si>
  <si>
    <t>1007386</t>
  </si>
  <si>
    <t>GEE LAWSON LTD</t>
  </si>
  <si>
    <t>1007388</t>
  </si>
  <si>
    <t>LA POLIGRAFICA DI CORRADI GIUSEPPE</t>
  </si>
  <si>
    <t>1007400</t>
  </si>
  <si>
    <t>ROSCIOLI &amp; PALLAVICINI SRL</t>
  </si>
  <si>
    <t>1007405</t>
  </si>
  <si>
    <t>ASSISTEC SARL</t>
  </si>
  <si>
    <t>1007411</t>
  </si>
  <si>
    <t>VIDYA EUROPE SAS</t>
  </si>
  <si>
    <t>1007422</t>
  </si>
  <si>
    <t>ALIZON INDUSTRIE - ACCEPT</t>
  </si>
  <si>
    <t>1007430</t>
  </si>
  <si>
    <t>MARKETING &amp; TELEMATICA</t>
  </si>
  <si>
    <t>1007432</t>
  </si>
  <si>
    <t>AFPRO FILTERS SAS</t>
  </si>
  <si>
    <t>1007434</t>
  </si>
  <si>
    <t>ORIONIS II - HOTEL RADISSON BLU</t>
  </si>
  <si>
    <t>1007436</t>
  </si>
  <si>
    <t>SIA BIOINGREDIENTS</t>
  </si>
  <si>
    <t>1007438</t>
  </si>
  <si>
    <t>KAMA SRL</t>
  </si>
  <si>
    <t>1007442</t>
  </si>
  <si>
    <t>BERTOLI SRL</t>
  </si>
  <si>
    <t>1007456</t>
  </si>
  <si>
    <t>QUALICONSULT AGENCE PACA EST</t>
  </si>
  <si>
    <t>1007467</t>
  </si>
  <si>
    <t>HC CLOVER PS SL</t>
  </si>
  <si>
    <t>1007475</t>
  </si>
  <si>
    <t>NIELSEN COMMUNICATION SRL</t>
  </si>
  <si>
    <t>1007485</t>
  </si>
  <si>
    <t>1007486</t>
  </si>
  <si>
    <t>PISANO SNC</t>
  </si>
  <si>
    <t>1007487</t>
  </si>
  <si>
    <t>ANDROS SNC</t>
  </si>
  <si>
    <t>1007496</t>
  </si>
  <si>
    <t>SUD COSMETICS</t>
  </si>
  <si>
    <t>1007497</t>
  </si>
  <si>
    <t>TIZIANO SRL</t>
  </si>
  <si>
    <t>1007507</t>
  </si>
  <si>
    <t>B NATURAL SRL</t>
  </si>
  <si>
    <t>1007510</t>
  </si>
  <si>
    <t>CONNECT CHEMICALS GMBH</t>
  </si>
  <si>
    <t>1007515</t>
  </si>
  <si>
    <t>PATRICIA ET GERARD BRUNEL</t>
  </si>
  <si>
    <t>1007520</t>
  </si>
  <si>
    <t>SO.GE.R SRL</t>
  </si>
  <si>
    <t>1007541</t>
  </si>
  <si>
    <t>STI PETOFI NYOMDA KFT</t>
  </si>
  <si>
    <t>1007546</t>
  </si>
  <si>
    <t>HUTTER COSTRUZIONI MECCANICHE</t>
  </si>
  <si>
    <t>1007547</t>
  </si>
  <si>
    <t>IMPRESAVERDE LIGURIA SD</t>
  </si>
  <si>
    <t>1007560</t>
  </si>
  <si>
    <t>LABORATOIRE ROSIER DAVENNE</t>
  </si>
  <si>
    <t>1007580</t>
  </si>
  <si>
    <t>NEOGRAFICA DI MASSA VALENTINA</t>
  </si>
  <si>
    <t>1007581</t>
  </si>
  <si>
    <t>MARC ELOIT -EXPERT VIROLOGUE</t>
  </si>
  <si>
    <t>1007583</t>
  </si>
  <si>
    <t>MINI HOTEL S.P.A.</t>
  </si>
  <si>
    <t>1007587</t>
  </si>
  <si>
    <t>FACEBOOK IRELAND LIMITED</t>
  </si>
  <si>
    <t>1007593</t>
  </si>
  <si>
    <t>INPS</t>
  </si>
  <si>
    <t>1007596</t>
  </si>
  <si>
    <t>FLEXIMAT SAS</t>
  </si>
  <si>
    <t>1007600</t>
  </si>
  <si>
    <t>AGRO OIL LTD</t>
  </si>
  <si>
    <t>1007602</t>
  </si>
  <si>
    <t>IDG SPA</t>
  </si>
  <si>
    <t>1007611</t>
  </si>
  <si>
    <t>DERIBLOK SRL</t>
  </si>
  <si>
    <t>1007616</t>
  </si>
  <si>
    <t>AKPARTNERS SAS</t>
  </si>
  <si>
    <t>1007618</t>
  </si>
  <si>
    <t>CAPTAIR &amp; DIMAVENT EURL</t>
  </si>
  <si>
    <t>1007626</t>
  </si>
  <si>
    <t>1007631</t>
  </si>
  <si>
    <t>EUROPEAN MEDECINES AGENCY</t>
  </si>
  <si>
    <t>1007635</t>
  </si>
  <si>
    <t>STARHOTELS SPA</t>
  </si>
  <si>
    <t>1007659</t>
  </si>
  <si>
    <t>G.S.M. Srl</t>
  </si>
  <si>
    <t>1007671</t>
  </si>
  <si>
    <t>BOLOGNA CONGRESSI SPA</t>
  </si>
  <si>
    <t>1007673</t>
  </si>
  <si>
    <t>TROVOLAVORO Srl</t>
  </si>
  <si>
    <t>1007675</t>
  </si>
  <si>
    <t>CLICK UFFICIO SRL</t>
  </si>
  <si>
    <t>1007680</t>
  </si>
  <si>
    <t>PUBLIMETHOD S.P.A.</t>
  </si>
  <si>
    <t>1007685</t>
  </si>
  <si>
    <t>ART HOTEL MUSEO - PRATO</t>
  </si>
  <si>
    <t>1007691</t>
  </si>
  <si>
    <t>CADIOU CHAUDRONNERIE PLASTIQUE SAS</t>
  </si>
  <si>
    <t>1007702</t>
  </si>
  <si>
    <t>AUTOSCUOLA MUSCATELLO</t>
  </si>
  <si>
    <t>1007725</t>
  </si>
  <si>
    <t>KIMICA CORPORATION</t>
  </si>
  <si>
    <t>1007726</t>
  </si>
  <si>
    <t>AGI SA</t>
  </si>
  <si>
    <t>1007728</t>
  </si>
  <si>
    <t>NOL-TEC EUROPE SRL</t>
  </si>
  <si>
    <t>A0005</t>
  </si>
  <si>
    <t>AMOROS (Fermé)</t>
  </si>
  <si>
    <t>A0007</t>
  </si>
  <si>
    <t>AIRSEC S.A.</t>
  </si>
  <si>
    <t>A0011</t>
  </si>
  <si>
    <t>LINATEC SUD</t>
  </si>
  <si>
    <t>A0072</t>
  </si>
  <si>
    <t>ELVETEC</t>
  </si>
  <si>
    <t>A0073</t>
  </si>
  <si>
    <t>AROMATECH</t>
  </si>
  <si>
    <t>A0083</t>
  </si>
  <si>
    <t>SIGMA-ALDRICH CHIMIE</t>
  </si>
  <si>
    <t>A0114</t>
  </si>
  <si>
    <t>ARTS GRAPHIQUES (COMPTE FERME)</t>
  </si>
  <si>
    <t>A0130</t>
  </si>
  <si>
    <t>AZELIS</t>
  </si>
  <si>
    <t>A022</t>
  </si>
  <si>
    <t>LES ARTS GRAPHIQUES</t>
  </si>
  <si>
    <t>A0225</t>
  </si>
  <si>
    <t>ARMOR PROTEINES</t>
  </si>
  <si>
    <t>A0237</t>
  </si>
  <si>
    <t>E.ARDIN  O.COYNE</t>
  </si>
  <si>
    <t>A0238</t>
  </si>
  <si>
    <t>AMI CHIMIE</t>
  </si>
  <si>
    <t>A0281</t>
  </si>
  <si>
    <t>APF</t>
  </si>
  <si>
    <t>A0285</t>
  </si>
  <si>
    <t>ALCION</t>
  </si>
  <si>
    <t>A0293</t>
  </si>
  <si>
    <t>AMERICO DUARTE PAIXAO</t>
  </si>
  <si>
    <t>A0297</t>
  </si>
  <si>
    <t>F.C.A.</t>
  </si>
  <si>
    <t>A0303</t>
  </si>
  <si>
    <t>ARGILE DU BASSIN MEDITERRANEE</t>
  </si>
  <si>
    <t>A0305</t>
  </si>
  <si>
    <t>ABC PLASTIK</t>
  </si>
  <si>
    <t>A0306</t>
  </si>
  <si>
    <t>AJC PHARMA</t>
  </si>
  <si>
    <t>A0309</t>
  </si>
  <si>
    <t>AGRIJUTE DUMARCHE</t>
  </si>
  <si>
    <t>A0314</t>
  </si>
  <si>
    <t>SAS GROUPE LE GOFF MEDITERRANEE</t>
  </si>
  <si>
    <t>A0318</t>
  </si>
  <si>
    <t>ARKOPHARMA IRELAND LIMITED</t>
  </si>
  <si>
    <t>A0320</t>
  </si>
  <si>
    <t>ALPES 06</t>
  </si>
  <si>
    <t>A0323</t>
  </si>
  <si>
    <t>A0327</t>
  </si>
  <si>
    <t>APIM</t>
  </si>
  <si>
    <t>A0329</t>
  </si>
  <si>
    <t>ALTA EFICACIA SL</t>
  </si>
  <si>
    <t>A0330</t>
  </si>
  <si>
    <t>CLR FRANCE</t>
  </si>
  <si>
    <t>A0333</t>
  </si>
  <si>
    <t>A0334</t>
  </si>
  <si>
    <t>ART SERVEI</t>
  </si>
  <si>
    <t>A0335</t>
  </si>
  <si>
    <t>ALFA AESAR GMBH &amp; CO KG</t>
  </si>
  <si>
    <t>A0336</t>
  </si>
  <si>
    <t>AGRIMED HESSEN W.V.</t>
  </si>
  <si>
    <t>A0339</t>
  </si>
  <si>
    <t>AMOROS NATURE S.L.</t>
  </si>
  <si>
    <t>A0342</t>
  </si>
  <si>
    <t>EVEAR EXTRACTION</t>
  </si>
  <si>
    <t>A0343</t>
  </si>
  <si>
    <t>ALDIVIA</t>
  </si>
  <si>
    <t>A0344</t>
  </si>
  <si>
    <t>ALBERT VIEILLE</t>
  </si>
  <si>
    <t>A0345</t>
  </si>
  <si>
    <t>ALPEN EDITIONS SAM</t>
  </si>
  <si>
    <t>A0346</t>
  </si>
  <si>
    <t>ACETO FRANCE</t>
  </si>
  <si>
    <t>A0433</t>
  </si>
  <si>
    <t>AMETIS GROUPE VITADRESSE</t>
  </si>
  <si>
    <t>A069</t>
  </si>
  <si>
    <t>ACTION AIR OVERSEAS</t>
  </si>
  <si>
    <t>A070</t>
  </si>
  <si>
    <t>AEROPORTS DE PARIS</t>
  </si>
  <si>
    <t>A0731</t>
  </si>
  <si>
    <t>A0751</t>
  </si>
  <si>
    <t>AVANTEC UNITY LAB SERVICE</t>
  </si>
  <si>
    <t>A0841</t>
  </si>
  <si>
    <t>ZOLPAN MEDITERRANEE</t>
  </si>
  <si>
    <t>A0951</t>
  </si>
  <si>
    <t>ALLEN FRANCE</t>
  </si>
  <si>
    <t>A1001</t>
  </si>
  <si>
    <t>ARGUS DE LA PRESSE</t>
  </si>
  <si>
    <t>A1091</t>
  </si>
  <si>
    <t>ALMET</t>
  </si>
  <si>
    <t>A1171</t>
  </si>
  <si>
    <t>A1221</t>
  </si>
  <si>
    <t>ALP'ERBO</t>
  </si>
  <si>
    <t>A1241</t>
  </si>
  <si>
    <t>AFNOR</t>
  </si>
  <si>
    <t>A124W</t>
  </si>
  <si>
    <t>APN AUTOMATION</t>
  </si>
  <si>
    <t>A1281</t>
  </si>
  <si>
    <t>ADMV</t>
  </si>
  <si>
    <t>A1601</t>
  </si>
  <si>
    <t>LINDE GAS S.A.</t>
  </si>
  <si>
    <t>A1681</t>
  </si>
  <si>
    <t>ANIOS LABORATOIRES</t>
  </si>
  <si>
    <t>A1791</t>
  </si>
  <si>
    <t>ADECCO - ADIA</t>
  </si>
  <si>
    <t>A1891</t>
  </si>
  <si>
    <t>APAVE SUDEUROPE SAS</t>
  </si>
  <si>
    <t>A1971</t>
  </si>
  <si>
    <t>AZUR CAOUTCHOUC</t>
  </si>
  <si>
    <t>A2751</t>
  </si>
  <si>
    <t>OCEP EDITIONS</t>
  </si>
  <si>
    <t>A2951</t>
  </si>
  <si>
    <t>AFEX PLV</t>
  </si>
  <si>
    <t>A3341</t>
  </si>
  <si>
    <t>ART &amp; SERVEI SL</t>
  </si>
  <si>
    <t>A4041</t>
  </si>
  <si>
    <t>AFAR SECRETARIAT</t>
  </si>
  <si>
    <t>A4081</t>
  </si>
  <si>
    <t>ATOUT NEUF SARL</t>
  </si>
  <si>
    <t>A4171</t>
  </si>
  <si>
    <t>A4241</t>
  </si>
  <si>
    <t>ARKOPHARMA BELUX SA/NV</t>
  </si>
  <si>
    <t>A4291</t>
  </si>
  <si>
    <t>ABR ORGANISATION</t>
  </si>
  <si>
    <t>A4331</t>
  </si>
  <si>
    <t>A4401</t>
  </si>
  <si>
    <t>AIT</t>
  </si>
  <si>
    <t>A4501</t>
  </si>
  <si>
    <t>ABA</t>
  </si>
  <si>
    <t>A4511</t>
  </si>
  <si>
    <t>APM</t>
  </si>
  <si>
    <t>A4606</t>
  </si>
  <si>
    <t>AEROMETROLOGIE</t>
  </si>
  <si>
    <t>A4613</t>
  </si>
  <si>
    <t>INTERSAFE FRANCE SAS</t>
  </si>
  <si>
    <t>A4621</t>
  </si>
  <si>
    <t>AZUR GRAPHIQUE</t>
  </si>
  <si>
    <t>A4625</t>
  </si>
  <si>
    <t>GRUNDFOS POMPES DISTRIBUTION</t>
  </si>
  <si>
    <t>A5001</t>
  </si>
  <si>
    <t>ADHESION GROUP</t>
  </si>
  <si>
    <t>A5011</t>
  </si>
  <si>
    <t>ABIS</t>
  </si>
  <si>
    <t>A6091</t>
  </si>
  <si>
    <t>ATEP ETABLISSEMENT - EXLAIR</t>
  </si>
  <si>
    <t>A6211</t>
  </si>
  <si>
    <t>ARRIANI PHARMACEUTICALS</t>
  </si>
  <si>
    <t>A6281</t>
  </si>
  <si>
    <t>APPMA</t>
  </si>
  <si>
    <t>A6291</t>
  </si>
  <si>
    <t>ASPEC</t>
  </si>
  <si>
    <t>A6421</t>
  </si>
  <si>
    <t>M2I FORMATION SAS</t>
  </si>
  <si>
    <t>A6581</t>
  </si>
  <si>
    <t>AEFE</t>
  </si>
  <si>
    <t>A6661</t>
  </si>
  <si>
    <t>AGVM</t>
  </si>
  <si>
    <t>A6671</t>
  </si>
  <si>
    <t>VEMOFLEX</t>
  </si>
  <si>
    <t>A6731</t>
  </si>
  <si>
    <t>ACTOLL</t>
  </si>
  <si>
    <t>A6751</t>
  </si>
  <si>
    <t>ASSOCIATION FRANCE MIGRAINE</t>
  </si>
  <si>
    <t>A6761</t>
  </si>
  <si>
    <t>AVANTAGES SAS</t>
  </si>
  <si>
    <t>A6901</t>
  </si>
  <si>
    <t>ATELIER CONTROLE REALISATION NEGOC</t>
  </si>
  <si>
    <t>A6921</t>
  </si>
  <si>
    <t>BIOMERIEUX (AES)</t>
  </si>
  <si>
    <t>A7161</t>
  </si>
  <si>
    <t>AESGP</t>
  </si>
  <si>
    <t>A7181</t>
  </si>
  <si>
    <t>ALIZE CLIM</t>
  </si>
  <si>
    <t>A7431</t>
  </si>
  <si>
    <t>ALLIANCE HEALTHCARE</t>
  </si>
  <si>
    <t>A7671</t>
  </si>
  <si>
    <t>AGILENT TECHNOLOGIES FRANCE</t>
  </si>
  <si>
    <t>A7781</t>
  </si>
  <si>
    <t>ACEDO MAITE</t>
  </si>
  <si>
    <t>A7801</t>
  </si>
  <si>
    <t>ADP EUROPE</t>
  </si>
  <si>
    <t>A7871</t>
  </si>
  <si>
    <t>ALSTEF Automation S.A.</t>
  </si>
  <si>
    <t>A8351</t>
  </si>
  <si>
    <t>APN AUTOMATION SARL</t>
  </si>
  <si>
    <t>A8641</t>
  </si>
  <si>
    <t>AFSEP</t>
  </si>
  <si>
    <t>A8661</t>
  </si>
  <si>
    <t>ALMA CONSULTING GROUP SAS</t>
  </si>
  <si>
    <t>A8681</t>
  </si>
  <si>
    <t>ACL</t>
  </si>
  <si>
    <t>A8811</t>
  </si>
  <si>
    <t>LES AUTOMATISMES APPLIQUES</t>
  </si>
  <si>
    <t>A8951</t>
  </si>
  <si>
    <t>ADECCO</t>
  </si>
  <si>
    <t>A8971</t>
  </si>
  <si>
    <t>AFERP</t>
  </si>
  <si>
    <t>A9081</t>
  </si>
  <si>
    <t>A9141</t>
  </si>
  <si>
    <t>AFMP (P. Chaumelle/D. Guedon)</t>
  </si>
  <si>
    <t>A9211</t>
  </si>
  <si>
    <t>FAURE AUTOMATISME</t>
  </si>
  <si>
    <t>A9411</t>
  </si>
  <si>
    <t>ARKOPHARMA SA</t>
  </si>
  <si>
    <t>A9821</t>
  </si>
  <si>
    <t>ASSISPACK</t>
  </si>
  <si>
    <t>A9921</t>
  </si>
  <si>
    <t>APSIDES COMMUNICATION SARL</t>
  </si>
  <si>
    <t>ASSOCDIVER</t>
  </si>
  <si>
    <t>ASSOCIATION DIVERS</t>
  </si>
  <si>
    <t>B0020</t>
  </si>
  <si>
    <t>BAUD</t>
  </si>
  <si>
    <t>B0076</t>
  </si>
  <si>
    <t>BOVIS COURTAGE</t>
  </si>
  <si>
    <t>B0081</t>
  </si>
  <si>
    <t>BASF SE (FERME)</t>
  </si>
  <si>
    <t>B0108</t>
  </si>
  <si>
    <t>NEO ONE BIOTECH CO.,LTD (BER CH)</t>
  </si>
  <si>
    <t>B0123</t>
  </si>
  <si>
    <t>SIGMA-TAU HEALTH SCIENCE</t>
  </si>
  <si>
    <t>B0137</t>
  </si>
  <si>
    <t>CHR HANSSEN FRANCE</t>
  </si>
  <si>
    <t>B0151</t>
  </si>
  <si>
    <t>BIO SPRINGER</t>
  </si>
  <si>
    <t>B0174</t>
  </si>
  <si>
    <t>BARRY CALLEBAUT COCOA AG</t>
  </si>
  <si>
    <t>B0217</t>
  </si>
  <si>
    <t>JL BOYERE SAS</t>
  </si>
  <si>
    <t>B0220</t>
  </si>
  <si>
    <t>SOLIANCE</t>
  </si>
  <si>
    <t>B0226</t>
  </si>
  <si>
    <t>LABORATOIRES BTT</t>
  </si>
  <si>
    <t>B0230</t>
  </si>
  <si>
    <t>BRETAGNE CHIMIE FINE</t>
  </si>
  <si>
    <t>B0233</t>
  </si>
  <si>
    <t>BALLU CHIMIE</t>
  </si>
  <si>
    <t>B0236</t>
  </si>
  <si>
    <t>NEXIRA HEALTH</t>
  </si>
  <si>
    <t>B0239</t>
  </si>
  <si>
    <t>BREGER EMBALLAGES</t>
  </si>
  <si>
    <t>B0246</t>
  </si>
  <si>
    <t>FAMILLE MICHAUD APICULTEURS</t>
  </si>
  <si>
    <t>B0247</t>
  </si>
  <si>
    <t>BIOPACK</t>
  </si>
  <si>
    <t>B0248</t>
  </si>
  <si>
    <t>BAYERNWALD GMBH (COLINDIS)</t>
  </si>
  <si>
    <t>B0252</t>
  </si>
  <si>
    <t>BANNER PHARMACAPS EUROPE</t>
  </si>
  <si>
    <t>B0254</t>
  </si>
  <si>
    <t>BURGUNDY</t>
  </si>
  <si>
    <t>B0256</t>
  </si>
  <si>
    <t>BORMIOLI ROCCO SPA</t>
  </si>
  <si>
    <t>B0257</t>
  </si>
  <si>
    <t>BLAS LORENTE GONZALEZ</t>
  </si>
  <si>
    <t>B0258</t>
  </si>
  <si>
    <t>VICENTE BRAVO</t>
  </si>
  <si>
    <t>B0259</t>
  </si>
  <si>
    <t>BRISSON</t>
  </si>
  <si>
    <t>B0260</t>
  </si>
  <si>
    <t>BALARAMA</t>
  </si>
  <si>
    <t>B0265</t>
  </si>
  <si>
    <t>BULTEAU SYSTEMS</t>
  </si>
  <si>
    <t>B0278</t>
  </si>
  <si>
    <t>BRENNTAG SPECIALITES (FERME)</t>
  </si>
  <si>
    <t>B0280</t>
  </si>
  <si>
    <t>BOM - ROBINETTERIE INDUSTRIELLE</t>
  </si>
  <si>
    <t>B0811</t>
  </si>
  <si>
    <t>BASF CHEM TRADE GMBH</t>
  </si>
  <si>
    <t>B0981</t>
  </si>
  <si>
    <t>TOYOTA</t>
  </si>
  <si>
    <t>B104W</t>
  </si>
  <si>
    <t>BORDET</t>
  </si>
  <si>
    <t>B1161</t>
  </si>
  <si>
    <t>BIOMERIEUX</t>
  </si>
  <si>
    <t>B1191</t>
  </si>
  <si>
    <t>BUSCH FRANCE</t>
  </si>
  <si>
    <t>B1261</t>
  </si>
  <si>
    <t>CNCP BORDET</t>
  </si>
  <si>
    <t>B1371</t>
  </si>
  <si>
    <t>CHR HANSEN</t>
  </si>
  <si>
    <t>B1541</t>
  </si>
  <si>
    <t>GROUPE MAZET - BELMONTE</t>
  </si>
  <si>
    <t>B1791</t>
  </si>
  <si>
    <t>BRICARD</t>
  </si>
  <si>
    <t>B2081</t>
  </si>
  <si>
    <t>ROCHE DIAGNOSTICS</t>
  </si>
  <si>
    <t>B7031</t>
  </si>
  <si>
    <t>BNP PARIBAS LEASE GROUP</t>
  </si>
  <si>
    <t>B7321</t>
  </si>
  <si>
    <t>B7511</t>
  </si>
  <si>
    <t>BRADY</t>
  </si>
  <si>
    <t>B7751</t>
  </si>
  <si>
    <t>BUSINESS OBJECTS SA</t>
  </si>
  <si>
    <t>B7941</t>
  </si>
  <si>
    <t>BFARM</t>
  </si>
  <si>
    <t>B7971</t>
  </si>
  <si>
    <t>BIBLIOTHEQUE MUNICIPALE DE LYON</t>
  </si>
  <si>
    <t>B7991</t>
  </si>
  <si>
    <t>BIO HC SARL</t>
  </si>
  <si>
    <t>B8091</t>
  </si>
  <si>
    <t>BRACOM SA INTERNATIONAL</t>
  </si>
  <si>
    <t>B8161</t>
  </si>
  <si>
    <t>BENNE S.A.</t>
  </si>
  <si>
    <t>B8191</t>
  </si>
  <si>
    <t>BRUNEAU</t>
  </si>
  <si>
    <t>B8211</t>
  </si>
  <si>
    <t>BRASCA DANIELLE (06)</t>
  </si>
  <si>
    <t>B9091</t>
  </si>
  <si>
    <t>LA BOVIDA</t>
  </si>
  <si>
    <t>B9171</t>
  </si>
  <si>
    <t>BARTHELEMY MANUTENTION S.A.</t>
  </si>
  <si>
    <t>B9381</t>
  </si>
  <si>
    <t>BEGEROW FRANCE</t>
  </si>
  <si>
    <t>B9561</t>
  </si>
  <si>
    <t>BABCOCK WANSON</t>
  </si>
  <si>
    <t>B9911</t>
  </si>
  <si>
    <t>BABCOCK SUD EST</t>
  </si>
  <si>
    <t>B9921</t>
  </si>
  <si>
    <t>SCP  FRANCOIS-REGIS BOULLOCHE</t>
  </si>
  <si>
    <t>B9961</t>
  </si>
  <si>
    <t>BRASCA DANIELLE</t>
  </si>
  <si>
    <t>C0006</t>
  </si>
  <si>
    <t>PHARMAZELL GMBH</t>
  </si>
  <si>
    <t>C0028</t>
  </si>
  <si>
    <t>VNK  BV</t>
  </si>
  <si>
    <t>C0034</t>
  </si>
  <si>
    <t>CAILLEAU  HERBORISTERIE</t>
  </si>
  <si>
    <t>C0039</t>
  </si>
  <si>
    <t>ALBEA TUBES SAS</t>
  </si>
  <si>
    <t>C0044</t>
  </si>
  <si>
    <t>COOPER CPF INDUSTRIES</t>
  </si>
  <si>
    <t>C0045</t>
  </si>
  <si>
    <t>CONCEPT RESINE MEDITERRANEE</t>
  </si>
  <si>
    <t>C0046</t>
  </si>
  <si>
    <t>CAPSUGEL</t>
  </si>
  <si>
    <t>C0056</t>
  </si>
  <si>
    <t>LABORATOIRE CHEMINEAU</t>
  </si>
  <si>
    <t>C0065</t>
  </si>
  <si>
    <t>Derichebourg Environnement Purfer</t>
  </si>
  <si>
    <t>C0077</t>
  </si>
  <si>
    <t>COULEUR TANGO</t>
  </si>
  <si>
    <t>C0151</t>
  </si>
  <si>
    <t>CIFFREO BONA</t>
  </si>
  <si>
    <t>C0184</t>
  </si>
  <si>
    <t>CRODA FRANCE SAS</t>
  </si>
  <si>
    <t>C0241</t>
  </si>
  <si>
    <t>COLIN INGREDIENTS</t>
  </si>
  <si>
    <t>C0260</t>
  </si>
  <si>
    <t>SAS GALLAZZI FRANCE - ALU</t>
  </si>
  <si>
    <t>C0405</t>
  </si>
  <si>
    <t>CENPAC</t>
  </si>
  <si>
    <t>C0422</t>
  </si>
  <si>
    <t>COPHOUDAL</t>
  </si>
  <si>
    <t>C0446</t>
  </si>
  <si>
    <t>HUILERIE CAUVIN</t>
  </si>
  <si>
    <t>C0453</t>
  </si>
  <si>
    <t>CTL PACKAGING</t>
  </si>
  <si>
    <t>C0461</t>
  </si>
  <si>
    <t>ALBERT STEPHAN</t>
  </si>
  <si>
    <t>C0470</t>
  </si>
  <si>
    <t>J COURRIN &amp; FILS</t>
  </si>
  <si>
    <t>C0472</t>
  </si>
  <si>
    <t>NOUVELLE CEREBIO</t>
  </si>
  <si>
    <t>C0475</t>
  </si>
  <si>
    <t>STRONG GINSENG &amp; HERBES INDUSTRIES</t>
  </si>
  <si>
    <t>C0484</t>
  </si>
  <si>
    <t>COLINDIS SA</t>
  </si>
  <si>
    <t>C0488</t>
  </si>
  <si>
    <t>COTTIN LAURENT</t>
  </si>
  <si>
    <t>C0492</t>
  </si>
  <si>
    <t>CVP</t>
  </si>
  <si>
    <t>C0494</t>
  </si>
  <si>
    <t>CAPSULIT SPA</t>
  </si>
  <si>
    <t>C0495</t>
  </si>
  <si>
    <t>BASF BEAUTY CARE SOLUTIONS FRANCE S</t>
  </si>
  <si>
    <t>C0501</t>
  </si>
  <si>
    <t>CHAMPENOIS J&amp;J</t>
  </si>
  <si>
    <t>C0503</t>
  </si>
  <si>
    <t>ESAT COSTEBELLE</t>
  </si>
  <si>
    <t>C0505</t>
  </si>
  <si>
    <t>CODILAB</t>
  </si>
  <si>
    <t>C0507</t>
  </si>
  <si>
    <t>CONFORMAT</t>
  </si>
  <si>
    <t>C0511</t>
  </si>
  <si>
    <t>CALAIRE CHIMIE S.A</t>
  </si>
  <si>
    <t>C0514</t>
  </si>
  <si>
    <t>AFNOR DEVELOPPEMENT</t>
  </si>
  <si>
    <t>C0522</t>
  </si>
  <si>
    <t>CAPSUGEL COLMAR</t>
  </si>
  <si>
    <t>C0528</t>
  </si>
  <si>
    <t>CONNECT FACTORY MEDIA SOLUTIONS</t>
  </si>
  <si>
    <t>C0534</t>
  </si>
  <si>
    <t>CENTRE MEDITERRANEEN DE L'AGRICULTU</t>
  </si>
  <si>
    <t>C0581</t>
  </si>
  <si>
    <t>ELYO MEDITERRANEE</t>
  </si>
  <si>
    <t>C0631</t>
  </si>
  <si>
    <t>CARREFOUR NICE LINGOSTIERE</t>
  </si>
  <si>
    <t>C1021</t>
  </si>
  <si>
    <t>CLUZEAU INFO LABO</t>
  </si>
  <si>
    <t>C1041D</t>
  </si>
  <si>
    <t>COMPTOIR GENERAL QUINCAILLERIE</t>
  </si>
  <si>
    <t>C113W</t>
  </si>
  <si>
    <t>CHAMBRE DE COMMERCE ITALIENNE</t>
  </si>
  <si>
    <t>C1331</t>
  </si>
  <si>
    <t>CLUB INTER PHARMACEUTIQUE</t>
  </si>
  <si>
    <t>C1351</t>
  </si>
  <si>
    <t>CHROMOPTIC</t>
  </si>
  <si>
    <t>C1431</t>
  </si>
  <si>
    <t>CHARPIOT</t>
  </si>
  <si>
    <t>C1571</t>
  </si>
  <si>
    <t>CGE DISTRIBUTION</t>
  </si>
  <si>
    <t>C1591</t>
  </si>
  <si>
    <t>CIERMA</t>
  </si>
  <si>
    <t>C1761</t>
  </si>
  <si>
    <t>ETS CONSO</t>
  </si>
  <si>
    <t>C1781</t>
  </si>
  <si>
    <t>OREXAD</t>
  </si>
  <si>
    <t>C1941</t>
  </si>
  <si>
    <t>UBIFRANCE</t>
  </si>
  <si>
    <t>C1991</t>
  </si>
  <si>
    <t>CAMPANILE HOTEL</t>
  </si>
  <si>
    <t>C2151</t>
  </si>
  <si>
    <t>REXEL FRANCE SUD-EST</t>
  </si>
  <si>
    <t>C2461</t>
  </si>
  <si>
    <t>MARCEL LOLI</t>
  </si>
  <si>
    <t>C2471</t>
  </si>
  <si>
    <t>CONSEIL DE L'EUROPE - EDQM</t>
  </si>
  <si>
    <t>C2851</t>
  </si>
  <si>
    <t>CHAMBRE DE COMMERCE NICE COTE</t>
  </si>
  <si>
    <t>C3201</t>
  </si>
  <si>
    <t>CONSEIL NATIONAL ORDRE PHARMACIENS</t>
  </si>
  <si>
    <t>C3291</t>
  </si>
  <si>
    <t>CEIDO SANTE GROUPE</t>
  </si>
  <si>
    <t>C3321</t>
  </si>
  <si>
    <t>CML FRANCE</t>
  </si>
  <si>
    <t>C3341</t>
  </si>
  <si>
    <t>CHEMICAL INFORMATION SERVICES</t>
  </si>
  <si>
    <t>C3831</t>
  </si>
  <si>
    <t>ARCELOR MITTAL DISTRIBUTION SOLUTIO</t>
  </si>
  <si>
    <t>C4021</t>
  </si>
  <si>
    <t>C4351</t>
  </si>
  <si>
    <t>CCINCA</t>
  </si>
  <si>
    <t>C5041D</t>
  </si>
  <si>
    <t>CORA SAINT-QUENTIN</t>
  </si>
  <si>
    <t>C5171</t>
  </si>
  <si>
    <t>CARREFOUR INTERDIS CRF</t>
  </si>
  <si>
    <t>C5281</t>
  </si>
  <si>
    <t>CONSERVERIE DAVIN</t>
  </si>
  <si>
    <t>C5301</t>
  </si>
  <si>
    <t>CEGID SA</t>
  </si>
  <si>
    <t>C5331</t>
  </si>
  <si>
    <t>CEGOS</t>
  </si>
  <si>
    <t>C5341</t>
  </si>
  <si>
    <t>CTCPA PARIS</t>
  </si>
  <si>
    <t>C5371</t>
  </si>
  <si>
    <t>CVO EUROPE</t>
  </si>
  <si>
    <t>C5461</t>
  </si>
  <si>
    <t>CNPP EDITIONS</t>
  </si>
  <si>
    <t>C5741</t>
  </si>
  <si>
    <t>CLUB DES ENTREPRISES DE CARROS</t>
  </si>
  <si>
    <t>C5781</t>
  </si>
  <si>
    <t>CONTREBANDE - ANIMUS SAS</t>
  </si>
  <si>
    <t>C6071</t>
  </si>
  <si>
    <t>CATHERINE CAROFF</t>
  </si>
  <si>
    <t>C6201</t>
  </si>
  <si>
    <t>CONTINENTALE CHIMITEC SARL</t>
  </si>
  <si>
    <t>C6451</t>
  </si>
  <si>
    <t>CSAE</t>
  </si>
  <si>
    <t>C6481</t>
  </si>
  <si>
    <t>CERP FRANCE</t>
  </si>
  <si>
    <t>C6721</t>
  </si>
  <si>
    <t>CONTROLE TECHNIQUE AUTOMOBILE</t>
  </si>
  <si>
    <t>C6791</t>
  </si>
  <si>
    <t>ENGEN REUNION SA</t>
  </si>
  <si>
    <t>C6951</t>
  </si>
  <si>
    <t>CUENOT-REGULATION</t>
  </si>
  <si>
    <t>C6981</t>
  </si>
  <si>
    <t>CERMEX</t>
  </si>
  <si>
    <t>C7221</t>
  </si>
  <si>
    <t>CENTRALE DES PHARMACIENS</t>
  </si>
  <si>
    <t>C7241</t>
  </si>
  <si>
    <t>CONSERVATOIRE NAT. DES PLANTES</t>
  </si>
  <si>
    <t>C7421</t>
  </si>
  <si>
    <t>COFISANTE</t>
  </si>
  <si>
    <t>C7461</t>
  </si>
  <si>
    <t>CALI  PHARMA</t>
  </si>
  <si>
    <t>C7611</t>
  </si>
  <si>
    <t>CSF INOX SARL</t>
  </si>
  <si>
    <t>C7801</t>
  </si>
  <si>
    <t>COMPUTACENTER</t>
  </si>
  <si>
    <t>C7821</t>
  </si>
  <si>
    <t>CENPAC MEDITERRANEE</t>
  </si>
  <si>
    <t>C8041</t>
  </si>
  <si>
    <t>CAMFIL</t>
  </si>
  <si>
    <t>C8961</t>
  </si>
  <si>
    <t>CENTRE D'ETUDES HOMEOPATHIQUES</t>
  </si>
  <si>
    <t>C8981</t>
  </si>
  <si>
    <t>CPT AUDIOVISUEL</t>
  </si>
  <si>
    <t>C9261</t>
  </si>
  <si>
    <t>COTE D'AZUR ROUTAGE SARL</t>
  </si>
  <si>
    <t>C9541</t>
  </si>
  <si>
    <t>CARROSSERIE DE LA GINESTIERE</t>
  </si>
  <si>
    <t>C9691</t>
  </si>
  <si>
    <t>CERP MARTINIQUE</t>
  </si>
  <si>
    <t>CLIENT</t>
  </si>
  <si>
    <t>EL FOURNI PAR LE CLIENT</t>
  </si>
  <si>
    <t>DIVISION ARKOPHARMA</t>
  </si>
  <si>
    <t>D0010</t>
  </si>
  <si>
    <t>LIMAGRAIN CEREALES INGRED</t>
  </si>
  <si>
    <t>DIVISION WITTWER</t>
  </si>
  <si>
    <t>D0084</t>
  </si>
  <si>
    <t>CRISTALCO (DEULEP)</t>
  </si>
  <si>
    <t>D0141</t>
  </si>
  <si>
    <t>DEGOMETAL</t>
  </si>
  <si>
    <t>CIPRIANI ( DIVISION)</t>
  </si>
  <si>
    <t>D033</t>
  </si>
  <si>
    <t>DYADEM</t>
  </si>
  <si>
    <t>D0375</t>
  </si>
  <si>
    <t>DOME PLASTIQUES</t>
  </si>
  <si>
    <t>D0382</t>
  </si>
  <si>
    <t>DORAI LIQUIDATION JUDICIAIRE 080710</t>
  </si>
  <si>
    <t>D0388</t>
  </si>
  <si>
    <t>DIEDENHOFFEN</t>
  </si>
  <si>
    <t>D0394</t>
  </si>
  <si>
    <t>GRAP SUD UNION</t>
  </si>
  <si>
    <t>D0395</t>
  </si>
  <si>
    <t>DORO</t>
  </si>
  <si>
    <t>D0400</t>
  </si>
  <si>
    <t>DIANA NATURALS</t>
  </si>
  <si>
    <t>D0407</t>
  </si>
  <si>
    <t>DELAUNAY JEAN CLAUDE</t>
  </si>
  <si>
    <t>D0651</t>
  </si>
  <si>
    <t>DISTRIM</t>
  </si>
  <si>
    <t>D0731</t>
  </si>
  <si>
    <t>DARTY</t>
  </si>
  <si>
    <t>D0741</t>
  </si>
  <si>
    <t>DHL GLOBAL FORWARDING</t>
  </si>
  <si>
    <t>D0761</t>
  </si>
  <si>
    <t>DHL  International Express (France)</t>
  </si>
  <si>
    <t>D1111</t>
  </si>
  <si>
    <t>DOMINO S.A.S.</t>
  </si>
  <si>
    <t>D3411</t>
  </si>
  <si>
    <t>DEUR ANDRE</t>
  </si>
  <si>
    <t>D3531</t>
  </si>
  <si>
    <t>DUCROS EXPRESS</t>
  </si>
  <si>
    <t>D8181</t>
  </si>
  <si>
    <t>EDITIONS DALLOZ</t>
  </si>
  <si>
    <t>D8261</t>
  </si>
  <si>
    <t>DIAGONAL CONSULTANTS</t>
  </si>
  <si>
    <t>D8321</t>
  </si>
  <si>
    <t>PARAGON TRANSACTION SA</t>
  </si>
  <si>
    <t>D8331</t>
  </si>
  <si>
    <t>DIET AZUR</t>
  </si>
  <si>
    <t>D8371</t>
  </si>
  <si>
    <t>DENIOS</t>
  </si>
  <si>
    <t>D8431</t>
  </si>
  <si>
    <t>DFCG ASSOCIATION NATIONALE</t>
  </si>
  <si>
    <t>D8521</t>
  </si>
  <si>
    <t>DELTRIAN</t>
  </si>
  <si>
    <t>D8591</t>
  </si>
  <si>
    <t>LE CAILLEBOTIS DIAMOND</t>
  </si>
  <si>
    <t>D8601</t>
  </si>
  <si>
    <t>DEREMAUX SARL</t>
  </si>
  <si>
    <t>D8641</t>
  </si>
  <si>
    <t>DLS</t>
  </si>
  <si>
    <t>D8691</t>
  </si>
  <si>
    <t>JEAN DAVIDTS N.V.</t>
  </si>
  <si>
    <t>D8711</t>
  </si>
  <si>
    <t>DIMOTRANS EUROPE SUD EST</t>
  </si>
  <si>
    <t>D8751</t>
  </si>
  <si>
    <t>DIRECTLABO</t>
  </si>
  <si>
    <t>D8781</t>
  </si>
  <si>
    <t>DIMITRO INOX</t>
  </si>
  <si>
    <t>D8861</t>
  </si>
  <si>
    <t>DE LAGE LANDEN Leasing Sas</t>
  </si>
  <si>
    <t>D8881</t>
  </si>
  <si>
    <t>DISTRIFA SOLUCOES DE SAAUDE LDA</t>
  </si>
  <si>
    <t>D9131</t>
  </si>
  <si>
    <t>DEUTSCHER APOTHEKER</t>
  </si>
  <si>
    <t>D9201</t>
  </si>
  <si>
    <t>BOUCHET DOUAUD CHRISTELLE</t>
  </si>
  <si>
    <t>D9711</t>
  </si>
  <si>
    <t>D9771</t>
  </si>
  <si>
    <t>D.LIVRES</t>
  </si>
  <si>
    <t>DOCTDIVERS</t>
  </si>
  <si>
    <t>DOCTEUR DIVERS</t>
  </si>
  <si>
    <t>E0021</t>
  </si>
  <si>
    <t>EXTRASYNTHESE S.A.</t>
  </si>
  <si>
    <t>E0053</t>
  </si>
  <si>
    <t>ETIQUETTES DE PROVENCE</t>
  </si>
  <si>
    <t>E0091</t>
  </si>
  <si>
    <t>ECO-EMBALLAGES S.A.</t>
  </si>
  <si>
    <t>E0126</t>
  </si>
  <si>
    <t>EUROPACKCOM</t>
  </si>
  <si>
    <t>E0152</t>
  </si>
  <si>
    <t>EMBALY</t>
  </si>
  <si>
    <t>E0168</t>
  </si>
  <si>
    <t>SAINT LOUIS SUCRE</t>
  </si>
  <si>
    <t>E0176</t>
  </si>
  <si>
    <t>LALLEMAND HUMAN NUTRITION A/S</t>
  </si>
  <si>
    <t>E0180</t>
  </si>
  <si>
    <t>EMERGENCE DEVELOPMENT</t>
  </si>
  <si>
    <t>E0182</t>
  </si>
  <si>
    <t>EMIGA</t>
  </si>
  <si>
    <t>E0193</t>
  </si>
  <si>
    <t>ENVEL</t>
  </si>
  <si>
    <t>E0194</t>
  </si>
  <si>
    <t>ESKISS</t>
  </si>
  <si>
    <t>E0197</t>
  </si>
  <si>
    <t>EGISA</t>
  </si>
  <si>
    <t>E0198</t>
  </si>
  <si>
    <t>EXSYMOL</t>
  </si>
  <si>
    <t>E0199</t>
  </si>
  <si>
    <t>EUROMED</t>
  </si>
  <si>
    <t>E0201</t>
  </si>
  <si>
    <t>EUROPLANTES</t>
  </si>
  <si>
    <t>E0205</t>
  </si>
  <si>
    <t>APTAR ITALIA SPA</t>
  </si>
  <si>
    <t>E0206</t>
  </si>
  <si>
    <t>GERRESHEIMER ZARAGOZA SA</t>
  </si>
  <si>
    <t>E0211</t>
  </si>
  <si>
    <t>EXPRESSIONS AROMATIQUES SA</t>
  </si>
  <si>
    <t>E0213</t>
  </si>
  <si>
    <t>ETUDE CREATION VENTE</t>
  </si>
  <si>
    <t>E0215</t>
  </si>
  <si>
    <t>EXPRESSIONS PARFUMEES</t>
  </si>
  <si>
    <t>E0220</t>
  </si>
  <si>
    <t>EDO</t>
  </si>
  <si>
    <t>E0221</t>
  </si>
  <si>
    <t>EXPORTACIONES AMOZONICAS NATIVAS SR</t>
  </si>
  <si>
    <t>E0222</t>
  </si>
  <si>
    <t>EUROSPECHIM</t>
  </si>
  <si>
    <t>E0571</t>
  </si>
  <si>
    <t>ELVETEC SERVICES</t>
  </si>
  <si>
    <t>E0591</t>
  </si>
  <si>
    <t>EVIC-FRANCE</t>
  </si>
  <si>
    <t>E0691</t>
  </si>
  <si>
    <t>ELEC OUTILS CAULETIN</t>
  </si>
  <si>
    <t>E0721</t>
  </si>
  <si>
    <t>EDITIONS FRANCIS LEFEBVRE</t>
  </si>
  <si>
    <t>E0731</t>
  </si>
  <si>
    <t>ELIZABETH EUROPE SAS</t>
  </si>
  <si>
    <t>E0808</t>
  </si>
  <si>
    <t>EMBATHERM OPERCULES</t>
  </si>
  <si>
    <t>E0941</t>
  </si>
  <si>
    <t>EDITIONS DE SANTE SA</t>
  </si>
  <si>
    <t>E1141</t>
  </si>
  <si>
    <t>LES ECHOS</t>
  </si>
  <si>
    <t>E1261</t>
  </si>
  <si>
    <t>EUROPAKCOM S.A.</t>
  </si>
  <si>
    <t>E1341</t>
  </si>
  <si>
    <t>EXPERT-COMPTABLE MEDIA</t>
  </si>
  <si>
    <t>E1401</t>
  </si>
  <si>
    <t>EDITIONS LEGISLATIVES ADMINIS</t>
  </si>
  <si>
    <t>E1571</t>
  </si>
  <si>
    <t>EDITIONS DU BOISBAUDRY S.A.</t>
  </si>
  <si>
    <t>E7111</t>
  </si>
  <si>
    <t>EPURO SAS</t>
  </si>
  <si>
    <t>E7291</t>
  </si>
  <si>
    <t>ECOLAB SNC</t>
  </si>
  <si>
    <t>E7321</t>
  </si>
  <si>
    <t>EQUIP'INOX SAS</t>
  </si>
  <si>
    <t>E7444</t>
  </si>
  <si>
    <t>EXPERIS IT</t>
  </si>
  <si>
    <t>E8171</t>
  </si>
  <si>
    <t>EUROSUD</t>
  </si>
  <si>
    <t>E8201</t>
  </si>
  <si>
    <t>EDIPHARM</t>
  </si>
  <si>
    <t>E8251</t>
  </si>
  <si>
    <t>ECOPAC SAS</t>
  </si>
  <si>
    <t>E8271</t>
  </si>
  <si>
    <t>CAMPO-ROUSTAN-GAZ</t>
  </si>
  <si>
    <t>E8281</t>
  </si>
  <si>
    <t>ECOCERT FRANCE SAS</t>
  </si>
  <si>
    <t>E8311</t>
  </si>
  <si>
    <t>EQUIVALENCE GROUPE SET TRADOMNIS</t>
  </si>
  <si>
    <t>E8561</t>
  </si>
  <si>
    <t>MONDADORI MAGAZINES FRANCE SAS</t>
  </si>
  <si>
    <t>E8601</t>
  </si>
  <si>
    <t>EURAUCHAN SA</t>
  </si>
  <si>
    <t>E8711</t>
  </si>
  <si>
    <t>NOCIBE</t>
  </si>
  <si>
    <t>E8761</t>
  </si>
  <si>
    <t>L'EAU VIVE</t>
  </si>
  <si>
    <t>E8951</t>
  </si>
  <si>
    <t>ERWEKA GMBH</t>
  </si>
  <si>
    <t>E8981</t>
  </si>
  <si>
    <t>INTER EDI</t>
  </si>
  <si>
    <t>E9091</t>
  </si>
  <si>
    <t>EVOLUPLUS</t>
  </si>
  <si>
    <t>E9131</t>
  </si>
  <si>
    <t>VINCI AUTOROUTE - ASF</t>
  </si>
  <si>
    <t>E9151</t>
  </si>
  <si>
    <t>EDITH ANDREOTTA</t>
  </si>
  <si>
    <t>E9381</t>
  </si>
  <si>
    <t>EDITIONS WEKA</t>
  </si>
  <si>
    <t>E9631</t>
  </si>
  <si>
    <t>ELIS RIVIERA  MAJ S.A.</t>
  </si>
  <si>
    <t>E9781</t>
  </si>
  <si>
    <t>EUROPHARMACIE</t>
  </si>
  <si>
    <t>E9841</t>
  </si>
  <si>
    <t>EDIAZUR</t>
  </si>
  <si>
    <t>E9951</t>
  </si>
  <si>
    <t>ELEC FROID INDUSTRIE</t>
  </si>
  <si>
    <t>F000104</t>
  </si>
  <si>
    <t>WITTWER SA  (S001)</t>
  </si>
  <si>
    <t>F000120</t>
  </si>
  <si>
    <t>CIPRIANI ( S001)</t>
  </si>
  <si>
    <t>F0005</t>
  </si>
  <si>
    <t>DESIALIS</t>
  </si>
  <si>
    <t>F002001</t>
  </si>
  <si>
    <t>ARKOPHARMA SAS (S020)</t>
  </si>
  <si>
    <t>F002007</t>
  </si>
  <si>
    <t>LHS (S020)</t>
  </si>
  <si>
    <t>F002009</t>
  </si>
  <si>
    <t>ARKOPHARMA IRLANDE (S020)</t>
  </si>
  <si>
    <t>F002010</t>
  </si>
  <si>
    <t>NUTRIPHARMA (S020)</t>
  </si>
  <si>
    <t>F0023</t>
  </si>
  <si>
    <t>FORMAPLAS</t>
  </si>
  <si>
    <t>F0081</t>
  </si>
  <si>
    <t>FLUX FRANCE</t>
  </si>
  <si>
    <t>F0118</t>
  </si>
  <si>
    <t>DANISCO FRANCE SAS</t>
  </si>
  <si>
    <t>F0140</t>
  </si>
  <si>
    <t>SAFIC ALCAN SAS</t>
  </si>
  <si>
    <t>F0168</t>
  </si>
  <si>
    <t>FYTOSAN SARL</t>
  </si>
  <si>
    <t>F0180</t>
  </si>
  <si>
    <t>SAS  FLANQUART</t>
  </si>
  <si>
    <t>F0181</t>
  </si>
  <si>
    <t>FIDEL AZUR</t>
  </si>
  <si>
    <t>F0651</t>
  </si>
  <si>
    <t>FORPLEX INDUSTRIE</t>
  </si>
  <si>
    <t>F0691</t>
  </si>
  <si>
    <t>FLYTRANS</t>
  </si>
  <si>
    <t>F1041</t>
  </si>
  <si>
    <t>FIDAL</t>
  </si>
  <si>
    <t>F105W</t>
  </si>
  <si>
    <t>JP FAUCHE</t>
  </si>
  <si>
    <t>F1211</t>
  </si>
  <si>
    <t>FESTO DIRECTION GENERALE</t>
  </si>
  <si>
    <t>F1281</t>
  </si>
  <si>
    <t>FRANKEL INDUSTRIE</t>
  </si>
  <si>
    <t>F1611</t>
  </si>
  <si>
    <t>FARNELL France SAS</t>
  </si>
  <si>
    <t>F7961</t>
  </si>
  <si>
    <t>FISHER STREET</t>
  </si>
  <si>
    <t>F7991</t>
  </si>
  <si>
    <t>FRANCIS FONTANEZ SARL</t>
  </si>
  <si>
    <t>F8009</t>
  </si>
  <si>
    <t>LES PARFUMERIES FRAGONARD</t>
  </si>
  <si>
    <t>F8051</t>
  </si>
  <si>
    <t>JP FAUCHE ELECTRICITE INDUSTRIELLE</t>
  </si>
  <si>
    <t>F8201</t>
  </si>
  <si>
    <t>FEDEX</t>
  </si>
  <si>
    <t>F8301</t>
  </si>
  <si>
    <t>FINOPSYS</t>
  </si>
  <si>
    <t>F8331</t>
  </si>
  <si>
    <t>FRANCE COLIS EXPRESS</t>
  </si>
  <si>
    <t>F8361</t>
  </si>
  <si>
    <t>FORBETON</t>
  </si>
  <si>
    <t>F8721</t>
  </si>
  <si>
    <t>FORM EDIT</t>
  </si>
  <si>
    <t>F9011</t>
  </si>
  <si>
    <t>FORUM SANTE S.A.</t>
  </si>
  <si>
    <t>F9481</t>
  </si>
  <si>
    <t>TRANSPORTS P. FATTON</t>
  </si>
  <si>
    <t>F9581</t>
  </si>
  <si>
    <t>FGPM</t>
  </si>
  <si>
    <t>F9631</t>
  </si>
  <si>
    <t>FG INOX</t>
  </si>
  <si>
    <t>F9821</t>
  </si>
  <si>
    <t>FABER S.A.S.</t>
  </si>
  <si>
    <t>F9831</t>
  </si>
  <si>
    <t>FISHER SCIENTIFIC SAS</t>
  </si>
  <si>
    <t>FICTIF</t>
  </si>
  <si>
    <t>FOURNISSEURS DIVERS</t>
  </si>
  <si>
    <t>G0001</t>
  </si>
  <si>
    <t>GANDOLPHE EMBALLAGE</t>
  </si>
  <si>
    <t>G0013</t>
  </si>
  <si>
    <t>GIVAUDAN LAVIROTTE</t>
  </si>
  <si>
    <t>G0083</t>
  </si>
  <si>
    <t>GIFRER BARBEZAT</t>
  </si>
  <si>
    <t>G0093</t>
  </si>
  <si>
    <t>DE WIT</t>
  </si>
  <si>
    <t>G0100</t>
  </si>
  <si>
    <t>GERSTUBE SAS</t>
  </si>
  <si>
    <t>G0147</t>
  </si>
  <si>
    <t>GATTEFOSSE FRANCE</t>
  </si>
  <si>
    <t>G0212</t>
  </si>
  <si>
    <t>G0221</t>
  </si>
  <si>
    <t>GEFA</t>
  </si>
  <si>
    <t>G0891</t>
  </si>
  <si>
    <t>GEFCO</t>
  </si>
  <si>
    <t>G1541</t>
  </si>
  <si>
    <t>JEAN FRANCOIS GARDE</t>
  </si>
  <si>
    <t>G1551</t>
  </si>
  <si>
    <t>OBJECTIF PHARMA</t>
  </si>
  <si>
    <t>G1641</t>
  </si>
  <si>
    <t>GSF JUPITER</t>
  </si>
  <si>
    <t>G1681</t>
  </si>
  <si>
    <t>SOGIPHAR</t>
  </si>
  <si>
    <t>G1691</t>
  </si>
  <si>
    <t>G7031</t>
  </si>
  <si>
    <t>G7041</t>
  </si>
  <si>
    <t>GREENTECH SA</t>
  </si>
  <si>
    <t>G8211</t>
  </si>
  <si>
    <t>WOLTERS KLUWER FRANCE</t>
  </si>
  <si>
    <t>G8281</t>
  </si>
  <si>
    <t>GETTY IMAGES</t>
  </si>
  <si>
    <t>G8421</t>
  </si>
  <si>
    <t>3M PURIFICATION</t>
  </si>
  <si>
    <t>G8771</t>
  </si>
  <si>
    <t>GERHARDT FRANCE</t>
  </si>
  <si>
    <t>G8791</t>
  </si>
  <si>
    <t>GETINGE FRANCE</t>
  </si>
  <si>
    <t>G8881</t>
  </si>
  <si>
    <t>GOUDSMIT FRANCE SARL</t>
  </si>
  <si>
    <t>G8991</t>
  </si>
  <si>
    <t>GINDRO SA</t>
  </si>
  <si>
    <t>G9011</t>
  </si>
  <si>
    <t>GIROPHARM GIE BAC</t>
  </si>
  <si>
    <t>G9141</t>
  </si>
  <si>
    <t>DACHSER FRANCE</t>
  </si>
  <si>
    <t>G9201</t>
  </si>
  <si>
    <t>NEPENTHES  SAS</t>
  </si>
  <si>
    <t>G9211</t>
  </si>
  <si>
    <t>GIE BAC GIROPHARM</t>
  </si>
  <si>
    <t>G9311</t>
  </si>
  <si>
    <t>GALLAS BERNARD</t>
  </si>
  <si>
    <t>G9581</t>
  </si>
  <si>
    <t>SYNERGYHEALTH</t>
  </si>
  <si>
    <t>G9681</t>
  </si>
  <si>
    <t>GIANI</t>
  </si>
  <si>
    <t>G9701</t>
  </si>
  <si>
    <t>GENFA</t>
  </si>
  <si>
    <t>G9921</t>
  </si>
  <si>
    <t>GROUPE REVUE FIDUCIAIRE</t>
  </si>
  <si>
    <t>H0004</t>
  </si>
  <si>
    <t>HERBORISTERIE CHARTREUSE</t>
  </si>
  <si>
    <t>H0005</t>
  </si>
  <si>
    <t>HACHETTE FILIPACCHI ASSOCIES</t>
  </si>
  <si>
    <t>H0007</t>
  </si>
  <si>
    <t>HERBISSIMA</t>
  </si>
  <si>
    <t>H0012</t>
  </si>
  <si>
    <t>DSM NUTRITIONAL PRODUCTS EUROPE LTD</t>
  </si>
  <si>
    <t>H0072</t>
  </si>
  <si>
    <t>HERBIER du DIOIS</t>
  </si>
  <si>
    <t>H0076</t>
  </si>
  <si>
    <t>ERCE MEDICAL</t>
  </si>
  <si>
    <t>H0081</t>
  </si>
  <si>
    <t>HENKEL ECOLAB</t>
  </si>
  <si>
    <t>H0082</t>
  </si>
  <si>
    <t>HERBES DEL MOLI, COOP.V.</t>
  </si>
  <si>
    <t>H0083</t>
  </si>
  <si>
    <t>HALSSEN &amp; LYON</t>
  </si>
  <si>
    <t>H0084</t>
  </si>
  <si>
    <t>HERB'S INTERNATIONAL SERVICE</t>
  </si>
  <si>
    <t>H0085</t>
  </si>
  <si>
    <t>HERITAGE BIO-NATURAL SYST</t>
  </si>
  <si>
    <t>H0089</t>
  </si>
  <si>
    <t>HERBAROM LABORATOIRE</t>
  </si>
  <si>
    <t>H0661</t>
  </si>
  <si>
    <t>HERTZ FRANCE SAS</t>
  </si>
  <si>
    <t>H1011</t>
  </si>
  <si>
    <t>H1041</t>
  </si>
  <si>
    <t>H9041</t>
  </si>
  <si>
    <t>INMAC WSTORE SAS</t>
  </si>
  <si>
    <t>H9091</t>
  </si>
  <si>
    <t>HILTI-FRANCE S.A.</t>
  </si>
  <si>
    <t>H9201</t>
  </si>
  <si>
    <t>HFMA HEALTH FOOD MANUFACT</t>
  </si>
  <si>
    <t>H9391</t>
  </si>
  <si>
    <t>HANDICAP ZERO</t>
  </si>
  <si>
    <t>H9761</t>
  </si>
  <si>
    <t>HL DISPLAY FRANCE</t>
  </si>
  <si>
    <t>H9931</t>
  </si>
  <si>
    <t>HALECO SA</t>
  </si>
  <si>
    <t>H9971</t>
  </si>
  <si>
    <t>HACHETTE LIVRE</t>
  </si>
  <si>
    <t>HOTELDIV</t>
  </si>
  <si>
    <t>HOTEL DIVERS</t>
  </si>
  <si>
    <t>I0012</t>
  </si>
  <si>
    <t>BRENNTAG</t>
  </si>
  <si>
    <t>I0146</t>
  </si>
  <si>
    <t>IES</t>
  </si>
  <si>
    <t>I0150</t>
  </si>
  <si>
    <t>IES LABO</t>
  </si>
  <si>
    <t>I0158</t>
  </si>
  <si>
    <t>INDENA</t>
  </si>
  <si>
    <t>I0164</t>
  </si>
  <si>
    <t>INTERCOSMETIQUES SAS</t>
  </si>
  <si>
    <t>I0183</t>
  </si>
  <si>
    <t>IFF</t>
  </si>
  <si>
    <t>I0184</t>
  </si>
  <si>
    <t>IN LUSTRYS</t>
  </si>
  <si>
    <t>I0185</t>
  </si>
  <si>
    <t>IMPRIARTE</t>
  </si>
  <si>
    <t>I0201</t>
  </si>
  <si>
    <t>TNT EXPRESS INTERNATIONAL</t>
  </si>
  <si>
    <t>I0381</t>
  </si>
  <si>
    <t>IMS HEALTH</t>
  </si>
  <si>
    <t>I0651</t>
  </si>
  <si>
    <t>ISTITUTO ITALIANO ARTI GRAFICH</t>
  </si>
  <si>
    <t>I0661</t>
  </si>
  <si>
    <t>INIST-CNRS REGIE DES RECETTES</t>
  </si>
  <si>
    <t>I0811</t>
  </si>
  <si>
    <t>INTERCHIM  SA</t>
  </si>
  <si>
    <t>I1111</t>
  </si>
  <si>
    <t>ITEIPMAI</t>
  </si>
  <si>
    <t>I1411</t>
  </si>
  <si>
    <t>IMA INDUSTRIA MACCHINE AUTOMATICHE</t>
  </si>
  <si>
    <t>I1791</t>
  </si>
  <si>
    <t>I8031</t>
  </si>
  <si>
    <t>INTERNATIONAL MODULING</t>
  </si>
  <si>
    <t>I8171</t>
  </si>
  <si>
    <t>INTERIMA SA</t>
  </si>
  <si>
    <t>I8201</t>
  </si>
  <si>
    <t>INFO TRANSIT SERVICE</t>
  </si>
  <si>
    <t>I8221</t>
  </si>
  <si>
    <t>IAPCA SAS</t>
  </si>
  <si>
    <t>I8241</t>
  </si>
  <si>
    <t>IFM ELECTRONIC</t>
  </si>
  <si>
    <t>I8291</t>
  </si>
  <si>
    <t>INOXPA SOLUTIONS FRANCE</t>
  </si>
  <si>
    <t>I8341</t>
  </si>
  <si>
    <t>IMAGO 3D</t>
  </si>
  <si>
    <t>I8481</t>
  </si>
  <si>
    <t>IFIS</t>
  </si>
  <si>
    <t>I8491</t>
  </si>
  <si>
    <t>INTERMARCHE</t>
  </si>
  <si>
    <t>I8551</t>
  </si>
  <si>
    <t>OPEN TEXT SARL</t>
  </si>
  <si>
    <t>I9001</t>
  </si>
  <si>
    <t>MARKEM - IMAJE SAS</t>
  </si>
  <si>
    <t>I9531</t>
  </si>
  <si>
    <t>INTERTEK FRANCE</t>
  </si>
  <si>
    <t>I9711</t>
  </si>
  <si>
    <t>INFOGREFFE</t>
  </si>
  <si>
    <t>I9801</t>
  </si>
  <si>
    <t>INTER-INOX</t>
  </si>
  <si>
    <t>I9971</t>
  </si>
  <si>
    <t>INFOGRAPH</t>
  </si>
  <si>
    <t>J0006</t>
  </si>
  <si>
    <t>IMPRIMERIE JOUBERT</t>
  </si>
  <si>
    <t>J0050</t>
  </si>
  <si>
    <t>JAN DEKKER FRANCE</t>
  </si>
  <si>
    <t>J0060</t>
  </si>
  <si>
    <t>JERAFRANCE</t>
  </si>
  <si>
    <t>J0061</t>
  </si>
  <si>
    <t>JOUBERT IMPRIMERIE</t>
  </si>
  <si>
    <t>J0161</t>
  </si>
  <si>
    <t>JUNGHEINRICH FRANCE</t>
  </si>
  <si>
    <t>J0211</t>
  </si>
  <si>
    <t>JOURNAL OFFICIEL</t>
  </si>
  <si>
    <t>J9441</t>
  </si>
  <si>
    <t>JASCO FRANCE</t>
  </si>
  <si>
    <t>J9461</t>
  </si>
  <si>
    <t>JEFF DE BRUGES</t>
  </si>
  <si>
    <t>J9501</t>
  </si>
  <si>
    <t>MCI SAS</t>
  </si>
  <si>
    <t>K0045</t>
  </si>
  <si>
    <t>KRAUTER MIX GMBH</t>
  </si>
  <si>
    <t>K0048</t>
  </si>
  <si>
    <t>HEINRICH KLENK GMBH &amp; CO</t>
  </si>
  <si>
    <t>K006</t>
  </si>
  <si>
    <t>HOTEL KYRIAD</t>
  </si>
  <si>
    <t>K0111</t>
  </si>
  <si>
    <t>NRG FRANCE / LA RESEAUTIQUE</t>
  </si>
  <si>
    <t>K0151</t>
  </si>
  <si>
    <t>KLUBER LUBRICATION FRANCE</t>
  </si>
  <si>
    <t>K0191</t>
  </si>
  <si>
    <t>IMA KILIAN GMBH &amp; CO KG</t>
  </si>
  <si>
    <t>K0511</t>
  </si>
  <si>
    <t>KALLFASS</t>
  </si>
  <si>
    <t>K9171</t>
  </si>
  <si>
    <t>KIMO</t>
  </si>
  <si>
    <t>K9191</t>
  </si>
  <si>
    <t>KILOUTOU SERVICE ENCAISSEMENT</t>
  </si>
  <si>
    <t>K9241</t>
  </si>
  <si>
    <t>KADEOS (FERME)</t>
  </si>
  <si>
    <t>K9401</t>
  </si>
  <si>
    <t>KYRIAD HOTEL</t>
  </si>
  <si>
    <t>K9421</t>
  </si>
  <si>
    <t>KILOUTOU</t>
  </si>
  <si>
    <t>K9491</t>
  </si>
  <si>
    <t>KEYSER &amp; MACKAY FRANCE SNC</t>
  </si>
  <si>
    <t>L0010</t>
  </si>
  <si>
    <t>LASERSON S A</t>
  </si>
  <si>
    <t>L0021</t>
  </si>
  <si>
    <t>LAVOISIER</t>
  </si>
  <si>
    <t>L0060</t>
  </si>
  <si>
    <t>LUCAS MEYER COSMETICS</t>
  </si>
  <si>
    <t>L0070</t>
  </si>
  <si>
    <t>LONZA FRANCE</t>
  </si>
  <si>
    <t>L0188</t>
  </si>
  <si>
    <t>ANGELICA SARL</t>
  </si>
  <si>
    <t>L0194</t>
  </si>
  <si>
    <t>LAVOLLEE CHIMIE S.A.</t>
  </si>
  <si>
    <t>L0195</t>
  </si>
  <si>
    <t>LANOLINES DE LA TOSSEE</t>
  </si>
  <si>
    <t>L0202</t>
  </si>
  <si>
    <t>LATOXAN</t>
  </si>
  <si>
    <t>L0203</t>
  </si>
  <si>
    <t>LGR EMBALLAGE</t>
  </si>
  <si>
    <t>L0206</t>
  </si>
  <si>
    <t>LCE</t>
  </si>
  <si>
    <t>L0208</t>
  </si>
  <si>
    <t>ETS LAMORY</t>
  </si>
  <si>
    <t>L0216</t>
  </si>
  <si>
    <t>LANDOIN EMBALLAGES S.A.</t>
  </si>
  <si>
    <t>L0217</t>
  </si>
  <si>
    <t>LABORATOIRES LEHNING</t>
  </si>
  <si>
    <t>L0218</t>
  </si>
  <si>
    <t>L0224</t>
  </si>
  <si>
    <t>LAMP S.PROSPERO SPA</t>
  </si>
  <si>
    <t>L0226</t>
  </si>
  <si>
    <t>HENRY LAMOTTE OILS GMBH</t>
  </si>
  <si>
    <t>L0228</t>
  </si>
  <si>
    <t>LUMSON SPA</t>
  </si>
  <si>
    <t>L0230</t>
  </si>
  <si>
    <t>LOUVRETTE GMBH</t>
  </si>
  <si>
    <t>L0401</t>
  </si>
  <si>
    <t>LOU CASTELET</t>
  </si>
  <si>
    <t>L0636</t>
  </si>
  <si>
    <t>LE SUUN BARCELLONA ELENA</t>
  </si>
  <si>
    <t>L0851</t>
  </si>
  <si>
    <t>LABO - MODERNE</t>
  </si>
  <si>
    <t>L0961</t>
  </si>
  <si>
    <t>LEROY MERLIN</t>
  </si>
  <si>
    <t>L1001</t>
  </si>
  <si>
    <t>LABORATOIRES LUSTREL</t>
  </si>
  <si>
    <t>L1031</t>
  </si>
  <si>
    <t>LABORATOIRE HERBORISTERIE GENERALE</t>
  </si>
  <si>
    <t>L1081</t>
  </si>
  <si>
    <t>LARA LABO. RECHERCHES AGRICOL</t>
  </si>
  <si>
    <t>L1091</t>
  </si>
  <si>
    <t>LUZORO MOTEURS</t>
  </si>
  <si>
    <t>L1131</t>
  </si>
  <si>
    <t>LAVOISIER ABONNEMENTS</t>
  </si>
  <si>
    <t>L1751</t>
  </si>
  <si>
    <t>LEN MEDICAL</t>
  </si>
  <si>
    <t>L6221</t>
  </si>
  <si>
    <t>INVIVO LABS</t>
  </si>
  <si>
    <t>L6291</t>
  </si>
  <si>
    <t>LOXAM</t>
  </si>
  <si>
    <t>L6331</t>
  </si>
  <si>
    <t>EUROPECONOMIC - SARL ALMATER</t>
  </si>
  <si>
    <t>L6431</t>
  </si>
  <si>
    <t>LIXXBAIL</t>
  </si>
  <si>
    <t>L6491</t>
  </si>
  <si>
    <t>LTDA LES TECHNIQUES DE L'ASPIRATION</t>
  </si>
  <si>
    <t>L6531</t>
  </si>
  <si>
    <t>LEUZE ELECTRONIC SARL</t>
  </si>
  <si>
    <t>L6610</t>
  </si>
  <si>
    <t>LECHARME ANNE-SOPHIE</t>
  </si>
  <si>
    <t>L6701</t>
  </si>
  <si>
    <t>LINDE FRANCE SA</t>
  </si>
  <si>
    <t>L7071</t>
  </si>
  <si>
    <t>LAEGEMIDDEL STYRELSEN</t>
  </si>
  <si>
    <t>L7411</t>
  </si>
  <si>
    <t>LOMA SYSTEMS</t>
  </si>
  <si>
    <t>L7693</t>
  </si>
  <si>
    <t>CHEPAR SAS - INTERMARCHE</t>
  </si>
  <si>
    <t>L7701</t>
  </si>
  <si>
    <t>LOCAM</t>
  </si>
  <si>
    <t>L7711</t>
  </si>
  <si>
    <t>E.LECLERC GALEC</t>
  </si>
  <si>
    <t>L7881</t>
  </si>
  <si>
    <t>LAGOON ESPACE SANTE</t>
  </si>
  <si>
    <t>L8811</t>
  </si>
  <si>
    <t>LINX</t>
  </si>
  <si>
    <t>L8981</t>
  </si>
  <si>
    <t>LOGISTIQUE ET TRANSIT MARTIN</t>
  </si>
  <si>
    <t>L9181</t>
  </si>
  <si>
    <t>LNE</t>
  </si>
  <si>
    <t>L9211</t>
  </si>
  <si>
    <t>LSA</t>
  </si>
  <si>
    <t>L9301</t>
  </si>
  <si>
    <t>LP2I</t>
  </si>
  <si>
    <t>L9341</t>
  </si>
  <si>
    <t>LABOMAT ESSOR</t>
  </si>
  <si>
    <t>L9361</t>
  </si>
  <si>
    <t>ASIS</t>
  </si>
  <si>
    <t>L9401</t>
  </si>
  <si>
    <t>GE CAPITAL  EQUIPEMENT FINANCE</t>
  </si>
  <si>
    <t>L9491</t>
  </si>
  <si>
    <t>LAGARDE</t>
  </si>
  <si>
    <t>L9561</t>
  </si>
  <si>
    <t>LOGICIEL ASSISTANCE</t>
  </si>
  <si>
    <t>L9571</t>
  </si>
  <si>
    <t>LYON VANNES</t>
  </si>
  <si>
    <t>L9671</t>
  </si>
  <si>
    <t>LEVASUD</t>
  </si>
  <si>
    <t>L9721</t>
  </si>
  <si>
    <t>Groupe Dermscan</t>
  </si>
  <si>
    <t>L9741</t>
  </si>
  <si>
    <t>LAPERRIERE GROUPE MAZET</t>
  </si>
  <si>
    <t>M0002</t>
  </si>
  <si>
    <t>MANICARTON SARL</t>
  </si>
  <si>
    <t>M0007</t>
  </si>
  <si>
    <t>MANE FILS</t>
  </si>
  <si>
    <t>M0038</t>
  </si>
  <si>
    <t>MERCK SA</t>
  </si>
  <si>
    <t>M0048</t>
  </si>
  <si>
    <t>GRANDS MOULINS STORIONE</t>
  </si>
  <si>
    <t>M0080</t>
  </si>
  <si>
    <t>MEHTA EXPORTS M/S</t>
  </si>
  <si>
    <t>M0086</t>
  </si>
  <si>
    <t>CULTURE MIEL - MIELS VILLENEUVE</t>
  </si>
  <si>
    <t>M0222</t>
  </si>
  <si>
    <t>METAROM FRANCE</t>
  </si>
  <si>
    <t>M0270</t>
  </si>
  <si>
    <t>M&amp;H PLASTICS</t>
  </si>
  <si>
    <t>M0272</t>
  </si>
  <si>
    <t>PLANTES DE PAYS</t>
  </si>
  <si>
    <t>M0292</t>
  </si>
  <si>
    <t>MAT. PREMIERES ESSENTIELLES</t>
  </si>
  <si>
    <t>M0299</t>
  </si>
  <si>
    <t>CAPSUGEL PLOERMEL</t>
  </si>
  <si>
    <t>M0303</t>
  </si>
  <si>
    <t>MALTERIES FRANCO BELGES</t>
  </si>
  <si>
    <t>M0308</t>
  </si>
  <si>
    <t>MLB</t>
  </si>
  <si>
    <t>M0314</t>
  </si>
  <si>
    <t>MB ELECTRONIQUE</t>
  </si>
  <si>
    <t>M0319</t>
  </si>
  <si>
    <t>MULTIMODAL chez SMAI</t>
  </si>
  <si>
    <t>M0511</t>
  </si>
  <si>
    <t>MAGNAN</t>
  </si>
  <si>
    <t>M0907</t>
  </si>
  <si>
    <t>ALBAN MULLER INTERNATIONAL</t>
  </si>
  <si>
    <t>M1011</t>
  </si>
  <si>
    <t>MILLIPORE</t>
  </si>
  <si>
    <t>M1061</t>
  </si>
  <si>
    <t>MANUTAN</t>
  </si>
  <si>
    <t>M1091</t>
  </si>
  <si>
    <t>MAURIN EMILE</t>
  </si>
  <si>
    <t>M1121</t>
  </si>
  <si>
    <t>BEST DRIVE - MPI SASU</t>
  </si>
  <si>
    <t>M1171</t>
  </si>
  <si>
    <t>MEYSKENS ROBERT</t>
  </si>
  <si>
    <t>M1331</t>
  </si>
  <si>
    <t>METTLER-TOLEDO</t>
  </si>
  <si>
    <t>M1551</t>
  </si>
  <si>
    <t>M1601</t>
  </si>
  <si>
    <t>MANPOWER</t>
  </si>
  <si>
    <t>M2321</t>
  </si>
  <si>
    <t>MEGAPOM</t>
  </si>
  <si>
    <t>M2661</t>
  </si>
  <si>
    <t>MACHEREY NAGEL</t>
  </si>
  <si>
    <t>M3031</t>
  </si>
  <si>
    <t>MALTERIES FRANCO-BELGES</t>
  </si>
  <si>
    <t>M7661</t>
  </si>
  <si>
    <t>SAUVAGINE-GROUPE EMERAUD</t>
  </si>
  <si>
    <t>M7691</t>
  </si>
  <si>
    <t>MONADERM</t>
  </si>
  <si>
    <t>M7801</t>
  </si>
  <si>
    <t>MOD'VERRE SARL</t>
  </si>
  <si>
    <t>M7911</t>
  </si>
  <si>
    <t>MASTERFILE FRANCE</t>
  </si>
  <si>
    <t>M7931</t>
  </si>
  <si>
    <t>SOCIETE MONOPRIX EXPLOITATION</t>
  </si>
  <si>
    <t>M8091</t>
  </si>
  <si>
    <t>MECA SERVICE</t>
  </si>
  <si>
    <t>M8341</t>
  </si>
  <si>
    <t>MERZARIO ANDREA</t>
  </si>
  <si>
    <t>M8371</t>
  </si>
  <si>
    <t>LES EDITIONS MEDIEL</t>
  </si>
  <si>
    <t>M8431</t>
  </si>
  <si>
    <t>METAUPLAST</t>
  </si>
  <si>
    <t>M8451</t>
  </si>
  <si>
    <t>MGCM</t>
  </si>
  <si>
    <t>M8561</t>
  </si>
  <si>
    <t>JEAN CHRISTOPHE MAURY</t>
  </si>
  <si>
    <t>M8621</t>
  </si>
  <si>
    <t>MUNTERS</t>
  </si>
  <si>
    <t>M8721</t>
  </si>
  <si>
    <t>MEDITIONS CARLINE</t>
  </si>
  <si>
    <t>M8851</t>
  </si>
  <si>
    <t>MANAGERIS</t>
  </si>
  <si>
    <t>M8891</t>
  </si>
  <si>
    <t>MONACO LOGISTIQUE</t>
  </si>
  <si>
    <t>M8941</t>
  </si>
  <si>
    <t>MAC TECHNOLOGIE</t>
  </si>
  <si>
    <t>M8951</t>
  </si>
  <si>
    <t>MCL MATERLABO</t>
  </si>
  <si>
    <t>M9331</t>
  </si>
  <si>
    <t>MHRAM</t>
  </si>
  <si>
    <t>M9551</t>
  </si>
  <si>
    <t>MATIS</t>
  </si>
  <si>
    <t>M9621</t>
  </si>
  <si>
    <t>MIDISCIENCES</t>
  </si>
  <si>
    <t>M9711</t>
  </si>
  <si>
    <t>MICROSOFT IRELAND OPERATION LTD</t>
  </si>
  <si>
    <t>N002</t>
  </si>
  <si>
    <t>NIS PHOTOFFSET</t>
  </si>
  <si>
    <t>N0051</t>
  </si>
  <si>
    <t>NICE ROULEMENTS</t>
  </si>
  <si>
    <t>N0057</t>
  </si>
  <si>
    <t>SENSIENT FLAVORS BELGIUM</t>
  </si>
  <si>
    <t>N0066</t>
  </si>
  <si>
    <t>NATUREX</t>
  </si>
  <si>
    <t>N0068</t>
  </si>
  <si>
    <t>NOVOGRAF ARTES GRAFICAS SL</t>
  </si>
  <si>
    <t>N0101</t>
  </si>
  <si>
    <t>NILFISK ADVANCE S.A.</t>
  </si>
  <si>
    <t>N0111</t>
  </si>
  <si>
    <t>NICE VOYAGE</t>
  </si>
  <si>
    <t>N9101</t>
  </si>
  <si>
    <t>NOVACOM</t>
  </si>
  <si>
    <t>N9301</t>
  </si>
  <si>
    <t>NORDSON FRANCE S.A.</t>
  </si>
  <si>
    <t>N9501</t>
  </si>
  <si>
    <t>NUTRIPHARMA</t>
  </si>
  <si>
    <t>N9541</t>
  </si>
  <si>
    <t>NATURALIA FRANCE</t>
  </si>
  <si>
    <t>N9581</t>
  </si>
  <si>
    <t>NARBONI SA</t>
  </si>
  <si>
    <t>N9641</t>
  </si>
  <si>
    <t>NORCAN</t>
  </si>
  <si>
    <t>N9681</t>
  </si>
  <si>
    <t>NEOTRON S.P.A.</t>
  </si>
  <si>
    <t>N9702</t>
  </si>
  <si>
    <t>SIVEA PCS ENTREPRISE - NOEVA</t>
  </si>
  <si>
    <t>O0012</t>
  </si>
  <si>
    <t>ESAT LES OLIVIERS DU TAOURO</t>
  </si>
  <si>
    <t>O0017</t>
  </si>
  <si>
    <t>ORGANOTECHNIE S.A.</t>
  </si>
  <si>
    <t>O0021</t>
  </si>
  <si>
    <t>OLLIVIER S.A.</t>
  </si>
  <si>
    <t>O0029</t>
  </si>
  <si>
    <t>OFFICE NICOIS DE L'EMBALLAGE</t>
  </si>
  <si>
    <t>O0059</t>
  </si>
  <si>
    <t>DURERO PACKAGING</t>
  </si>
  <si>
    <t>O0065</t>
  </si>
  <si>
    <t>OLISUD</t>
  </si>
  <si>
    <t>O0241</t>
  </si>
  <si>
    <t>OREDUI</t>
  </si>
  <si>
    <t>O0251</t>
  </si>
  <si>
    <t>OCP REPARTITION</t>
  </si>
  <si>
    <t>O0541</t>
  </si>
  <si>
    <t>OTIS</t>
  </si>
  <si>
    <t>O1031</t>
  </si>
  <si>
    <t>INDUSTRIAL SCIENTIFIC - OLDHAM</t>
  </si>
  <si>
    <t>O9061</t>
  </si>
  <si>
    <t>OTELO</t>
  </si>
  <si>
    <t>O9131</t>
  </si>
  <si>
    <t>ORACLE FRANCE</t>
  </si>
  <si>
    <t>O9261</t>
  </si>
  <si>
    <t>ORTH S.A.</t>
  </si>
  <si>
    <t>O9361</t>
  </si>
  <si>
    <t>OPTIMA MONACO</t>
  </si>
  <si>
    <t>O9381</t>
  </si>
  <si>
    <t>OBJECTIF SANTE</t>
  </si>
  <si>
    <t>O9451</t>
  </si>
  <si>
    <t>OGB TECHNOLOGIES</t>
  </si>
  <si>
    <t>O9571</t>
  </si>
  <si>
    <t>AIRIAL CONSEIL</t>
  </si>
  <si>
    <t>O9681</t>
  </si>
  <si>
    <t>OFFICE DU TOURISME</t>
  </si>
  <si>
    <t>O9731</t>
  </si>
  <si>
    <t>OLDHAM SAS</t>
  </si>
  <si>
    <t>P0006</t>
  </si>
  <si>
    <t>PAYAN ET BERTRAND</t>
  </si>
  <si>
    <t>P0011</t>
  </si>
  <si>
    <t>VWR INTERNATIONAL</t>
  </si>
  <si>
    <t>P0017</t>
  </si>
  <si>
    <t>PROMENS BELLIGNAT</t>
  </si>
  <si>
    <t>P0052</t>
  </si>
  <si>
    <t>PROMOPLANTES</t>
  </si>
  <si>
    <t>P0081</t>
  </si>
  <si>
    <t>PAREDES SARL</t>
  </si>
  <si>
    <t>P0111</t>
  </si>
  <si>
    <t>PINARD</t>
  </si>
  <si>
    <t>P0139</t>
  </si>
  <si>
    <t>HUILERIE EMILE NOELS SAS</t>
  </si>
  <si>
    <t>P025</t>
  </si>
  <si>
    <t>PHARMALLIANCE</t>
  </si>
  <si>
    <t>P0287</t>
  </si>
  <si>
    <t>PAM ARDECHE GIE</t>
  </si>
  <si>
    <t>P0293</t>
  </si>
  <si>
    <t>PHARMAGLASS SARL</t>
  </si>
  <si>
    <t>P0296</t>
  </si>
  <si>
    <t>LABORATOIRES PROD'HYG</t>
  </si>
  <si>
    <t>P0299</t>
  </si>
  <si>
    <t>JACOBI CARBONS FRANCE SASU</t>
  </si>
  <si>
    <t>P0304</t>
  </si>
  <si>
    <t>PACKETIS</t>
  </si>
  <si>
    <t>P0311</t>
  </si>
  <si>
    <t>PET POWER BV</t>
  </si>
  <si>
    <t>P0317</t>
  </si>
  <si>
    <t>PFANNENSCHMIDT - HAMBURG</t>
  </si>
  <si>
    <t>P0322</t>
  </si>
  <si>
    <t>PLANTES AROMATIQUES DU DIOIS</t>
  </si>
  <si>
    <t>P0324</t>
  </si>
  <si>
    <t>PONT EMBALLAGE</t>
  </si>
  <si>
    <t>P0330</t>
  </si>
  <si>
    <t>PROVITAL FRANCE SAS</t>
  </si>
  <si>
    <t>P041</t>
  </si>
  <si>
    <t>PHOT GRAPHIC</t>
  </si>
  <si>
    <t>P042L</t>
  </si>
  <si>
    <t>P043</t>
  </si>
  <si>
    <t>PHARMACIE PRADO MERMOZ</t>
  </si>
  <si>
    <t>P0591</t>
  </si>
  <si>
    <t>LA POSTE</t>
  </si>
  <si>
    <t>P1011</t>
  </si>
  <si>
    <t>P1161</t>
  </si>
  <si>
    <t>PROMOTEL</t>
  </si>
  <si>
    <t>P1221</t>
  </si>
  <si>
    <t>PERKIN ELMER INSTRUMENTS</t>
  </si>
  <si>
    <t>P1351</t>
  </si>
  <si>
    <t>B2M PAFLOMA  SARL</t>
  </si>
  <si>
    <t>P1451</t>
  </si>
  <si>
    <t>PLASTIQUES ELASTOMERES</t>
  </si>
  <si>
    <t>P1481</t>
  </si>
  <si>
    <t>PUBLICIS SOLEIL</t>
  </si>
  <si>
    <t>P2001</t>
  </si>
  <si>
    <t>ARGOS ULTRA-PROPRETE</t>
  </si>
  <si>
    <t>P2101</t>
  </si>
  <si>
    <t>PEPPERL + FUCHS SARL</t>
  </si>
  <si>
    <t>P2261</t>
  </si>
  <si>
    <t>PRESCRIRE LA REVUE</t>
  </si>
  <si>
    <t>P2441</t>
  </si>
  <si>
    <t>LGC STANDARDS</t>
  </si>
  <si>
    <t>P2591</t>
  </si>
  <si>
    <t>PHARMA REFERENCE</t>
  </si>
  <si>
    <t>P3041</t>
  </si>
  <si>
    <t>P5701</t>
  </si>
  <si>
    <t>PHARMACTIV</t>
  </si>
  <si>
    <t>P5731</t>
  </si>
  <si>
    <t>PLASCOPAR</t>
  </si>
  <si>
    <t>P5811</t>
  </si>
  <si>
    <t>PLUTON SAS</t>
  </si>
  <si>
    <t>P5891</t>
  </si>
  <si>
    <t>POLYMIX</t>
  </si>
  <si>
    <t>P5911</t>
  </si>
  <si>
    <t>PANELCO PLASTEUROP</t>
  </si>
  <si>
    <t>P5981</t>
  </si>
  <si>
    <t>PR EDITIONS</t>
  </si>
  <si>
    <t>P6141</t>
  </si>
  <si>
    <t>PROCLAIM</t>
  </si>
  <si>
    <t>P6161</t>
  </si>
  <si>
    <t>SA STRASBOURG EVENEMENTS</t>
  </si>
  <si>
    <t>P6291</t>
  </si>
  <si>
    <t>P6341</t>
  </si>
  <si>
    <t>PHYTOLAB GMBH &amp; CO KG</t>
  </si>
  <si>
    <t>P6351</t>
  </si>
  <si>
    <t>PARENT ET CIE</t>
  </si>
  <si>
    <t>P6361</t>
  </si>
  <si>
    <t>PARTENAIRE REGIE</t>
  </si>
  <si>
    <t>P6421</t>
  </si>
  <si>
    <t>PHARMACEUTIQUES - PR EDITIONS</t>
  </si>
  <si>
    <t>P6501</t>
  </si>
  <si>
    <t>PALL FRANCE</t>
  </si>
  <si>
    <t>P6571</t>
  </si>
  <si>
    <t>PROVETIQ INDUSTRIE</t>
  </si>
  <si>
    <t>P6721</t>
  </si>
  <si>
    <t>PACVER</t>
  </si>
  <si>
    <t>P7131</t>
  </si>
  <si>
    <t>PRISMA MEDIA SNC</t>
  </si>
  <si>
    <t>P8011</t>
  </si>
  <si>
    <t>PARAPH</t>
  </si>
  <si>
    <t>P8041</t>
  </si>
  <si>
    <t>VI PRINT</t>
  </si>
  <si>
    <t>P8151</t>
  </si>
  <si>
    <t>PGF PARTNER</t>
  </si>
  <si>
    <t>P8221</t>
  </si>
  <si>
    <t>PKB</t>
  </si>
  <si>
    <t>P8301</t>
  </si>
  <si>
    <t>PANALPINA</t>
  </si>
  <si>
    <t>P8391</t>
  </si>
  <si>
    <t>PROFOTO</t>
  </si>
  <si>
    <t>P8541</t>
  </si>
  <si>
    <t>PYC EDITION</t>
  </si>
  <si>
    <t>P8561</t>
  </si>
  <si>
    <t>CIE POUYET</t>
  </si>
  <si>
    <t>P8601</t>
  </si>
  <si>
    <t>POMPES ET ENERGIE</t>
  </si>
  <si>
    <t>P8721</t>
  </si>
  <si>
    <t>PARTSMASTER INTERNATIONAL SNC</t>
  </si>
  <si>
    <t>P8741</t>
  </si>
  <si>
    <t>PARASHOP</t>
  </si>
  <si>
    <t>P8861</t>
  </si>
  <si>
    <t>ALRHEAS</t>
  </si>
  <si>
    <t>P8911</t>
  </si>
  <si>
    <t>PHONE REGIE</t>
  </si>
  <si>
    <t>P8931</t>
  </si>
  <si>
    <t>PELLETIER</t>
  </si>
  <si>
    <t>P9041</t>
  </si>
  <si>
    <t>PHARMACTIV DISTRIBUTION</t>
  </si>
  <si>
    <t>P9211</t>
  </si>
  <si>
    <t>PACIFIQUE PRESSE COMMUNICATION</t>
  </si>
  <si>
    <t>P9521</t>
  </si>
  <si>
    <t>PYRAMYD</t>
  </si>
  <si>
    <t>P9611</t>
  </si>
  <si>
    <t>PATIE MICHEL S.A.R.L.</t>
  </si>
  <si>
    <t>P9671</t>
  </si>
  <si>
    <t>SAM PIOVANO LEVAGE</t>
  </si>
  <si>
    <t>P9731</t>
  </si>
  <si>
    <t>PREUMS</t>
  </si>
  <si>
    <t>P9821</t>
  </si>
  <si>
    <t>PCM SA</t>
  </si>
  <si>
    <t>P9871</t>
  </si>
  <si>
    <t>PROGRESS SILICONES SAS</t>
  </si>
  <si>
    <t>P9931</t>
  </si>
  <si>
    <t>GRANDE PHARMACIE REX</t>
  </si>
  <si>
    <t>PHIEDIVERS</t>
  </si>
  <si>
    <t>PHARMACIE DIVERS</t>
  </si>
  <si>
    <t>Q0003</t>
  </si>
  <si>
    <t>QUADRETIQUE</t>
  </si>
  <si>
    <t>Q0004</t>
  </si>
  <si>
    <t>QUIMDIS</t>
  </si>
  <si>
    <t>Q0015</t>
  </si>
  <si>
    <t>COMERCIAL QUIMICA MASSO FRANCE</t>
  </si>
  <si>
    <t>Q004</t>
  </si>
  <si>
    <t>QUADRA SA</t>
  </si>
  <si>
    <t>Q0071</t>
  </si>
  <si>
    <t>QUESTEL EDITAL</t>
  </si>
  <si>
    <t>Q0091</t>
  </si>
  <si>
    <t>QUOTIDIEN DU PHARMACIEN</t>
  </si>
  <si>
    <t>Q0121</t>
  </si>
  <si>
    <t>QUICK MEDICAL SERVICE</t>
  </si>
  <si>
    <t>Q9111</t>
  </si>
  <si>
    <t>QUALIPIGE</t>
  </si>
  <si>
    <t>Q9141</t>
  </si>
  <si>
    <t>QUE CHOISIR</t>
  </si>
  <si>
    <t>R0002</t>
  </si>
  <si>
    <t>REYNAUD</t>
  </si>
  <si>
    <t>R0003</t>
  </si>
  <si>
    <t>REBHAN</t>
  </si>
  <si>
    <t>R0006</t>
  </si>
  <si>
    <t>ROBERTET ETS</t>
  </si>
  <si>
    <t>R0083</t>
  </si>
  <si>
    <t>ROQUETTE FRERES (STE)</t>
  </si>
  <si>
    <t>R0137</t>
  </si>
  <si>
    <t>RAJA</t>
  </si>
  <si>
    <t>R0153</t>
  </si>
  <si>
    <t>ROTTENDORF PHARMA GMBH</t>
  </si>
  <si>
    <t>R0156</t>
  </si>
  <si>
    <t>ETS MICHEL RENAULT &amp; FILS SAS</t>
  </si>
  <si>
    <t>R0157</t>
  </si>
  <si>
    <t>BG  PHARMA</t>
  </si>
  <si>
    <t>R0165</t>
  </si>
  <si>
    <t>ROUSSELOT SERGE</t>
  </si>
  <si>
    <t>R0170</t>
  </si>
  <si>
    <t>AMCOR FLEXIBLES SPS</t>
  </si>
  <si>
    <t>R0171</t>
  </si>
  <si>
    <t>RETTENMAIER France</t>
  </si>
  <si>
    <t>R0173</t>
  </si>
  <si>
    <t>RAMAPLAST SPA</t>
  </si>
  <si>
    <t>R023</t>
  </si>
  <si>
    <t>RICHARDSON</t>
  </si>
  <si>
    <t>R0281</t>
  </si>
  <si>
    <t>BOSCH PACKAGING SERVICES</t>
  </si>
  <si>
    <t>R0841</t>
  </si>
  <si>
    <t>RABOURDIN SAS (NE PAS UTILISER)</t>
  </si>
  <si>
    <t>R0901</t>
  </si>
  <si>
    <t>RANDSTAD INTERIM S.A.</t>
  </si>
  <si>
    <t>R0941</t>
  </si>
  <si>
    <t>VMI RAYNERI</t>
  </si>
  <si>
    <t>R1151</t>
  </si>
  <si>
    <t>R1261</t>
  </si>
  <si>
    <t>RATTO ELIE SARL</t>
  </si>
  <si>
    <t>R1311</t>
  </si>
  <si>
    <t>RS COMPONENTS</t>
  </si>
  <si>
    <t>R8011</t>
  </si>
  <si>
    <t>RCA PRODUCTIONS</t>
  </si>
  <si>
    <t>R8031</t>
  </si>
  <si>
    <t>RICOH</t>
  </si>
  <si>
    <t>R8041</t>
  </si>
  <si>
    <t>RIVIERA TEAM SERVICE</t>
  </si>
  <si>
    <t>R8061</t>
  </si>
  <si>
    <t>REGIE OBS</t>
  </si>
  <si>
    <t>R8071</t>
  </si>
  <si>
    <t>RNP</t>
  </si>
  <si>
    <t>R8261</t>
  </si>
  <si>
    <t>BRAMMER</t>
  </si>
  <si>
    <t>R8321</t>
  </si>
  <si>
    <t>REGIMEDIA SA</t>
  </si>
  <si>
    <t>R8661</t>
  </si>
  <si>
    <t>REXAIR</t>
  </si>
  <si>
    <t>R8691</t>
  </si>
  <si>
    <t>REALISATIONS MECANIQUES DE CARROS S</t>
  </si>
  <si>
    <t>R8700</t>
  </si>
  <si>
    <t>R BIOPHARM</t>
  </si>
  <si>
    <t>R9091</t>
  </si>
  <si>
    <t>REGIE ANTILLAISE DE PUBLICITE</t>
  </si>
  <si>
    <t>R9141</t>
  </si>
  <si>
    <t>ROMACO</t>
  </si>
  <si>
    <t>R9251</t>
  </si>
  <si>
    <t>REGIMBEAU</t>
  </si>
  <si>
    <t>R9471</t>
  </si>
  <si>
    <t>REFASA</t>
  </si>
  <si>
    <t>R9581</t>
  </si>
  <si>
    <t>RESEAU SANTE</t>
  </si>
  <si>
    <t>R9621</t>
  </si>
  <si>
    <t>REALS</t>
  </si>
  <si>
    <t>R9721</t>
  </si>
  <si>
    <t>ROSAE FLEURS</t>
  </si>
  <si>
    <t>R9971</t>
  </si>
  <si>
    <t>FTP OUTREMER REUNION</t>
  </si>
  <si>
    <t>S000104</t>
  </si>
  <si>
    <t>S000420</t>
  </si>
  <si>
    <t>CIPRIANI (S004)</t>
  </si>
  <si>
    <t>S001020</t>
  </si>
  <si>
    <t>CIPRIANI (S.T.)</t>
  </si>
  <si>
    <t>S0011</t>
  </si>
  <si>
    <t>IRIMMO MEDITERRANEE</t>
  </si>
  <si>
    <t>S0015</t>
  </si>
  <si>
    <t>SEPPIC</t>
  </si>
  <si>
    <t>S0024</t>
  </si>
  <si>
    <t>SMB CONSULTANTS</t>
  </si>
  <si>
    <t>S0027</t>
  </si>
  <si>
    <t>SERVOTEL</t>
  </si>
  <si>
    <t>S0040</t>
  </si>
  <si>
    <t>SILESIA FRANCE</t>
  </si>
  <si>
    <t>S0050</t>
  </si>
  <si>
    <t>SOPAC</t>
  </si>
  <si>
    <t>S0055</t>
  </si>
  <si>
    <t>SEMCO</t>
  </si>
  <si>
    <t>S0078</t>
  </si>
  <si>
    <t>SERIPLAST</t>
  </si>
  <si>
    <t>S0081</t>
  </si>
  <si>
    <t>UNIVAR</t>
  </si>
  <si>
    <t>S0082</t>
  </si>
  <si>
    <t>SAISSE</t>
  </si>
  <si>
    <t>S0087</t>
  </si>
  <si>
    <t>SICO</t>
  </si>
  <si>
    <t>S0096</t>
  </si>
  <si>
    <t>SPINNLER CARTONNAGES S.A.S.</t>
  </si>
  <si>
    <t>S0111</t>
  </si>
  <si>
    <t>S0114</t>
  </si>
  <si>
    <t>BASF PERSONAL CARE AND NUTRITION</t>
  </si>
  <si>
    <t>S0154</t>
  </si>
  <si>
    <t>IMCD</t>
  </si>
  <si>
    <t>S0172</t>
  </si>
  <si>
    <t>SCM</t>
  </si>
  <si>
    <t>S0211</t>
  </si>
  <si>
    <t>SEAH INTERNATIONAL</t>
  </si>
  <si>
    <t>S0223</t>
  </si>
  <si>
    <t>AIGLON S.A.</t>
  </si>
  <si>
    <t>S0244</t>
  </si>
  <si>
    <t>DUBOIS (STEARINE)</t>
  </si>
  <si>
    <t>S0273</t>
  </si>
  <si>
    <t>SODIPRO</t>
  </si>
  <si>
    <t>S0281</t>
  </si>
  <si>
    <t>SUD EST ASSAINISSEMENT</t>
  </si>
  <si>
    <t>S0299</t>
  </si>
  <si>
    <t>SICARAPPAM</t>
  </si>
  <si>
    <t>S0318</t>
  </si>
  <si>
    <t>SETALG</t>
  </si>
  <si>
    <t>S0320</t>
  </si>
  <si>
    <t>PMA  28</t>
  </si>
  <si>
    <t>S0331</t>
  </si>
  <si>
    <t>SOZIO</t>
  </si>
  <si>
    <t>S0332</t>
  </si>
  <si>
    <t>VITAMONT</t>
  </si>
  <si>
    <t>S0456</t>
  </si>
  <si>
    <t>SACI</t>
  </si>
  <si>
    <t>S0458</t>
  </si>
  <si>
    <t>QUALICAPS EUROPE SA</t>
  </si>
  <si>
    <t>S0488</t>
  </si>
  <si>
    <t>SVZ</t>
  </si>
  <si>
    <t>S0491</t>
  </si>
  <si>
    <t>SIIT SRL</t>
  </si>
  <si>
    <t>S0501</t>
  </si>
  <si>
    <t>SEDAHERB</t>
  </si>
  <si>
    <t>S0502</t>
  </si>
  <si>
    <t>DR OTTO SUWELACK NACHF.GMBH&amp;CO.KG</t>
  </si>
  <si>
    <t>S0506</t>
  </si>
  <si>
    <t>CARGILL FRANCE SAS</t>
  </si>
  <si>
    <t>S0510</t>
  </si>
  <si>
    <t>STRAPHARM</t>
  </si>
  <si>
    <t>S0519</t>
  </si>
  <si>
    <t>SMURFIT KAPPA FRANCE</t>
  </si>
  <si>
    <t>S0523</t>
  </si>
  <si>
    <t>SAVOYE</t>
  </si>
  <si>
    <t>S0527</t>
  </si>
  <si>
    <t>NEMERA</t>
  </si>
  <si>
    <t>S0531</t>
  </si>
  <si>
    <t>SFAM-SCHOTT</t>
  </si>
  <si>
    <t>S0532</t>
  </si>
  <si>
    <t>SITOUR</t>
  </si>
  <si>
    <t>S0535</t>
  </si>
  <si>
    <t>OLVEA Vegetable Oils</t>
  </si>
  <si>
    <t>S0538</t>
  </si>
  <si>
    <t>SOCOHERB</t>
  </si>
  <si>
    <t>S0541</t>
  </si>
  <si>
    <t>SICAF</t>
  </si>
  <si>
    <t>S0545</t>
  </si>
  <si>
    <t>SCA ST JEAN D'ILLAC</t>
  </si>
  <si>
    <t>S0552</t>
  </si>
  <si>
    <t>ALPOL COSMETIQUE</t>
  </si>
  <si>
    <t>S0553</t>
  </si>
  <si>
    <t>SILAB</t>
  </si>
  <si>
    <t>S0556</t>
  </si>
  <si>
    <t>LABORATOIRE STANDA</t>
  </si>
  <si>
    <t>S0562</t>
  </si>
  <si>
    <t>SOVERPLAST</t>
  </si>
  <si>
    <t>S0565</t>
  </si>
  <si>
    <t>SEPHYTAL  PHARMA</t>
  </si>
  <si>
    <t>S0572</t>
  </si>
  <si>
    <t>STI PLASTICS</t>
  </si>
  <si>
    <t>S0573</t>
  </si>
  <si>
    <t>SENSOPLAST PACKMITTELTECHNIK GMBH</t>
  </si>
  <si>
    <t>S0578</t>
  </si>
  <si>
    <t>SOPHIM SARL</t>
  </si>
  <si>
    <t>S0580</t>
  </si>
  <si>
    <t>AGENCE COMMERCIALE ARDIN COYNE</t>
  </si>
  <si>
    <t>S0582</t>
  </si>
  <si>
    <t>SWISS CAPS AG</t>
  </si>
  <si>
    <t>T400</t>
  </si>
  <si>
    <t>S0584</t>
  </si>
  <si>
    <t>SPB</t>
  </si>
  <si>
    <t>S0585</t>
  </si>
  <si>
    <t>SOLYLAND</t>
  </si>
  <si>
    <t>S0589</t>
  </si>
  <si>
    <t>SPECK POMPES INDUSTRIES</t>
  </si>
  <si>
    <t>S0604</t>
  </si>
  <si>
    <t>STABILIMENTO FARMACEUTICO TESTA</t>
  </si>
  <si>
    <t>S0609</t>
  </si>
  <si>
    <t>SERVICE BOBINAGE ET DERIVES</t>
  </si>
  <si>
    <t>S0619</t>
  </si>
  <si>
    <t>ALARME AZUR TELESURVEILLANCE</t>
  </si>
  <si>
    <t>S0620</t>
  </si>
  <si>
    <t>SMPI MIFFAND PROTECTION INCENDIE</t>
  </si>
  <si>
    <t>S0624</t>
  </si>
  <si>
    <t>SDV</t>
  </si>
  <si>
    <t>S082</t>
  </si>
  <si>
    <t>SAGATRANS</t>
  </si>
  <si>
    <t>S0911</t>
  </si>
  <si>
    <t>SPRINGER-VERLAG FRANCE</t>
  </si>
  <si>
    <t>S1181</t>
  </si>
  <si>
    <t>SOFAST</t>
  </si>
  <si>
    <t>S1201</t>
  </si>
  <si>
    <t>SCI LE CLOT</t>
  </si>
  <si>
    <t>S1741</t>
  </si>
  <si>
    <t>NEOPOST</t>
  </si>
  <si>
    <t>S2011</t>
  </si>
  <si>
    <t>SERLABO TECHNOLOGIES</t>
  </si>
  <si>
    <t>S2061</t>
  </si>
  <si>
    <t>SIGMA ALDRICH CHIMIE 2C</t>
  </si>
  <si>
    <t>S2081</t>
  </si>
  <si>
    <t>SODEXO ENTREPRISES</t>
  </si>
  <si>
    <t>S2161</t>
  </si>
  <si>
    <t>S2391</t>
  </si>
  <si>
    <t>SOGEVA</t>
  </si>
  <si>
    <t>S2441</t>
  </si>
  <si>
    <t>STEARINERIE DUBOIS</t>
  </si>
  <si>
    <t>S2571</t>
  </si>
  <si>
    <t>PITNEY BOWES</t>
  </si>
  <si>
    <t>S3031</t>
  </si>
  <si>
    <t>SOMI-J.IPPOLITO</t>
  </si>
  <si>
    <t>S3051</t>
  </si>
  <si>
    <t>SA3I</t>
  </si>
  <si>
    <t>S3111</t>
  </si>
  <si>
    <t>SAULAS</t>
  </si>
  <si>
    <t>S4241</t>
  </si>
  <si>
    <t>SILVER FLORE</t>
  </si>
  <si>
    <t>S4421</t>
  </si>
  <si>
    <t>SIFA TRANSIT SAS</t>
  </si>
  <si>
    <t>S4581</t>
  </si>
  <si>
    <t>SERMATEC</t>
  </si>
  <si>
    <t>S4671</t>
  </si>
  <si>
    <t>SFSTP</t>
  </si>
  <si>
    <t>S4791</t>
  </si>
  <si>
    <t>STUDIOS SAINTE ANNE</t>
  </si>
  <si>
    <t>S6131</t>
  </si>
  <si>
    <t>EASYVISTA</t>
  </si>
  <si>
    <t>S6221</t>
  </si>
  <si>
    <t>SPIRAX SARCO</t>
  </si>
  <si>
    <t>S6451</t>
  </si>
  <si>
    <t>SWIFTPACK</t>
  </si>
  <si>
    <t>S6511</t>
  </si>
  <si>
    <t>SODIRIV</t>
  </si>
  <si>
    <t>S6531</t>
  </si>
  <si>
    <t>SAPLA SERVICES AUTO POIDS LOURDS</t>
  </si>
  <si>
    <t>S6581</t>
  </si>
  <si>
    <t>S6661</t>
  </si>
  <si>
    <t>STS COTE D'AZUR</t>
  </si>
  <si>
    <t>S6811</t>
  </si>
  <si>
    <t>SFERE BM</t>
  </si>
  <si>
    <t>S6851</t>
  </si>
  <si>
    <t>LABORATOIRES BTT - SYNERLAB</t>
  </si>
  <si>
    <t>S6881</t>
  </si>
  <si>
    <t>SOGESCO</t>
  </si>
  <si>
    <t>S7161</t>
  </si>
  <si>
    <t>SCM SAS</t>
  </si>
  <si>
    <t>S7171</t>
  </si>
  <si>
    <t>SACCOF PACKAGING SA</t>
  </si>
  <si>
    <t>S7191D</t>
  </si>
  <si>
    <t>SOGELUB</t>
  </si>
  <si>
    <t>S7471</t>
  </si>
  <si>
    <t>SOPHIA COUNTRY CLUB</t>
  </si>
  <si>
    <t>S7751</t>
  </si>
  <si>
    <t>STILL</t>
  </si>
  <si>
    <t>S7861</t>
  </si>
  <si>
    <t>G2S / SEPARALU</t>
  </si>
  <si>
    <t>S8131</t>
  </si>
  <si>
    <t>SAVOYE LOGISTICS</t>
  </si>
  <si>
    <t>S8721</t>
  </si>
  <si>
    <t>SFOB</t>
  </si>
  <si>
    <t>S8801</t>
  </si>
  <si>
    <t>S8891</t>
  </si>
  <si>
    <t>SDV SCAC CERGY</t>
  </si>
  <si>
    <t>S8921</t>
  </si>
  <si>
    <t>SFCPA</t>
  </si>
  <si>
    <t>S9011</t>
  </si>
  <si>
    <t>SAPIM INOX</t>
  </si>
  <si>
    <t>S9181</t>
  </si>
  <si>
    <t>S9401</t>
  </si>
  <si>
    <t>SETON</t>
  </si>
  <si>
    <t>T0051</t>
  </si>
  <si>
    <t>TORTAY SARL</t>
  </si>
  <si>
    <t>T0153</t>
  </si>
  <si>
    <t>TOURNAIRE</t>
  </si>
  <si>
    <t>T0159</t>
  </si>
  <si>
    <t>TRADILANDES</t>
  </si>
  <si>
    <t>T0161</t>
  </si>
  <si>
    <t>IDEX ENERGIES</t>
  </si>
  <si>
    <t>T0164</t>
  </si>
  <si>
    <t>TECHNICO FLOR</t>
  </si>
  <si>
    <t>T0170</t>
  </si>
  <si>
    <t>TOMPLA</t>
  </si>
  <si>
    <t>T0171</t>
  </si>
  <si>
    <t>IMPRIMERIE TRULLI</t>
  </si>
  <si>
    <t>T0175</t>
  </si>
  <si>
    <t>TERRA PROVENCE</t>
  </si>
  <si>
    <t>T0176</t>
  </si>
  <si>
    <t>LAITERIE TRIBALLAT</t>
  </si>
  <si>
    <t>T0181</t>
  </si>
  <si>
    <t>TAKASAGO EUROPE GMBH</t>
  </si>
  <si>
    <t>T035</t>
  </si>
  <si>
    <t>TOTAL</t>
  </si>
  <si>
    <t>T0571</t>
  </si>
  <si>
    <t>TCA</t>
  </si>
  <si>
    <t>T0591</t>
  </si>
  <si>
    <t>TECA</t>
  </si>
  <si>
    <t>T1021</t>
  </si>
  <si>
    <t>STEF TRANSPORT COTE D'AZUR</t>
  </si>
  <si>
    <t>T1031</t>
  </si>
  <si>
    <t>TK SUD TRANSPORTS</t>
  </si>
  <si>
    <t>T1211</t>
  </si>
  <si>
    <t>TOTAL MARKETING FRANCE</t>
  </si>
  <si>
    <t>T1261</t>
  </si>
  <si>
    <t>LA TRIBUNE - SUD EST PRESSE</t>
  </si>
  <si>
    <t>T1421</t>
  </si>
  <si>
    <t>TC S.A.</t>
  </si>
  <si>
    <t>T1471</t>
  </si>
  <si>
    <t>EDENRED FRANCE - TICKET RESTAURANT</t>
  </si>
  <si>
    <t>T1511</t>
  </si>
  <si>
    <t>TRAITEMENTS CHIMIQUES SURFACE</t>
  </si>
  <si>
    <t>T1551</t>
  </si>
  <si>
    <t>3 SUISSES FRANCE</t>
  </si>
  <si>
    <t>T8141</t>
  </si>
  <si>
    <t>TOP SANTE</t>
  </si>
  <si>
    <t>T8161</t>
  </si>
  <si>
    <t>TRANSIT MARTINIQUAIS</t>
  </si>
  <si>
    <t>T8191</t>
  </si>
  <si>
    <t>TERFACE</t>
  </si>
  <si>
    <t>T8201</t>
  </si>
  <si>
    <t>TGD CONSOLIDATIONS</t>
  </si>
  <si>
    <t>T8211</t>
  </si>
  <si>
    <t>TMI-ORION</t>
  </si>
  <si>
    <t>T8301</t>
  </si>
  <si>
    <t>TDI</t>
  </si>
  <si>
    <t>T8461</t>
  </si>
  <si>
    <t>TOTALFINAELF CARAIBES</t>
  </si>
  <si>
    <t>T8471</t>
  </si>
  <si>
    <t>TELE SUD MENAGER</t>
  </si>
  <si>
    <t>T8503</t>
  </si>
  <si>
    <t>ONCOLOGIE ST PAUL</t>
  </si>
  <si>
    <t>T8506</t>
  </si>
  <si>
    <t>TIMBER</t>
  </si>
  <si>
    <t>T9321</t>
  </si>
  <si>
    <t>LTP LA TELEPHONIE PRIVEE</t>
  </si>
  <si>
    <t>T9971</t>
  </si>
  <si>
    <t>4 T TRADUCTION ET INTERPRETARIAT</t>
  </si>
  <si>
    <t>TS024</t>
  </si>
  <si>
    <t>U0001</t>
  </si>
  <si>
    <t>MARTIN BAUER S.P.A.</t>
  </si>
  <si>
    <t>U0002</t>
  </si>
  <si>
    <t>UCIB</t>
  </si>
  <si>
    <t>U0009</t>
  </si>
  <si>
    <t>UNIPEX</t>
  </si>
  <si>
    <t>U0014</t>
  </si>
  <si>
    <t>URVESH PSYLLIUM INDUSTRIE</t>
  </si>
  <si>
    <t>U0064</t>
  </si>
  <si>
    <t>UNION PLASTIC SA</t>
  </si>
  <si>
    <t>U0067</t>
  </si>
  <si>
    <t>UNICORN NATURAL PRODUCTS PVT LTD</t>
  </si>
  <si>
    <t>U0261</t>
  </si>
  <si>
    <t>UNIVERSITE DE NICE-SOPHIA ANTIPOLIS</t>
  </si>
  <si>
    <t>U9121</t>
  </si>
  <si>
    <t>UNION DEPART. 1ER SECOURS A.M</t>
  </si>
  <si>
    <t>U9501</t>
  </si>
  <si>
    <t>UNIPHARM HAUTE NORMANDIE</t>
  </si>
  <si>
    <t>U9511</t>
  </si>
  <si>
    <t>UNIVERSITE DE PARIS SUD</t>
  </si>
  <si>
    <t>U9601</t>
  </si>
  <si>
    <t>UNIPHARM BASSE NORMANDIE</t>
  </si>
  <si>
    <t>V0052</t>
  </si>
  <si>
    <t>VG EMBALLAGE</t>
  </si>
  <si>
    <t>V0062</t>
  </si>
  <si>
    <t>VIMER</t>
  </si>
  <si>
    <t>V0065</t>
  </si>
  <si>
    <t>LES VERGERS DE TUNISIE</t>
  </si>
  <si>
    <t>V0074</t>
  </si>
  <si>
    <t>SICA VIVA PLANTES</t>
  </si>
  <si>
    <t>V0084</t>
  </si>
  <si>
    <t>LABORATOIRE VELAY</t>
  </si>
  <si>
    <t>V0086</t>
  </si>
  <si>
    <t>VENDRYES</t>
  </si>
  <si>
    <t>V0087</t>
  </si>
  <si>
    <t>VERGERS DE TUNISIE</t>
  </si>
  <si>
    <t>V0088</t>
  </si>
  <si>
    <t>BIORIGINAL  EUROPE/ASIA B.V.</t>
  </si>
  <si>
    <t>V0091</t>
  </si>
  <si>
    <t>VERFILCO</t>
  </si>
  <si>
    <t>V0401</t>
  </si>
  <si>
    <t>VALDISERRA MICHEL - CARROSSER</t>
  </si>
  <si>
    <t>V0451</t>
  </si>
  <si>
    <t>VULCA 202</t>
  </si>
  <si>
    <t>V1001</t>
  </si>
  <si>
    <t>V9111</t>
  </si>
  <si>
    <t>VULCANIC</t>
  </si>
  <si>
    <t>V9191</t>
  </si>
  <si>
    <t>V9241</t>
  </si>
  <si>
    <t>Q. VAUBAN SARL</t>
  </si>
  <si>
    <t>V9301</t>
  </si>
  <si>
    <t>VERCOS MANUTENTION</t>
  </si>
  <si>
    <t>V9401</t>
  </si>
  <si>
    <t>LE VULCAIN</t>
  </si>
  <si>
    <t>V9441</t>
  </si>
  <si>
    <t>VISAS EXPRESS</t>
  </si>
  <si>
    <t>V9501</t>
  </si>
  <si>
    <t>VERLAG C.H. BECK</t>
  </si>
  <si>
    <t>V9681</t>
  </si>
  <si>
    <t>IDEA  Laboratoire</t>
  </si>
  <si>
    <t>V9701</t>
  </si>
  <si>
    <t>VIDAL</t>
  </si>
  <si>
    <t>V9751</t>
  </si>
  <si>
    <t>VWR INTERNATIONAL SAS</t>
  </si>
  <si>
    <t>V9751A</t>
  </si>
  <si>
    <t>V9781</t>
  </si>
  <si>
    <t>IIR EXHIBITIONS Ltd</t>
  </si>
  <si>
    <t>W0008</t>
  </si>
  <si>
    <t>WESTHOVE (fermé)</t>
  </si>
  <si>
    <t>W0009</t>
  </si>
  <si>
    <t>SENSIENT COSMETIC TECHNOLOGIES</t>
  </si>
  <si>
    <t>W0016</t>
  </si>
  <si>
    <t>E.H WORLEE &amp; CO  SARL</t>
  </si>
  <si>
    <t>W0023</t>
  </si>
  <si>
    <t>WELDING GMBH</t>
  </si>
  <si>
    <t>W0030</t>
  </si>
  <si>
    <t>WELDING PHARMA FRANCE</t>
  </si>
  <si>
    <t>W0031</t>
  </si>
  <si>
    <t>NIPRO PHARMA PACKAGING</t>
  </si>
  <si>
    <t>W9041</t>
  </si>
  <si>
    <t>WATERS</t>
  </si>
  <si>
    <t>W9181</t>
  </si>
  <si>
    <t>WURTH FRANCE S.A.</t>
  </si>
  <si>
    <t>X9031</t>
  </si>
  <si>
    <t>XEROX FINANCIAL SERVICES</t>
  </si>
  <si>
    <t>Z00</t>
  </si>
  <si>
    <t>CLIENTS EXPORT</t>
  </si>
  <si>
    <t>Z002</t>
  </si>
  <si>
    <t>SCP ZONINO-ERCOLI</t>
  </si>
  <si>
    <t>Z0061</t>
  </si>
  <si>
    <t>SCP R. ZONINO</t>
  </si>
  <si>
    <t>Z02</t>
  </si>
  <si>
    <t>ICC VETERINAIRE</t>
  </si>
  <si>
    <t>Z12</t>
  </si>
  <si>
    <t>EQUILIBRE</t>
  </si>
  <si>
    <t>Z16</t>
  </si>
  <si>
    <t>VITA CONCEPT</t>
  </si>
  <si>
    <t>Z25</t>
  </si>
  <si>
    <t>PLAISIR DE FLEURANCE</t>
  </si>
  <si>
    <t>Z42</t>
  </si>
  <si>
    <t>Z45</t>
  </si>
  <si>
    <t>NUTRI METICS</t>
  </si>
  <si>
    <t>Z46</t>
  </si>
  <si>
    <t>SAMOPAR</t>
  </si>
  <si>
    <t>Z53</t>
  </si>
  <si>
    <t>M.P. LABO</t>
  </si>
  <si>
    <t>Z73</t>
  </si>
  <si>
    <t>FIRMENICH SEILLANS S.A.S.</t>
  </si>
  <si>
    <t>Z78</t>
  </si>
  <si>
    <t>DISACO</t>
  </si>
  <si>
    <t>Z82</t>
  </si>
  <si>
    <t>PEGGY SAGE</t>
  </si>
  <si>
    <t>Z83</t>
  </si>
  <si>
    <t>MOVITEX</t>
  </si>
  <si>
    <t>Z9031D</t>
  </si>
  <si>
    <t>ZALKIN</t>
  </si>
  <si>
    <t>Z9061</t>
  </si>
  <si>
    <t>LIFE SAFETY DISTRIBUTION AG</t>
  </si>
  <si>
    <t>Z9081</t>
  </si>
  <si>
    <t>ZEP INDUSTRIES</t>
  </si>
  <si>
    <t>1007341</t>
  </si>
  <si>
    <t xml:space="preserve">PHARMACTIVE BIOTECH </t>
  </si>
  <si>
    <t>Article</t>
  </si>
  <si>
    <t>Lot</t>
  </si>
  <si>
    <t>Désignation article</t>
  </si>
  <si>
    <t>Mvt</t>
  </si>
  <si>
    <t>Saisie à</t>
  </si>
  <si>
    <t>Utilisat.</t>
  </si>
  <si>
    <t>Cde achat</t>
  </si>
  <si>
    <t>Texte d'en-tête document</t>
  </si>
  <si>
    <t>Référence</t>
  </si>
  <si>
    <t>Quantité</t>
  </si>
  <si>
    <t>UQ</t>
  </si>
  <si>
    <t>Saisie le</t>
  </si>
  <si>
    <t>Montant DI</t>
  </si>
  <si>
    <t>Date/heure</t>
  </si>
  <si>
    <t>Type d'ev.</t>
  </si>
  <si>
    <t>Libelle d'historique</t>
  </si>
  <si>
    <t>Attrib. charge</t>
  </si>
  <si>
    <t>Adresse ARKO</t>
  </si>
  <si>
    <t>Nom d'utilisateur</t>
  </si>
  <si>
    <t>1007605</t>
  </si>
  <si>
    <t>TEKNI PLEX GALLAZZI</t>
  </si>
  <si>
    <t>vide</t>
  </si>
  <si>
    <t>1000270</t>
  </si>
  <si>
    <t>1007669</t>
  </si>
  <si>
    <t xml:space="preserve">Nb Pal </t>
  </si>
  <si>
    <t>SHANGHAI FREEMEN EUROPE</t>
  </si>
  <si>
    <t>LABORATOIRES LEBEAU</t>
  </si>
  <si>
    <t>NB Cam</t>
  </si>
  <si>
    <t xml:space="preserve"> </t>
  </si>
  <si>
    <t>Nb litige</t>
  </si>
  <si>
    <t>Temps litige</t>
  </si>
  <si>
    <t>Nom frns</t>
  </si>
  <si>
    <t>type</t>
  </si>
  <si>
    <t>Heure déchargement</t>
  </si>
  <si>
    <t>Nb Palettes</t>
  </si>
  <si>
    <t>Nb Camion</t>
  </si>
  <si>
    <t>Nb Litiges</t>
  </si>
  <si>
    <t>Temps Litiges</t>
  </si>
  <si>
    <t>Décharge</t>
  </si>
  <si>
    <t>Étiquettes de lignes</t>
  </si>
  <si>
    <t>Total général</t>
  </si>
  <si>
    <t>Max de Temps traitement</t>
  </si>
  <si>
    <t>Somme de NB Cam</t>
  </si>
  <si>
    <t xml:space="preserve">Somme de Nb Pal </t>
  </si>
  <si>
    <t>Somme de Max de Temps traitement</t>
  </si>
  <si>
    <t>Somme de Nb litige</t>
  </si>
  <si>
    <t>Somme de Temps litige</t>
  </si>
  <si>
    <t xml:space="preserve">Correction </t>
  </si>
  <si>
    <t xml:space="preserve">FORMULE LOT PSO </t>
  </si>
  <si>
    <t>Compteur</t>
  </si>
  <si>
    <t>Temps traitement</t>
  </si>
  <si>
    <t>Heures traitement</t>
  </si>
  <si>
    <t xml:space="preserve">Code </t>
  </si>
  <si>
    <t xml:space="preserve">Lot </t>
  </si>
  <si>
    <t>Type</t>
  </si>
  <si>
    <t>1004719</t>
  </si>
  <si>
    <t>REYNDERS PHARMACEUTICAL LABELS</t>
  </si>
  <si>
    <t>Nb Cam</t>
  </si>
  <si>
    <t>Nb Reception</t>
  </si>
  <si>
    <t>1000855</t>
  </si>
  <si>
    <t>LABOPLASTE</t>
  </si>
  <si>
    <t>S0211#</t>
  </si>
  <si>
    <t>1000015#</t>
  </si>
  <si>
    <t>BEST WESTERN PLUS PARIS ORLY1000015#</t>
  </si>
  <si>
    <t>1000020#</t>
  </si>
  <si>
    <t>LABORATOIRE KEYBIO1000020#</t>
  </si>
  <si>
    <t>1000021#</t>
  </si>
  <si>
    <t>MEI INDUSTRIES1000021#</t>
  </si>
  <si>
    <t>1000025#</t>
  </si>
  <si>
    <t>CEFIRA1000025#</t>
  </si>
  <si>
    <t>1000030#</t>
  </si>
  <si>
    <t>FERALCO1000030#</t>
  </si>
  <si>
    <t>1000043#</t>
  </si>
  <si>
    <t>SICLI1000043#</t>
  </si>
  <si>
    <t>1000045#</t>
  </si>
  <si>
    <t>REXEL1000045#</t>
  </si>
  <si>
    <t>1000054#</t>
  </si>
  <si>
    <t>SARL LEROY1000054#</t>
  </si>
  <si>
    <t>1000055#</t>
  </si>
  <si>
    <t>PRESTIGE (AMPERE SYSTEM)1000055#</t>
  </si>
  <si>
    <t>1000066#</t>
  </si>
  <si>
    <t>MAZZOLA1000066#</t>
  </si>
  <si>
    <t>1000070#</t>
  </si>
  <si>
    <t>Fermé1000070#</t>
  </si>
  <si>
    <t>1000071#</t>
  </si>
  <si>
    <t>EUROPE COSMETIQUES ET PARFUMS1000071#</t>
  </si>
  <si>
    <t>1000093#</t>
  </si>
  <si>
    <t>BOM ROBINETTERIE INDUSTRIELLE1000093#</t>
  </si>
  <si>
    <t>1000103#</t>
  </si>
  <si>
    <t>SOLUCE EOOD1000103#</t>
  </si>
  <si>
    <t>1000156#</t>
  </si>
  <si>
    <t>CARACTERES1000156#</t>
  </si>
  <si>
    <t>1000162#</t>
  </si>
  <si>
    <t>GES Exhibition&amp;Event Sces Ltd1000162#</t>
  </si>
  <si>
    <t>1000165#</t>
  </si>
  <si>
    <t>INTESCIA / REED BUSINESS INFORMATIO1000165#</t>
  </si>
  <si>
    <t>1000187#</t>
  </si>
  <si>
    <t>LTP TELECOM-La téléphonie privée1000187#</t>
  </si>
  <si>
    <t>1000205#</t>
  </si>
  <si>
    <t>INSTITUT HOMEO. SCIENTIFIQUE I.H.S.1000205#</t>
  </si>
  <si>
    <t>1000206#</t>
  </si>
  <si>
    <t>APAVE1000206#</t>
  </si>
  <si>
    <t>1000214#</t>
  </si>
  <si>
    <t>BEAUJEU1000214#</t>
  </si>
  <si>
    <t>1000217#</t>
  </si>
  <si>
    <t>EDITION ESKA1000217#</t>
  </si>
  <si>
    <t>1000220#</t>
  </si>
  <si>
    <t>STRADIS1000220#</t>
  </si>
  <si>
    <t>1000226#</t>
  </si>
  <si>
    <t>INTERTEK FOOD SERVICES GMBH1000226#</t>
  </si>
  <si>
    <t>1000249#</t>
  </si>
  <si>
    <t>CIE DES SALINS DU MIDI ET DES SALIN1000249#</t>
  </si>
  <si>
    <t>1000250#</t>
  </si>
  <si>
    <t>MICHEL VALDISERRA1000250#</t>
  </si>
  <si>
    <t>1000256#</t>
  </si>
  <si>
    <t>LABORATOIRE D'INNOVATION VEGETALE1000256#</t>
  </si>
  <si>
    <t>1000262#</t>
  </si>
  <si>
    <t>B &amp; K INTERNATIONAL1000262#</t>
  </si>
  <si>
    <t>1000270#</t>
  </si>
  <si>
    <t>LABORATOIRES LEBEAU1000270#</t>
  </si>
  <si>
    <t>1000275#</t>
  </si>
  <si>
    <t>GOERLICH PHARMA FRANCE1000275#</t>
  </si>
  <si>
    <t>1000282#</t>
  </si>
  <si>
    <t>MECATECH1000282#</t>
  </si>
  <si>
    <t>1000287#</t>
  </si>
  <si>
    <t>PHARMODEL1000287#</t>
  </si>
  <si>
    <t>1000292#</t>
  </si>
  <si>
    <t>HERB' ATLAS1000292#</t>
  </si>
  <si>
    <t>1000306#</t>
  </si>
  <si>
    <t>MPB CONSEIL1000306#</t>
  </si>
  <si>
    <t>1000323#</t>
  </si>
  <si>
    <t>KONICA MINOLTA1000323#</t>
  </si>
  <si>
    <t>1000331#</t>
  </si>
  <si>
    <t>SARTORIUS FRANCE SAS1000331#</t>
  </si>
  <si>
    <t>1000356#</t>
  </si>
  <si>
    <t>PMS FILLIALE DE NERGECO1000356#</t>
  </si>
  <si>
    <t>1000359#</t>
  </si>
  <si>
    <t>MONGIN (FAURE)1000359#</t>
  </si>
  <si>
    <t>1000369#</t>
  </si>
  <si>
    <t>TANGUY COSMETIQUES DEVELOPPEMENT SA1000369#</t>
  </si>
  <si>
    <t>1000381#</t>
  </si>
  <si>
    <t>ASSAINISSEMENT SERVICES1000381#</t>
  </si>
  <si>
    <t>1000390#</t>
  </si>
  <si>
    <t>NERGECO  FRANCE1000390#</t>
  </si>
  <si>
    <t>1000422#</t>
  </si>
  <si>
    <t>GHMP1000422#</t>
  </si>
  <si>
    <t>1000432#</t>
  </si>
  <si>
    <t>PUNCH - OBJETS PUBLICITAIRES1000432#</t>
  </si>
  <si>
    <t>1000435#</t>
  </si>
  <si>
    <t>CIFFREO BONA BOIS1000435#</t>
  </si>
  <si>
    <t>1000447#</t>
  </si>
  <si>
    <t>OMEGA CONCEPT1000447#</t>
  </si>
  <si>
    <t>1000448#</t>
  </si>
  <si>
    <t>INDHY SA1000448#</t>
  </si>
  <si>
    <t>1000501#</t>
  </si>
  <si>
    <t>SICLI1000501#</t>
  </si>
  <si>
    <t>1000502#</t>
  </si>
  <si>
    <t>COPEF SA1000502#</t>
  </si>
  <si>
    <t>1000520#</t>
  </si>
  <si>
    <t>NOVOTEL ORLY RUNGIS1000520#</t>
  </si>
  <si>
    <t>1000534#</t>
  </si>
  <si>
    <t>MAINSA PUNTO DIRECTO1000534#</t>
  </si>
  <si>
    <t>1000538#</t>
  </si>
  <si>
    <t>SFAN LABORATOIRE1000538#</t>
  </si>
  <si>
    <t>1000555#</t>
  </si>
  <si>
    <t>AGRIMER1000555#</t>
  </si>
  <si>
    <t>1000575#</t>
  </si>
  <si>
    <t>SGS MULTILAB1000575#</t>
  </si>
  <si>
    <t>1000582#</t>
  </si>
  <si>
    <t>OLEON FRANCE S.A.S1000582#</t>
  </si>
  <si>
    <t>1000583#</t>
  </si>
  <si>
    <t>DELPHARM EVREUX1000583#</t>
  </si>
  <si>
    <t>1000630#</t>
  </si>
  <si>
    <t>BUSINES GROUP MEDIA1000630#</t>
  </si>
  <si>
    <t>1000638#</t>
  </si>
  <si>
    <t>HOTEL MERCURE TIMING PARIS SUD1000638#</t>
  </si>
  <si>
    <t>1000639#</t>
  </si>
  <si>
    <t>LOGISTIQUE ET TRANSIT MARTIN POLYNE1000639#</t>
  </si>
  <si>
    <t>1000640#</t>
  </si>
  <si>
    <t>SELN1000640#</t>
  </si>
  <si>
    <t>1000650#</t>
  </si>
  <si>
    <t>CT2M1000650#</t>
  </si>
  <si>
    <t>1000691#</t>
  </si>
  <si>
    <t>UB FILIALE - CSAAB1000691#</t>
  </si>
  <si>
    <t>1000716#</t>
  </si>
  <si>
    <t>ETIGO1000716#</t>
  </si>
  <si>
    <t>1000729#</t>
  </si>
  <si>
    <t>MS CONSEIL1000729#</t>
  </si>
  <si>
    <t>1000735#</t>
  </si>
  <si>
    <t>TENDANCE PUB1000735#</t>
  </si>
  <si>
    <t>1000760#</t>
  </si>
  <si>
    <t>LABORATOIRE CARMAIN SAS1000760#</t>
  </si>
  <si>
    <t>1000766#</t>
  </si>
  <si>
    <t>TIROLER1000766#</t>
  </si>
  <si>
    <t>1000776#</t>
  </si>
  <si>
    <t>SOCIETE DES BAINS DE MER1000776#</t>
  </si>
  <si>
    <t>1000791#</t>
  </si>
  <si>
    <t>CRYSTAL BLEU (LE)1000791#</t>
  </si>
  <si>
    <t>1000801#</t>
  </si>
  <si>
    <t>C.H.ROBINSON FRANCE SARL1000801#</t>
  </si>
  <si>
    <t>1000821#</t>
  </si>
  <si>
    <t>ZWIEBEL1000821#</t>
  </si>
  <si>
    <t>1000841#</t>
  </si>
  <si>
    <t>COM+1000841#</t>
  </si>
  <si>
    <t>1000855#</t>
  </si>
  <si>
    <t>LABOPLASTE1000855#</t>
  </si>
  <si>
    <t>1000875#</t>
  </si>
  <si>
    <t>ELIXENS FRANCE SAS1000875#</t>
  </si>
  <si>
    <t>1000894#</t>
  </si>
  <si>
    <t>JET AIR SERVICE1000894#</t>
  </si>
  <si>
    <t>1000895#</t>
  </si>
  <si>
    <t>TECHNATURE1000895#</t>
  </si>
  <si>
    <t>1000897#</t>
  </si>
  <si>
    <t>ICA IMBALLAGGI SRL1000897#</t>
  </si>
  <si>
    <t>1000932#</t>
  </si>
  <si>
    <t>PROCEMSA1000932#</t>
  </si>
  <si>
    <t>1000945#</t>
  </si>
  <si>
    <t>PHARMADIS1000945#</t>
  </si>
  <si>
    <t>1000949#</t>
  </si>
  <si>
    <t>HOSOKAWA MICRON B.V.1000949#</t>
  </si>
  <si>
    <t>1000963#</t>
  </si>
  <si>
    <t>THERMO ELECTRON SAS (fermé)1000963#</t>
  </si>
  <si>
    <t>1000978#</t>
  </si>
  <si>
    <t>CTPL1000978#</t>
  </si>
  <si>
    <t>1000985#</t>
  </si>
  <si>
    <t>ROSSOW SAS1000985#</t>
  </si>
  <si>
    <t>1000986#</t>
  </si>
  <si>
    <t>SCHENKER FRANCE SAS1000986#</t>
  </si>
  <si>
    <t>1001009#</t>
  </si>
  <si>
    <t>DISME1001009#</t>
  </si>
  <si>
    <t>1001054#</t>
  </si>
  <si>
    <t>DKSH1001054#</t>
  </si>
  <si>
    <t>1001056#</t>
  </si>
  <si>
    <t>LABORATOIRES FENIOUX1001056#</t>
  </si>
  <si>
    <t>1001071#</t>
  </si>
  <si>
    <t>SEDERMA1001071#</t>
  </si>
  <si>
    <t>1001103#</t>
  </si>
  <si>
    <t>TEM PLASTICS1001103#</t>
  </si>
  <si>
    <t>1001131#</t>
  </si>
  <si>
    <t>TRADOTEL RIVIERA1001131#</t>
  </si>
  <si>
    <t>1001153#</t>
  </si>
  <si>
    <t>DISCH AG1001153#</t>
  </si>
  <si>
    <t>1001164#</t>
  </si>
  <si>
    <t>PARFEX1001164#</t>
  </si>
  <si>
    <t>1001166#</t>
  </si>
  <si>
    <t>POLARIS1001166#</t>
  </si>
  <si>
    <t>1001179#</t>
  </si>
  <si>
    <t>LOGITRANS A/S BUREAU DE LIAISON1001179#</t>
  </si>
  <si>
    <t>1001196#</t>
  </si>
  <si>
    <t>EQUIP LABO1001196#</t>
  </si>
  <si>
    <t>1001207#</t>
  </si>
  <si>
    <t>SUDMAT INDUSTRIE1001207#</t>
  </si>
  <si>
    <t>1001241#</t>
  </si>
  <si>
    <t>LABLABO SA1001241#</t>
  </si>
  <si>
    <t>1001250#</t>
  </si>
  <si>
    <t>EAU &amp; FEU1001250#</t>
  </si>
  <si>
    <t>1001255#</t>
  </si>
  <si>
    <t>AZUR STOCKAGE MONTAGE1001255#</t>
  </si>
  <si>
    <t>1001272#</t>
  </si>
  <si>
    <t>CHROMA CIM1001272#</t>
  </si>
  <si>
    <t>1001291#</t>
  </si>
  <si>
    <t>PLATEFORME 381001291#</t>
  </si>
  <si>
    <t>1001292#</t>
  </si>
  <si>
    <t>INDUSTRIAS PLASTICAS TRIANA1001292#</t>
  </si>
  <si>
    <t>1001302#</t>
  </si>
  <si>
    <t>GAPLAST1001302#</t>
  </si>
  <si>
    <t>1001308#</t>
  </si>
  <si>
    <t>ACOTRANS - GROUPE HEPPNER1001308#</t>
  </si>
  <si>
    <t>1001316#</t>
  </si>
  <si>
    <t>INTERCHIMIE1001316#</t>
  </si>
  <si>
    <t>1001329#</t>
  </si>
  <si>
    <t>PHR PUBLICITE (NE PAS UTILISER)1001329#</t>
  </si>
  <si>
    <t>1001333#</t>
  </si>
  <si>
    <t>COLORCON1001333#</t>
  </si>
  <si>
    <t>1001360#</t>
  </si>
  <si>
    <t>ETS JACQUES VERNET1001360#</t>
  </si>
  <si>
    <t>1001361#</t>
  </si>
  <si>
    <t>ODYSSEE1001361#</t>
  </si>
  <si>
    <t>1001375#</t>
  </si>
  <si>
    <t>CIDEYEG1001375#</t>
  </si>
  <si>
    <t>1001376#</t>
  </si>
  <si>
    <t>TECO INDUSTRIES DEVELOPPEMENT1001376#</t>
  </si>
  <si>
    <t>1001387#</t>
  </si>
  <si>
    <t>GEODIS WILSON FRANCE SAS1001387#</t>
  </si>
  <si>
    <t>1001388#</t>
  </si>
  <si>
    <t>LINDE1001388#</t>
  </si>
  <si>
    <t>1001401#</t>
  </si>
  <si>
    <t>CHEP PALLECON SOLUTIONS1001401#</t>
  </si>
  <si>
    <t>1001403#</t>
  </si>
  <si>
    <t>GRASSROOTS GROUP ( PTY ) LDT1001403#</t>
  </si>
  <si>
    <t>1001404#</t>
  </si>
  <si>
    <t>CARGILL FRANCE1001404#</t>
  </si>
  <si>
    <t>1001418#</t>
  </si>
  <si>
    <t>MANDY MAPOL1001418#</t>
  </si>
  <si>
    <t>1001438#</t>
  </si>
  <si>
    <t>NEOCHIMIE SAS1001438#</t>
  </si>
  <si>
    <t>1001439#</t>
  </si>
  <si>
    <t>PROCUMBENS EXPORTERS NAMIBIA CC1001439#</t>
  </si>
  <si>
    <t>1001440#</t>
  </si>
  <si>
    <t>GIMOPHARM1001440#</t>
  </si>
  <si>
    <t>1001467#</t>
  </si>
  <si>
    <t>EDP SANTE1001467#</t>
  </si>
  <si>
    <t>1001469#</t>
  </si>
  <si>
    <t>BOUCHET  - FERME1001469#</t>
  </si>
  <si>
    <t>1001472#</t>
  </si>
  <si>
    <t>CHR OLESEN NUTRITION1001472#</t>
  </si>
  <si>
    <t>1001496#</t>
  </si>
  <si>
    <t>DIVERSEY1001496#</t>
  </si>
  <si>
    <t>1001510#</t>
  </si>
  <si>
    <t>FINANCIERE DE RECOUVREMENT ( FINREC1001510#</t>
  </si>
  <si>
    <t>1001528#</t>
  </si>
  <si>
    <t>60 MILLIONS DE CONSOMMATEURS1001528#</t>
  </si>
  <si>
    <t>1001545#</t>
  </si>
  <si>
    <t>GINGO BILOBA1001545#</t>
  </si>
  <si>
    <t>1001558#</t>
  </si>
  <si>
    <t>FRANCO PACK1001558#</t>
  </si>
  <si>
    <t>1001611#</t>
  </si>
  <si>
    <t>GARAGE1001611#</t>
  </si>
  <si>
    <t>1001650#</t>
  </si>
  <si>
    <t>LYCORED1001650#</t>
  </si>
  <si>
    <t>1001654#</t>
  </si>
  <si>
    <t>REVTECH1001654#</t>
  </si>
  <si>
    <t>1001668#</t>
  </si>
  <si>
    <t>RESO SA1001668#</t>
  </si>
  <si>
    <t>1001670#</t>
  </si>
  <si>
    <t>GES1001670#</t>
  </si>
  <si>
    <t>1001673#</t>
  </si>
  <si>
    <t>CH ROBINSON EUROPE SA1001673#</t>
  </si>
  <si>
    <t>1001674#</t>
  </si>
  <si>
    <t>TRANE1001674#</t>
  </si>
  <si>
    <t>1001676#</t>
  </si>
  <si>
    <t>FUSTELGRAF SPA1001676#</t>
  </si>
  <si>
    <t>1001677#</t>
  </si>
  <si>
    <t>JSC SHVENCHIONIU VAISTAZSHOLES1001677#</t>
  </si>
  <si>
    <t>1001695#</t>
  </si>
  <si>
    <t>GEOM. PALMERO FEDELE ANDREA1001695#</t>
  </si>
  <si>
    <t>1001701#</t>
  </si>
  <si>
    <t>ING GIORDANO FERDINANDO1001701#</t>
  </si>
  <si>
    <t>1001703#</t>
  </si>
  <si>
    <t>STUDIO SEMERIA GHINAMO1001703#</t>
  </si>
  <si>
    <t>1001706#</t>
  </si>
  <si>
    <t>ING.PALMERO ANDREA1001706#</t>
  </si>
  <si>
    <t>1001708#</t>
  </si>
  <si>
    <t>BARLA ALESSANDRO1001708#</t>
  </si>
  <si>
    <t>1001713#</t>
  </si>
  <si>
    <t>F.LLI CARMINATI S.P.A.1001713#</t>
  </si>
  <si>
    <t>1001717#</t>
  </si>
  <si>
    <t>OTIS SERVIZI S.R.L.1001717#</t>
  </si>
  <si>
    <t>1001721#</t>
  </si>
  <si>
    <t>SPECK POMPES INDUSTRIES S.A.1001721#</t>
  </si>
  <si>
    <t>1001726#</t>
  </si>
  <si>
    <t>TIPOGRAFIA PENONE S.N.C.1001726#</t>
  </si>
  <si>
    <t>1001727#</t>
  </si>
  <si>
    <t>C.M.A. S.R.L.1001727#</t>
  </si>
  <si>
    <t>1001733#</t>
  </si>
  <si>
    <t>BT FRANCE1001733#</t>
  </si>
  <si>
    <t>1001734#</t>
  </si>
  <si>
    <t>ENEL DISTRIBUZIONE S.P.A.1001734#</t>
  </si>
  <si>
    <t>1001739#</t>
  </si>
  <si>
    <t>AGILENT TECHNOLOGIES ITALIA SP1001739#</t>
  </si>
  <si>
    <t>1001740#</t>
  </si>
  <si>
    <t>STUDIO BRACCO ASCHERO &amp; PARTNERS1001740#</t>
  </si>
  <si>
    <t>1001742#</t>
  </si>
  <si>
    <t>ELETTROMECC.GALLI ITALO S.P.A.1001742#</t>
  </si>
  <si>
    <t>1001743#</t>
  </si>
  <si>
    <t>SOTAX S.R.L.1001743#</t>
  </si>
  <si>
    <t>1001744#</t>
  </si>
  <si>
    <t>S.I.R.C.A. S.R.L.1001744#</t>
  </si>
  <si>
    <t>1001748#</t>
  </si>
  <si>
    <t>AES CHEMUNEX1001748#</t>
  </si>
  <si>
    <t>1001752#</t>
  </si>
  <si>
    <t>METALLERIE MARIA S.A.R.L.1001752#</t>
  </si>
  <si>
    <t>1001754#</t>
  </si>
  <si>
    <t>TELECOM ITALIA SPA1001754#</t>
  </si>
  <si>
    <t>1001757#</t>
  </si>
  <si>
    <t>TRANSIPACK S.A.1001757#</t>
  </si>
  <si>
    <t>1001759#</t>
  </si>
  <si>
    <t>ADECCO ITALIA S.P.A.1001759#</t>
  </si>
  <si>
    <t>1001760#</t>
  </si>
  <si>
    <t>COSEVA SOCIETA COOPERATIVA1001760#</t>
  </si>
  <si>
    <t>1001768#</t>
  </si>
  <si>
    <t>NERGECO DEVELLOPPEMENT S.A.1001768#</t>
  </si>
  <si>
    <t>1001788#</t>
  </si>
  <si>
    <t>LAMAPLAST  SRL1001788#</t>
  </si>
  <si>
    <t>1001797#</t>
  </si>
  <si>
    <t>CEVA1001797#</t>
  </si>
  <si>
    <t>1001799#</t>
  </si>
  <si>
    <t>PLANTEX1001799#</t>
  </si>
  <si>
    <t>1001808#</t>
  </si>
  <si>
    <t>BUTTERI LUIGI1001808#</t>
  </si>
  <si>
    <t>1001809#</t>
  </si>
  <si>
    <t>EF 90 S.R.L.1001809#</t>
  </si>
  <si>
    <t>1001810#</t>
  </si>
  <si>
    <t>MANPOWER S.R.L.1001810#</t>
  </si>
  <si>
    <t>1001811#</t>
  </si>
  <si>
    <t>GERMINALE GUIDO1001811#</t>
  </si>
  <si>
    <t>1001812#</t>
  </si>
  <si>
    <t>MULTIPACK SAS1001812#</t>
  </si>
  <si>
    <t>1001813#</t>
  </si>
  <si>
    <t>BI.ERRE.DI. S.P.A.1001813#</t>
  </si>
  <si>
    <t>1001816#</t>
  </si>
  <si>
    <t>NUOVA DIFFEL S.N.C.1001816#</t>
  </si>
  <si>
    <t>1001818#</t>
  </si>
  <si>
    <t>CLICK UFFICIO S.R.L.1001818#</t>
  </si>
  <si>
    <t>1001826#</t>
  </si>
  <si>
    <t>PCAM1001826#</t>
  </si>
  <si>
    <t>1001829#</t>
  </si>
  <si>
    <t>CONSEIL DE L'EUROPE1001829#</t>
  </si>
  <si>
    <t>1001830#</t>
  </si>
  <si>
    <t>EMBATHERM EQUIPEMENT SARL1001830#</t>
  </si>
  <si>
    <t>1001831#</t>
  </si>
  <si>
    <t>EXTRASYNTHESE S.A.S.1001831#</t>
  </si>
  <si>
    <t>1001869#</t>
  </si>
  <si>
    <t>TEA INOX SRL1001869#</t>
  </si>
  <si>
    <t>1001870#</t>
  </si>
  <si>
    <t>EUROUTENSILI  SERVICE DI ORI ADELIO1001870#</t>
  </si>
  <si>
    <t>1001875#</t>
  </si>
  <si>
    <t>GOLMAR ITALIA SPA1001875#</t>
  </si>
  <si>
    <t>1001876#</t>
  </si>
  <si>
    <t>BI.ERRE.DI SPA1001876#</t>
  </si>
  <si>
    <t>1001877#</t>
  </si>
  <si>
    <t>CPS ANALITICA SRL1001877#</t>
  </si>
  <si>
    <t>1001878#</t>
  </si>
  <si>
    <t>NATEVA SAS1001878#</t>
  </si>
  <si>
    <t>1001880#</t>
  </si>
  <si>
    <t>VWR INTERNATIONAL SRL1001880#</t>
  </si>
  <si>
    <t>1001881#</t>
  </si>
  <si>
    <t>ELETTROTECNICA C.B. SNC DI1001881#</t>
  </si>
  <si>
    <t>1001882#</t>
  </si>
  <si>
    <t>MANUTAN ITALIA SPA1001882#</t>
  </si>
  <si>
    <t>1001893#</t>
  </si>
  <si>
    <t>KAISER+KRAFT  SPA1001893#</t>
  </si>
  <si>
    <t>1001894#</t>
  </si>
  <si>
    <t>DIVERSEY SRL1001894#</t>
  </si>
  <si>
    <t>1001895#</t>
  </si>
  <si>
    <t>EARL LES QUATRE SAISONS1001895#</t>
  </si>
  <si>
    <t>1001901#</t>
  </si>
  <si>
    <t>SIGMA ALDRICH SRL1001901#</t>
  </si>
  <si>
    <t>1001902#</t>
  </si>
  <si>
    <t>NIMAX  SPA1001902#</t>
  </si>
  <si>
    <t>1001910#</t>
  </si>
  <si>
    <t>AUGUSTO CASTAGNETTI S.P.A.1001910#</t>
  </si>
  <si>
    <t>1001911#</t>
  </si>
  <si>
    <t>TRUCCHI SRL1001911#</t>
  </si>
  <si>
    <t>1001912#</t>
  </si>
  <si>
    <t>CRISON STRUMENTI SPA1001912#</t>
  </si>
  <si>
    <t>1001914#</t>
  </si>
  <si>
    <t>IMPACT MEDECINE1001914#</t>
  </si>
  <si>
    <t>1001918#</t>
  </si>
  <si>
    <t>MURE ET PEYROT1001918#</t>
  </si>
  <si>
    <t>1001922#</t>
  </si>
  <si>
    <t>PONENTE ECOLOGIA DI R.RICCA1001922#</t>
  </si>
  <si>
    <t>1001923#</t>
  </si>
  <si>
    <t>DOCKS LANTERNA S.P.A.1001923#</t>
  </si>
  <si>
    <t>1001925#</t>
  </si>
  <si>
    <t>COOP APM PROVENCE1001925#</t>
  </si>
  <si>
    <t>1001946#</t>
  </si>
  <si>
    <t>TRANSPORTS MERCIARI1001946#</t>
  </si>
  <si>
    <t>1001948#</t>
  </si>
  <si>
    <t>SACCO SRL1001948#</t>
  </si>
  <si>
    <t>1001951#</t>
  </si>
  <si>
    <t>ATAG  Spa1001951#</t>
  </si>
  <si>
    <t>1001958#</t>
  </si>
  <si>
    <t>BIOLIFE ITALIANA srl1001958#</t>
  </si>
  <si>
    <t>1001959#</t>
  </si>
  <si>
    <t>SIS.MA  SAS DI SALVATORE SANGERMANO1001959#</t>
  </si>
  <si>
    <t>1001960#</t>
  </si>
  <si>
    <t>EDILVETRO S.N.C. DI PAGANELLI1001960#</t>
  </si>
  <si>
    <t>1001969#</t>
  </si>
  <si>
    <t>RS COMPONENT  SPA1001969#</t>
  </si>
  <si>
    <t>1001971#</t>
  </si>
  <si>
    <t>RESITALIA srl1001971#</t>
  </si>
  <si>
    <t>1001973#</t>
  </si>
  <si>
    <t>AES LABORATOIRE ITALIA SRL1001973#</t>
  </si>
  <si>
    <t>1001996#</t>
  </si>
  <si>
    <t>CARLO ERBA REAGENTI spa1001996#</t>
  </si>
  <si>
    <t>1001999#</t>
  </si>
  <si>
    <t>DEPETRI SARL1001999#</t>
  </si>
  <si>
    <t>1002001#</t>
  </si>
  <si>
    <t>SAROK DUE srl1002001#</t>
  </si>
  <si>
    <t>1002002#</t>
  </si>
  <si>
    <t>THERMO FISHER SCIENTIFIC SPA1002002#</t>
  </si>
  <si>
    <t>1002003#</t>
  </si>
  <si>
    <t>BIOMERIEUX ITALIA S.P.A.1002003#</t>
  </si>
  <si>
    <t>1002016#</t>
  </si>
  <si>
    <t>PERSHINGHALL1002016#</t>
  </si>
  <si>
    <t>1002020#</t>
  </si>
  <si>
    <t>BARENTZ  FRANCE1002020#</t>
  </si>
  <si>
    <t>1002021#</t>
  </si>
  <si>
    <t>SOCOCC1002021#</t>
  </si>
  <si>
    <t>1002026#</t>
  </si>
  <si>
    <t>SDI1002026#</t>
  </si>
  <si>
    <t>1002032#</t>
  </si>
  <si>
    <t>JUSTE SA1002032#</t>
  </si>
  <si>
    <t>1002033#</t>
  </si>
  <si>
    <t>INTERNATIONAL PBI S.P.A.1002033#</t>
  </si>
  <si>
    <t>1002036#</t>
  </si>
  <si>
    <t>CERIOLO TRASPORTI SRL1002036#</t>
  </si>
  <si>
    <t>1002038#</t>
  </si>
  <si>
    <t>NALDI LAURO1002038#</t>
  </si>
  <si>
    <t>1002039#</t>
  </si>
  <si>
    <t>KARCHER SAS1002039#</t>
  </si>
  <si>
    <t>1002053#</t>
  </si>
  <si>
    <t>LEVOSIL S.P.A.1002053#</t>
  </si>
  <si>
    <t>1002065#</t>
  </si>
  <si>
    <t>LA VEDETTA DI GIAMPAOLO LEONELLO1002065#</t>
  </si>
  <si>
    <t>1002070#</t>
  </si>
  <si>
    <t>LA POLIGRAFICA DI CORRADI GUIDO1002070#</t>
  </si>
  <si>
    <t>1002073#</t>
  </si>
  <si>
    <t>FCR Spa1002073#</t>
  </si>
  <si>
    <t>1002082#</t>
  </si>
  <si>
    <t>TNT GLOBAL EXPRESS1002082#</t>
  </si>
  <si>
    <t>1002088#</t>
  </si>
  <si>
    <t>AIGA Spa1002088#</t>
  </si>
  <si>
    <t>1002092#</t>
  </si>
  <si>
    <t>KAMAKU EXPORT (PTY) LTD1002092#</t>
  </si>
  <si>
    <t>1002111#</t>
  </si>
  <si>
    <t>ARS EDIZIONI INFORMATICHE S.R.L.1002111#</t>
  </si>
  <si>
    <t>1002120#</t>
  </si>
  <si>
    <t>PAREDES ITALIA Spa1002120#</t>
  </si>
  <si>
    <t>1002144#</t>
  </si>
  <si>
    <t xml:space="preserve"> HUMAN &amp; LIFE1002144#</t>
  </si>
  <si>
    <t>1002152#</t>
  </si>
  <si>
    <t>GUERIN SYSTEMS1002152#</t>
  </si>
  <si>
    <t>1002155#</t>
  </si>
  <si>
    <t>VODAFONE1002155#</t>
  </si>
  <si>
    <t>1002156#</t>
  </si>
  <si>
    <t>ARPAL1002156#</t>
  </si>
  <si>
    <t>1002158#</t>
  </si>
  <si>
    <t>FINDEX FILTRATION S.R.L.1002158#</t>
  </si>
  <si>
    <t>1002165#</t>
  </si>
  <si>
    <t>IFM ELECTRONIC S.A.1002165#</t>
  </si>
  <si>
    <t>1002166#</t>
  </si>
  <si>
    <t>HPFS RENTAL1002166#</t>
  </si>
  <si>
    <t>1002181#</t>
  </si>
  <si>
    <t>TEC ITALIA S.R.L.1002181#</t>
  </si>
  <si>
    <t>1002184#</t>
  </si>
  <si>
    <t>SOCOPLAS1002184#</t>
  </si>
  <si>
    <t>1002185#</t>
  </si>
  <si>
    <t>DERIBLOK S.R.L.1002185#</t>
  </si>
  <si>
    <t>1002186#</t>
  </si>
  <si>
    <t>ROTH-SOCHIEL Sarl1002186#</t>
  </si>
  <si>
    <t>1002196#</t>
  </si>
  <si>
    <t>APTAR FRANCE SAS1002196#</t>
  </si>
  <si>
    <t>1002213#</t>
  </si>
  <si>
    <t>SCT Srl1002213#</t>
  </si>
  <si>
    <t>1002215#</t>
  </si>
  <si>
    <t>CORA MOLSHEIM1002215#</t>
  </si>
  <si>
    <t>1002221#</t>
  </si>
  <si>
    <t>OMEGA CONCEPT Italia srl1002221#</t>
  </si>
  <si>
    <t>1002222#</t>
  </si>
  <si>
    <t>VITERNA1002222#</t>
  </si>
  <si>
    <t>1002226#</t>
  </si>
  <si>
    <t>CHUBB UTC FIRE &amp; SECURITY SERVICES1002226#</t>
  </si>
  <si>
    <t>1002228#</t>
  </si>
  <si>
    <t>ANBER ADESIVI1002228#</t>
  </si>
  <si>
    <t>1002248#</t>
  </si>
  <si>
    <t>BERILLA S.R.L.1002248#</t>
  </si>
  <si>
    <t>1002255#</t>
  </si>
  <si>
    <t>FAIP DI ACAJOU FABIO1002255#</t>
  </si>
  <si>
    <t>1002257#</t>
  </si>
  <si>
    <t>CIESSE RAPPRESENTANZE INDUSTRIALI1002257#</t>
  </si>
  <si>
    <t>1002262#</t>
  </si>
  <si>
    <t>TEKIELSKI KAROLKA1002262#</t>
  </si>
  <si>
    <t>1002265#</t>
  </si>
  <si>
    <t>AXALTO SA1002265#</t>
  </si>
  <si>
    <t>1002268#</t>
  </si>
  <si>
    <t>API1002268#</t>
  </si>
  <si>
    <t>1002276#</t>
  </si>
  <si>
    <t>DUCROS EXPRESS S.A.S.1002276#</t>
  </si>
  <si>
    <t>1002286#</t>
  </si>
  <si>
    <t>QUAMEDIA1002286#</t>
  </si>
  <si>
    <t>1002291#</t>
  </si>
  <si>
    <t>CHELAB S.R.L.1002291#</t>
  </si>
  <si>
    <t>1002316#</t>
  </si>
  <si>
    <t>DATAM SERVICES GMBH1002316#</t>
  </si>
  <si>
    <t>1002331#</t>
  </si>
  <si>
    <t>ARKO DIFFUSION1002331#</t>
  </si>
  <si>
    <t>1002333#</t>
  </si>
  <si>
    <t>PARISPACK1002333#</t>
  </si>
  <si>
    <t>1002356#</t>
  </si>
  <si>
    <t>ACTION ASSISTANCE1002356#</t>
  </si>
  <si>
    <t>1002360#</t>
  </si>
  <si>
    <t>Nuova MINI PLASTIC Srl1002360#</t>
  </si>
  <si>
    <t>1002367#</t>
  </si>
  <si>
    <t>RUCON FRANCE1002367#</t>
  </si>
  <si>
    <t>1002372#</t>
  </si>
  <si>
    <t>OPTIPHARM1002372#</t>
  </si>
  <si>
    <t>1002380#</t>
  </si>
  <si>
    <t>BALLESTRA ALBERTO1002380#</t>
  </si>
  <si>
    <t>1002386#</t>
  </si>
  <si>
    <t>PRORISK1002386#</t>
  </si>
  <si>
    <t>1002391#</t>
  </si>
  <si>
    <t>MODESTI S.R.L.1002391#</t>
  </si>
  <si>
    <t>1002405#</t>
  </si>
  <si>
    <t>GLS France1002405#</t>
  </si>
  <si>
    <t>1002411#</t>
  </si>
  <si>
    <t>MICROBIO CONTROLS1002411#</t>
  </si>
  <si>
    <t>1002413#</t>
  </si>
  <si>
    <t>DIMOTRANS Group1002413#</t>
  </si>
  <si>
    <t>1002414#</t>
  </si>
  <si>
    <t>MURRTECHNIC1002414#</t>
  </si>
  <si>
    <t>1002422#</t>
  </si>
  <si>
    <t>PET POWER ITALY1002422#</t>
  </si>
  <si>
    <t>1002432#</t>
  </si>
  <si>
    <t>TIR GROUPE1002432#</t>
  </si>
  <si>
    <t>1002433#</t>
  </si>
  <si>
    <t>TIR GROUPE1002433#</t>
  </si>
  <si>
    <t>1002437#</t>
  </si>
  <si>
    <t>SICON SOCOMEC S.R.L.1002437#</t>
  </si>
  <si>
    <t>1002441#</t>
  </si>
  <si>
    <t>FEDERSALUS1002441#</t>
  </si>
  <si>
    <t>1002445#</t>
  </si>
  <si>
    <t>TESSI / SFDD1002445#</t>
  </si>
  <si>
    <t>1002455#</t>
  </si>
  <si>
    <t>ARKOFARM1002455#</t>
  </si>
  <si>
    <t>1002466#</t>
  </si>
  <si>
    <t>SIEMENS S.P.A.1002466#</t>
  </si>
  <si>
    <t>1002471#</t>
  </si>
  <si>
    <t>ANACROUSE (honoraires)1002471#</t>
  </si>
  <si>
    <t>1002472#</t>
  </si>
  <si>
    <t>ANACROUSE1002472#</t>
  </si>
  <si>
    <t>1002477#</t>
  </si>
  <si>
    <t>LATTY INTERNATIONAL SA1002477#</t>
  </si>
  <si>
    <t>1002480#</t>
  </si>
  <si>
    <t>CORPORATE EXPRESS SRL1002480#</t>
  </si>
  <si>
    <t>1002482#</t>
  </si>
  <si>
    <t>ARPEGE MASTER K1002482#</t>
  </si>
  <si>
    <t>1002484#</t>
  </si>
  <si>
    <t>ROBERT BOSCH GMBH1002484#</t>
  </si>
  <si>
    <t>1002488#</t>
  </si>
  <si>
    <t>AFEC1002488#</t>
  </si>
  <si>
    <t>1002501#</t>
  </si>
  <si>
    <t>TRANE ITALIA S.R.L.1002501#</t>
  </si>
  <si>
    <t>1002502#</t>
  </si>
  <si>
    <t>INDHY SA1002502#</t>
  </si>
  <si>
    <t>1002504#</t>
  </si>
  <si>
    <t>GOUZY SAS1002504#</t>
  </si>
  <si>
    <t>1002507#</t>
  </si>
  <si>
    <t>BRUNO CASALE Srl1002507#</t>
  </si>
  <si>
    <t>1002514#</t>
  </si>
  <si>
    <t>LGC STANDARDS SRL1002514#</t>
  </si>
  <si>
    <t>1002531#</t>
  </si>
  <si>
    <t>CEGOS ITALIA SA1002531#</t>
  </si>
  <si>
    <t>1002540#</t>
  </si>
  <si>
    <t>HOTEL IBIS PARIS RUNGIS1002540#</t>
  </si>
  <si>
    <t>1002556#</t>
  </si>
  <si>
    <t>ROMACO Srl Division MACOFAR1002556#</t>
  </si>
  <si>
    <t>1002557#</t>
  </si>
  <si>
    <t>MB MED SRL1002557#</t>
  </si>
  <si>
    <t>1002563#</t>
  </si>
  <si>
    <t>SPC FRANCE1002563#</t>
  </si>
  <si>
    <t>1002564#</t>
  </si>
  <si>
    <t>METTLER TOLEDO Spa1002564#</t>
  </si>
  <si>
    <t>1002565#</t>
  </si>
  <si>
    <t>SIAD1002565#</t>
  </si>
  <si>
    <t>1002566#</t>
  </si>
  <si>
    <t>SIAD  Sede Legale1002566#</t>
  </si>
  <si>
    <t>1002576#</t>
  </si>
  <si>
    <t>ADF SYSTEMES1002576#</t>
  </si>
  <si>
    <t>1002584#</t>
  </si>
  <si>
    <t>DONALDSON ULTRAFILTER1002584#</t>
  </si>
  <si>
    <t>1002586#</t>
  </si>
  <si>
    <t>XPEDITE SYSTEMS1002586#</t>
  </si>
  <si>
    <t>1002587#</t>
  </si>
  <si>
    <t>ISN TECHNOLOGY DI NICOLA ISOLA1002587#</t>
  </si>
  <si>
    <t>1002591#</t>
  </si>
  <si>
    <t>CAMPANILE TAISSY1002591#</t>
  </si>
  <si>
    <t>1002598#</t>
  </si>
  <si>
    <t>MESA S.A.S.1002598#</t>
  </si>
  <si>
    <t>1002607#</t>
  </si>
  <si>
    <t>CREAT'INOX1002607#</t>
  </si>
  <si>
    <t>1002610#</t>
  </si>
  <si>
    <t>EXIDE TECHNOLOGIE SAS1002610#</t>
  </si>
  <si>
    <t>1002621#</t>
  </si>
  <si>
    <t>QUIMDIS SAS1002621#</t>
  </si>
  <si>
    <t>1002637#</t>
  </si>
  <si>
    <t>SED S.R.L.1002637#</t>
  </si>
  <si>
    <t>1002651#</t>
  </si>
  <si>
    <t>MERIPLAST DI FABIO DE FINIS1002651#</t>
  </si>
  <si>
    <t>1002653#</t>
  </si>
  <si>
    <t>PROGETTO SICUREZZA SRL1002653#</t>
  </si>
  <si>
    <t>1002656#</t>
  </si>
  <si>
    <t>MARCHESINI FRANCE SA1002656#</t>
  </si>
  <si>
    <t>1002675#</t>
  </si>
  <si>
    <t>SOFIDIS-COMEDIS1002675#</t>
  </si>
  <si>
    <t>1002681#</t>
  </si>
  <si>
    <t>POWER COMPOSITE1002681#</t>
  </si>
  <si>
    <t>1002686#</t>
  </si>
  <si>
    <t>SANREMO AGRICOLTURA1002686#</t>
  </si>
  <si>
    <t>1002687#</t>
  </si>
  <si>
    <t>CHEMITEC Srl1002687#</t>
  </si>
  <si>
    <t>1002689#</t>
  </si>
  <si>
    <t>CIEL ASCENSEURS1002689#</t>
  </si>
  <si>
    <t>1002690#</t>
  </si>
  <si>
    <t>DPS GROUP S.r.l.1002690#</t>
  </si>
  <si>
    <t>1002694#</t>
  </si>
  <si>
    <t>KPMG Spa1002694#</t>
  </si>
  <si>
    <t>1002695#</t>
  </si>
  <si>
    <t>SEYFERT PROVENCE1002695#</t>
  </si>
  <si>
    <t>1002700#</t>
  </si>
  <si>
    <t>NINGBO UNITED GROUP (SHANGHAI)1002700#</t>
  </si>
  <si>
    <t>1002702#</t>
  </si>
  <si>
    <t>NATUREL &amp; BIO1002702#</t>
  </si>
  <si>
    <t>1002709#</t>
  </si>
  <si>
    <t>ACIM JOUANIN1002709#</t>
  </si>
  <si>
    <t>1002718#</t>
  </si>
  <si>
    <t>ECODIS1002718#</t>
  </si>
  <si>
    <t>1002722#</t>
  </si>
  <si>
    <t>LABEL IMPRIME1002722#</t>
  </si>
  <si>
    <t>1002726#</t>
  </si>
  <si>
    <t>JUNGHEINRICH FINANCIAL SERVICES1002726#</t>
  </si>
  <si>
    <t>1002727#</t>
  </si>
  <si>
    <t>NIELSEN1002727#</t>
  </si>
  <si>
    <t>1002756#</t>
  </si>
  <si>
    <t>DS DYNATEC1002756#</t>
  </si>
  <si>
    <t>1002758#</t>
  </si>
  <si>
    <t>NATURE1002758#</t>
  </si>
  <si>
    <t>1002770#</t>
  </si>
  <si>
    <t>SCAR Srl1002770#</t>
  </si>
  <si>
    <t>1002772#</t>
  </si>
  <si>
    <t>FAGUO XIANGSHUI GONGYE LIANHEHUI1002772#</t>
  </si>
  <si>
    <t>1002775#</t>
  </si>
  <si>
    <t>ASSISTANCE CODE BARRE1002775#</t>
  </si>
  <si>
    <t>1002780#</t>
  </si>
  <si>
    <t>BWT FRANCE/PERMO1002780#</t>
  </si>
  <si>
    <t>1002793#</t>
  </si>
  <si>
    <t>ODAVE1002793#</t>
  </si>
  <si>
    <t>1002813#</t>
  </si>
  <si>
    <t>EPIS1002813#</t>
  </si>
  <si>
    <t>1002815#</t>
  </si>
  <si>
    <t>MP LABO1002815#</t>
  </si>
  <si>
    <t>1002821#</t>
  </si>
  <si>
    <t>DIMOTRANS OVERSEAS MARSEILLE1002821#</t>
  </si>
  <si>
    <t>1002831#</t>
  </si>
  <si>
    <t>INTERNATIONAL INVENTORY MANAGEMENT1002831#</t>
  </si>
  <si>
    <t>1002832#</t>
  </si>
  <si>
    <t>EXPRESSION PHARMA1002832#</t>
  </si>
  <si>
    <t>1002841#</t>
  </si>
  <si>
    <t>CARRIER SCS Distribution France1002841#</t>
  </si>
  <si>
    <t>1002844#</t>
  </si>
  <si>
    <t>KROCH EQUIPEMENTS1002844#</t>
  </si>
  <si>
    <t>1002845#</t>
  </si>
  <si>
    <t>HARMONIE PEINTURE1002845#</t>
  </si>
  <si>
    <t>1002846#</t>
  </si>
  <si>
    <t>WATERS SPA1002846#</t>
  </si>
  <si>
    <t>1002848#</t>
  </si>
  <si>
    <t>MICROLAB di DEL BECCARO ROBERTO1002848#</t>
  </si>
  <si>
    <t>1002852#</t>
  </si>
  <si>
    <t>LAFAYETTE CONSEIL1002852#</t>
  </si>
  <si>
    <t>1002853#</t>
  </si>
  <si>
    <t>ARTONI TRASPORTI SA1002853#</t>
  </si>
  <si>
    <t>1002869#</t>
  </si>
  <si>
    <t>COMAIR SPA1002869#</t>
  </si>
  <si>
    <t>1002881#</t>
  </si>
  <si>
    <t>ADMP1002881#</t>
  </si>
  <si>
    <t>1002882#</t>
  </si>
  <si>
    <t>TD IMPRESSION1002882#</t>
  </si>
  <si>
    <t>1002897#</t>
  </si>
  <si>
    <t>COLDIS COTE D'AZUR1002897#</t>
  </si>
  <si>
    <t>1002905#</t>
  </si>
  <si>
    <t>AVANTEC (utiliser le compte 10032761002905#</t>
  </si>
  <si>
    <t>1002930#</t>
  </si>
  <si>
    <t>MIDI PESAGE1002930#</t>
  </si>
  <si>
    <t>1002945#</t>
  </si>
  <si>
    <t>BAR Sarl1002945#</t>
  </si>
  <si>
    <t>1002949#</t>
  </si>
  <si>
    <t>O PLANTES1002949#</t>
  </si>
  <si>
    <t>1002973#</t>
  </si>
  <si>
    <t>GARDEN BEACH HOTEL SAS1002973#</t>
  </si>
  <si>
    <t>1002981#</t>
  </si>
  <si>
    <t>JUPITERIMAGES FRANCE1002981#</t>
  </si>
  <si>
    <t>1002983#</t>
  </si>
  <si>
    <t>DT PHARMA1002983#</t>
  </si>
  <si>
    <t>1002987#</t>
  </si>
  <si>
    <t>ETS SIGNALS - GROUPE BRADY SAS1002987#</t>
  </si>
  <si>
    <t>1002992#</t>
  </si>
  <si>
    <t>MARINI Srl1002992#</t>
  </si>
  <si>
    <t>1002997#</t>
  </si>
  <si>
    <t>COSTRUZIONI EDILI BONSIGNORE1002997#</t>
  </si>
  <si>
    <t>1002998#</t>
  </si>
  <si>
    <t>RIO NANTA1002998#</t>
  </si>
  <si>
    <t>1003001#</t>
  </si>
  <si>
    <t>TRUCCHI EFISIO SAS1003001#</t>
  </si>
  <si>
    <t>1003002#</t>
  </si>
  <si>
    <t>LILLE GRAND PALAIS1003002#</t>
  </si>
  <si>
    <t>1003012#</t>
  </si>
  <si>
    <t>MALVA1003012#</t>
  </si>
  <si>
    <t>1003019#</t>
  </si>
  <si>
    <t>POLYETH AZUR1003019#</t>
  </si>
  <si>
    <t>1003031#</t>
  </si>
  <si>
    <t>BERKLEY PEINTURES1003031#</t>
  </si>
  <si>
    <t>1003055#</t>
  </si>
  <si>
    <t>AVIS LOCATION DE VOITURES SAS1003055#</t>
  </si>
  <si>
    <t>1003066#</t>
  </si>
  <si>
    <t>MARP MARKTING Y PRODUCTO1003066#</t>
  </si>
  <si>
    <t>1003067#</t>
  </si>
  <si>
    <t>ARFEO-BUROFORM1003067#</t>
  </si>
  <si>
    <t>1003077#</t>
  </si>
  <si>
    <t>BAR LAURENCE1003077#</t>
  </si>
  <si>
    <t>1003078#</t>
  </si>
  <si>
    <t>MERCURE1003078#</t>
  </si>
  <si>
    <t>1003083#</t>
  </si>
  <si>
    <t>TECAR Srl1003083#</t>
  </si>
  <si>
    <t>1003091#</t>
  </si>
  <si>
    <t>CHEMETALL ITALIA Srl1003091#</t>
  </si>
  <si>
    <t>1003095#</t>
  </si>
  <si>
    <t>BINDER MAGNETIC1003095#</t>
  </si>
  <si>
    <t>1003097#</t>
  </si>
  <si>
    <t>FERRA1003097#</t>
  </si>
  <si>
    <t>1003106#</t>
  </si>
  <si>
    <t>CATALPA (STRATEGY)1003106#</t>
  </si>
  <si>
    <t>1003110#</t>
  </si>
  <si>
    <t>NUOVA GUSEO Srl1003110#</t>
  </si>
  <si>
    <t>1003117#</t>
  </si>
  <si>
    <t>LEAO JUNIOR SA1003117#</t>
  </si>
  <si>
    <t>1003118#</t>
  </si>
  <si>
    <t>ID COM Sarl1003118#</t>
  </si>
  <si>
    <t>1003143#</t>
  </si>
  <si>
    <t>TUTTA ELETTRONICA DI CAPPONI ALEESA1003143#</t>
  </si>
  <si>
    <t>1003145#</t>
  </si>
  <si>
    <t>AGRICOLA ARMA Snc1003145#</t>
  </si>
  <si>
    <t>1003147#</t>
  </si>
  <si>
    <t>SAGA1003147#</t>
  </si>
  <si>
    <t>1003152#</t>
  </si>
  <si>
    <t>EUROADHESIV SRL1003152#</t>
  </si>
  <si>
    <t>1003156#</t>
  </si>
  <si>
    <t>ATRIUM SANTE1003156#</t>
  </si>
  <si>
    <t>1003159#</t>
  </si>
  <si>
    <t>CENTRO CONVENIENZA ESSE1003159#</t>
  </si>
  <si>
    <t>1003171#</t>
  </si>
  <si>
    <t>ENI SPA DIVISIONE GAS E POWER1003171#</t>
  </si>
  <si>
    <t>1003186#</t>
  </si>
  <si>
    <t>HOTEL COURTYARD1003186#</t>
  </si>
  <si>
    <t>1003203#</t>
  </si>
  <si>
    <t>GEC 41003203#</t>
  </si>
  <si>
    <t>1003209#</t>
  </si>
  <si>
    <t>AGRO NOVAE INDUSTRIE1003209#</t>
  </si>
  <si>
    <t>1003235#</t>
  </si>
  <si>
    <t>F.ROLLAND &amp; Cie1003235#</t>
  </si>
  <si>
    <t>1003246#</t>
  </si>
  <si>
    <t>OMNIUM DE CONSTRUCTION METALLIQUES1003246#</t>
  </si>
  <si>
    <t>1003248#</t>
  </si>
  <si>
    <t>FPZ SPA1003248#</t>
  </si>
  <si>
    <t>1003260#</t>
  </si>
  <si>
    <t>PROACTIVE SRL1003260#</t>
  </si>
  <si>
    <t>1003266#</t>
  </si>
  <si>
    <t>IPM1003266#</t>
  </si>
  <si>
    <t>1003276#</t>
  </si>
  <si>
    <t>THERMO ELECTRON SAS1003276#</t>
  </si>
  <si>
    <t>1003279#</t>
  </si>
  <si>
    <t>ICI CALDAIE SPA1003279#</t>
  </si>
  <si>
    <t>1003282#</t>
  </si>
  <si>
    <t>YOULYY INDUSTRIAL CO LTD1003282#</t>
  </si>
  <si>
    <t>1003286#</t>
  </si>
  <si>
    <t>SDV LI1003286#</t>
  </si>
  <si>
    <t>1003290#</t>
  </si>
  <si>
    <t>ACEA ELECTRABEL ELETTRICITA SPA1003290#</t>
  </si>
  <si>
    <t>1003291#</t>
  </si>
  <si>
    <t>M.MEDICAL SRL1003291#</t>
  </si>
  <si>
    <t>1003295#</t>
  </si>
  <si>
    <t>ADESA1003295#</t>
  </si>
  <si>
    <t>1003299#</t>
  </si>
  <si>
    <t>ASTEC1003299#</t>
  </si>
  <si>
    <t>1003300#</t>
  </si>
  <si>
    <t>VALIE AG1003300#</t>
  </si>
  <si>
    <t>1003301#</t>
  </si>
  <si>
    <t>3C FRANCE SAS1003301#</t>
  </si>
  <si>
    <t>1003305#</t>
  </si>
  <si>
    <t>ECOFILTRE1003305#</t>
  </si>
  <si>
    <t>1003308#</t>
  </si>
  <si>
    <t>NOVOTEL PONT DE L'ARC1003308#</t>
  </si>
  <si>
    <t>1003329#</t>
  </si>
  <si>
    <t>LIPOFOODS1003329#</t>
  </si>
  <si>
    <t>1003330#</t>
  </si>
  <si>
    <t>SENSITRON SRL1003330#</t>
  </si>
  <si>
    <t>1003335#</t>
  </si>
  <si>
    <t>SCORA SAS1003335#</t>
  </si>
  <si>
    <t>1003338#</t>
  </si>
  <si>
    <t>RDV PRODUCTIONS1003338#</t>
  </si>
  <si>
    <t>1003340#</t>
  </si>
  <si>
    <t>MLW1003340#</t>
  </si>
  <si>
    <t>1003344#</t>
  </si>
  <si>
    <t>SENECO SRL1003344#</t>
  </si>
  <si>
    <t>1003345#</t>
  </si>
  <si>
    <t>AR DE SOUSA RIBEIRO1003345#</t>
  </si>
  <si>
    <t>1003346#</t>
  </si>
  <si>
    <t>A2S COMMUNICATION1003346#</t>
  </si>
  <si>
    <t>1003347#</t>
  </si>
  <si>
    <t>SIRECO SRL1003347#</t>
  </si>
  <si>
    <t>1003352#</t>
  </si>
  <si>
    <t>ZIEGLER FRANCE1003352#</t>
  </si>
  <si>
    <t>1003353#</t>
  </si>
  <si>
    <t>IDEX (Site TARASCON)1003353#</t>
  </si>
  <si>
    <t>1003354#</t>
  </si>
  <si>
    <t>IDEX (Site LA FARLEDE)1003354#</t>
  </si>
  <si>
    <t>1003356#</t>
  </si>
  <si>
    <t>Hwa Natural Herbs Trading Co Ltd1003356#</t>
  </si>
  <si>
    <t>1003357#</t>
  </si>
  <si>
    <t>TOURACO Sarl1003357#</t>
  </si>
  <si>
    <t>1003363#</t>
  </si>
  <si>
    <t>COFIMAR Paris1003363#</t>
  </si>
  <si>
    <t>1003365#</t>
  </si>
  <si>
    <t>GROUPE BARBIER1003365#</t>
  </si>
  <si>
    <t>1003376#</t>
  </si>
  <si>
    <t>ROVIPHARM1003376#</t>
  </si>
  <si>
    <t>1003386#</t>
  </si>
  <si>
    <t>EKOL OFSET MATBAACILIK TESISLERI AM1003386#</t>
  </si>
  <si>
    <t>1003391#</t>
  </si>
  <si>
    <t>APICULTEURS ASSOCIES1003391#</t>
  </si>
  <si>
    <t>1003401#</t>
  </si>
  <si>
    <t>MORY TEAM1003401#</t>
  </si>
  <si>
    <t>1003404#</t>
  </si>
  <si>
    <t>METALLERIE MANISFER1003404#</t>
  </si>
  <si>
    <t>1003405#</t>
  </si>
  <si>
    <t>BIASETTON Spa1003405#</t>
  </si>
  <si>
    <t>1003426#</t>
  </si>
  <si>
    <t>CEVRAI LABORATOIRE1003426#</t>
  </si>
  <si>
    <t>1003435#</t>
  </si>
  <si>
    <t>CURT LANDUYT1003435#</t>
  </si>
  <si>
    <t>1003446#</t>
  </si>
  <si>
    <t>MONDOFFICE Srl1003446#</t>
  </si>
  <si>
    <t>1003448#</t>
  </si>
  <si>
    <t>ICOGUANTI SPA1003448#</t>
  </si>
  <si>
    <t>1003449#</t>
  </si>
  <si>
    <t>FRATELLI HUTTER1003449#</t>
  </si>
  <si>
    <t>1003456#</t>
  </si>
  <si>
    <t>COLUMBIA FRANCE1003456#</t>
  </si>
  <si>
    <t>1003460#</t>
  </si>
  <si>
    <t>Intertek Testing Services Shanghai1003460#</t>
  </si>
  <si>
    <t>1003462#</t>
  </si>
  <si>
    <t>UNI1003462#</t>
  </si>
  <si>
    <t>1003465#</t>
  </si>
  <si>
    <t>TIPOGRAFIA ARTI SRL1003465#</t>
  </si>
  <si>
    <t>1003471#</t>
  </si>
  <si>
    <t>TRIUNFO1003471#</t>
  </si>
  <si>
    <t>1003472#</t>
  </si>
  <si>
    <t>CUENOD ITALIANA1003472#</t>
  </si>
  <si>
    <t>1003487#</t>
  </si>
  <si>
    <t>RBS1003487#</t>
  </si>
  <si>
    <t>1003498#</t>
  </si>
  <si>
    <t>DREAM CASTLE HOTEL1003498#</t>
  </si>
  <si>
    <t>1003502#</t>
  </si>
  <si>
    <t>WIRTH &amp; GOFFI SNC1003502#</t>
  </si>
  <si>
    <t>1003524#</t>
  </si>
  <si>
    <t>DESCOURS &amp; CABAUD1003524#</t>
  </si>
  <si>
    <t>1003530#</t>
  </si>
  <si>
    <t>CEVENOLE DE PROTECTION1003530#</t>
  </si>
  <si>
    <t>1003532#</t>
  </si>
  <si>
    <t>HEPCOMOTION1003532#</t>
  </si>
  <si>
    <t>1003548#</t>
  </si>
  <si>
    <t>SELF G4 Srl1003548#</t>
  </si>
  <si>
    <t>1003553#</t>
  </si>
  <si>
    <t>LABORATOIRE LACAPA1003553#</t>
  </si>
  <si>
    <t>1003560#</t>
  </si>
  <si>
    <t>BIOSEARCH SA1003560#</t>
  </si>
  <si>
    <t>1003565#</t>
  </si>
  <si>
    <t>TV LOWCOST1003565#</t>
  </si>
  <si>
    <t>1003566#</t>
  </si>
  <si>
    <t>ZUST AMBROSETTI SPA1003566#</t>
  </si>
  <si>
    <t>1003576#</t>
  </si>
  <si>
    <t>ZANCHETTA Srl1003576#</t>
  </si>
  <si>
    <t>1003582#</t>
  </si>
  <si>
    <t>FRANCE TELEVISION PUBLICITE1003582#</t>
  </si>
  <si>
    <t>1003585#</t>
  </si>
  <si>
    <t>SAPHIR HOTEL1003585#</t>
  </si>
  <si>
    <t>1003590#</t>
  </si>
  <si>
    <t>FRANCE SECURITE1003590#</t>
  </si>
  <si>
    <t>1003601#</t>
  </si>
  <si>
    <t>ALLIANCE FILTRATION SARL1003601#</t>
  </si>
  <si>
    <t>1003610#</t>
  </si>
  <si>
    <t>INTERPACK1003610#</t>
  </si>
  <si>
    <t>1003613#</t>
  </si>
  <si>
    <t>SOGEC GESTION1003613#</t>
  </si>
  <si>
    <t>1003640#</t>
  </si>
  <si>
    <t>PHARM UPP1003640#</t>
  </si>
  <si>
    <t>1003646#</t>
  </si>
  <si>
    <t>AGENCE PEOPLE COCCINELLE1003646#</t>
  </si>
  <si>
    <t>1003660#</t>
  </si>
  <si>
    <t>ECOGRUPPO ITALIA SRL1003660#</t>
  </si>
  <si>
    <t>1003670#</t>
  </si>
  <si>
    <t>AGENZIA EUROPEA PER LA SICUREZZA1003670#</t>
  </si>
  <si>
    <t>1003676#</t>
  </si>
  <si>
    <t>PHILIPPE SANDRINE1003676#</t>
  </si>
  <si>
    <t>1003688#</t>
  </si>
  <si>
    <t>BBA EMBALLAGES1003688#</t>
  </si>
  <si>
    <t>1003695#</t>
  </si>
  <si>
    <t>SEA VISION FRANCE (Pieces détachées1003695#</t>
  </si>
  <si>
    <t>1003699#</t>
  </si>
  <si>
    <t>FAGRON SAS1003699#</t>
  </si>
  <si>
    <t>1003723#</t>
  </si>
  <si>
    <t>GROUPE PHR1003723#</t>
  </si>
  <si>
    <t>1003732#</t>
  </si>
  <si>
    <t>RK FLEX1003732#</t>
  </si>
  <si>
    <t>1003739#</t>
  </si>
  <si>
    <t>COM ON DIT1003739#</t>
  </si>
  <si>
    <t>1003752#</t>
  </si>
  <si>
    <t>FlLMETAL1003752#</t>
  </si>
  <si>
    <t>1003765#</t>
  </si>
  <si>
    <t>HARPAGO CC1003765#</t>
  </si>
  <si>
    <t>1003780#</t>
  </si>
  <si>
    <t>EUROFINS ATS1003780#</t>
  </si>
  <si>
    <t>1003782#</t>
  </si>
  <si>
    <t>DSV ROAD1003782#</t>
  </si>
  <si>
    <t>1003787#</t>
  </si>
  <si>
    <t>15 AOUT PRODUCTIONS1003787#</t>
  </si>
  <si>
    <t>1003793#</t>
  </si>
  <si>
    <t>TAXI JP MARTINEZ1003793#</t>
  </si>
  <si>
    <t>1003795#</t>
  </si>
  <si>
    <t>PHYTOLAB GMBH &amp;CO1003795#</t>
  </si>
  <si>
    <t>1003801#</t>
  </si>
  <si>
    <t>TBBM  CREATION1003801#</t>
  </si>
  <si>
    <t>1003802#</t>
  </si>
  <si>
    <t>MIRO SNC DI FERRANDO PAOLO E GILETT1003802#</t>
  </si>
  <si>
    <t>1003811#</t>
  </si>
  <si>
    <t>CARTONNAGES TECHNIQUES1003811#</t>
  </si>
  <si>
    <t>1003812#</t>
  </si>
  <si>
    <t>J KRIEF ETUDES ET DEVELOPPEMENT1003812#</t>
  </si>
  <si>
    <t>1003813#</t>
  </si>
  <si>
    <t>TOUS TERRAINS ASSOCIES1003813#</t>
  </si>
  <si>
    <t>1003815#</t>
  </si>
  <si>
    <t>TBBM MEDIA MANDATAIRE1003815#</t>
  </si>
  <si>
    <t>1003816#</t>
  </si>
  <si>
    <t>TBBM MEDIA (HONORAIRE SUR PARUTIONS1003816#</t>
  </si>
  <si>
    <t>1003820#</t>
  </si>
  <si>
    <t>RIVIERA SERVIZI ECOLOGICI SRL1003820#</t>
  </si>
  <si>
    <t>1003821#</t>
  </si>
  <si>
    <t>JAM FRANCE SARL1003821#</t>
  </si>
  <si>
    <t>1003822#</t>
  </si>
  <si>
    <t>GARCIA MESURE REGULATION1003822#</t>
  </si>
  <si>
    <t>1003828#</t>
  </si>
  <si>
    <t>VEG'EXTRA SA1003828#</t>
  </si>
  <si>
    <t>1003829#</t>
  </si>
  <si>
    <t>RINA1003829#</t>
  </si>
  <si>
    <t>1003831#</t>
  </si>
  <si>
    <t>NOVELETTRA SAS1003831#</t>
  </si>
  <si>
    <t>1003833#</t>
  </si>
  <si>
    <t>TF1 PUBLICITE1003833#</t>
  </si>
  <si>
    <t>1003834#</t>
  </si>
  <si>
    <t>GABRI ELETTROINFORMATICA SRL1003834#</t>
  </si>
  <si>
    <t>1003837#</t>
  </si>
  <si>
    <t>EPMO SAS1003837#</t>
  </si>
  <si>
    <t>1003840#</t>
  </si>
  <si>
    <t>ADENCLASSIFIEDS1003840#</t>
  </si>
  <si>
    <t>1003850#</t>
  </si>
  <si>
    <t xml:space="preserve"> INTERNATIONAL PRINT SRL1003850#</t>
  </si>
  <si>
    <t>1003851#</t>
  </si>
  <si>
    <t>UNOGAS SPA1003851#</t>
  </si>
  <si>
    <t>1003855#</t>
  </si>
  <si>
    <t>DHL NOUMEA1003855#</t>
  </si>
  <si>
    <t>1003860#</t>
  </si>
  <si>
    <t>MERCURE LYON LUMIERE1003860#</t>
  </si>
  <si>
    <t>1003877#</t>
  </si>
  <si>
    <t>AZUR EQUIPEMENT1003877#</t>
  </si>
  <si>
    <t>1003878#</t>
  </si>
  <si>
    <t>TECNODOMUS SRL1003878#</t>
  </si>
  <si>
    <t>1003881#</t>
  </si>
  <si>
    <t>HYDRAULIQUE DU SUD1003881#</t>
  </si>
  <si>
    <t>1003882#</t>
  </si>
  <si>
    <t>RIC CINTORINO1003882#</t>
  </si>
  <si>
    <t>1003885#</t>
  </si>
  <si>
    <t>ALLOIN TRANSPORTS1003885#</t>
  </si>
  <si>
    <t>1003886#</t>
  </si>
  <si>
    <t>FREMOND SARL1003886#</t>
  </si>
  <si>
    <t>1003888#</t>
  </si>
  <si>
    <t>PROFIL BY SUCCESS1003888#</t>
  </si>
  <si>
    <t>1003896#</t>
  </si>
  <si>
    <t>PARTISCUM KERESKEDOHAZ ZRT1003896#</t>
  </si>
  <si>
    <t>1003903#</t>
  </si>
  <si>
    <t>KONE Région côte d'azur1003903#</t>
  </si>
  <si>
    <t>1003905#</t>
  </si>
  <si>
    <t>BIOTECH MARINE1003905#</t>
  </si>
  <si>
    <t>1003907#</t>
  </si>
  <si>
    <t>OFFICE LINER SARL1003907#</t>
  </si>
  <si>
    <t>1003911#</t>
  </si>
  <si>
    <t>EDILGIARA SRL1003911#</t>
  </si>
  <si>
    <t>1003915#</t>
  </si>
  <si>
    <t>LE SENTIER DES VIGNES1003915#</t>
  </si>
  <si>
    <t>1003925#</t>
  </si>
  <si>
    <t>LGR GIRARD1003925#</t>
  </si>
  <si>
    <t>1003930#</t>
  </si>
  <si>
    <t>ETS CHAROT1003930#</t>
  </si>
  <si>
    <t>1003945#</t>
  </si>
  <si>
    <t>QUARON1003945#</t>
  </si>
  <si>
    <t>1003946#</t>
  </si>
  <si>
    <t>FINZELBERG GMBH &amp; CO KG1003946#</t>
  </si>
  <si>
    <t>1003950#</t>
  </si>
  <si>
    <t>COMITATO ELETTROTECNICO ITALIANO1003950#</t>
  </si>
  <si>
    <t>1003951#</t>
  </si>
  <si>
    <t>BELMAR DIS TICARET AS1003951#</t>
  </si>
  <si>
    <t>1003955#</t>
  </si>
  <si>
    <t>O.E.G. SRL1003955#</t>
  </si>
  <si>
    <t>1003956#</t>
  </si>
  <si>
    <t>AFRIPLEX (PTY) LTD1003956#</t>
  </si>
  <si>
    <t>1003957#</t>
  </si>
  <si>
    <t>JCOPLASTIC SPA INDUSTRIA1003957#</t>
  </si>
  <si>
    <t>1003965#</t>
  </si>
  <si>
    <t>06 ETANCHE SERVICES1003965#</t>
  </si>
  <si>
    <t>1003966#</t>
  </si>
  <si>
    <t>EARL DU PATUET1003966#</t>
  </si>
  <si>
    <t>1003970#</t>
  </si>
  <si>
    <t>PMS BECUS1003970#</t>
  </si>
  <si>
    <t>1003975#</t>
  </si>
  <si>
    <t>A BIO C1003975#</t>
  </si>
  <si>
    <t>1003980#</t>
  </si>
  <si>
    <t>CHEMPOINT1003980#</t>
  </si>
  <si>
    <t>1003990#</t>
  </si>
  <si>
    <t>SCHENKER1003990#</t>
  </si>
  <si>
    <t>1003992#</t>
  </si>
  <si>
    <t>LA ROBINETTERIE INDUSTRIELLE - SODI1003992#</t>
  </si>
  <si>
    <t>1004004#</t>
  </si>
  <si>
    <t>COFATECH1004004#</t>
  </si>
  <si>
    <t>1004005#</t>
  </si>
  <si>
    <t>SUMYFITOFARMACIA LTD1004005#</t>
  </si>
  <si>
    <t>1004010#</t>
  </si>
  <si>
    <t>RECRUTEMENT SERVICE SARL1004010#</t>
  </si>
  <si>
    <t>1004011#</t>
  </si>
  <si>
    <t>C.E.R.L.1004011#</t>
  </si>
  <si>
    <t>1004015#</t>
  </si>
  <si>
    <t>WATCO SARL1004015#</t>
  </si>
  <si>
    <t>1004016#</t>
  </si>
  <si>
    <t>SARL BATTERIE PLUS1004016#</t>
  </si>
  <si>
    <t>1004019#</t>
  </si>
  <si>
    <t>PUBLISHING EVENTS LTD1004019#</t>
  </si>
  <si>
    <t>1004020#</t>
  </si>
  <si>
    <t>GE CONCEPT1004020#</t>
  </si>
  <si>
    <t>1004025#</t>
  </si>
  <si>
    <t>FORM HYGIENE SARL1004025#</t>
  </si>
  <si>
    <t>1004039#</t>
  </si>
  <si>
    <t>BAIA1004039#</t>
  </si>
  <si>
    <t>1004045#</t>
  </si>
  <si>
    <t>KMI1004045#</t>
  </si>
  <si>
    <t>1004047#</t>
  </si>
  <si>
    <t>MATTON IMAGES1004047#</t>
  </si>
  <si>
    <t>1004052#</t>
  </si>
  <si>
    <t>MATECA1004052#</t>
  </si>
  <si>
    <t>1004053#</t>
  </si>
  <si>
    <t>OMNIA LANGUAGE SOLUTIONS SRL1004053#</t>
  </si>
  <si>
    <t>1004054#</t>
  </si>
  <si>
    <t>ID BIO1004054#</t>
  </si>
  <si>
    <t>1004070#</t>
  </si>
  <si>
    <t>ADARA FRANCE1004070#</t>
  </si>
  <si>
    <t>1004076#</t>
  </si>
  <si>
    <t>SARSTEDT FRANCE1004076#</t>
  </si>
  <si>
    <t>1004081#</t>
  </si>
  <si>
    <t>L'ESPACE SANTE PHARMACIE1004081#</t>
  </si>
  <si>
    <t>1004082#</t>
  </si>
  <si>
    <t>EDENRED - ACCENTIV'KADEOS1004082#</t>
  </si>
  <si>
    <t>1004083#</t>
  </si>
  <si>
    <t>LTN SERVOTECHNIK ITALIA SRL1004083#</t>
  </si>
  <si>
    <t>1004084#</t>
  </si>
  <si>
    <t>DHL FREIGHT (FRANCE) SAS1004084#</t>
  </si>
  <si>
    <t>1004086#</t>
  </si>
  <si>
    <t>BONTOUX SA1004086#</t>
  </si>
  <si>
    <t>1004096#</t>
  </si>
  <si>
    <t>SHUTTERSTOCK IMAGES1004096#</t>
  </si>
  <si>
    <t>1004101#</t>
  </si>
  <si>
    <t>KUGLER WOMAKO1004101#</t>
  </si>
  <si>
    <t>1004103#</t>
  </si>
  <si>
    <t>BOLASCO IMPORT1004103#</t>
  </si>
  <si>
    <t>1004109#</t>
  </si>
  <si>
    <t>POMAR SP ZOO1004109#</t>
  </si>
  <si>
    <t>1004111#</t>
  </si>
  <si>
    <t>COMAS SRL1004111#</t>
  </si>
  <si>
    <t>1004112#</t>
  </si>
  <si>
    <t>SGS AGRI MIN1004112#</t>
  </si>
  <si>
    <t>1004117#</t>
  </si>
  <si>
    <t>CELIDEE1004117#</t>
  </si>
  <si>
    <t>1004121#</t>
  </si>
  <si>
    <t>SCI STELLA1004121#</t>
  </si>
  <si>
    <t>1004130#</t>
  </si>
  <si>
    <t>GROUPE ACHATS1004130#</t>
  </si>
  <si>
    <t>1004135#</t>
  </si>
  <si>
    <t>FLAVEX1004135#</t>
  </si>
  <si>
    <t>1004150#</t>
  </si>
  <si>
    <t>KARLVILLE DEVELOPMENT SAS1004150#</t>
  </si>
  <si>
    <t>1004151#</t>
  </si>
  <si>
    <t>CORIS1004151#</t>
  </si>
  <si>
    <t>1004155#</t>
  </si>
  <si>
    <t>SANATEC LIGURIA SRL1004155#</t>
  </si>
  <si>
    <t>1004156#</t>
  </si>
  <si>
    <t>EDITION DE L'INTERLIGNE1004156#</t>
  </si>
  <si>
    <t>1004165#</t>
  </si>
  <si>
    <t>TECFLUID1004165#</t>
  </si>
  <si>
    <t>1004166#</t>
  </si>
  <si>
    <t>FAUCHON SAS1004166#</t>
  </si>
  <si>
    <t>1004168#</t>
  </si>
  <si>
    <t>DEPAC CADEAUX PUBLICITE SARL1004168#</t>
  </si>
  <si>
    <t>1004172#</t>
  </si>
  <si>
    <t>SESC1004172#</t>
  </si>
  <si>
    <t>1004174#</t>
  </si>
  <si>
    <t>COMFORT HOTEL1004174#</t>
  </si>
  <si>
    <t>1004175#</t>
  </si>
  <si>
    <t>VERTIGO1004175#</t>
  </si>
  <si>
    <t>1004176#</t>
  </si>
  <si>
    <t>GD-INDUSTRIE1004176#</t>
  </si>
  <si>
    <t>1004180#</t>
  </si>
  <si>
    <t>ACTIBIO1004180#</t>
  </si>
  <si>
    <t>1004181#</t>
  </si>
  <si>
    <t>GONDRAND1004181#</t>
  </si>
  <si>
    <t>1004184#</t>
  </si>
  <si>
    <t>GALLAZZI   PVC1004184#</t>
  </si>
  <si>
    <t>1004185#</t>
  </si>
  <si>
    <t>GALLAZZI SPA1004185#</t>
  </si>
  <si>
    <t>1004189#</t>
  </si>
  <si>
    <t>API PROTECTION1004189#</t>
  </si>
  <si>
    <t>1004190#</t>
  </si>
  <si>
    <t>STEROGLASS SRL1004190#</t>
  </si>
  <si>
    <t>1004192#</t>
  </si>
  <si>
    <t>LE CHANT DES PIERRES1004192#</t>
  </si>
  <si>
    <t>1004197#</t>
  </si>
  <si>
    <t>NISON SAS1004197#</t>
  </si>
  <si>
    <t>1004200#</t>
  </si>
  <si>
    <t>ROUTAIR ROUEN SARL R 761004200#</t>
  </si>
  <si>
    <t>1004202#</t>
  </si>
  <si>
    <t>ADIVAC SARL1004202#</t>
  </si>
  <si>
    <t>1004205#</t>
  </si>
  <si>
    <t>TEKNO SERRAMENTI SNC1004205#</t>
  </si>
  <si>
    <t>1004210#</t>
  </si>
  <si>
    <t>CFH CAP D'AIL MARRIOTT RIVIERA1004210#</t>
  </si>
  <si>
    <t>1004215#</t>
  </si>
  <si>
    <t>BK PACK1004215#</t>
  </si>
  <si>
    <t>1004216#</t>
  </si>
  <si>
    <t>KUEHNE + NAGEL ROAD1004216#</t>
  </si>
  <si>
    <t>1004225#</t>
  </si>
  <si>
    <t>SONODE SARL1004225#</t>
  </si>
  <si>
    <t>1004236#</t>
  </si>
  <si>
    <t>DHL FREIGHT SAS1004236#</t>
  </si>
  <si>
    <t>1004241#</t>
  </si>
  <si>
    <t>SCOTTI ATTILIO1004241#</t>
  </si>
  <si>
    <t>1004242#</t>
  </si>
  <si>
    <t>BIANCAMARIA THIERRY1004242#</t>
  </si>
  <si>
    <t>1004246#</t>
  </si>
  <si>
    <t>SHUN LEE SARL1004246#</t>
  </si>
  <si>
    <t>1004252#</t>
  </si>
  <si>
    <t>GALTIER DAMIEN1004252#</t>
  </si>
  <si>
    <t>1004254#</t>
  </si>
  <si>
    <t>MICRO TECH CABLING1004254#</t>
  </si>
  <si>
    <t>1004255#</t>
  </si>
  <si>
    <t>LEROUX SAS1004255#</t>
  </si>
  <si>
    <t>1004261#</t>
  </si>
  <si>
    <t>AIR LIQUIDE ITALIA SERVICE SRL1004261#</t>
  </si>
  <si>
    <t>1004268#</t>
  </si>
  <si>
    <t>DORFMANN SNC1004268#</t>
  </si>
  <si>
    <t>1004272#</t>
  </si>
  <si>
    <t>SPARKLE DI ANDREA FAENZA1004272#</t>
  </si>
  <si>
    <t>1004276#</t>
  </si>
  <si>
    <t>ELECTRO SUD EST1004276#</t>
  </si>
  <si>
    <t>1004281#</t>
  </si>
  <si>
    <t>IDI PHARMA1004281#</t>
  </si>
  <si>
    <t>1004286#</t>
  </si>
  <si>
    <t>TLM1004286#</t>
  </si>
  <si>
    <t>1004292#</t>
  </si>
  <si>
    <t>GERRESHEIMER PLASTIC PACAKGING SAS1004292#</t>
  </si>
  <si>
    <t>1004296#</t>
  </si>
  <si>
    <t>GI GROUP SPA1004296#</t>
  </si>
  <si>
    <t>1004300#</t>
  </si>
  <si>
    <t>ORIANE1004300#</t>
  </si>
  <si>
    <t>1004305#</t>
  </si>
  <si>
    <t>ICTS1004305#</t>
  </si>
  <si>
    <t>1004306#</t>
  </si>
  <si>
    <t>WARWICK ADRISS1004306#</t>
  </si>
  <si>
    <t>1004307#</t>
  </si>
  <si>
    <t>CB DIFFUSION1004307#</t>
  </si>
  <si>
    <t>1004318#</t>
  </si>
  <si>
    <t>MECA DIS1004318#</t>
  </si>
  <si>
    <t>1004326#</t>
  </si>
  <si>
    <t>XAVIER TEBOUL1004326#</t>
  </si>
  <si>
    <t>1004330#</t>
  </si>
  <si>
    <t>FG RICICLAGGI SRL1004330#</t>
  </si>
  <si>
    <t>1004334#</t>
  </si>
  <si>
    <t>FAIR BUSINESS GMBH1004334#</t>
  </si>
  <si>
    <t>1004336#</t>
  </si>
  <si>
    <t>ACE EURL1004336#</t>
  </si>
  <si>
    <t>1004337#</t>
  </si>
  <si>
    <t>C2F PHOTO1004337#</t>
  </si>
  <si>
    <t>1004345#</t>
  </si>
  <si>
    <t>LA PEPINIERE DU CHARDON BLEU1004345#</t>
  </si>
  <si>
    <t>1004348#</t>
  </si>
  <si>
    <t>FASHION GOODIZ1004348#</t>
  </si>
  <si>
    <t>1004355#</t>
  </si>
  <si>
    <t>MARS CHOCOLAT FRANCE1004355#</t>
  </si>
  <si>
    <t>1004360#</t>
  </si>
  <si>
    <t>EUROPCAR SAS1004360#</t>
  </si>
  <si>
    <t>1004361#</t>
  </si>
  <si>
    <t>EDITIONS DE LA PRELE1004361#</t>
  </si>
  <si>
    <t>1004362#</t>
  </si>
  <si>
    <t>MAPS1004362#</t>
  </si>
  <si>
    <t>1004366#</t>
  </si>
  <si>
    <t>CETIAT1004366#</t>
  </si>
  <si>
    <t>1004371#</t>
  </si>
  <si>
    <t>BEA LABORATOIRE1004371#</t>
  </si>
  <si>
    <t>1004372#</t>
  </si>
  <si>
    <t>CMI1004372#</t>
  </si>
  <si>
    <t>1004373#</t>
  </si>
  <si>
    <t>REO ITALIA SRL1004373#</t>
  </si>
  <si>
    <t>1004376#</t>
  </si>
  <si>
    <t>STAR PRESSE1004376#</t>
  </si>
  <si>
    <t>1004380#</t>
  </si>
  <si>
    <t>DIFFUSIONS ORGANIQUES (FERME)1004380#</t>
  </si>
  <si>
    <t>1004396#</t>
  </si>
  <si>
    <t>PIX AGENCE SARL1004396#</t>
  </si>
  <si>
    <t>1004400#</t>
  </si>
  <si>
    <t>FORNITURE IND. DELLACASA1004400#</t>
  </si>
  <si>
    <t>1004405#</t>
  </si>
  <si>
    <t>ECOLAB PEST FRANCE SAS1004405#</t>
  </si>
  <si>
    <t>1004407#</t>
  </si>
  <si>
    <t>SOLYTEC1004407#</t>
  </si>
  <si>
    <t>1004410#</t>
  </si>
  <si>
    <t>TECHNICOM1004410#</t>
  </si>
  <si>
    <t>1004422#</t>
  </si>
  <si>
    <t>ADRENE1004422#</t>
  </si>
  <si>
    <t>1004427#</t>
  </si>
  <si>
    <t>CARGA N.V. SA1004427#</t>
  </si>
  <si>
    <t>1004432#</t>
  </si>
  <si>
    <t>CORA ADMINISTRATION1004432#</t>
  </si>
  <si>
    <t>1004435#</t>
  </si>
  <si>
    <t>EUROTHERM AUTOMATION1004435#</t>
  </si>
  <si>
    <t>1004436#</t>
  </si>
  <si>
    <t>LIPOTEC1004436#</t>
  </si>
  <si>
    <t>1004437#</t>
  </si>
  <si>
    <t>ONYX Distribution1004437#</t>
  </si>
  <si>
    <t>1004440#</t>
  </si>
  <si>
    <t>BOSCH PACKAGING SERVICE AG1004440#</t>
  </si>
  <si>
    <t>1004445#</t>
  </si>
  <si>
    <t>PHYTESIA SA1004445#</t>
  </si>
  <si>
    <t>1004446#</t>
  </si>
  <si>
    <t>TROX ITALIA SPA1004446#</t>
  </si>
  <si>
    <t>1004447#</t>
  </si>
  <si>
    <t>VWR - DIVISION BASAN SALLES BLANCHE1004447#</t>
  </si>
  <si>
    <t>1004455#</t>
  </si>
  <si>
    <t>ZILE BONBONS AG1004455#</t>
  </si>
  <si>
    <t>1004463#</t>
  </si>
  <si>
    <t>LOGOPAK SA1004463#</t>
  </si>
  <si>
    <t>1004465#</t>
  </si>
  <si>
    <t>ECOCERT SA1004465#</t>
  </si>
  <si>
    <t>1004470#</t>
  </si>
  <si>
    <t>G.B. GNUDI BRUNO SPA1004470#</t>
  </si>
  <si>
    <t>1004472#</t>
  </si>
  <si>
    <t>PARADIS BODY SARL1004472#</t>
  </si>
  <si>
    <t>1004475#</t>
  </si>
  <si>
    <t>BIOFARMITALIA SPA1004475#</t>
  </si>
  <si>
    <t>1004480#</t>
  </si>
  <si>
    <t>MECCANOCAR SRL1004480#</t>
  </si>
  <si>
    <t>1004486#</t>
  </si>
  <si>
    <t>STIMALLIANCE1004486#</t>
  </si>
  <si>
    <t>1004488#</t>
  </si>
  <si>
    <t>DLD FRANCE - WARN1004488#</t>
  </si>
  <si>
    <t>1004489#</t>
  </si>
  <si>
    <t>MOBIWATCH SAS1004489#</t>
  </si>
  <si>
    <t>1004495#</t>
  </si>
  <si>
    <t>DIETETICS PHARMA1004495#</t>
  </si>
  <si>
    <t>1004500#</t>
  </si>
  <si>
    <t>ASTEN1004500#</t>
  </si>
  <si>
    <t>1004501#</t>
  </si>
  <si>
    <t>TECNOKLIMA SRL1004501#</t>
  </si>
  <si>
    <t>1004502#</t>
  </si>
  <si>
    <t>MECALUX ITALIA SRL1004502#</t>
  </si>
  <si>
    <t>1004504#</t>
  </si>
  <si>
    <t>SULA GMBH1004504#</t>
  </si>
  <si>
    <t>1004505#</t>
  </si>
  <si>
    <t>SAFRAM1004505#</t>
  </si>
  <si>
    <t>1004510#</t>
  </si>
  <si>
    <t>FOTOLIA LLC1004510#</t>
  </si>
  <si>
    <t>1004515#</t>
  </si>
  <si>
    <t>GELITA DEUTSCHLAND GMBH1004515#</t>
  </si>
  <si>
    <t>1004523#</t>
  </si>
  <si>
    <t>PERICHARD PLASTIQUES1004523#</t>
  </si>
  <si>
    <t>1004530#</t>
  </si>
  <si>
    <t>ACG EUROPE LTD1004530#</t>
  </si>
  <si>
    <t>1004537#</t>
  </si>
  <si>
    <t>VITALMINE LAULY1004537#</t>
  </si>
  <si>
    <t>1004543#</t>
  </si>
  <si>
    <t>BIOFARMA SPA1004543#</t>
  </si>
  <si>
    <t>1004545#</t>
  </si>
  <si>
    <t>GETINGE (FERME)1004545#</t>
  </si>
  <si>
    <t>1004550#</t>
  </si>
  <si>
    <t>AIR PROCESS MEDITERRANEE SRL1004550#</t>
  </si>
  <si>
    <t>1004555#</t>
  </si>
  <si>
    <t>TRANS-CARS SARL1004555#</t>
  </si>
  <si>
    <t>1004557#</t>
  </si>
  <si>
    <t>LISOTHERME1004557#</t>
  </si>
  <si>
    <t>1004562#</t>
  </si>
  <si>
    <t>IPSOS ELECTRIC1004562#</t>
  </si>
  <si>
    <t>1004570#</t>
  </si>
  <si>
    <t>PREVOR SARL1004570#</t>
  </si>
  <si>
    <t>1004574#</t>
  </si>
  <si>
    <t>EUROLINEA SRL1004574#</t>
  </si>
  <si>
    <t>1004575#</t>
  </si>
  <si>
    <t>LA MUSIQUE AGENCE SARL1004575#</t>
  </si>
  <si>
    <t>1004580#</t>
  </si>
  <si>
    <t>GROUPE L'ESPACE SANTE1004580#</t>
  </si>
  <si>
    <t>1004597#</t>
  </si>
  <si>
    <t>SOCOMEC ELETTRONICA SRL1004597#</t>
  </si>
  <si>
    <t>1004598#</t>
  </si>
  <si>
    <t>UMALAXMI ORGANICS PVT.LTD.1004598#</t>
  </si>
  <si>
    <t>1004601#</t>
  </si>
  <si>
    <t>ESP SPORT SARL1004601#</t>
  </si>
  <si>
    <t>1004603#</t>
  </si>
  <si>
    <t>PLUS PHARMACIE SA1004603#</t>
  </si>
  <si>
    <t>1004605#</t>
  </si>
  <si>
    <t>LYRECO FRANCE1004605#</t>
  </si>
  <si>
    <t>1004620#</t>
  </si>
  <si>
    <t>ESPACE COMMUNICATION1004620#</t>
  </si>
  <si>
    <t>1004625#</t>
  </si>
  <si>
    <t>INNOVATION DEVELOPPEMENT SUD1004625#</t>
  </si>
  <si>
    <t>1004630#</t>
  </si>
  <si>
    <t>PARA-DIETETIQUE  SARL FRPGA1004630#</t>
  </si>
  <si>
    <t>1004635#</t>
  </si>
  <si>
    <t>CANOPEE1004635#</t>
  </si>
  <si>
    <t>1004641#</t>
  </si>
  <si>
    <t>ROHLIG FRANCE SA1004641#</t>
  </si>
  <si>
    <t>1004645#</t>
  </si>
  <si>
    <t>GOOGLE IRELAND LIMITED1004645#</t>
  </si>
  <si>
    <t>1004650#</t>
  </si>
  <si>
    <t>LA VIGILE SRL1004650#</t>
  </si>
  <si>
    <t>1004655#</t>
  </si>
  <si>
    <t>3M FRANCE1004655#</t>
  </si>
  <si>
    <t>1004663#</t>
  </si>
  <si>
    <t>CORREGE SENSORS1004663#</t>
  </si>
  <si>
    <t>1004670#</t>
  </si>
  <si>
    <t>TUTTO AMBIENTE SRL1004670#</t>
  </si>
  <si>
    <t>1004677#</t>
  </si>
  <si>
    <t>ALPHAMEDIAN ET JOHANET SA1004677#</t>
  </si>
  <si>
    <t>1004683#</t>
  </si>
  <si>
    <t>AATISH INDUSTRIES1004683#</t>
  </si>
  <si>
    <t>1004686#</t>
  </si>
  <si>
    <t>AESSEAL FRANCE SARL1004686#</t>
  </si>
  <si>
    <t>1004691#</t>
  </si>
  <si>
    <t>SPAIN TIR T.I.S.A.1004691#</t>
  </si>
  <si>
    <t>1004692#</t>
  </si>
  <si>
    <t>DERESSY CHARLAS1004692#</t>
  </si>
  <si>
    <t>1004699#</t>
  </si>
  <si>
    <t>EXPRESSO FRANCE1004699#</t>
  </si>
  <si>
    <t>1004706#</t>
  </si>
  <si>
    <t>PARADE1004706#</t>
  </si>
  <si>
    <t>1004718#</t>
  </si>
  <si>
    <t>TOP FUN SARL1004718#</t>
  </si>
  <si>
    <t>1004719#</t>
  </si>
  <si>
    <t>REYNDERS PHARMACEUTICAL LABELS1004719#</t>
  </si>
  <si>
    <t>1004730#</t>
  </si>
  <si>
    <t>CRISTALCO SAS1004730#</t>
  </si>
  <si>
    <t>1004751#</t>
  </si>
  <si>
    <t>MULTI PRESSE SARL1004751#</t>
  </si>
  <si>
    <t>1004755#</t>
  </si>
  <si>
    <t>RAPIC SAS1004755#</t>
  </si>
  <si>
    <t>1004756#</t>
  </si>
  <si>
    <t>JOH.WILH.VON EICKEN GMBH1004756#</t>
  </si>
  <si>
    <t>1004758#</t>
  </si>
  <si>
    <t>DUMAINE FORMATION1004758#</t>
  </si>
  <si>
    <t>1004762#</t>
  </si>
  <si>
    <t>KYOWA HAKKO EUROPE GMBH1004762#</t>
  </si>
  <si>
    <t>1004766#</t>
  </si>
  <si>
    <t>3G SERVICES1004766#</t>
  </si>
  <si>
    <t>1004780#</t>
  </si>
  <si>
    <t>LOGOPACK SA1004780#</t>
  </si>
  <si>
    <t>1004786#</t>
  </si>
  <si>
    <t>ABD SRL1004786#</t>
  </si>
  <si>
    <t>1004787#</t>
  </si>
  <si>
    <t>MP SYSTEMS SRL1004787#</t>
  </si>
  <si>
    <t>1004788#</t>
  </si>
  <si>
    <t>MARKEM IMAJE SRL1004788#</t>
  </si>
  <si>
    <t>1004795#</t>
  </si>
  <si>
    <t>SYNADIET SERVICES1004795#</t>
  </si>
  <si>
    <t>1004800#</t>
  </si>
  <si>
    <t>ADIVEC1004800#</t>
  </si>
  <si>
    <t>1004804#</t>
  </si>
  <si>
    <t>GVA BIO1004804#</t>
  </si>
  <si>
    <t>1004810#</t>
  </si>
  <si>
    <t>ECOCERT GREENLIFE1004810#</t>
  </si>
  <si>
    <t>1004811#</t>
  </si>
  <si>
    <t>DIGITADDICT (honoraires&amp;prestations1004811#</t>
  </si>
  <si>
    <t>1004812#</t>
  </si>
  <si>
    <t>MARION BIAT EURL1004812#</t>
  </si>
  <si>
    <t>1004817#</t>
  </si>
  <si>
    <t>LABORATOIRE PHYTOCONTROL SARL1004817#</t>
  </si>
  <si>
    <t>1004826#</t>
  </si>
  <si>
    <t>MMV RESIDENCES1004826#</t>
  </si>
  <si>
    <t>1004832#</t>
  </si>
  <si>
    <t>FACKELMANN FRANCE SAS1004832#</t>
  </si>
  <si>
    <t>1004836#</t>
  </si>
  <si>
    <t>THEPENIER PHARMA INDUSTRIE1004836#</t>
  </si>
  <si>
    <t>1004841#</t>
  </si>
  <si>
    <t>BIOEXPRESS SARL1004841#</t>
  </si>
  <si>
    <t>1004847#</t>
  </si>
  <si>
    <t>GEA1004847#</t>
  </si>
  <si>
    <t>1004850#</t>
  </si>
  <si>
    <t>COSMEBAC1004850#</t>
  </si>
  <si>
    <t>1004851#</t>
  </si>
  <si>
    <t>SKEMA1004851#</t>
  </si>
  <si>
    <t>1004852#</t>
  </si>
  <si>
    <t>POLICART1004852#</t>
  </si>
  <si>
    <t>1004855#</t>
  </si>
  <si>
    <t>BODEGA MENDEZ MOYA SL1004855#</t>
  </si>
  <si>
    <t>1004861#</t>
  </si>
  <si>
    <t>ALPES MARITIMES RECYCLAGES SARL1004861#</t>
  </si>
  <si>
    <t>1004865#</t>
  </si>
  <si>
    <t>PRESSE ACTUELLE SARL1004865#</t>
  </si>
  <si>
    <t>1004866#</t>
  </si>
  <si>
    <t>MEGA SNC1004866#</t>
  </si>
  <si>
    <t>1004871#</t>
  </si>
  <si>
    <t>LES PAPETERIES DE REAUMUR1004871#</t>
  </si>
  <si>
    <t>1004873#</t>
  </si>
  <si>
    <t>UQUEZA1004873#</t>
  </si>
  <si>
    <t>1004874#</t>
  </si>
  <si>
    <t>BOMEX Sp. z o.o.1004874#</t>
  </si>
  <si>
    <t>1004875#</t>
  </si>
  <si>
    <t>JACO SA1004875#</t>
  </si>
  <si>
    <t>1004876#</t>
  </si>
  <si>
    <t>LABORATOIRE DE LA MER1004876#</t>
  </si>
  <si>
    <t>1004877#</t>
  </si>
  <si>
    <t>AUTOCARS BONNAFFOUX BREMOND SARL1004877#</t>
  </si>
  <si>
    <t>1004885#</t>
  </si>
  <si>
    <t>BACHEM DISTRIBUTION SERVICES GMBH1004885#</t>
  </si>
  <si>
    <t>1004891#</t>
  </si>
  <si>
    <t>BILCARE STAUFEN GMBH1004891#</t>
  </si>
  <si>
    <t>1004896#</t>
  </si>
  <si>
    <t>BASAN ITALY SRL1004896#</t>
  </si>
  <si>
    <t>1004901#</t>
  </si>
  <si>
    <t>IDF BIO1004901#</t>
  </si>
  <si>
    <t>1004902#</t>
  </si>
  <si>
    <t>ECOLOGIA SARL 2B &amp; BIO1004902#</t>
  </si>
  <si>
    <t>1004906#</t>
  </si>
  <si>
    <t>MOSSELMAN1004906#</t>
  </si>
  <si>
    <t>1004908#</t>
  </si>
  <si>
    <t>LES JUS DE MARMANDE1004908#</t>
  </si>
  <si>
    <t>1004916#</t>
  </si>
  <si>
    <t>NORBERT DENTRESSANGLE DISTRIBUTION1004916#</t>
  </si>
  <si>
    <t>1004917#</t>
  </si>
  <si>
    <t>GIEM GHIRARDELLI SRL1004917#</t>
  </si>
  <si>
    <t>1004918#</t>
  </si>
  <si>
    <t>DISTILLERIE DU BOIS DES DAMES SA1004918#</t>
  </si>
  <si>
    <t>1004920#</t>
  </si>
  <si>
    <t>BECH PACKAGING SPOLKA Sp. zo. o.1004920#</t>
  </si>
  <si>
    <t>1004943#</t>
  </si>
  <si>
    <t>TCC LOGISTICS1004943#</t>
  </si>
  <si>
    <t>1004945#</t>
  </si>
  <si>
    <t>ALBERTO RIGHI1004945#</t>
  </si>
  <si>
    <t>1004946#</t>
  </si>
  <si>
    <t>BORDE SA1004946#</t>
  </si>
  <si>
    <t>1004947#</t>
  </si>
  <si>
    <t>CAT GROUP1004947#</t>
  </si>
  <si>
    <t>1004952#</t>
  </si>
  <si>
    <t>CPC COTENTIN1004952#</t>
  </si>
  <si>
    <t>1004954#</t>
  </si>
  <si>
    <t>IMCHEM SARL1004954#</t>
  </si>
  <si>
    <t>1004962#</t>
  </si>
  <si>
    <t>POIRINO SPA1004962#</t>
  </si>
  <si>
    <t>1004965#</t>
  </si>
  <si>
    <t>VIS VIVA SRL1004965#</t>
  </si>
  <si>
    <t>1004967#</t>
  </si>
  <si>
    <t>PROCESSED FRUIT SUPPLIERS1004967#</t>
  </si>
  <si>
    <t>1004969#</t>
  </si>
  <si>
    <t>AKER BIOMARINE ANTARTIC AS1004969#</t>
  </si>
  <si>
    <t>1004970#</t>
  </si>
  <si>
    <t>MB DI MACCACARO LUIGI &amp; C.SNC1004970#</t>
  </si>
  <si>
    <t>1004985#</t>
  </si>
  <si>
    <t>RATIOFORM IMBALLAGI SRL1004985#</t>
  </si>
  <si>
    <t>1004986#</t>
  </si>
  <si>
    <t>FRUTAROM BELGIUM NV1004986#</t>
  </si>
  <si>
    <t>1004990#</t>
  </si>
  <si>
    <t>YELLOW &amp; YELLOW SRL1004990#</t>
  </si>
  <si>
    <t>1004994#</t>
  </si>
  <si>
    <t>BAZE SARL1004994#</t>
  </si>
  <si>
    <t>1004995#</t>
  </si>
  <si>
    <t>EDF OPTIMAL SOLUTION1004995#</t>
  </si>
  <si>
    <t>1004996#</t>
  </si>
  <si>
    <t>P.SERVICE DI PORTALUPPI I.C.1004996#</t>
  </si>
  <si>
    <t>1004997#</t>
  </si>
  <si>
    <t>AERO VIP SARL1004997#</t>
  </si>
  <si>
    <t>1005001#</t>
  </si>
  <si>
    <t>AMT TRANSFERT SAS1005001#</t>
  </si>
  <si>
    <t>1005002#</t>
  </si>
  <si>
    <t>L'AGENCE TOUT MIX1005002#</t>
  </si>
  <si>
    <t>1005003#</t>
  </si>
  <si>
    <t>DF PEINTURE1005003#</t>
  </si>
  <si>
    <t>1005005#</t>
  </si>
  <si>
    <t>PHYTOCOS SAS1005005#</t>
  </si>
  <si>
    <t>1005010#</t>
  </si>
  <si>
    <t>RENOV SIGNALISATION1005010#</t>
  </si>
  <si>
    <t>1005011#</t>
  </si>
  <si>
    <t>Groupe ATLANTIS1005011#</t>
  </si>
  <si>
    <t>1005016#</t>
  </si>
  <si>
    <t>TRANSITUBE1005016#</t>
  </si>
  <si>
    <t>1005020#</t>
  </si>
  <si>
    <t>APTAR MEZZOVICO SA1005020#</t>
  </si>
  <si>
    <t>1005027#</t>
  </si>
  <si>
    <t>INDUCHEM FRANCE1005027#</t>
  </si>
  <si>
    <t>1005030#</t>
  </si>
  <si>
    <t>GATTEFOSSE ESPANA SA1005030#</t>
  </si>
  <si>
    <t>1005031#</t>
  </si>
  <si>
    <t>BIOMOTION SARL1005031#</t>
  </si>
  <si>
    <t>1005032#</t>
  </si>
  <si>
    <t>BELCO SAS1005032#</t>
  </si>
  <si>
    <t>1005033#</t>
  </si>
  <si>
    <t>QUIMIDROGA FRANCE SARL1005033#</t>
  </si>
  <si>
    <t>1005034#</t>
  </si>
  <si>
    <t>ETIQU IMPACT SARL1005034#</t>
  </si>
  <si>
    <t>1005035#</t>
  </si>
  <si>
    <t>ETIQU IMPACT SARL1005035#</t>
  </si>
  <si>
    <t>1005041#</t>
  </si>
  <si>
    <t>MEDELPHARM SAS1005041#</t>
  </si>
  <si>
    <t>1005043#</t>
  </si>
  <si>
    <t>LEHMANN &amp; VOSS1005043#</t>
  </si>
  <si>
    <t>1005045#</t>
  </si>
  <si>
    <t>BARTEC FRANCE SARL1005045#</t>
  </si>
  <si>
    <t>1005052#</t>
  </si>
  <si>
    <t>FSI gmbh1005052#</t>
  </si>
  <si>
    <t>1005057#</t>
  </si>
  <si>
    <t>GRAPHICOBSESSION / NDLR SA1005057#</t>
  </si>
  <si>
    <t>1005067#</t>
  </si>
  <si>
    <t>SCI CAINEE1005067#</t>
  </si>
  <si>
    <t>1005068#</t>
  </si>
  <si>
    <t>SUD PLANTES SARL1005068#</t>
  </si>
  <si>
    <t>1005076#</t>
  </si>
  <si>
    <t>ETIADESIV SRL1005076#</t>
  </si>
  <si>
    <t>1005080#</t>
  </si>
  <si>
    <t>KITOZYME SA1005080#</t>
  </si>
  <si>
    <t>1005081#</t>
  </si>
  <si>
    <t>EPO SRL1005081#</t>
  </si>
  <si>
    <t>1005084#</t>
  </si>
  <si>
    <t>ECOSO DYNAMICS CC1005084#</t>
  </si>
  <si>
    <t>1005087#</t>
  </si>
  <si>
    <t>EPTO1005087#</t>
  </si>
  <si>
    <t>1005088#</t>
  </si>
  <si>
    <t>ASSO SERVICE SRL1005088#</t>
  </si>
  <si>
    <t>1005090#</t>
  </si>
  <si>
    <t>KNUTH WERKZEUGMASCHINEN GMBH1005090#</t>
  </si>
  <si>
    <t>1005094#</t>
  </si>
  <si>
    <t>PHARMA MARINE AS1005094#</t>
  </si>
  <si>
    <t>1005096#</t>
  </si>
  <si>
    <t>CIAT1005096#</t>
  </si>
  <si>
    <t>1005097#</t>
  </si>
  <si>
    <t>AB POST SAS1005097#</t>
  </si>
  <si>
    <t>1005100#</t>
  </si>
  <si>
    <t>IM2S PROTECTION INCENDIE SARL1005100#</t>
  </si>
  <si>
    <t>1005102#</t>
  </si>
  <si>
    <t>AST ITALIA SRL1005102#</t>
  </si>
  <si>
    <t>1005110#</t>
  </si>
  <si>
    <t>CREAV ATLANTIQUE1005110#</t>
  </si>
  <si>
    <t>1005111#</t>
  </si>
  <si>
    <t>SMAES SRL1005111#</t>
  </si>
  <si>
    <t>1005119#</t>
  </si>
  <si>
    <t>IEMMA DOMENICO OFFICINA MECCANICA1005119#</t>
  </si>
  <si>
    <t>1005120#</t>
  </si>
  <si>
    <t>CLIMATISATION CHAUD ET FROID SARL1005120#</t>
  </si>
  <si>
    <t>1005121#</t>
  </si>
  <si>
    <t>CONDI PLUS SAS1005121#</t>
  </si>
  <si>
    <t>1005125#</t>
  </si>
  <si>
    <t>ERGOFRANCE SARL1005125#</t>
  </si>
  <si>
    <t>1005137#</t>
  </si>
  <si>
    <t>SADEP SNC1005137#</t>
  </si>
  <si>
    <t>1005142#</t>
  </si>
  <si>
    <t>GSE PACKAGING SRL1005142#</t>
  </si>
  <si>
    <t>1005145#</t>
  </si>
  <si>
    <t>RISLOISE DE CONDITIONNEMENT1005145#</t>
  </si>
  <si>
    <t>1005146#</t>
  </si>
  <si>
    <t>MOLPACK SL1005146#</t>
  </si>
  <si>
    <t>1005150#</t>
  </si>
  <si>
    <t>BRJ EMBALLAGE SAS1005150#</t>
  </si>
  <si>
    <t>1005154#</t>
  </si>
  <si>
    <t>BIOCATALYSTS1005154#</t>
  </si>
  <si>
    <t>1005158#</t>
  </si>
  <si>
    <t>DALKIA FRANCE1005158#</t>
  </si>
  <si>
    <t>1005166#</t>
  </si>
  <si>
    <t>LABORATOIRE SPLP1005166#</t>
  </si>
  <si>
    <t>1005167#</t>
  </si>
  <si>
    <t>LACON GMBH1005167#</t>
  </si>
  <si>
    <t>1005170#</t>
  </si>
  <si>
    <t>INGREDIENTS FOR LIFE SAS1005170#</t>
  </si>
  <si>
    <t>1005171#</t>
  </si>
  <si>
    <t>METRO ITALIA CASH &amp; CARRY SPA1005171#</t>
  </si>
  <si>
    <t>1005187#</t>
  </si>
  <si>
    <t>GBR DI GLORIA MINETTO &amp; C.SNC1005187#</t>
  </si>
  <si>
    <t>1005189#</t>
  </si>
  <si>
    <t>C LECTA GMBH1005189#</t>
  </si>
  <si>
    <t>1005192#</t>
  </si>
  <si>
    <t>NOVOZYMES A/S1005192#</t>
  </si>
  <si>
    <t>1005193#</t>
  </si>
  <si>
    <t>PROMENS SARL1005193#</t>
  </si>
  <si>
    <t>1005205#</t>
  </si>
  <si>
    <t>WENGLOR FRANCE SARL1005205#</t>
  </si>
  <si>
    <t>1005207#</t>
  </si>
  <si>
    <t>BIO CLUB SARL / L'EAU VIVE1005207#</t>
  </si>
  <si>
    <t>1005210#</t>
  </si>
  <si>
    <t>RIVIERA RECUPERI SRL1005210#</t>
  </si>
  <si>
    <t>1005211#</t>
  </si>
  <si>
    <t>BULTE PLASTIQUES FRANCE1005211#</t>
  </si>
  <si>
    <t>1005213#</t>
  </si>
  <si>
    <t>BEAUTY SUCCESS1005213#</t>
  </si>
  <si>
    <t>1005214#</t>
  </si>
  <si>
    <t>DIGITADDICT (achats médias)1005214#</t>
  </si>
  <si>
    <t>1005215#</t>
  </si>
  <si>
    <t>GROUPE HEPPNER1005215#</t>
  </si>
  <si>
    <t>1005223#</t>
  </si>
  <si>
    <t>G.E.A.O. L'ECHELLE EUROPEENNE1005223#</t>
  </si>
  <si>
    <t>1005225#</t>
  </si>
  <si>
    <t>THINK AMBIENT LTD1005225#</t>
  </si>
  <si>
    <t>1005230#</t>
  </si>
  <si>
    <t>SN MASCHINENBAU GMBH1005230#</t>
  </si>
  <si>
    <t>1005233#</t>
  </si>
  <si>
    <t>PHARMANAGER INGREDIENTS1005233#</t>
  </si>
  <si>
    <t>1005235#</t>
  </si>
  <si>
    <t>INGUI GIUSEPPE1005235#</t>
  </si>
  <si>
    <t>1005237#</t>
  </si>
  <si>
    <t>BIOMONDE SOLIDARITE SA1005237#</t>
  </si>
  <si>
    <t>1005239#</t>
  </si>
  <si>
    <t>NEXIRA1005239#</t>
  </si>
  <si>
    <t>1005241#</t>
  </si>
  <si>
    <t>LABOZETA SPA1005241#</t>
  </si>
  <si>
    <t>1005242#</t>
  </si>
  <si>
    <t>CATA INFORMATICA SRL1005242#</t>
  </si>
  <si>
    <t>1005246#</t>
  </si>
  <si>
    <t>DALKIA FRANCE1005246#</t>
  </si>
  <si>
    <t>1005247#</t>
  </si>
  <si>
    <t>LA RESERVE SARL1005247#</t>
  </si>
  <si>
    <t>1005249#</t>
  </si>
  <si>
    <t>ARGILE DU VELAY SAS1005249#</t>
  </si>
  <si>
    <t>1005255#</t>
  </si>
  <si>
    <t>ODE1005255#</t>
  </si>
  <si>
    <t>1005259#</t>
  </si>
  <si>
    <t>VIEW STAR GESTION HOTELIERE SARL1005259#</t>
  </si>
  <si>
    <t>1005261#</t>
  </si>
  <si>
    <t>ENNAGRAM1005261#</t>
  </si>
  <si>
    <t>1005267#</t>
  </si>
  <si>
    <t>PLASTIC UNION SA1005267#</t>
  </si>
  <si>
    <t>1005276#</t>
  </si>
  <si>
    <t>ADVANCED ENZYMES TECHNOLOGIES LTD1005276#</t>
  </si>
  <si>
    <t>1005280#</t>
  </si>
  <si>
    <t>SUD EST ASSAINISSEMENT DU VAR1005280#</t>
  </si>
  <si>
    <t>1005282#</t>
  </si>
  <si>
    <t>XHERDO LTD1005282#</t>
  </si>
  <si>
    <t>1005285#</t>
  </si>
  <si>
    <t>HABRIAL MANUTENTION SAS1005285#</t>
  </si>
  <si>
    <t>1005296#</t>
  </si>
  <si>
    <t>LAB ANALYSIS SRL1005296#</t>
  </si>
  <si>
    <t>1005307#</t>
  </si>
  <si>
    <t>FACTOTUM DI MARIE GENTILE1005307#</t>
  </si>
  <si>
    <t>1005308#</t>
  </si>
  <si>
    <t>INTERGOLFE SARL1005308#</t>
  </si>
  <si>
    <t>1005316#</t>
  </si>
  <si>
    <t>WALMARK AS1005316#</t>
  </si>
  <si>
    <t>1005320#</t>
  </si>
  <si>
    <t>PARASOL ST DIE - SOLEIL BLEU1005320#</t>
  </si>
  <si>
    <t>1005321#</t>
  </si>
  <si>
    <t>FLAMMA SPA1005321#</t>
  </si>
  <si>
    <t>1005322#</t>
  </si>
  <si>
    <t>COCTEAUX BENOIT CHAMPAGNE1005322#</t>
  </si>
  <si>
    <t>1005330#</t>
  </si>
  <si>
    <t>CONTROL 6 SARL1005330#</t>
  </si>
  <si>
    <t>1005342#</t>
  </si>
  <si>
    <t>VERTICALWINE SA1005342#</t>
  </si>
  <si>
    <t>1005343#</t>
  </si>
  <si>
    <t>NOVARO NICOLA AVVOCATO1005343#</t>
  </si>
  <si>
    <t>1005346#</t>
  </si>
  <si>
    <t>GAST AUDREY1005346#</t>
  </si>
  <si>
    <t>1005358#</t>
  </si>
  <si>
    <t>PHARMACIE DES 4 CHEMINS SNC1005358#</t>
  </si>
  <si>
    <t>1005359#</t>
  </si>
  <si>
    <t>PHOSPHOTECH SA1005359#</t>
  </si>
  <si>
    <t>1005385#</t>
  </si>
  <si>
    <t>UN TOIT POUR LES ABEILLES1005385#</t>
  </si>
  <si>
    <t>1005386#</t>
  </si>
  <si>
    <t>CMH SARL1005386#</t>
  </si>
  <si>
    <t>1005390#</t>
  </si>
  <si>
    <t>CANON FRANCE SAS1005390#</t>
  </si>
  <si>
    <t>1005405#</t>
  </si>
  <si>
    <t>NEW LEXEL COSMETICS SAS1005405#</t>
  </si>
  <si>
    <t>1005407#</t>
  </si>
  <si>
    <t>IRTA SRL1005407#</t>
  </si>
  <si>
    <t>1005408#</t>
  </si>
  <si>
    <t>EURO DISNEY ASSOCIES SCA1005408#</t>
  </si>
  <si>
    <t>1005410#</t>
  </si>
  <si>
    <t>PUNTO PACK SRL1005410#</t>
  </si>
  <si>
    <t>1005417#</t>
  </si>
  <si>
    <t>ANTALIS PACKAGING1005417#</t>
  </si>
  <si>
    <t>1005423#</t>
  </si>
  <si>
    <t>SOFT INGREDIENTS1005423#</t>
  </si>
  <si>
    <t>1005431#</t>
  </si>
  <si>
    <t>VDP AUTOMATION1005431#</t>
  </si>
  <si>
    <t>1005450#</t>
  </si>
  <si>
    <t>NOVASTELL SARL1005450#</t>
  </si>
  <si>
    <t>1005460#</t>
  </si>
  <si>
    <t>CGR SAS1005460#</t>
  </si>
  <si>
    <t>1005461#</t>
  </si>
  <si>
    <t>FORMAPLAS SAM1005461#</t>
  </si>
  <si>
    <t>1005462#</t>
  </si>
  <si>
    <t>NACTIS GOURMET1005462#</t>
  </si>
  <si>
    <t>1005473#</t>
  </si>
  <si>
    <t>VIM SAS1005473#</t>
  </si>
  <si>
    <t>1005474#</t>
  </si>
  <si>
    <t>VIM SAS1005474#</t>
  </si>
  <si>
    <t>1005475#</t>
  </si>
  <si>
    <t>TAXI CARROS1005475#</t>
  </si>
  <si>
    <t>1005480#</t>
  </si>
  <si>
    <t>AF3 SAS1005480#</t>
  </si>
  <si>
    <t>1005481#</t>
  </si>
  <si>
    <t>KSB ITALIA SPA1005481#</t>
  </si>
  <si>
    <t>1005495#</t>
  </si>
  <si>
    <t>SAPRATIN TECHNOLOGIES SAS1005495#</t>
  </si>
  <si>
    <t>1005500#</t>
  </si>
  <si>
    <t>SILVENT SOUTH EUROPE SARL1005500#</t>
  </si>
  <si>
    <t>1005501#</t>
  </si>
  <si>
    <t>LABORATOIRE ORTIS1005501#</t>
  </si>
  <si>
    <t>1005506#</t>
  </si>
  <si>
    <t>ICT FILTRACION SL1005506#</t>
  </si>
  <si>
    <t>1005511#</t>
  </si>
  <si>
    <t>ALTERA GROUP1005511#</t>
  </si>
  <si>
    <t>1005513#</t>
  </si>
  <si>
    <t>BEST WESTERN PARIS CDG AIRPORT1005513#</t>
  </si>
  <si>
    <t>1005516#</t>
  </si>
  <si>
    <t>CERTIQUALITY SRL1005516#</t>
  </si>
  <si>
    <t>1005517#</t>
  </si>
  <si>
    <t>IDRAULICA CURTI LINO SNC1005517#</t>
  </si>
  <si>
    <t>1005518#</t>
  </si>
  <si>
    <t>ETICONCEPT1005518#</t>
  </si>
  <si>
    <t>1005520#</t>
  </si>
  <si>
    <t>PARADIS SARL1005520#</t>
  </si>
  <si>
    <t>1005522#</t>
  </si>
  <si>
    <t>VIKING OFFICE PRODUCTS SRL1005522#</t>
  </si>
  <si>
    <t>1005523#</t>
  </si>
  <si>
    <t>NORMICOM SRL1005523#</t>
  </si>
  <si>
    <t>1005524#</t>
  </si>
  <si>
    <t>WEBCRAFT GMBH   SUPERMAGNETE1005524#</t>
  </si>
  <si>
    <t>1005525#</t>
  </si>
  <si>
    <t>LE LAVARIN HOTEL BEST WESTERN1005525#</t>
  </si>
  <si>
    <t>1005526#</t>
  </si>
  <si>
    <t>INFORDATA SISTEMI SRL1005526#</t>
  </si>
  <si>
    <t>1005530#</t>
  </si>
  <si>
    <t>PAPERPLAST SAS1005530#</t>
  </si>
  <si>
    <t>1005531#</t>
  </si>
  <si>
    <t>ALBATRANS FRANCE1005531#</t>
  </si>
  <si>
    <t>1005532#</t>
  </si>
  <si>
    <t>NORBERT DENTRESSANGLE OVERSEAS FRAN1005532#</t>
  </si>
  <si>
    <t>1005533#</t>
  </si>
  <si>
    <t>VDS ELECTRONIQUE SARL1005533#</t>
  </si>
  <si>
    <t>1005540#</t>
  </si>
  <si>
    <t>FENCHEM BIOTEK LTD1005540#</t>
  </si>
  <si>
    <t>1005541#</t>
  </si>
  <si>
    <t>TSE TOLERIE DU SUD EST1005541#</t>
  </si>
  <si>
    <t>1005547#</t>
  </si>
  <si>
    <t>ALL ORGANIC TRADING GMBH1005547#</t>
  </si>
  <si>
    <t>1005550#</t>
  </si>
  <si>
    <t>DESOTEC N.V. SA1005550#</t>
  </si>
  <si>
    <t>1005556#</t>
  </si>
  <si>
    <t>SAGICOFIM1005556#</t>
  </si>
  <si>
    <t>1005557#</t>
  </si>
  <si>
    <t>QUALITAIR &amp; SEA1005557#</t>
  </si>
  <si>
    <t>1005558#</t>
  </si>
  <si>
    <t>GPS CONSUL SAS1005558#</t>
  </si>
  <si>
    <t>1005559#</t>
  </si>
  <si>
    <t>SOFRIGAM SA1005559#</t>
  </si>
  <si>
    <t>1005565#</t>
  </si>
  <si>
    <t>ISI SAS1005565#</t>
  </si>
  <si>
    <t>1005580#</t>
  </si>
  <si>
    <t>STUDIO ASCHERO ROBERTO1005580#</t>
  </si>
  <si>
    <t>1005586#</t>
  </si>
  <si>
    <t>COMUNDI1005586#</t>
  </si>
  <si>
    <t>1005596#</t>
  </si>
  <si>
    <t>ABP CONSULTING - PALACIOS ALAIN1005596#</t>
  </si>
  <si>
    <t>1005602#</t>
  </si>
  <si>
    <t>JOHNSON CONTROLS SERVICE&amp;SOLUTIONS1005602#</t>
  </si>
  <si>
    <t>1005603#</t>
  </si>
  <si>
    <t>AGILITY TRANSITARIOS IDA1005603#</t>
  </si>
  <si>
    <t>1005621#</t>
  </si>
  <si>
    <t>ALIAGA SA1005621#</t>
  </si>
  <si>
    <t>1005626#</t>
  </si>
  <si>
    <t>SWISSI PROCESS SAFETY GMBH1005626#</t>
  </si>
  <si>
    <t>1005643#</t>
  </si>
  <si>
    <t>PAPONE INDUSTRY SA1005643#</t>
  </si>
  <si>
    <t>1005647#</t>
  </si>
  <si>
    <t>COMELEC1005647#</t>
  </si>
  <si>
    <t>1005648#</t>
  </si>
  <si>
    <t>FALCONI SRL1005648#</t>
  </si>
  <si>
    <t>1005655#</t>
  </si>
  <si>
    <t>BECARRE NATURAL1005655#</t>
  </si>
  <si>
    <t>1005656#</t>
  </si>
  <si>
    <t>PROTECFINA1005656#</t>
  </si>
  <si>
    <t>1005657#</t>
  </si>
  <si>
    <t>GIRARDIN SAS1005657#</t>
  </si>
  <si>
    <t>1005665#</t>
  </si>
  <si>
    <t>IRELAND SAS1005665#</t>
  </si>
  <si>
    <t>1005666#</t>
  </si>
  <si>
    <t>ACKSYS SARL1005666#</t>
  </si>
  <si>
    <t>1005667#</t>
  </si>
  <si>
    <t>BRUNO PAOLO &amp; C. SNC1005667#</t>
  </si>
  <si>
    <t>1005668#</t>
  </si>
  <si>
    <t>SOCARA1005668#</t>
  </si>
  <si>
    <t>1005669#</t>
  </si>
  <si>
    <t>SCACENTRE1005669#</t>
  </si>
  <si>
    <t>1005670#</t>
  </si>
  <si>
    <t>SCAPNOR1005670#</t>
  </si>
  <si>
    <t>1005675#</t>
  </si>
  <si>
    <t>SCA NORMANDE1005675#</t>
  </si>
  <si>
    <t>1005682#</t>
  </si>
  <si>
    <t>HYET SWEET BV1005682#</t>
  </si>
  <si>
    <t>1005683#</t>
  </si>
  <si>
    <t>HISPAMIEL SA / HONEYGREEN1005683#</t>
  </si>
  <si>
    <t>1005684#</t>
  </si>
  <si>
    <t>TECNAFOOD1005684#</t>
  </si>
  <si>
    <t>1005685#</t>
  </si>
  <si>
    <t>JOST CHEMICAL CO1005685#</t>
  </si>
  <si>
    <t>1005686#</t>
  </si>
  <si>
    <t>AD2R1005686#</t>
  </si>
  <si>
    <t>1005690#</t>
  </si>
  <si>
    <t>FERRAMENTA MACCARIO SNC1005690#</t>
  </si>
  <si>
    <t>1005691#</t>
  </si>
  <si>
    <t>PISANO SAS1005691#</t>
  </si>
  <si>
    <t>1005694#</t>
  </si>
  <si>
    <t>CONTINENTAL PHARMACEUTIQUE1005694#</t>
  </si>
  <si>
    <t>1005696#</t>
  </si>
  <si>
    <t>SAS TND DENTRESSANGLE1005696#</t>
  </si>
  <si>
    <t>1005697#</t>
  </si>
  <si>
    <t>PARA LAFAYETTE SANTE BEAUTE1005697#</t>
  </si>
  <si>
    <t>1005720#</t>
  </si>
  <si>
    <t>EMME2 ANTINFORTUSNISTICA SNC1005720#</t>
  </si>
  <si>
    <t>1005721#</t>
  </si>
  <si>
    <t>PRODUCTOS QUIMICOS GONMISOL SA1005721#</t>
  </si>
  <si>
    <t>1005723#</t>
  </si>
  <si>
    <t>DEKRA INDUSTRIAL SAS1005723#</t>
  </si>
  <si>
    <t>1005737#</t>
  </si>
  <si>
    <t>KERRY FLAVOURS FRANCE SAS1005737#</t>
  </si>
  <si>
    <t>1005740#</t>
  </si>
  <si>
    <t>CASH BURO 20001005740#</t>
  </si>
  <si>
    <t>1005741#</t>
  </si>
  <si>
    <t>SOCAMIL1005741#</t>
  </si>
  <si>
    <t>1005742#</t>
  </si>
  <si>
    <t>SCASO1005742#</t>
  </si>
  <si>
    <t>1005743#</t>
  </si>
  <si>
    <t>SCAPARTOIS1005743#</t>
  </si>
  <si>
    <t>1005744#</t>
  </si>
  <si>
    <t>SCAPALSACE1005744#</t>
  </si>
  <si>
    <t>1005745#</t>
  </si>
  <si>
    <t>SCA OUEST1005745#</t>
  </si>
  <si>
    <t>1005746#</t>
  </si>
  <si>
    <t>SYSTEME U CENTRALE NATIONALE1005746#</t>
  </si>
  <si>
    <t>1005750#</t>
  </si>
  <si>
    <t>AXIMA COFELY - ACTIS1005750#</t>
  </si>
  <si>
    <t>1005751#</t>
  </si>
  <si>
    <t>SCAPEST1005751#</t>
  </si>
  <si>
    <t>1005752#</t>
  </si>
  <si>
    <t>SCALANDES1005752#</t>
  </si>
  <si>
    <t>1005755#</t>
  </si>
  <si>
    <t>KEYENCE1005755#</t>
  </si>
  <si>
    <t>1005760#</t>
  </si>
  <si>
    <t>THERASCIENCE1005760#</t>
  </si>
  <si>
    <t>1005761#</t>
  </si>
  <si>
    <t>AXESS INDUSTRIES - SMILE INDUSTRIES1005761#</t>
  </si>
  <si>
    <t>1005762#</t>
  </si>
  <si>
    <t>ONE DIRECT SRL1005762#</t>
  </si>
  <si>
    <t>1005766#</t>
  </si>
  <si>
    <t>CBK L'AIR SEC1005766#</t>
  </si>
  <si>
    <t>1005767#</t>
  </si>
  <si>
    <t>ADATRIS  ANJOU PLANTES SARL1005767#</t>
  </si>
  <si>
    <t>1005770#</t>
  </si>
  <si>
    <t>GAEC FERME DU BIEN ETRE1005770#</t>
  </si>
  <si>
    <t>1005775#</t>
  </si>
  <si>
    <t>ELIOPACK1005775#</t>
  </si>
  <si>
    <t>1005784#</t>
  </si>
  <si>
    <t>FP PROGETTI ITALIA SRL1005784#</t>
  </si>
  <si>
    <t>1005785#</t>
  </si>
  <si>
    <t>DYL'S EVENTS1005785#</t>
  </si>
  <si>
    <t>1005794#</t>
  </si>
  <si>
    <t>MECADEL1005794#</t>
  </si>
  <si>
    <t>1005800#</t>
  </si>
  <si>
    <t>SEDES GROUP SRL1005800#</t>
  </si>
  <si>
    <t>1005806#</t>
  </si>
  <si>
    <t>SCARMOR1005806#</t>
  </si>
  <si>
    <t>1005807#</t>
  </si>
  <si>
    <t>SCADIF1005807#</t>
  </si>
  <si>
    <t>1005808#</t>
  </si>
  <si>
    <t>LECASUD1005808#</t>
  </si>
  <si>
    <t>1005809#</t>
  </si>
  <si>
    <t>HIDROMATIC SRL1005809#</t>
  </si>
  <si>
    <t>1005811#</t>
  </si>
  <si>
    <t>LITOGRAF EDITOR SRL1005811#</t>
  </si>
  <si>
    <t>1005815#</t>
  </si>
  <si>
    <t>DEUGRO FRANCE1005815#</t>
  </si>
  <si>
    <t>1005820#</t>
  </si>
  <si>
    <t>TERMOVAR SL1005820#</t>
  </si>
  <si>
    <t>1005821#</t>
  </si>
  <si>
    <t>ALPHA PACKAGING INTERNATIONAL BV1005821#</t>
  </si>
  <si>
    <t>1005825#</t>
  </si>
  <si>
    <t>CIAT ITALIA SRL1005825#</t>
  </si>
  <si>
    <t>1005826#</t>
  </si>
  <si>
    <t>V.METAL SRL1005826#</t>
  </si>
  <si>
    <t>1005836#</t>
  </si>
  <si>
    <t>TER COSMETIQUES SARL1005836#</t>
  </si>
  <si>
    <t>1005840#</t>
  </si>
  <si>
    <t>EMC DISTRIBUTION1005840#</t>
  </si>
  <si>
    <t>1005843#</t>
  </si>
  <si>
    <t>MANYPACK1005843#</t>
  </si>
  <si>
    <t>1005851#</t>
  </si>
  <si>
    <t>AUTORICAMBI BORGOGNO SNC1005851#</t>
  </si>
  <si>
    <t>1005856#</t>
  </si>
  <si>
    <t>SCACHAP1005856#</t>
  </si>
  <si>
    <t>1005857#</t>
  </si>
  <si>
    <t>SOCAMAINE1005857#</t>
  </si>
  <si>
    <t>1005861#</t>
  </si>
  <si>
    <t>CHARLATTE RESERVOIRS1005861#</t>
  </si>
  <si>
    <t>1005865#</t>
  </si>
  <si>
    <t>GIEMME CALOR SRL1005865#</t>
  </si>
  <si>
    <t>1005886#</t>
  </si>
  <si>
    <t>OMNIA FRIGO SRL1005886#</t>
  </si>
  <si>
    <t>1005891#</t>
  </si>
  <si>
    <t>METALLURGICA PIEMONTESE  SPA1005891#</t>
  </si>
  <si>
    <t>1005902#</t>
  </si>
  <si>
    <t>PANTAREI SRL1005902#</t>
  </si>
  <si>
    <t>1005907#</t>
  </si>
  <si>
    <t>EASY FREIGHT SAS1005907#</t>
  </si>
  <si>
    <t>1005911#</t>
  </si>
  <si>
    <t>SODIPRO SARL1005911#</t>
  </si>
  <si>
    <t>1005915#</t>
  </si>
  <si>
    <t>R2 A RENOV SARL1005915#</t>
  </si>
  <si>
    <t>1005920#</t>
  </si>
  <si>
    <t>NETQUATTRO1005920#</t>
  </si>
  <si>
    <t>1005921#</t>
  </si>
  <si>
    <t>STEUTE ITALIA SRL1005921#</t>
  </si>
  <si>
    <t>1005926#</t>
  </si>
  <si>
    <t>LUFTA SRL1005926#</t>
  </si>
  <si>
    <t>1005931#</t>
  </si>
  <si>
    <t>ASCO FILTRATION1005931#</t>
  </si>
  <si>
    <t>1005935#</t>
  </si>
  <si>
    <t>NOLATO CERBO1005935#</t>
  </si>
  <si>
    <t>1005936#</t>
  </si>
  <si>
    <t>ECHR1005936#</t>
  </si>
  <si>
    <t>1005941#</t>
  </si>
  <si>
    <t>INDENA SPA1005941#</t>
  </si>
  <si>
    <t>1005946#</t>
  </si>
  <si>
    <t>STAN1005946#</t>
  </si>
  <si>
    <t>1005949#</t>
  </si>
  <si>
    <t>ROQUETTE ITALIA SPA1005949#</t>
  </si>
  <si>
    <t>1005956#</t>
  </si>
  <si>
    <t>ADEA SRL1005956#</t>
  </si>
  <si>
    <t>1005967#</t>
  </si>
  <si>
    <t>IBIS ALESIA MONTPARNASSE1005967#</t>
  </si>
  <si>
    <t>1005968#</t>
  </si>
  <si>
    <t>IIR EXHIBITIONS LTD1005968#</t>
  </si>
  <si>
    <t>1005970#</t>
  </si>
  <si>
    <t>CENTRO AUTOLAVAGGIO SNC1005970#</t>
  </si>
  <si>
    <t>1005972#</t>
  </si>
  <si>
    <t>POLMET Sp. z.o.o.1005972#</t>
  </si>
  <si>
    <t>1005973#</t>
  </si>
  <si>
    <t>SKF ECONOMOS FRANCE1005973#</t>
  </si>
  <si>
    <t>1005975#</t>
  </si>
  <si>
    <t>ACTIVE SPEDITION1005975#</t>
  </si>
  <si>
    <t>1005983#</t>
  </si>
  <si>
    <t>MORY SAS1005983#</t>
  </si>
  <si>
    <t>1005984#</t>
  </si>
  <si>
    <t>LOGIS RENT SRL1005984#</t>
  </si>
  <si>
    <t>1005991#</t>
  </si>
  <si>
    <t>ASSIST PISCINE SERVICE SARL1005991#</t>
  </si>
  <si>
    <t>1005992#</t>
  </si>
  <si>
    <t>ERBOZETA SPA1005992#</t>
  </si>
  <si>
    <t>1005995#</t>
  </si>
  <si>
    <t>PROTEC LEA SARL1005995#</t>
  </si>
  <si>
    <t>1006001#</t>
  </si>
  <si>
    <t>JOEL LAUTRE1006001#</t>
  </si>
  <si>
    <t>1006002#</t>
  </si>
  <si>
    <t>OFFICINE MECCANICHE F.LLI RONCHI SR1006002#</t>
  </si>
  <si>
    <t>1006006#</t>
  </si>
  <si>
    <t>SIR SAFETY SYSTEM SPA1006006#</t>
  </si>
  <si>
    <t>1006020#</t>
  </si>
  <si>
    <t>LALLEMAND SAS1006020#</t>
  </si>
  <si>
    <t>1006022#</t>
  </si>
  <si>
    <t>SATI SRL1006022#</t>
  </si>
  <si>
    <t>1006030#</t>
  </si>
  <si>
    <t>ALDES1006030#</t>
  </si>
  <si>
    <t>1006046#</t>
  </si>
  <si>
    <t>FLASHBAY LTD1006046#</t>
  </si>
  <si>
    <t>1006055#</t>
  </si>
  <si>
    <t>HANNS G. WERNER GMBH1006055#</t>
  </si>
  <si>
    <t>1006060#</t>
  </si>
  <si>
    <t>SEMAQ SAS1006060#</t>
  </si>
  <si>
    <t>1006070#</t>
  </si>
  <si>
    <t>BTC CHEMICAL DISTRIBUTION1006070#</t>
  </si>
  <si>
    <t>1006074#</t>
  </si>
  <si>
    <t>SARL CALTECH1006074#</t>
  </si>
  <si>
    <t>1006085#</t>
  </si>
  <si>
    <t>STUDIO AVVOCATO FAUSTO MORENO1006085#</t>
  </si>
  <si>
    <t>1006095#</t>
  </si>
  <si>
    <t>CONSTANTIN SAS1006095#</t>
  </si>
  <si>
    <t>1006097#</t>
  </si>
  <si>
    <t>SICO SPA1006097#</t>
  </si>
  <si>
    <t>1006100#</t>
  </si>
  <si>
    <t>APP GROUPE SRL1006100#</t>
  </si>
  <si>
    <t>1006105#</t>
  </si>
  <si>
    <t>ITM ALIMENTAIRE INTERNATIONAL1006105#</t>
  </si>
  <si>
    <t>1006110#</t>
  </si>
  <si>
    <t>SIRIUS PACK SARL1006110#</t>
  </si>
  <si>
    <t>1006116#</t>
  </si>
  <si>
    <t>SUMMIT NUTRITIONALS INTERNATIONAL I1006116#</t>
  </si>
  <si>
    <t>1006117#</t>
  </si>
  <si>
    <t>PAGES1006117#</t>
  </si>
  <si>
    <t>1006121#</t>
  </si>
  <si>
    <t>TISZA TEXTIL PACKAGING SAS1006121#</t>
  </si>
  <si>
    <t>1006125#</t>
  </si>
  <si>
    <t>NICOPETRELLISTUDIO1006125#</t>
  </si>
  <si>
    <t>1006135#</t>
  </si>
  <si>
    <t>SARL ASTEC1006135#</t>
  </si>
  <si>
    <t>1006141#</t>
  </si>
  <si>
    <t>SARL G.T.I.A CLIMATISATION &amp; VENTIL1006141#</t>
  </si>
  <si>
    <t>1006142#</t>
  </si>
  <si>
    <t>COI TECHNOLOGY S.R.L.1006142#</t>
  </si>
  <si>
    <t>1006145#</t>
  </si>
  <si>
    <t>ITOH DENKI EUROPE SAS1006145#</t>
  </si>
  <si>
    <t>1006146#</t>
  </si>
  <si>
    <t>HOTEL LYON METROPOLE1006146#</t>
  </si>
  <si>
    <t>1006148#</t>
  </si>
  <si>
    <t>NATURAL SKIN BEAUTY SL1006148#</t>
  </si>
  <si>
    <t>1006152#</t>
  </si>
  <si>
    <t>TOYOTA MATERIAL HANDLING FRANCE1006152#</t>
  </si>
  <si>
    <t>1006153#</t>
  </si>
  <si>
    <t>MORY DUCROS1006153#</t>
  </si>
  <si>
    <t>1006156#</t>
  </si>
  <si>
    <t>LENNOX - LGL FRANCE1006156#</t>
  </si>
  <si>
    <t>1006157#</t>
  </si>
  <si>
    <t>PROSENSOR1006157#</t>
  </si>
  <si>
    <t>1006161#</t>
  </si>
  <si>
    <t>B-FLOWER CONSULTING ET TRAINING1006161#</t>
  </si>
  <si>
    <t>1006166#</t>
  </si>
  <si>
    <t>SCHULKE FRANCE SARL1006166#</t>
  </si>
  <si>
    <t>1006169#</t>
  </si>
  <si>
    <t>NUTRA CANADA INC1006169#</t>
  </si>
  <si>
    <t>1006172#</t>
  </si>
  <si>
    <t>SAVATEC STRUMENTI SRL1006172#</t>
  </si>
  <si>
    <t>1006173#</t>
  </si>
  <si>
    <t>FR2I SARL1006173#</t>
  </si>
  <si>
    <t>1006174#</t>
  </si>
  <si>
    <t>L.N.A. SRL1006174#</t>
  </si>
  <si>
    <t>1006175#</t>
  </si>
  <si>
    <t>ERREBIAN SPA1006175#</t>
  </si>
  <si>
    <t>1006181#</t>
  </si>
  <si>
    <t>LABORATOIRES ANIOS SA1006181#</t>
  </si>
  <si>
    <t>1006184#</t>
  </si>
  <si>
    <t>LABORATORIOS LICONSA SA1006184#</t>
  </si>
  <si>
    <t>1006190#</t>
  </si>
  <si>
    <t>PALAMATIC FRANCE1006190#</t>
  </si>
  <si>
    <t>1006201#</t>
  </si>
  <si>
    <t>AX'R CONCEPT - ALEXANDRE CHEVEUX1006201#</t>
  </si>
  <si>
    <t>1006205#</t>
  </si>
  <si>
    <t>OFFICE MARITIME MONEGASQUE1006205#</t>
  </si>
  <si>
    <t>1006210#</t>
  </si>
  <si>
    <t>GEOMETRA CRISTIAN ALBERTI1006210#</t>
  </si>
  <si>
    <t>1006211#</t>
  </si>
  <si>
    <t>FLASHPOINT SRL1006211#</t>
  </si>
  <si>
    <t>1006212#</t>
  </si>
  <si>
    <t>NOVEAL SAS1006212#</t>
  </si>
  <si>
    <t>1006217#</t>
  </si>
  <si>
    <t>BOTANICA GMBH1006217#</t>
  </si>
  <si>
    <t>1006218#</t>
  </si>
  <si>
    <t>LIMATEC1006218#</t>
  </si>
  <si>
    <t>1006226#</t>
  </si>
  <si>
    <t>RVB1006226#</t>
  </si>
  <si>
    <t>1006229#</t>
  </si>
  <si>
    <t>RHONE CHIMIE INDUSTRIE SAS1006229#</t>
  </si>
  <si>
    <t>1006230#</t>
  </si>
  <si>
    <t>LIQFILLCAPS INTERNATIONAL1006230#</t>
  </si>
  <si>
    <t>1006240#</t>
  </si>
  <si>
    <t>ECOGEO SAS1006240#</t>
  </si>
  <si>
    <t>1006251#</t>
  </si>
  <si>
    <t>ESATITUDE MENTON1006251#</t>
  </si>
  <si>
    <t>1006257#</t>
  </si>
  <si>
    <t>CAPSUM SAS1006257#</t>
  </si>
  <si>
    <t>1006266#</t>
  </si>
  <si>
    <t>BIODUE SPA1006266#</t>
  </si>
  <si>
    <t>1006276#</t>
  </si>
  <si>
    <t>DR REDDY'S LABORATORIES LTD1006276#</t>
  </si>
  <si>
    <t>1006278#</t>
  </si>
  <si>
    <t>BQUADRO CONGRESSI SRL1006278#</t>
  </si>
  <si>
    <t>1006281#</t>
  </si>
  <si>
    <t>MOBERG PHARMA NORTH AMERICA LLC1006281#</t>
  </si>
  <si>
    <t>1006287#</t>
  </si>
  <si>
    <t>TRANSCAN LOGISTIQUE1006287#</t>
  </si>
  <si>
    <t>1006301#</t>
  </si>
  <si>
    <t>BLUEPIM SA1006301#</t>
  </si>
  <si>
    <t>1006307#</t>
  </si>
  <si>
    <t>MONDO SERVIZI SRL1006307#</t>
  </si>
  <si>
    <t>1006308#</t>
  </si>
  <si>
    <t>BBL TRANSPORT1006308#</t>
  </si>
  <si>
    <t>1006309#</t>
  </si>
  <si>
    <t>LOIRE PLASTIC SA1006309#</t>
  </si>
  <si>
    <t>1006316#</t>
  </si>
  <si>
    <t>SFB BIO SARL1006316#</t>
  </si>
  <si>
    <t>1006319#</t>
  </si>
  <si>
    <t>CLARIANT SE SUCCURSALE FRANCE1006319#</t>
  </si>
  <si>
    <t>1006325#</t>
  </si>
  <si>
    <t>ISS HYGIENE ET PREVENTION1006325#</t>
  </si>
  <si>
    <t>1006326#</t>
  </si>
  <si>
    <t>ACERCHEM UK LTD1006326#</t>
  </si>
  <si>
    <t>1006327#</t>
  </si>
  <si>
    <t>TGM - TECNOMACHINES SRL1006327#</t>
  </si>
  <si>
    <t>1006328#</t>
  </si>
  <si>
    <t>PROXIGAZ SAS1006328#</t>
  </si>
  <si>
    <t>1006331#</t>
  </si>
  <si>
    <t>GUNA SPA1006331#</t>
  </si>
  <si>
    <t>1006335#</t>
  </si>
  <si>
    <t>ESSAIS 801006335#</t>
  </si>
  <si>
    <t>1006336#</t>
  </si>
  <si>
    <t>PRO ANIM SARL1006336#</t>
  </si>
  <si>
    <t>1006340#</t>
  </si>
  <si>
    <t>CORA FORBACH1006340#</t>
  </si>
  <si>
    <t>1006342#</t>
  </si>
  <si>
    <t>BOTANIC SERRES DU SALEVE1006342#</t>
  </si>
  <si>
    <t>1006343#</t>
  </si>
  <si>
    <t>ABC DISTRIBUZIONE DI1006343#</t>
  </si>
  <si>
    <t>1006351#</t>
  </si>
  <si>
    <t>MADIS SARL1006351#</t>
  </si>
  <si>
    <t>1006352#</t>
  </si>
  <si>
    <t>MAUNA KEA1006352#</t>
  </si>
  <si>
    <t>1006353#</t>
  </si>
  <si>
    <t>ECOCERT ENVIRONNEMENTS SAS1006353#</t>
  </si>
  <si>
    <t>1006358#</t>
  </si>
  <si>
    <t>GILMETAL1006358#</t>
  </si>
  <si>
    <t>1006362#</t>
  </si>
  <si>
    <t>AUTOCARS N&amp;M EURL1006362#</t>
  </si>
  <si>
    <t>1006363#</t>
  </si>
  <si>
    <t>AZUR TRUCKS CARROS SAS1006363#</t>
  </si>
  <si>
    <t>1006365#</t>
  </si>
  <si>
    <t>FLORES1006365#</t>
  </si>
  <si>
    <t>1006366#</t>
  </si>
  <si>
    <t>SARTORIUS STEDIM FRANCE SAS1006366#</t>
  </si>
  <si>
    <t>1006367#</t>
  </si>
  <si>
    <t>TSE EXPRESS MEDICAL1006367#</t>
  </si>
  <si>
    <t>1006372#</t>
  </si>
  <si>
    <t>HB DECORATION SARL1006372#</t>
  </si>
  <si>
    <t>1006375#</t>
  </si>
  <si>
    <t>BLISPAC SAS1006375#</t>
  </si>
  <si>
    <t>1006377#</t>
  </si>
  <si>
    <t>GPICS SARL1006377#</t>
  </si>
  <si>
    <t>1006378#</t>
  </si>
  <si>
    <t>CLAUDIO SAVINI &amp; FIGLI SRL1006378#</t>
  </si>
  <si>
    <t>1006383#</t>
  </si>
  <si>
    <t>MICHAUD &amp; CHAILLY SAS1006383#</t>
  </si>
  <si>
    <t>1006384#</t>
  </si>
  <si>
    <t>BEEOPI C - GEANT APICULTURE1006384#</t>
  </si>
  <si>
    <t>1006387#</t>
  </si>
  <si>
    <t>SOVICA SARL1006387#</t>
  </si>
  <si>
    <t>1006390#</t>
  </si>
  <si>
    <t>BTC EUROPE GMBH1006390#</t>
  </si>
  <si>
    <t>1006399#</t>
  </si>
  <si>
    <t>BENEO PALATINIT GMBH1006399#</t>
  </si>
  <si>
    <t>1006401#</t>
  </si>
  <si>
    <t>AEIB VENTILATEURS SARL1006401#</t>
  </si>
  <si>
    <t>1006414#</t>
  </si>
  <si>
    <t>NEOCAB SAS1006414#</t>
  </si>
  <si>
    <t>1006416#</t>
  </si>
  <si>
    <t>F.LLI CARLI SPA1006416#</t>
  </si>
  <si>
    <t>1006418#</t>
  </si>
  <si>
    <t>NEOCERAM SA1006418#</t>
  </si>
  <si>
    <t>1006419#</t>
  </si>
  <si>
    <t>ERDF-D1006419#</t>
  </si>
  <si>
    <t>1006421#</t>
  </si>
  <si>
    <t>MONEY 30 - TELIMA MONEY1006421#</t>
  </si>
  <si>
    <t>1006422#</t>
  </si>
  <si>
    <t>TRANSPORT HENRI VUAILLAT1006422#</t>
  </si>
  <si>
    <t>1006423#</t>
  </si>
  <si>
    <t>INTERNATIONAL BUSINESS FREIGHT1006423#</t>
  </si>
  <si>
    <t>1006424#</t>
  </si>
  <si>
    <t>EXPOSITORS QUATRE SA1006424#</t>
  </si>
  <si>
    <t>1006425#</t>
  </si>
  <si>
    <t>DUNKMOTOREN GMBH1006425#</t>
  </si>
  <si>
    <t>1006431#</t>
  </si>
  <si>
    <t>CONSORZIO LOGISTICA PACCHI1006431#</t>
  </si>
  <si>
    <t>1006432#</t>
  </si>
  <si>
    <t>MELROB GROVE LIMITED-GROVE NUTRITIO1006432#</t>
  </si>
  <si>
    <t>1006441#</t>
  </si>
  <si>
    <t>LAPERRIERE SERVICES SARL1006441#</t>
  </si>
  <si>
    <t>1006463#</t>
  </si>
  <si>
    <t>ALLIANCE HEALTHCARE ITALIA SPA1006463#</t>
  </si>
  <si>
    <t>1006467#</t>
  </si>
  <si>
    <t>MINI HOTEL AOSTA SPA1006467#</t>
  </si>
  <si>
    <t>1006468#</t>
  </si>
  <si>
    <t>GANESH VIAGGI DI MARIBE' SNC1006468#</t>
  </si>
  <si>
    <t>1006470#</t>
  </si>
  <si>
    <t>CONSORZIO MIA FARMACIA1006470#</t>
  </si>
  <si>
    <t>1006474#</t>
  </si>
  <si>
    <t>CONAD1006474#</t>
  </si>
  <si>
    <t>1006479#</t>
  </si>
  <si>
    <t>ACCOR HOSPITALITY ITALIA SRL1006479#</t>
  </si>
  <si>
    <t>1006484#</t>
  </si>
  <si>
    <t>FARMACIE COMUNALI TORINO SPA1006484#</t>
  </si>
  <si>
    <t>1006487#</t>
  </si>
  <si>
    <t>ITALCERT  SRL1006487#</t>
  </si>
  <si>
    <t>1006496#</t>
  </si>
  <si>
    <t>E' QUI' S.P.A.1006496#</t>
  </si>
  <si>
    <t>1006499#</t>
  </si>
  <si>
    <t>CONTROSENSO1006499#</t>
  </si>
  <si>
    <t>1006517#</t>
  </si>
  <si>
    <t>S &amp; B SRL1006517#</t>
  </si>
  <si>
    <t>1006527#</t>
  </si>
  <si>
    <t>MTEEDIZIONI SRL1006527#</t>
  </si>
  <si>
    <t>1006548#</t>
  </si>
  <si>
    <t>NAT &amp; BIO  SRL1006548#</t>
  </si>
  <si>
    <t>1006549#</t>
  </si>
  <si>
    <t>TEKLYNX INTERNATIONAL SAS1006549#</t>
  </si>
  <si>
    <t>1006553#</t>
  </si>
  <si>
    <t>ISNARD TRANS ALCOOL SAS1006553#</t>
  </si>
  <si>
    <t>1006577#</t>
  </si>
  <si>
    <t>LUIGI ZAINI SPA1006577#</t>
  </si>
  <si>
    <t>1006580#</t>
  </si>
  <si>
    <t>M&amp;M SA1006580#</t>
  </si>
  <si>
    <t>1006595#</t>
  </si>
  <si>
    <t>TECNICHE NUOVE SPA1006595#</t>
  </si>
  <si>
    <t>1006597#</t>
  </si>
  <si>
    <t>HOTEL SOLE MARE SNC1006597#</t>
  </si>
  <si>
    <t>1006600#</t>
  </si>
  <si>
    <t>BENNET  SPA1006600#</t>
  </si>
  <si>
    <t>1006602#</t>
  </si>
  <si>
    <t>AUCHAN SPA1006602#</t>
  </si>
  <si>
    <t>1006603#</t>
  </si>
  <si>
    <t>COFARDIS SPA1006603#</t>
  </si>
  <si>
    <t>1006604#</t>
  </si>
  <si>
    <t>AC HOTEL BOLOGNA SRL1006604#</t>
  </si>
  <si>
    <t>1006606#</t>
  </si>
  <si>
    <t>ESATITUDE HOTEL1006606#</t>
  </si>
  <si>
    <t>1006611#</t>
  </si>
  <si>
    <t>SHELVE SAS1006611#</t>
  </si>
  <si>
    <t>1006615#</t>
  </si>
  <si>
    <t>GETTY IMAGES INTERNATIONAL1006615#</t>
  </si>
  <si>
    <t>1006616#</t>
  </si>
  <si>
    <t>MICROSPORT SRL1006616#</t>
  </si>
  <si>
    <t>1006617#</t>
  </si>
  <si>
    <t>SEAT PAGINE GIALLE SPA1006617#</t>
  </si>
  <si>
    <t>1006624#</t>
  </si>
  <si>
    <t>LABORATOIRE CLEMASCIENCE EURL1006624#</t>
  </si>
  <si>
    <t>1006630#</t>
  </si>
  <si>
    <t>BIOCOSMETHIC SAS1006630#</t>
  </si>
  <si>
    <t>1006643#</t>
  </si>
  <si>
    <t>PARASHOP ITALIA SRL1006643#</t>
  </si>
  <si>
    <t>1006644#</t>
  </si>
  <si>
    <t>L'ECO DELLA STAMPA SPA1006644#</t>
  </si>
  <si>
    <t>1006647#</t>
  </si>
  <si>
    <t>COMIFAR DISTRIBUZIONE SPA1006647#</t>
  </si>
  <si>
    <t>1006650#</t>
  </si>
  <si>
    <t>ANTICA FARMACIA DI BRERA SAS1006650#</t>
  </si>
  <si>
    <t>1006651#</t>
  </si>
  <si>
    <t>ABLE SRL1006651#</t>
  </si>
  <si>
    <t>1006652#</t>
  </si>
  <si>
    <t>FURATENA SRL1006652#</t>
  </si>
  <si>
    <t>1006654#</t>
  </si>
  <si>
    <t>CORBIS ITALIA SRL1006654#</t>
  </si>
  <si>
    <t>1006655#</t>
  </si>
  <si>
    <t>DIGIFOR SRL1006655#</t>
  </si>
  <si>
    <t>1006656#</t>
  </si>
  <si>
    <t>ALESSANDRIA GEST.ALBERGHIERE1006656#</t>
  </si>
  <si>
    <t>1006660#</t>
  </si>
  <si>
    <t>FREL SNC1006660#</t>
  </si>
  <si>
    <t>1006662#</t>
  </si>
  <si>
    <t>FARMACIA SAETTONE SAS1006662#</t>
  </si>
  <si>
    <t>1006665#</t>
  </si>
  <si>
    <t>BAKECA SPA1006665#</t>
  </si>
  <si>
    <t>1006668#</t>
  </si>
  <si>
    <t>FAR.P.AS1006668#</t>
  </si>
  <si>
    <t>1006672#</t>
  </si>
  <si>
    <t>MAURICE WARD &amp; CO1006672#</t>
  </si>
  <si>
    <t>1006676#</t>
  </si>
  <si>
    <t>SALICA SOCIETE NOUVELLE1006676#</t>
  </si>
  <si>
    <t>1006681#</t>
  </si>
  <si>
    <t>H2C GESTIONI SRL1006681#</t>
  </si>
  <si>
    <t>1006687#</t>
  </si>
  <si>
    <t>APTAR RADOLFZELL GMBH1006687#</t>
  </si>
  <si>
    <t>1006688#</t>
  </si>
  <si>
    <t>KILIAN TABLETING GMBH1006688#</t>
  </si>
  <si>
    <t>1006698#</t>
  </si>
  <si>
    <t>FRANCE CARGO INTERNATIONAL COMPANY1006698#</t>
  </si>
  <si>
    <t>1006705#</t>
  </si>
  <si>
    <t>SCTP SARL1006705#</t>
  </si>
  <si>
    <t>1006706#</t>
  </si>
  <si>
    <t>BONTA'EXPRESS SRL1006706#</t>
  </si>
  <si>
    <t>1006717#</t>
  </si>
  <si>
    <t>DELKO - RALLY CAR SERVICE 06 SARL1006717#</t>
  </si>
  <si>
    <t>1006718#</t>
  </si>
  <si>
    <t>WR GRACE SA1006718#</t>
  </si>
  <si>
    <t>1006719#</t>
  </si>
  <si>
    <t>GRACE GMBH &amp; CO.KG1006719#</t>
  </si>
  <si>
    <t>1006725#</t>
  </si>
  <si>
    <t>FENCHEM GERMANY GMBH1006725#</t>
  </si>
  <si>
    <t>1006732#</t>
  </si>
  <si>
    <t>GDF SUEZ ENERGIE SERVICE COFELY1006732#</t>
  </si>
  <si>
    <t>1006743#</t>
  </si>
  <si>
    <t>TRANSPORTS FLAVIO SARL1006743#</t>
  </si>
  <si>
    <t>1006744#</t>
  </si>
  <si>
    <t>GEFCO SA1006744#</t>
  </si>
  <si>
    <t>1006745#</t>
  </si>
  <si>
    <t>NUOVA SOCOPLAS1006745#</t>
  </si>
  <si>
    <t>1006747#</t>
  </si>
  <si>
    <t>AIR PRODUCTS SAS1006747#</t>
  </si>
  <si>
    <t>1006753#</t>
  </si>
  <si>
    <t>INDUKERN CHEMIE AG1006753#</t>
  </si>
  <si>
    <t>1006760#</t>
  </si>
  <si>
    <t>GEHRLICHER PHARMAZEUTISHE EXTRAKTE1006760#</t>
  </si>
  <si>
    <t>1006762#</t>
  </si>
  <si>
    <t>ETS JEAN GRANIOU SAS - ACTEMIUM1006762#</t>
  </si>
  <si>
    <t>1006766#</t>
  </si>
  <si>
    <t>STEELINOX SRL1006766#</t>
  </si>
  <si>
    <t>1006767#</t>
  </si>
  <si>
    <t>SENSIENT FLAVORS STRASBOURG1006767#</t>
  </si>
  <si>
    <t>1006768#</t>
  </si>
  <si>
    <t>RINA SERVICES SPA1006768#</t>
  </si>
  <si>
    <t>1006771#</t>
  </si>
  <si>
    <t>VIDEOJET ITALIA SRL1006771#</t>
  </si>
  <si>
    <t>1006775#</t>
  </si>
  <si>
    <t>ATLANTIC INTEGRATED FREIGHT SARL1006775#</t>
  </si>
  <si>
    <t>1006781#</t>
  </si>
  <si>
    <t>ADMENTA ITALIA SPA1006781#</t>
  </si>
  <si>
    <t>1006782#</t>
  </si>
  <si>
    <t>FARMACIA GIOVANNA MUSOLINO EREDI1006782#</t>
  </si>
  <si>
    <t>1006788#</t>
  </si>
  <si>
    <t>LEUENBERGER ET C. SPA1006788#</t>
  </si>
  <si>
    <t>1006793#</t>
  </si>
  <si>
    <t>VALIA IMPEX SL1006793#</t>
  </si>
  <si>
    <t>1006795#</t>
  </si>
  <si>
    <t>NH ITALIA SPA1006795#</t>
  </si>
  <si>
    <t>1006800#</t>
  </si>
  <si>
    <t>TOURING SRL1006800#</t>
  </si>
  <si>
    <t>1006810#</t>
  </si>
  <si>
    <t>PPG ARCHITECTURAL COATINGS1006810#</t>
  </si>
  <si>
    <t>1006825#</t>
  </si>
  <si>
    <t>LES COMPTOIRS DE LA BIO1006825#</t>
  </si>
  <si>
    <t>1006827#</t>
  </si>
  <si>
    <t>CWS-BOCO ITALIA SPA1006827#</t>
  </si>
  <si>
    <t>1006835#</t>
  </si>
  <si>
    <t>SARL SYNERSY1006835#</t>
  </si>
  <si>
    <t>1006840#</t>
  </si>
  <si>
    <t>FEDERSALUS1006840#</t>
  </si>
  <si>
    <t>1006846#</t>
  </si>
  <si>
    <t>TILLMANNS SPA1006846#</t>
  </si>
  <si>
    <t>1006847#</t>
  </si>
  <si>
    <t>BIEFFE CLIMA SRL1006847#</t>
  </si>
  <si>
    <t>1006856#</t>
  </si>
  <si>
    <t>GIUSTO FARAVELLI SPA1006856#</t>
  </si>
  <si>
    <t>1006857#</t>
  </si>
  <si>
    <t>ETS LUCARONI1006857#</t>
  </si>
  <si>
    <t>1006866#</t>
  </si>
  <si>
    <t>HILTON MILAN1006866#</t>
  </si>
  <si>
    <t>1006875#</t>
  </si>
  <si>
    <t>MORYGLOBAL1006875#</t>
  </si>
  <si>
    <t>1006879#</t>
  </si>
  <si>
    <t>AAF SRL1006879#</t>
  </si>
  <si>
    <t>1006882#</t>
  </si>
  <si>
    <t>SUCESORES DE JOSE ESCUDER SL1006882#</t>
  </si>
  <si>
    <t>1006891#</t>
  </si>
  <si>
    <t>VICTORIA TERME HOTEL1006891#</t>
  </si>
  <si>
    <t>1006898#</t>
  </si>
  <si>
    <t>ARI ARMATUREN FRANCE1006898#</t>
  </si>
  <si>
    <t>1006899#</t>
  </si>
  <si>
    <t>TEMA EQUIPEMENTS SAS1006899#</t>
  </si>
  <si>
    <t>1006900#</t>
  </si>
  <si>
    <t>CLARIANT SE1006900#</t>
  </si>
  <si>
    <t>1006902#</t>
  </si>
  <si>
    <t>CMA CGM AGENCES FRANCE SAS1006902#</t>
  </si>
  <si>
    <t>1006903#</t>
  </si>
  <si>
    <t>SAS CMG - BOULANGERIE MULTARI1006903#</t>
  </si>
  <si>
    <t>1006904#</t>
  </si>
  <si>
    <t>SARL DAAB1006904#</t>
  </si>
  <si>
    <t>1006915#</t>
  </si>
  <si>
    <t>MAVIFLEX SAS1006915#</t>
  </si>
  <si>
    <t>1006917#</t>
  </si>
  <si>
    <t>MULTITECH SARL1006917#</t>
  </si>
  <si>
    <t>1006921#</t>
  </si>
  <si>
    <t>AC HOTEL AREZZO SRL1006921#</t>
  </si>
  <si>
    <t>1006927#</t>
  </si>
  <si>
    <t>ATLAS COPCO COMPRESSEURS SAS1006927#</t>
  </si>
  <si>
    <t>1006931#</t>
  </si>
  <si>
    <t>MERCURION1006931#</t>
  </si>
  <si>
    <t>1006935#</t>
  </si>
  <si>
    <t>IMPRIMERIE BOSSHARD1006935#</t>
  </si>
  <si>
    <t>1006944#</t>
  </si>
  <si>
    <t>SHP - SOLUTIONS HYDRAULIQUES ET1006944#</t>
  </si>
  <si>
    <t>1006955#</t>
  </si>
  <si>
    <t>MELROB EUROPE GMBH1006955#</t>
  </si>
  <si>
    <t>1006970#</t>
  </si>
  <si>
    <t>FARMACIA GIOVANNINETTI1006970#</t>
  </si>
  <si>
    <t>1006972#</t>
  </si>
  <si>
    <t>ALFA MACERI SPA1006972#</t>
  </si>
  <si>
    <t>1006976#</t>
  </si>
  <si>
    <t>A-SAFE SAS1006976#</t>
  </si>
  <si>
    <t>1006986#</t>
  </si>
  <si>
    <t>COTE D'AZUR INCENDIE1006986#</t>
  </si>
  <si>
    <t>1006990#</t>
  </si>
  <si>
    <t>OMNIACTIVE HEALTH TECHNOLOGIE LTD1006990#</t>
  </si>
  <si>
    <t>1006991#</t>
  </si>
  <si>
    <t>PLASTICOS INDEN S.L.1006991#</t>
  </si>
  <si>
    <t>1006995#</t>
  </si>
  <si>
    <t>ELPI SRL1006995#</t>
  </si>
  <si>
    <t>1007000#</t>
  </si>
  <si>
    <t>MAX MULLER AG1007000#</t>
  </si>
  <si>
    <t>1007007#</t>
  </si>
  <si>
    <t>FARMACIA DELL'UNIVERSITA GIORDA1007007#</t>
  </si>
  <si>
    <t>1007008#</t>
  </si>
  <si>
    <t>GORLA USTENSILI SRL1007008#</t>
  </si>
  <si>
    <t>1007010#</t>
  </si>
  <si>
    <t>LE SIS SARL1007010#</t>
  </si>
  <si>
    <t>1007019#</t>
  </si>
  <si>
    <t>PUNTO FARMA SRL1007019#</t>
  </si>
  <si>
    <t>1007025#</t>
  </si>
  <si>
    <t>DYNADIS SARL1007025#</t>
  </si>
  <si>
    <t>1007028#</t>
  </si>
  <si>
    <t>BONUTRA AG1007028#</t>
  </si>
  <si>
    <t>1007029#</t>
  </si>
  <si>
    <t>BERNER SARL1007029#</t>
  </si>
  <si>
    <t>1007032#</t>
  </si>
  <si>
    <t>P.H. KRAUTEX BOGUSLAW DOMANSKI1007032#</t>
  </si>
  <si>
    <t>1007033#</t>
  </si>
  <si>
    <t>FALCO D'ORO HOTELS  SRL1007033#</t>
  </si>
  <si>
    <t>1007035#</t>
  </si>
  <si>
    <t>LE MEILLEUR DU CHEF -SARL PLAT.NET1007035#</t>
  </si>
  <si>
    <t>1007036#</t>
  </si>
  <si>
    <t>INCOFARMA SPA1007036#</t>
  </si>
  <si>
    <t>1007037#</t>
  </si>
  <si>
    <t>CHEMIAN TECHNOLOGY LTD1007037#</t>
  </si>
  <si>
    <t>1007045#</t>
  </si>
  <si>
    <t>BCV IMPIANTI SRL1007045#</t>
  </si>
  <si>
    <t>1007046#</t>
  </si>
  <si>
    <t>WILLOWS INGREDIENTS LTD1007046#</t>
  </si>
  <si>
    <t>1007048#</t>
  </si>
  <si>
    <t>ELIXIR CONSEIL1007048#</t>
  </si>
  <si>
    <t>1007050#</t>
  </si>
  <si>
    <t>D.B.A. ITALIA SRL1007050#</t>
  </si>
  <si>
    <t>1007055#</t>
  </si>
  <si>
    <t>GROUPE FG DESIGN1007055#</t>
  </si>
  <si>
    <t>1007060#</t>
  </si>
  <si>
    <t>SEGRATE SERVIZI SPA1007060#</t>
  </si>
  <si>
    <t>1007061#</t>
  </si>
  <si>
    <t>Anteprima Sas1007061#</t>
  </si>
  <si>
    <t>1007072#</t>
  </si>
  <si>
    <t>PHARMAVIT APS1007072#</t>
  </si>
  <si>
    <t>1007077#</t>
  </si>
  <si>
    <t>NEOGAMMA SRL1007077#</t>
  </si>
  <si>
    <t>1007078#</t>
  </si>
  <si>
    <t>DIFFUSIONS AROMATIQUES SAS1007078#</t>
  </si>
  <si>
    <t>1007086#</t>
  </si>
  <si>
    <t>EURO TEL1007086#</t>
  </si>
  <si>
    <t>1007110#</t>
  </si>
  <si>
    <t>LES EDITIONS GILLETTA1007110#</t>
  </si>
  <si>
    <t>1007123#</t>
  </si>
  <si>
    <t>CIPM SARL1007123#</t>
  </si>
  <si>
    <t>1007126#</t>
  </si>
  <si>
    <t>WIX COM LTD1007126#</t>
  </si>
  <si>
    <t>1007140#</t>
  </si>
  <si>
    <t>IMPRIARTE S.L.1007140#</t>
  </si>
  <si>
    <t>1007162#</t>
  </si>
  <si>
    <t>MC &amp; LOGISTICS SARL1007162#</t>
  </si>
  <si>
    <t>1007163#</t>
  </si>
  <si>
    <t>COSMETIC RAW MATERIALS - CRM1007163#</t>
  </si>
  <si>
    <t>1007175#</t>
  </si>
  <si>
    <t>ABAQUEPLAST SAS1007175#</t>
  </si>
  <si>
    <t>1007192#</t>
  </si>
  <si>
    <t>NORELEM1007192#</t>
  </si>
  <si>
    <t>1007200#</t>
  </si>
  <si>
    <t>FILTRATION SERVICE1007200#</t>
  </si>
  <si>
    <t>1007204#</t>
  </si>
  <si>
    <t>BRAVONEXT SA1007204#</t>
  </si>
  <si>
    <t>1007205#</t>
  </si>
  <si>
    <t>FARMACIA NOVARO1007205#</t>
  </si>
  <si>
    <t>1007210#</t>
  </si>
  <si>
    <t>LOGISTOCK SARL1007210#</t>
  </si>
  <si>
    <t>1007211#</t>
  </si>
  <si>
    <t>LELOUTRE INDUSTRIE SARL1007211#</t>
  </si>
  <si>
    <t>1007213#</t>
  </si>
  <si>
    <t>ECO TREASURES BVBA1007213#</t>
  </si>
  <si>
    <t>1007215#</t>
  </si>
  <si>
    <t>TAFARM1007215#</t>
  </si>
  <si>
    <t>1007219#</t>
  </si>
  <si>
    <t>BEA TECHNOLOGIES SPA1007219#</t>
  </si>
  <si>
    <t>1007220#</t>
  </si>
  <si>
    <t>STUDIO GBG di gallo balma gabriella1007220#</t>
  </si>
  <si>
    <t>1007225#</t>
  </si>
  <si>
    <t>HUTTER STEFANO1007225#</t>
  </si>
  <si>
    <t>1007226#</t>
  </si>
  <si>
    <t>ARCO SPEDIZIONI SPA1007226#</t>
  </si>
  <si>
    <t>1007229#</t>
  </si>
  <si>
    <t>FARMA'SRL1007229#</t>
  </si>
  <si>
    <t>1007230#</t>
  </si>
  <si>
    <t>BEST WESTERN HOTEL PIEMONTESE1007230#</t>
  </si>
  <si>
    <t>1007241#</t>
  </si>
  <si>
    <t>PLASTIQUE GRASSE INDUSTRIE1007241#</t>
  </si>
  <si>
    <t>1007242#</t>
  </si>
  <si>
    <t>TMF OPERATING SAS1007242#</t>
  </si>
  <si>
    <t>1007244#</t>
  </si>
  <si>
    <t>COOPERATIVA ESERCENTI FARMACIA1007244#</t>
  </si>
  <si>
    <t>1007251#</t>
  </si>
  <si>
    <t>HOTEL EXECUTIVE1007251#</t>
  </si>
  <si>
    <t>1007252#</t>
  </si>
  <si>
    <t>PT NATURAL BOTANIKAL1007252#</t>
  </si>
  <si>
    <t>1007271#</t>
  </si>
  <si>
    <t>ACTIPRO SARL1007271#</t>
  </si>
  <si>
    <t>1007275#</t>
  </si>
  <si>
    <t>AZUR FOURNITURES INDUSTRIELLES1007275#</t>
  </si>
  <si>
    <t>1007276#</t>
  </si>
  <si>
    <t>KRUGER FRANCE SAS1007276#</t>
  </si>
  <si>
    <t>1007277#</t>
  </si>
  <si>
    <t>CARDALIS SARL1007277#</t>
  </si>
  <si>
    <t>1007280#</t>
  </si>
  <si>
    <t>GESA GEMUSESAFT GMBH1007280#</t>
  </si>
  <si>
    <t>1007281#</t>
  </si>
  <si>
    <t>HOTEL EXPO VERONA1007281#</t>
  </si>
  <si>
    <t>1007282#</t>
  </si>
  <si>
    <t>ACIES SRL1007282#</t>
  </si>
  <si>
    <t>1007285#</t>
  </si>
  <si>
    <t>GEFCO FRANCE SAS1007285#</t>
  </si>
  <si>
    <t>1007286#</t>
  </si>
  <si>
    <t>GISMA EURL1007286#</t>
  </si>
  <si>
    <t>1007296#</t>
  </si>
  <si>
    <t>BRE/ALLIANCE HOSPITALITY ITALY S.R.1007296#</t>
  </si>
  <si>
    <t>1007297#</t>
  </si>
  <si>
    <t>PAGE PERSONNEL ITALIA SPA1007297#</t>
  </si>
  <si>
    <t>1007298#</t>
  </si>
  <si>
    <t>I GUINIGI LUCCA SRL1007298#</t>
  </si>
  <si>
    <t>1007307#</t>
  </si>
  <si>
    <t>PLUSONE  CO LTD1007307#</t>
  </si>
  <si>
    <t>1007314#</t>
  </si>
  <si>
    <t>BIM CENTO SRL1007314#</t>
  </si>
  <si>
    <t>1007335#</t>
  </si>
  <si>
    <t>WACKER CHEMIE SAS1007335#</t>
  </si>
  <si>
    <t>1007337#</t>
  </si>
  <si>
    <t>ADME SARL1007337#</t>
  </si>
  <si>
    <t>1007341#</t>
  </si>
  <si>
    <t>PHARMACTIVE BIOTECH 1007341#</t>
  </si>
  <si>
    <t>1007346#</t>
  </si>
  <si>
    <t>MAEL PROD SARL1007346#</t>
  </si>
  <si>
    <t>1007350#</t>
  </si>
  <si>
    <t>MR ZELJKO LONCAR1007350#</t>
  </si>
  <si>
    <t>1007352#</t>
  </si>
  <si>
    <t>GFI PROGICIELS1007352#</t>
  </si>
  <si>
    <t>1007355#</t>
  </si>
  <si>
    <t>RAIMBALDI CLEFS SARL - FICHET BAUCH1007355#</t>
  </si>
  <si>
    <t>1007362#</t>
  </si>
  <si>
    <t>TOP SEALS GMBH1007362#</t>
  </si>
  <si>
    <t>1007365#</t>
  </si>
  <si>
    <t>CITREFINE INTERNATIONAL LTD1007365#</t>
  </si>
  <si>
    <t>1007367#</t>
  </si>
  <si>
    <t>SCHREDER SPA1007367#</t>
  </si>
  <si>
    <t>1007372#</t>
  </si>
  <si>
    <t>SELECT BOTANICAL SL1007372#</t>
  </si>
  <si>
    <t>1007376#</t>
  </si>
  <si>
    <t>MRC Transmark France SAS1007376#</t>
  </si>
  <si>
    <t>1007377#</t>
  </si>
  <si>
    <t>POLYPEPTIDE LABORATOIRE FRANCE SAS1007377#</t>
  </si>
  <si>
    <t>1007378#</t>
  </si>
  <si>
    <t>PRC IMPIANTI SRL1007378#</t>
  </si>
  <si>
    <t>1007380#</t>
  </si>
  <si>
    <t>EASYFRET1007380#</t>
  </si>
  <si>
    <t>1007386#</t>
  </si>
  <si>
    <t>GEE LAWSON LTD1007386#</t>
  </si>
  <si>
    <t>1007388#</t>
  </si>
  <si>
    <t>LA POLIGRAFICA DI CORRADI GIUSEPPE1007388#</t>
  </si>
  <si>
    <t>1007400#</t>
  </si>
  <si>
    <t>ROSCIOLI &amp; PALLAVICINI SRL1007400#</t>
  </si>
  <si>
    <t>1007405#</t>
  </si>
  <si>
    <t>ASSISTEC SARL1007405#</t>
  </si>
  <si>
    <t>1007411#</t>
  </si>
  <si>
    <t>VIDYA EUROPE SAS1007411#</t>
  </si>
  <si>
    <t>1007422#</t>
  </si>
  <si>
    <t>ALIZON INDUSTRIE - ACCEPT1007422#</t>
  </si>
  <si>
    <t>1007430#</t>
  </si>
  <si>
    <t>MARKETING &amp; TELEMATICA1007430#</t>
  </si>
  <si>
    <t>1007432#</t>
  </si>
  <si>
    <t>AFPRO FILTERS SAS1007432#</t>
  </si>
  <si>
    <t>1007434#</t>
  </si>
  <si>
    <t>ORIONIS II - HOTEL RADISSON BLU1007434#</t>
  </si>
  <si>
    <t>1007436#</t>
  </si>
  <si>
    <t>SIA BIOINGREDIENTS1007436#</t>
  </si>
  <si>
    <t>1007438#</t>
  </si>
  <si>
    <t>KAMA SRL1007438#</t>
  </si>
  <si>
    <t>1007442#</t>
  </si>
  <si>
    <t>BERTOLI SRL1007442#</t>
  </si>
  <si>
    <t>1007456#</t>
  </si>
  <si>
    <t>QUALICONSULT AGENCE PACA EST1007456#</t>
  </si>
  <si>
    <t>1007467#</t>
  </si>
  <si>
    <t>HC CLOVER PS SL1007467#</t>
  </si>
  <si>
    <t>1007475#</t>
  </si>
  <si>
    <t>NIELSEN COMMUNICATION SRL1007475#</t>
  </si>
  <si>
    <t>1007485#</t>
  </si>
  <si>
    <t>AIR LIQUIDE ITALIA SERVICE SRL1007485#</t>
  </si>
  <si>
    <t>1007486#</t>
  </si>
  <si>
    <t>PISANO SNC1007486#</t>
  </si>
  <si>
    <t>1007487#</t>
  </si>
  <si>
    <t>ANDROS SNC1007487#</t>
  </si>
  <si>
    <t>1007496#</t>
  </si>
  <si>
    <t>SUD COSMETICS1007496#</t>
  </si>
  <si>
    <t>1007497#</t>
  </si>
  <si>
    <t>TIZIANO SRL1007497#</t>
  </si>
  <si>
    <t>1007507#</t>
  </si>
  <si>
    <t>B NATURAL SRL1007507#</t>
  </si>
  <si>
    <t>1007510#</t>
  </si>
  <si>
    <t>CONNECT CHEMICALS GMBH1007510#</t>
  </si>
  <si>
    <t>1007515#</t>
  </si>
  <si>
    <t>PATRICIA ET GERARD BRUNEL1007515#</t>
  </si>
  <si>
    <t>1007520#</t>
  </si>
  <si>
    <t>SO.GE.R SRL1007520#</t>
  </si>
  <si>
    <t>1007541#</t>
  </si>
  <si>
    <t>STI PETOFI NYOMDA KFT1007541#</t>
  </si>
  <si>
    <t>1007546#</t>
  </si>
  <si>
    <t>HUTTER COSTRUZIONI MECCANICHE1007546#</t>
  </si>
  <si>
    <t>1007547#</t>
  </si>
  <si>
    <t>IMPRESAVERDE LIGURIA SD1007547#</t>
  </si>
  <si>
    <t>1007560#</t>
  </si>
  <si>
    <t>LABORATOIRE ROSIER DAVENNE1007560#</t>
  </si>
  <si>
    <t>1007580#</t>
  </si>
  <si>
    <t>NEOGRAFICA DI MASSA VALENTINA1007580#</t>
  </si>
  <si>
    <t>1007581#</t>
  </si>
  <si>
    <t>MARC ELOIT -EXPERT VIROLOGUE1007581#</t>
  </si>
  <si>
    <t>1007583#</t>
  </si>
  <si>
    <t>MINI HOTEL S.P.A.1007583#</t>
  </si>
  <si>
    <t>1007587#</t>
  </si>
  <si>
    <t>FACEBOOK IRELAND LIMITED1007587#</t>
  </si>
  <si>
    <t>1007593#</t>
  </si>
  <si>
    <t>INPS1007593#</t>
  </si>
  <si>
    <t>1007596#</t>
  </si>
  <si>
    <t>FLEXIMAT SAS1007596#</t>
  </si>
  <si>
    <t>1007600#</t>
  </si>
  <si>
    <t>AGRO OIL LTD1007600#</t>
  </si>
  <si>
    <t>1007602#</t>
  </si>
  <si>
    <t>IDG SPA1007602#</t>
  </si>
  <si>
    <t>1007605#</t>
  </si>
  <si>
    <t>TEKNI PLEX GALLAZZI1007605#</t>
  </si>
  <si>
    <t>1007611#</t>
  </si>
  <si>
    <t>DERIBLOK SRL1007611#</t>
  </si>
  <si>
    <t>1007616#</t>
  </si>
  <si>
    <t>AKPARTNERS SAS1007616#</t>
  </si>
  <si>
    <t>1007618#</t>
  </si>
  <si>
    <t>CAPTAIR &amp; DIMAVENT EURL1007618#</t>
  </si>
  <si>
    <t>1007626#</t>
  </si>
  <si>
    <t>POIRINO SPA1007626#</t>
  </si>
  <si>
    <t>1007631#</t>
  </si>
  <si>
    <t>EUROPEAN MEDECINES AGENCY1007631#</t>
  </si>
  <si>
    <t>1007635#</t>
  </si>
  <si>
    <t>STARHOTELS SPA1007635#</t>
  </si>
  <si>
    <t>1007659#</t>
  </si>
  <si>
    <t>G.S.M. Srl1007659#</t>
  </si>
  <si>
    <t>1007669#</t>
  </si>
  <si>
    <t>SHANGHAI FREEMEN EUROPE1007669#</t>
  </si>
  <si>
    <t>1007671#</t>
  </si>
  <si>
    <t>BOLOGNA CONGRESSI SPA1007671#</t>
  </si>
  <si>
    <t>1007673#</t>
  </si>
  <si>
    <t>TROVOLAVORO Srl1007673#</t>
  </si>
  <si>
    <t>1007675#</t>
  </si>
  <si>
    <t>CLICK UFFICIO SRL1007675#</t>
  </si>
  <si>
    <t>1007680#</t>
  </si>
  <si>
    <t>PUBLIMETHOD S.P.A.1007680#</t>
  </si>
  <si>
    <t>1007685#</t>
  </si>
  <si>
    <t>ART HOTEL MUSEO - PRATO1007685#</t>
  </si>
  <si>
    <t>1007691#</t>
  </si>
  <si>
    <t>CADIOU CHAUDRONNERIE PLASTIQUE SAS1007691#</t>
  </si>
  <si>
    <t>1007702#</t>
  </si>
  <si>
    <t>AUTOSCUOLA MUSCATELLO1007702#</t>
  </si>
  <si>
    <t>1007725#</t>
  </si>
  <si>
    <t>KIMICA CORPORATION1007725#</t>
  </si>
  <si>
    <t>1007726#</t>
  </si>
  <si>
    <t>AGI SA1007726#</t>
  </si>
  <si>
    <t>1007728#</t>
  </si>
  <si>
    <t>NOL-TEC EUROPE SRL1007728#</t>
  </si>
  <si>
    <t>A0005#</t>
  </si>
  <si>
    <t>AMOROS (Fermé)A0005#</t>
  </si>
  <si>
    <t>A0007#</t>
  </si>
  <si>
    <t>AIRSEC S.A.A0007#</t>
  </si>
  <si>
    <t>A0011#</t>
  </si>
  <si>
    <t>LINATEC SUDA0011#</t>
  </si>
  <si>
    <t>A0072#</t>
  </si>
  <si>
    <t>ELVETECA0072#</t>
  </si>
  <si>
    <t>A0073#</t>
  </si>
  <si>
    <t>AROMATECHA0073#</t>
  </si>
  <si>
    <t>A0083#</t>
  </si>
  <si>
    <t>SIGMA-ALDRICH CHIMIEA0083#</t>
  </si>
  <si>
    <t>A0114#</t>
  </si>
  <si>
    <t>ARTS GRAPHIQUES (COMPTE FERME)A0114#</t>
  </si>
  <si>
    <t>A0130#</t>
  </si>
  <si>
    <t>AZELISA0130#</t>
  </si>
  <si>
    <t>A022#</t>
  </si>
  <si>
    <t>LES ARTS GRAPHIQUESA022#</t>
  </si>
  <si>
    <t>A0225#</t>
  </si>
  <si>
    <t>ARMOR PROTEINESA0225#</t>
  </si>
  <si>
    <t>A0237#</t>
  </si>
  <si>
    <t>E.ARDIN  O.COYNEA0237#</t>
  </si>
  <si>
    <t>A0238#</t>
  </si>
  <si>
    <t>AMI CHIMIEA0238#</t>
  </si>
  <si>
    <t>A0281#</t>
  </si>
  <si>
    <t>APFA0281#</t>
  </si>
  <si>
    <t>A0285#</t>
  </si>
  <si>
    <t>ALCIONA0285#</t>
  </si>
  <si>
    <t>A0293#</t>
  </si>
  <si>
    <t>AMERICO DUARTE PAIXAOA0293#</t>
  </si>
  <si>
    <t>A0297#</t>
  </si>
  <si>
    <t>F.C.A.A0297#</t>
  </si>
  <si>
    <t>A0303#</t>
  </si>
  <si>
    <t>ARGILE DU BASSIN MEDITERRANEEA0303#</t>
  </si>
  <si>
    <t>A0305#</t>
  </si>
  <si>
    <t>ABC PLASTIKA0305#</t>
  </si>
  <si>
    <t>A0306#</t>
  </si>
  <si>
    <t>AJC PHARMAA0306#</t>
  </si>
  <si>
    <t>A0309#</t>
  </si>
  <si>
    <t>AGRIJUTE DUMARCHEA0309#</t>
  </si>
  <si>
    <t>A0314#</t>
  </si>
  <si>
    <t>SAS GROUPE LE GOFF MEDITERRANEEA0314#</t>
  </si>
  <si>
    <t>A0318#</t>
  </si>
  <si>
    <t>ARKOPHARMA IRELAND LIMITEDA0318#</t>
  </si>
  <si>
    <t>A0320#</t>
  </si>
  <si>
    <t>ALPES 06A0320#</t>
  </si>
  <si>
    <t>A0323#</t>
  </si>
  <si>
    <t>ADESAA0323#</t>
  </si>
  <si>
    <t>A0327#</t>
  </si>
  <si>
    <t>APIMA0327#</t>
  </si>
  <si>
    <t>A0329#</t>
  </si>
  <si>
    <t>ALTA EFICACIA SLA0329#</t>
  </si>
  <si>
    <t>A0330#</t>
  </si>
  <si>
    <t>CLR FRANCEA0330#</t>
  </si>
  <si>
    <t>A0333#</t>
  </si>
  <si>
    <t>APTAR FRANCE SASA0333#</t>
  </si>
  <si>
    <t>A0334#</t>
  </si>
  <si>
    <t>ART SERVEIA0334#</t>
  </si>
  <si>
    <t>A0335#</t>
  </si>
  <si>
    <t>ALFA AESAR GMBH &amp; CO KGA0335#</t>
  </si>
  <si>
    <t>A0336#</t>
  </si>
  <si>
    <t>AGRIMED HESSEN W.V.A0336#</t>
  </si>
  <si>
    <t>A0339#</t>
  </si>
  <si>
    <t>AMOROS NATURE S.L.A0339#</t>
  </si>
  <si>
    <t>A0342#</t>
  </si>
  <si>
    <t>EVEAR EXTRACTIONA0342#</t>
  </si>
  <si>
    <t>A0343#</t>
  </si>
  <si>
    <t>ALDIVIAA0343#</t>
  </si>
  <si>
    <t>A0344#</t>
  </si>
  <si>
    <t>ALBERT VIEILLEA0344#</t>
  </si>
  <si>
    <t>A0345#</t>
  </si>
  <si>
    <t>ALPEN EDITIONS SAMA0345#</t>
  </si>
  <si>
    <t>A0346#</t>
  </si>
  <si>
    <t>ACETO FRANCEA0346#</t>
  </si>
  <si>
    <t>A0433#</t>
  </si>
  <si>
    <t>AMETIS GROUPE VITADRESSEA0433#</t>
  </si>
  <si>
    <t>A069#</t>
  </si>
  <si>
    <t>ACTION AIR OVERSEASA069#</t>
  </si>
  <si>
    <t>A070#</t>
  </si>
  <si>
    <t>AEROPORTS DE PARISA070#</t>
  </si>
  <si>
    <t>A0731#</t>
  </si>
  <si>
    <t>AROMATECHA0731#</t>
  </si>
  <si>
    <t>A0751#</t>
  </si>
  <si>
    <t>AVANTEC UNITY LAB SERVICEA0751#</t>
  </si>
  <si>
    <t>A0841#</t>
  </si>
  <si>
    <t>ZOLPAN MEDITERRANEEA0841#</t>
  </si>
  <si>
    <t>A0951#</t>
  </si>
  <si>
    <t>ALLEN FRANCEA0951#</t>
  </si>
  <si>
    <t>A1001#</t>
  </si>
  <si>
    <t>ARGUS DE LA PRESSEA1001#</t>
  </si>
  <si>
    <t>A1091#</t>
  </si>
  <si>
    <t>ALMETA1091#</t>
  </si>
  <si>
    <t>A1171#</t>
  </si>
  <si>
    <t>ALMETA1171#</t>
  </si>
  <si>
    <t>A1221#</t>
  </si>
  <si>
    <t>ALP'ERBOA1221#</t>
  </si>
  <si>
    <t>A1241#</t>
  </si>
  <si>
    <t>AFNORA1241#</t>
  </si>
  <si>
    <t>A124W#</t>
  </si>
  <si>
    <t>APN AUTOMATIONA124W#</t>
  </si>
  <si>
    <t>A1281#</t>
  </si>
  <si>
    <t>ADMVA1281#</t>
  </si>
  <si>
    <t>A1601#</t>
  </si>
  <si>
    <t>LINDE GAS S.A.A1601#</t>
  </si>
  <si>
    <t>A1681#</t>
  </si>
  <si>
    <t>ANIOS LABORATOIRESA1681#</t>
  </si>
  <si>
    <t>A1791#</t>
  </si>
  <si>
    <t>ADECCO - ADIAA1791#</t>
  </si>
  <si>
    <t>A1891#</t>
  </si>
  <si>
    <t>APAVE SUDEUROPE SASA1891#</t>
  </si>
  <si>
    <t>A1971#</t>
  </si>
  <si>
    <t>AZUR CAOUTCHOUCA1971#</t>
  </si>
  <si>
    <t>A2751#</t>
  </si>
  <si>
    <t>OCEP EDITIONSA2751#</t>
  </si>
  <si>
    <t>A2951#</t>
  </si>
  <si>
    <t>AFEX PLVA2951#</t>
  </si>
  <si>
    <t>A3341#</t>
  </si>
  <si>
    <t>ART &amp; SERVEI SLA3341#</t>
  </si>
  <si>
    <t>A4041#</t>
  </si>
  <si>
    <t>AFAR SECRETARIATA4041#</t>
  </si>
  <si>
    <t>A4081#</t>
  </si>
  <si>
    <t>ATOUT NEUF SARLA4081#</t>
  </si>
  <si>
    <t>A4171#</t>
  </si>
  <si>
    <t>ALPEN EDITIONS SAMA4171#</t>
  </si>
  <si>
    <t>A4241#</t>
  </si>
  <si>
    <t>ARKOPHARMA BELUX SA/NVA4241#</t>
  </si>
  <si>
    <t>A4291#</t>
  </si>
  <si>
    <t>ABR ORGANISATIONA4291#</t>
  </si>
  <si>
    <t>A4331#</t>
  </si>
  <si>
    <t>AMETIS GROUPE VITADRESSEA4331#</t>
  </si>
  <si>
    <t>A4401#</t>
  </si>
  <si>
    <t>AITA4401#</t>
  </si>
  <si>
    <t>A4501#</t>
  </si>
  <si>
    <t>ABAA4501#</t>
  </si>
  <si>
    <t>A4511#</t>
  </si>
  <si>
    <t>APMA4511#</t>
  </si>
  <si>
    <t>A4606#</t>
  </si>
  <si>
    <t>AEROMETROLOGIEA4606#</t>
  </si>
  <si>
    <t>A4613#</t>
  </si>
  <si>
    <t>INTERSAFE FRANCE SASA4613#</t>
  </si>
  <si>
    <t>A4621#</t>
  </si>
  <si>
    <t>AZUR GRAPHIQUEA4621#</t>
  </si>
  <si>
    <t>A4625#</t>
  </si>
  <si>
    <t>GRUNDFOS POMPES DISTRIBUTIONA4625#</t>
  </si>
  <si>
    <t>A5001#</t>
  </si>
  <si>
    <t>ADHESION GROUPA5001#</t>
  </si>
  <si>
    <t>A5011#</t>
  </si>
  <si>
    <t>ABISA5011#</t>
  </si>
  <si>
    <t>A6091#</t>
  </si>
  <si>
    <t>ATEP ETABLISSEMENT - EXLAIRA6091#</t>
  </si>
  <si>
    <t>A6211#</t>
  </si>
  <si>
    <t>ARRIANI PHARMACEUTICALSA6211#</t>
  </si>
  <si>
    <t>A6281#</t>
  </si>
  <si>
    <t>APPMAA6281#</t>
  </si>
  <si>
    <t>A6291#</t>
  </si>
  <si>
    <t>ASPECA6291#</t>
  </si>
  <si>
    <t>A6421#</t>
  </si>
  <si>
    <t>M2I FORMATION SASA6421#</t>
  </si>
  <si>
    <t>A6581#</t>
  </si>
  <si>
    <t>AEFEA6581#</t>
  </si>
  <si>
    <t>A6661#</t>
  </si>
  <si>
    <t>AGVMA6661#</t>
  </si>
  <si>
    <t>A6671#</t>
  </si>
  <si>
    <t>VEMOFLEXA6671#</t>
  </si>
  <si>
    <t>A6731#</t>
  </si>
  <si>
    <t>ACTOLLA6731#</t>
  </si>
  <si>
    <t>A6751#</t>
  </si>
  <si>
    <t>ASSOCIATION FRANCE MIGRAINEA6751#</t>
  </si>
  <si>
    <t>A6761#</t>
  </si>
  <si>
    <t>AVANTAGES SASA6761#</t>
  </si>
  <si>
    <t>A6901#</t>
  </si>
  <si>
    <t>ATELIER CONTROLE REALISATION NEGOCA6901#</t>
  </si>
  <si>
    <t>A6921#</t>
  </si>
  <si>
    <t>BIOMERIEUX (AES)A6921#</t>
  </si>
  <si>
    <t>A7161#</t>
  </si>
  <si>
    <t>AESGPA7161#</t>
  </si>
  <si>
    <t>A7181#</t>
  </si>
  <si>
    <t>ALIZE CLIMA7181#</t>
  </si>
  <si>
    <t>A7431#</t>
  </si>
  <si>
    <t>ALLIANCE HEALTHCAREA7431#</t>
  </si>
  <si>
    <t>A7671#</t>
  </si>
  <si>
    <t>AGILENT TECHNOLOGIES FRANCEA7671#</t>
  </si>
  <si>
    <t>A7781#</t>
  </si>
  <si>
    <t>ACEDO MAITEA7781#</t>
  </si>
  <si>
    <t>A7801#</t>
  </si>
  <si>
    <t>ADP EUROPEA7801#</t>
  </si>
  <si>
    <t>A7871#</t>
  </si>
  <si>
    <t>ALSTEF Automation S.A.A7871#</t>
  </si>
  <si>
    <t>A8351#</t>
  </si>
  <si>
    <t>APN AUTOMATION SARLA8351#</t>
  </si>
  <si>
    <t>A8641#</t>
  </si>
  <si>
    <t>AFSEPA8641#</t>
  </si>
  <si>
    <t>A8661#</t>
  </si>
  <si>
    <t>ALMA CONSULTING GROUP SASA8661#</t>
  </si>
  <si>
    <t>A8681#</t>
  </si>
  <si>
    <t>ACLA8681#</t>
  </si>
  <si>
    <t>A8811#</t>
  </si>
  <si>
    <t>LES AUTOMATISMES APPLIQUESA8811#</t>
  </si>
  <si>
    <t>A8951#</t>
  </si>
  <si>
    <t>ADECCOA8951#</t>
  </si>
  <si>
    <t>A8971#</t>
  </si>
  <si>
    <t>AFERPA8971#</t>
  </si>
  <si>
    <t>A9081#</t>
  </si>
  <si>
    <t>AEROPORTS DE PARISA9081#</t>
  </si>
  <si>
    <t>A9141#</t>
  </si>
  <si>
    <t>AFMP (P. Chaumelle/D. Guedon)A9141#</t>
  </si>
  <si>
    <t>A9211#</t>
  </si>
  <si>
    <t>FAURE AUTOMATISMEA9211#</t>
  </si>
  <si>
    <t>A9411#</t>
  </si>
  <si>
    <t>ARKOPHARMA SAA9411#</t>
  </si>
  <si>
    <t>A9821#</t>
  </si>
  <si>
    <t>ASSISPACKA9821#</t>
  </si>
  <si>
    <t>A9921#</t>
  </si>
  <si>
    <t>APSIDES COMMUNICATION SARLA9921#</t>
  </si>
  <si>
    <t>ASSOCDIVER#</t>
  </si>
  <si>
    <t>ASSOCIATION DIVERSASSOCDIVER#</t>
  </si>
  <si>
    <t>B0020#</t>
  </si>
  <si>
    <t>BAUDB0020#</t>
  </si>
  <si>
    <t>B0076#</t>
  </si>
  <si>
    <t>BOVIS COURTAGEB0076#</t>
  </si>
  <si>
    <t>B0081#</t>
  </si>
  <si>
    <t>BASF SE (FERME)B0081#</t>
  </si>
  <si>
    <t>B0108#</t>
  </si>
  <si>
    <t>NEO ONE BIOTECH CO.,LTD (BER CH)B0108#</t>
  </si>
  <si>
    <t>B0123#</t>
  </si>
  <si>
    <t>SIGMA-TAU HEALTH SCIENCEB0123#</t>
  </si>
  <si>
    <t>B0137#</t>
  </si>
  <si>
    <t>CHR HANSSEN FRANCEB0137#</t>
  </si>
  <si>
    <t>B0151#</t>
  </si>
  <si>
    <t>BIO SPRINGERB0151#</t>
  </si>
  <si>
    <t>B0174#</t>
  </si>
  <si>
    <t>BARRY CALLEBAUT COCOA AGB0174#</t>
  </si>
  <si>
    <t>B0217#</t>
  </si>
  <si>
    <t>JL BOYERE SASB0217#</t>
  </si>
  <si>
    <t>B0220#</t>
  </si>
  <si>
    <t>SOLIANCEB0220#</t>
  </si>
  <si>
    <t>B0226#</t>
  </si>
  <si>
    <t>LABORATOIRES BTTB0226#</t>
  </si>
  <si>
    <t>B0230#</t>
  </si>
  <si>
    <t>BRETAGNE CHIMIE FINEB0230#</t>
  </si>
  <si>
    <t>B0233#</t>
  </si>
  <si>
    <t>BALLU CHIMIEB0233#</t>
  </si>
  <si>
    <t>B0236#</t>
  </si>
  <si>
    <t>NEXIRA HEALTHB0236#</t>
  </si>
  <si>
    <t>B0239#</t>
  </si>
  <si>
    <t>BREGER EMBALLAGESB0239#</t>
  </si>
  <si>
    <t>B0246#</t>
  </si>
  <si>
    <t>FAMILLE MICHAUD APICULTEURSB0246#</t>
  </si>
  <si>
    <t>B0247#</t>
  </si>
  <si>
    <t>BIOPACKB0247#</t>
  </si>
  <si>
    <t>B0248#</t>
  </si>
  <si>
    <t>BAYERNWALD GMBH (COLINDIS)B0248#</t>
  </si>
  <si>
    <t>B0252#</t>
  </si>
  <si>
    <t>BANNER PHARMACAPS EUROPEB0252#</t>
  </si>
  <si>
    <t>B0254#</t>
  </si>
  <si>
    <t>BURGUNDYB0254#</t>
  </si>
  <si>
    <t>B0256#</t>
  </si>
  <si>
    <t>BORMIOLI ROCCO SPAB0256#</t>
  </si>
  <si>
    <t>B0257#</t>
  </si>
  <si>
    <t>BLAS LORENTE GONZALEZB0257#</t>
  </si>
  <si>
    <t>B0258#</t>
  </si>
  <si>
    <t>VICENTE BRAVOB0258#</t>
  </si>
  <si>
    <t>B0259#</t>
  </si>
  <si>
    <t>BRISSONB0259#</t>
  </si>
  <si>
    <t>B0260#</t>
  </si>
  <si>
    <t>BALARAMAB0260#</t>
  </si>
  <si>
    <t>B0265#</t>
  </si>
  <si>
    <t>BULTEAU SYSTEMSB0265#</t>
  </si>
  <si>
    <t>B0278#</t>
  </si>
  <si>
    <t>BRENNTAG SPECIALITES (FERME)B0278#</t>
  </si>
  <si>
    <t>B0280#</t>
  </si>
  <si>
    <t>BOM - ROBINETTERIE INDUSTRIELLEB0280#</t>
  </si>
  <si>
    <t>B0811#</t>
  </si>
  <si>
    <t>BASF CHEM TRADE GMBHB0811#</t>
  </si>
  <si>
    <t>B0981#</t>
  </si>
  <si>
    <t>TOYOTAB0981#</t>
  </si>
  <si>
    <t>B104W#</t>
  </si>
  <si>
    <t>BORDETB104W#</t>
  </si>
  <si>
    <t>B1161#</t>
  </si>
  <si>
    <t>BIOMERIEUXB1161#</t>
  </si>
  <si>
    <t>B1191#</t>
  </si>
  <si>
    <t>BUSCH FRANCEB1191#</t>
  </si>
  <si>
    <t>B1261#</t>
  </si>
  <si>
    <t>CNCP BORDETB1261#</t>
  </si>
  <si>
    <t>B1371#</t>
  </si>
  <si>
    <t>CHR HANSENB1371#</t>
  </si>
  <si>
    <t>B1541#</t>
  </si>
  <si>
    <t>GROUPE MAZET - BELMONTEB1541#</t>
  </si>
  <si>
    <t>B1791#</t>
  </si>
  <si>
    <t>BRICARDB1791#</t>
  </si>
  <si>
    <t>B2081#</t>
  </si>
  <si>
    <t>ROCHE DIAGNOSTICSB2081#</t>
  </si>
  <si>
    <t>B7031#</t>
  </si>
  <si>
    <t>BNP PARIBAS LEASE GROUPB7031#</t>
  </si>
  <si>
    <t>B7321#</t>
  </si>
  <si>
    <t>INTERSAFE FRANCE SASB7321#</t>
  </si>
  <si>
    <t>B7511#</t>
  </si>
  <si>
    <t>BRADYB7511#</t>
  </si>
  <si>
    <t>B7751#</t>
  </si>
  <si>
    <t>BUSINESS OBJECTS SAB7751#</t>
  </si>
  <si>
    <t>B7941#</t>
  </si>
  <si>
    <t>BFARMB7941#</t>
  </si>
  <si>
    <t>B7971#</t>
  </si>
  <si>
    <t>BIBLIOTHEQUE MUNICIPALE DE LYONB7971#</t>
  </si>
  <si>
    <t>B7991#</t>
  </si>
  <si>
    <t>BIO HC SARLB7991#</t>
  </si>
  <si>
    <t>B8091#</t>
  </si>
  <si>
    <t>BRACOM SA INTERNATIONALB8091#</t>
  </si>
  <si>
    <t>B8161#</t>
  </si>
  <si>
    <t>BENNE S.A.B8161#</t>
  </si>
  <si>
    <t>B8191#</t>
  </si>
  <si>
    <t>BRUNEAUB8191#</t>
  </si>
  <si>
    <t>B8211#</t>
  </si>
  <si>
    <t>BRASCA DANIELLE (06)B8211#</t>
  </si>
  <si>
    <t>B9091#</t>
  </si>
  <si>
    <t>LA BOVIDAB9091#</t>
  </si>
  <si>
    <t>B9171#</t>
  </si>
  <si>
    <t>BARTHELEMY MANUTENTION S.A.B9171#</t>
  </si>
  <si>
    <t>B9381#</t>
  </si>
  <si>
    <t>BEGEROW FRANCEB9381#</t>
  </si>
  <si>
    <t>B9561#</t>
  </si>
  <si>
    <t>BABCOCK WANSONB9561#</t>
  </si>
  <si>
    <t>B9911#</t>
  </si>
  <si>
    <t>BABCOCK SUD ESTB9911#</t>
  </si>
  <si>
    <t>B9921#</t>
  </si>
  <si>
    <t>SCP  FRANCOIS-REGIS BOULLOCHEB9921#</t>
  </si>
  <si>
    <t>B9961#</t>
  </si>
  <si>
    <t>BRASCA DANIELLEB9961#</t>
  </si>
  <si>
    <t>C0006#</t>
  </si>
  <si>
    <t>PHARMAZELL GMBHC0006#</t>
  </si>
  <si>
    <t>C0028#</t>
  </si>
  <si>
    <t>VNK  BVC0028#</t>
  </si>
  <si>
    <t>C0034#</t>
  </si>
  <si>
    <t>CAILLEAU  HERBORISTERIEC0034#</t>
  </si>
  <si>
    <t>C0039#</t>
  </si>
  <si>
    <t>ALBEA TUBES SASC0039#</t>
  </si>
  <si>
    <t>C0044#</t>
  </si>
  <si>
    <t>COOPER CPF INDUSTRIESC0044#</t>
  </si>
  <si>
    <t>C0045#</t>
  </si>
  <si>
    <t>CONCEPT RESINE MEDITERRANEEC0045#</t>
  </si>
  <si>
    <t>C0046#</t>
  </si>
  <si>
    <t>CAPSUGELC0046#</t>
  </si>
  <si>
    <t>C0056#</t>
  </si>
  <si>
    <t>LABORATOIRE CHEMINEAUC0056#</t>
  </si>
  <si>
    <t>C0065#</t>
  </si>
  <si>
    <t>Derichebourg Environnement PurferC0065#</t>
  </si>
  <si>
    <t>C0077#</t>
  </si>
  <si>
    <t>COULEUR TANGOC0077#</t>
  </si>
  <si>
    <t>C0151#</t>
  </si>
  <si>
    <t>CIFFREO BONAC0151#</t>
  </si>
  <si>
    <t>C0184#</t>
  </si>
  <si>
    <t>CRODA FRANCE SASC0184#</t>
  </si>
  <si>
    <t>C0241#</t>
  </si>
  <si>
    <t>COLIN INGREDIENTSC0241#</t>
  </si>
  <si>
    <t>C0260#</t>
  </si>
  <si>
    <t>SAS GALLAZZI FRANCE - ALUC0260#</t>
  </si>
  <si>
    <t>C0405#</t>
  </si>
  <si>
    <t>CENPACC0405#</t>
  </si>
  <si>
    <t>C0422#</t>
  </si>
  <si>
    <t>COPHOUDALC0422#</t>
  </si>
  <si>
    <t>C0446#</t>
  </si>
  <si>
    <t>HUILERIE CAUVINC0446#</t>
  </si>
  <si>
    <t>C0453#</t>
  </si>
  <si>
    <t>CTL PACKAGINGC0453#</t>
  </si>
  <si>
    <t>C0461#</t>
  </si>
  <si>
    <t>ALBERT STEPHANC0461#</t>
  </si>
  <si>
    <t>C0470#</t>
  </si>
  <si>
    <t>J COURRIN &amp; FILSC0470#</t>
  </si>
  <si>
    <t>C0472#</t>
  </si>
  <si>
    <t>NOUVELLE CEREBIOC0472#</t>
  </si>
  <si>
    <t>C0475#</t>
  </si>
  <si>
    <t>STRONG GINSENG &amp; HERBES INDUSTRIESC0475#</t>
  </si>
  <si>
    <t>C0484#</t>
  </si>
  <si>
    <t>COLINDIS SAC0484#</t>
  </si>
  <si>
    <t>C0488#</t>
  </si>
  <si>
    <t>COTTIN LAURENTC0488#</t>
  </si>
  <si>
    <t>C0492#</t>
  </si>
  <si>
    <t>CVPC0492#</t>
  </si>
  <si>
    <t>C0494#</t>
  </si>
  <si>
    <t>CAPSULIT SPAC0494#</t>
  </si>
  <si>
    <t>C0495#</t>
  </si>
  <si>
    <t>BASF BEAUTY CARE SOLUTIONS FRANCE SC0495#</t>
  </si>
  <si>
    <t>C0501#</t>
  </si>
  <si>
    <t>CHAMPENOIS J&amp;JC0501#</t>
  </si>
  <si>
    <t>C0503#</t>
  </si>
  <si>
    <t>ESAT COSTEBELLEC0503#</t>
  </si>
  <si>
    <t>C0505#</t>
  </si>
  <si>
    <t>CODILABC0505#</t>
  </si>
  <si>
    <t>C0507#</t>
  </si>
  <si>
    <t>CONFORMATC0507#</t>
  </si>
  <si>
    <t>C0511#</t>
  </si>
  <si>
    <t>CALAIRE CHIMIE S.AC0511#</t>
  </si>
  <si>
    <t>C0514#</t>
  </si>
  <si>
    <t>AFNOR DEVELOPPEMENTC0514#</t>
  </si>
  <si>
    <t>C0522#</t>
  </si>
  <si>
    <t>CAPSUGEL COLMARC0522#</t>
  </si>
  <si>
    <t>C0528#</t>
  </si>
  <si>
    <t>CONNECT FACTORY MEDIA SOLUTIONSC0528#</t>
  </si>
  <si>
    <t>C0534#</t>
  </si>
  <si>
    <t>CENTRE MEDITERRANEEN DE L'AGRICULTUC0534#</t>
  </si>
  <si>
    <t>C0581#</t>
  </si>
  <si>
    <t>ELYO MEDITERRANEEC0581#</t>
  </si>
  <si>
    <t>C0631#</t>
  </si>
  <si>
    <t>CARREFOUR NICE LINGOSTIEREC0631#</t>
  </si>
  <si>
    <t>C1021#</t>
  </si>
  <si>
    <t>CLUZEAU INFO LABOC1021#</t>
  </si>
  <si>
    <t>C1041D#</t>
  </si>
  <si>
    <t>COMPTOIR GENERAL QUINCAILLERIEC1041D#</t>
  </si>
  <si>
    <t>C113W#</t>
  </si>
  <si>
    <t>CHAMBRE DE COMMERCE ITALIENNEC113W#</t>
  </si>
  <si>
    <t>C1331#</t>
  </si>
  <si>
    <t>CLUB INTER PHARMACEUTIQUEC1331#</t>
  </si>
  <si>
    <t>C1351#</t>
  </si>
  <si>
    <t>CHROMOPTICC1351#</t>
  </si>
  <si>
    <t>C1431#</t>
  </si>
  <si>
    <t>CHARPIOTC1431#</t>
  </si>
  <si>
    <t>C1571#</t>
  </si>
  <si>
    <t>CGE DISTRIBUTIONC1571#</t>
  </si>
  <si>
    <t>C1591#</t>
  </si>
  <si>
    <t>CIERMAC1591#</t>
  </si>
  <si>
    <t>C1761#</t>
  </si>
  <si>
    <t>ETS CONSOC1761#</t>
  </si>
  <si>
    <t>C1781#</t>
  </si>
  <si>
    <t>OREXADC1781#</t>
  </si>
  <si>
    <t>C1941#</t>
  </si>
  <si>
    <t>UBIFRANCEC1941#</t>
  </si>
  <si>
    <t>C1991#</t>
  </si>
  <si>
    <t>CAMPANILE HOTELC1991#</t>
  </si>
  <si>
    <t>C2151#</t>
  </si>
  <si>
    <t>REXEL FRANCE SUD-ESTC2151#</t>
  </si>
  <si>
    <t>C2461#</t>
  </si>
  <si>
    <t>MARCEL LOLIC2461#</t>
  </si>
  <si>
    <t>C2471#</t>
  </si>
  <si>
    <t>CONSEIL DE L'EUROPE - EDQMC2471#</t>
  </si>
  <si>
    <t>C2851#</t>
  </si>
  <si>
    <t>CHAMBRE DE COMMERCE NICE COTEC2851#</t>
  </si>
  <si>
    <t>C3201#</t>
  </si>
  <si>
    <t>CONSEIL NATIONAL ORDRE PHARMACIENSC3201#</t>
  </si>
  <si>
    <t>C3291#</t>
  </si>
  <si>
    <t>CEIDO SANTE GROUPEC3291#</t>
  </si>
  <si>
    <t>C3321#</t>
  </si>
  <si>
    <t>CML FRANCEC3321#</t>
  </si>
  <si>
    <t>C3341#</t>
  </si>
  <si>
    <t>CHEMICAL INFORMATION SERVICESC3341#</t>
  </si>
  <si>
    <t>C3831#</t>
  </si>
  <si>
    <t>ARCELOR MITTAL DISTRIBUTION SOLUTIOC3831#</t>
  </si>
  <si>
    <t>C4021#</t>
  </si>
  <si>
    <t>SGS MULTILABC4021#</t>
  </si>
  <si>
    <t>C4351#</t>
  </si>
  <si>
    <t>CCINCAC4351#</t>
  </si>
  <si>
    <t>C5041D#</t>
  </si>
  <si>
    <t>CORA SAINT-QUENTINC5041D#</t>
  </si>
  <si>
    <t>C5171#</t>
  </si>
  <si>
    <t>CARREFOUR INTERDIS CRFC5171#</t>
  </si>
  <si>
    <t>C5281#</t>
  </si>
  <si>
    <t>CONSERVERIE DAVINC5281#</t>
  </si>
  <si>
    <t>C5301#</t>
  </si>
  <si>
    <t>CEGID SAC5301#</t>
  </si>
  <si>
    <t>C5331#</t>
  </si>
  <si>
    <t>CEGOSC5331#</t>
  </si>
  <si>
    <t>C5341#</t>
  </si>
  <si>
    <t>CTCPA PARISC5341#</t>
  </si>
  <si>
    <t>C5371#</t>
  </si>
  <si>
    <t>CVO EUROPEC5371#</t>
  </si>
  <si>
    <t>C5461#</t>
  </si>
  <si>
    <t>CNPP EDITIONSC5461#</t>
  </si>
  <si>
    <t>C5741#</t>
  </si>
  <si>
    <t>CLUB DES ENTREPRISES DE CARROSC5741#</t>
  </si>
  <si>
    <t>C5781#</t>
  </si>
  <si>
    <t>CONTREBANDE - ANIMUS SASC5781#</t>
  </si>
  <si>
    <t>C6071#</t>
  </si>
  <si>
    <t>CATHERINE CAROFFC6071#</t>
  </si>
  <si>
    <t>C6201#</t>
  </si>
  <si>
    <t>CONTINENTALE CHIMITEC SARLC6201#</t>
  </si>
  <si>
    <t>C6451#</t>
  </si>
  <si>
    <t>CSAEC6451#</t>
  </si>
  <si>
    <t>C6481#</t>
  </si>
  <si>
    <t>CERP FRANCEC6481#</t>
  </si>
  <si>
    <t>C6721#</t>
  </si>
  <si>
    <t>CONTROLE TECHNIQUE AUTOMOBILEC6721#</t>
  </si>
  <si>
    <t>C6791#</t>
  </si>
  <si>
    <t>ENGEN REUNION SAC6791#</t>
  </si>
  <si>
    <t>C6951#</t>
  </si>
  <si>
    <t>CUENOT-REGULATIONC6951#</t>
  </si>
  <si>
    <t>C6981#</t>
  </si>
  <si>
    <t>CERMEXC6981#</t>
  </si>
  <si>
    <t>C7221#</t>
  </si>
  <si>
    <t>CENTRALE DES PHARMACIENSC7221#</t>
  </si>
  <si>
    <t>C7241#</t>
  </si>
  <si>
    <t>CONSERVATOIRE NAT. DES PLANTESC7241#</t>
  </si>
  <si>
    <t>C7421#</t>
  </si>
  <si>
    <t>COFISANTEC7421#</t>
  </si>
  <si>
    <t>C7461#</t>
  </si>
  <si>
    <t>CALI  PHARMAC7461#</t>
  </si>
  <si>
    <t>C7611#</t>
  </si>
  <si>
    <t>CSF INOX SARLC7611#</t>
  </si>
  <si>
    <t>C7801#</t>
  </si>
  <si>
    <t>COMPUTACENTERC7801#</t>
  </si>
  <si>
    <t>C7821#</t>
  </si>
  <si>
    <t>CENPAC MEDITERRANEEC7821#</t>
  </si>
  <si>
    <t>C8041#</t>
  </si>
  <si>
    <t>CAMFILC8041#</t>
  </si>
  <si>
    <t>C8961#</t>
  </si>
  <si>
    <t>CENTRE D'ETUDES HOMEOPATHIQUESC8961#</t>
  </si>
  <si>
    <t>C8981#</t>
  </si>
  <si>
    <t>CPT AUDIOVISUELC8981#</t>
  </si>
  <si>
    <t>C9261#</t>
  </si>
  <si>
    <t>COTE D'AZUR ROUTAGE SARLC9261#</t>
  </si>
  <si>
    <t>C9541#</t>
  </si>
  <si>
    <t>CARROSSERIE DE LA GINESTIEREC9541#</t>
  </si>
  <si>
    <t>C9691#</t>
  </si>
  <si>
    <t>CERP MARTINIQUEC9691#</t>
  </si>
  <si>
    <t>CLIENT#</t>
  </si>
  <si>
    <t>EL FOURNI PAR LE CLIENTCLIENT#</t>
  </si>
  <si>
    <t>D001#</t>
  </si>
  <si>
    <t>DIVISION ARKOPHARMAD001#</t>
  </si>
  <si>
    <t>D0010#</t>
  </si>
  <si>
    <t>LIMAGRAIN CEREALES INGREDD0010#</t>
  </si>
  <si>
    <t>D004#</t>
  </si>
  <si>
    <t>DIVISION WITTWERD004#</t>
  </si>
  <si>
    <t>D0084#</t>
  </si>
  <si>
    <t>CRISTALCO (DEULEP)D0084#</t>
  </si>
  <si>
    <t>D0141#</t>
  </si>
  <si>
    <t>DEGOMETALD0141#</t>
  </si>
  <si>
    <t>D020#</t>
  </si>
  <si>
    <t>CIPRIANI ( DIVISION)D020#</t>
  </si>
  <si>
    <t>D033#</t>
  </si>
  <si>
    <t>DYADEMD033#</t>
  </si>
  <si>
    <t>D0375#</t>
  </si>
  <si>
    <t>DOME PLASTIQUESD0375#</t>
  </si>
  <si>
    <t>D0382#</t>
  </si>
  <si>
    <t>DORAI LIQUIDATION JUDICIAIRE 080710D0382#</t>
  </si>
  <si>
    <t>D0388#</t>
  </si>
  <si>
    <t>DIEDENHOFFEND0388#</t>
  </si>
  <si>
    <t>D0394#</t>
  </si>
  <si>
    <t>GRAP SUD UNIOND0394#</t>
  </si>
  <si>
    <t>D0395#</t>
  </si>
  <si>
    <t>DOROD0395#</t>
  </si>
  <si>
    <t>D0400#</t>
  </si>
  <si>
    <t>DIANA NATURALSD0400#</t>
  </si>
  <si>
    <t>D0407#</t>
  </si>
  <si>
    <t>DELAUNAY JEAN CLAUDED0407#</t>
  </si>
  <si>
    <t>D0651#</t>
  </si>
  <si>
    <t>DISTRIMD0651#</t>
  </si>
  <si>
    <t>D0731#</t>
  </si>
  <si>
    <t>DARTYD0731#</t>
  </si>
  <si>
    <t>D0741#</t>
  </si>
  <si>
    <t>DHL GLOBAL FORWARDINGD0741#</t>
  </si>
  <si>
    <t>D0761#</t>
  </si>
  <si>
    <t>DHL  International Express (France)D0761#</t>
  </si>
  <si>
    <t>D1111#</t>
  </si>
  <si>
    <t>DOMINO S.A.S.D1111#</t>
  </si>
  <si>
    <t>D3411#</t>
  </si>
  <si>
    <t>DEUR ANDRED3411#</t>
  </si>
  <si>
    <t>D3531#</t>
  </si>
  <si>
    <t>DUCROS EXPRESSD3531#</t>
  </si>
  <si>
    <t>D8181#</t>
  </si>
  <si>
    <t>EDITIONS DALLOZD8181#</t>
  </si>
  <si>
    <t>D8261#</t>
  </si>
  <si>
    <t>DIAGONAL CONSULTANTSD8261#</t>
  </si>
  <si>
    <t>D8321#</t>
  </si>
  <si>
    <t>PARAGON TRANSACTION SAD8321#</t>
  </si>
  <si>
    <t>D8331#</t>
  </si>
  <si>
    <t>DIET AZURD8331#</t>
  </si>
  <si>
    <t>D8371#</t>
  </si>
  <si>
    <t>DENIOSD8371#</t>
  </si>
  <si>
    <t>D8431#</t>
  </si>
  <si>
    <t>DFCG ASSOCIATION NATIONALED8431#</t>
  </si>
  <si>
    <t>D8521#</t>
  </si>
  <si>
    <t>DELTRIAND8521#</t>
  </si>
  <si>
    <t>D8591#</t>
  </si>
  <si>
    <t>LE CAILLEBOTIS DIAMONDD8591#</t>
  </si>
  <si>
    <t>D8601#</t>
  </si>
  <si>
    <t>DEREMAUX SARLD8601#</t>
  </si>
  <si>
    <t>D8641#</t>
  </si>
  <si>
    <t>DLSD8641#</t>
  </si>
  <si>
    <t>D8691#</t>
  </si>
  <si>
    <t>JEAN DAVIDTS N.V.D8691#</t>
  </si>
  <si>
    <t>D8711#</t>
  </si>
  <si>
    <t>DIMOTRANS EUROPE SUD ESTD8711#</t>
  </si>
  <si>
    <t>D8751#</t>
  </si>
  <si>
    <t>DIRECTLABOD8751#</t>
  </si>
  <si>
    <t>D8781#</t>
  </si>
  <si>
    <t>DIMITRO INOXD8781#</t>
  </si>
  <si>
    <t>D8861#</t>
  </si>
  <si>
    <t>DE LAGE LANDEN Leasing SasD8861#</t>
  </si>
  <si>
    <t>D8881#</t>
  </si>
  <si>
    <t>DISTRIFA SOLUCOES DE SAAUDE LDAD8881#</t>
  </si>
  <si>
    <t>D9131#</t>
  </si>
  <si>
    <t>DEUTSCHER APOTHEKERD9131#</t>
  </si>
  <si>
    <t>D9201#</t>
  </si>
  <si>
    <t>BOUCHET DOUAUD CHRISTELLED9201#</t>
  </si>
  <si>
    <t>D9711#</t>
  </si>
  <si>
    <t>DARTYD9711#</t>
  </si>
  <si>
    <t>D9771#</t>
  </si>
  <si>
    <t>D.LIVRESD9771#</t>
  </si>
  <si>
    <t>DOCTDIVERS#</t>
  </si>
  <si>
    <t>DOCTEUR DIVERSDOCTDIVERS#</t>
  </si>
  <si>
    <t>E0021#</t>
  </si>
  <si>
    <t>EXTRASYNTHESE S.A.E0021#</t>
  </si>
  <si>
    <t>E0053#</t>
  </si>
  <si>
    <t>ETIQUETTES DE PROVENCEE0053#</t>
  </si>
  <si>
    <t>E0091#</t>
  </si>
  <si>
    <t>ECO-EMBALLAGES S.A.E0091#</t>
  </si>
  <si>
    <t>E0126#</t>
  </si>
  <si>
    <t>EUROPACKCOME0126#</t>
  </si>
  <si>
    <t>E0152#</t>
  </si>
  <si>
    <t>EMBALYE0152#</t>
  </si>
  <si>
    <t>E0168#</t>
  </si>
  <si>
    <t>SAINT LOUIS SUCREE0168#</t>
  </si>
  <si>
    <t>E0176#</t>
  </si>
  <si>
    <t>LALLEMAND HUMAN NUTRITION A/SE0176#</t>
  </si>
  <si>
    <t>E0180#</t>
  </si>
  <si>
    <t>EMERGENCE DEVELOPMENTE0180#</t>
  </si>
  <si>
    <t>E0182#</t>
  </si>
  <si>
    <t>EMIGAE0182#</t>
  </si>
  <si>
    <t>E0193#</t>
  </si>
  <si>
    <t>ENVELE0193#</t>
  </si>
  <si>
    <t>E0194#</t>
  </si>
  <si>
    <t>ESKISSE0194#</t>
  </si>
  <si>
    <t>E0197#</t>
  </si>
  <si>
    <t>EGISAE0197#</t>
  </si>
  <si>
    <t>E0198#</t>
  </si>
  <si>
    <t>EXSYMOLE0198#</t>
  </si>
  <si>
    <t>E0199#</t>
  </si>
  <si>
    <t>EUROMEDE0199#</t>
  </si>
  <si>
    <t>E0201#</t>
  </si>
  <si>
    <t>EUROPLANTESE0201#</t>
  </si>
  <si>
    <t>E0205#</t>
  </si>
  <si>
    <t>APTAR ITALIA SPAE0205#</t>
  </si>
  <si>
    <t>E0206#</t>
  </si>
  <si>
    <t>GERRESHEIMER ZARAGOZA SAE0206#</t>
  </si>
  <si>
    <t>E0211#</t>
  </si>
  <si>
    <t>EXPRESSIONS AROMATIQUES SAE0211#</t>
  </si>
  <si>
    <t>E0213#</t>
  </si>
  <si>
    <t>ETUDE CREATION VENTEE0213#</t>
  </si>
  <si>
    <t>E0215#</t>
  </si>
  <si>
    <t>EXPRESSIONS PARFUMEESE0215#</t>
  </si>
  <si>
    <t>E0220#</t>
  </si>
  <si>
    <t>EDOE0220#</t>
  </si>
  <si>
    <t>E0221#</t>
  </si>
  <si>
    <t>EXPORTACIONES AMOZONICAS NATIVAS SRE0221#</t>
  </si>
  <si>
    <t>E0222#</t>
  </si>
  <si>
    <t>EUROSPECHIME0222#</t>
  </si>
  <si>
    <t>E0571#</t>
  </si>
  <si>
    <t>ELVETEC SERVICESE0571#</t>
  </si>
  <si>
    <t>E0591#</t>
  </si>
  <si>
    <t>EVIC-FRANCEE0591#</t>
  </si>
  <si>
    <t>E0691#</t>
  </si>
  <si>
    <t>ELEC OUTILS CAULETINE0691#</t>
  </si>
  <si>
    <t>E0721#</t>
  </si>
  <si>
    <t>EDITIONS FRANCIS LEFEBVREE0721#</t>
  </si>
  <si>
    <t>E0731#</t>
  </si>
  <si>
    <t>ELIZABETH EUROPE SASE0731#</t>
  </si>
  <si>
    <t>E0808#</t>
  </si>
  <si>
    <t>EMBATHERM OPERCULESE0808#</t>
  </si>
  <si>
    <t>E0941#</t>
  </si>
  <si>
    <t>EDITIONS DE SANTE SAE0941#</t>
  </si>
  <si>
    <t>E1141#</t>
  </si>
  <si>
    <t>LES ECHOSE1141#</t>
  </si>
  <si>
    <t>E1261#</t>
  </si>
  <si>
    <t>EUROPAKCOM S.A.E1261#</t>
  </si>
  <si>
    <t>E1341#</t>
  </si>
  <si>
    <t>EXPERT-COMPTABLE MEDIAE1341#</t>
  </si>
  <si>
    <t>E1401#</t>
  </si>
  <si>
    <t>EDITIONS LEGISLATIVES ADMINISE1401#</t>
  </si>
  <si>
    <t>E1571#</t>
  </si>
  <si>
    <t>EDITIONS DU BOISBAUDRY S.A.E1571#</t>
  </si>
  <si>
    <t>E7111#</t>
  </si>
  <si>
    <t>EPURO SASE7111#</t>
  </si>
  <si>
    <t>E7291#</t>
  </si>
  <si>
    <t>ECOLAB SNCE7291#</t>
  </si>
  <si>
    <t>E7321#</t>
  </si>
  <si>
    <t>EQUIP'INOX SASE7321#</t>
  </si>
  <si>
    <t>E7444#</t>
  </si>
  <si>
    <t>EXPERIS ITE7444#</t>
  </si>
  <si>
    <t>E8171#</t>
  </si>
  <si>
    <t>EUROSUDE8171#</t>
  </si>
  <si>
    <t>E8201#</t>
  </si>
  <si>
    <t>EDIPHARME8201#</t>
  </si>
  <si>
    <t>E8251#</t>
  </si>
  <si>
    <t>ECOPAC SASE8251#</t>
  </si>
  <si>
    <t>E8271#</t>
  </si>
  <si>
    <t>CAMPO-ROUSTAN-GAZE8271#</t>
  </si>
  <si>
    <t>E8281#</t>
  </si>
  <si>
    <t>ECOCERT FRANCE SASE8281#</t>
  </si>
  <si>
    <t>E8311#</t>
  </si>
  <si>
    <t>EQUIVALENCE GROUPE SET TRADOMNISE8311#</t>
  </si>
  <si>
    <t>E8561#</t>
  </si>
  <si>
    <t>MONDADORI MAGAZINES FRANCE SASE8561#</t>
  </si>
  <si>
    <t>E8601#</t>
  </si>
  <si>
    <t>EURAUCHAN SAE8601#</t>
  </si>
  <si>
    <t>E8711#</t>
  </si>
  <si>
    <t>NOCIBEE8711#</t>
  </si>
  <si>
    <t>E8761#</t>
  </si>
  <si>
    <t>L'EAU VIVEE8761#</t>
  </si>
  <si>
    <t>E8951#</t>
  </si>
  <si>
    <t>ERWEKA GMBHE8951#</t>
  </si>
  <si>
    <t>E8981#</t>
  </si>
  <si>
    <t>INTER EDIE8981#</t>
  </si>
  <si>
    <t>E9091#</t>
  </si>
  <si>
    <t>EVOLUPLUSE9091#</t>
  </si>
  <si>
    <t>E9131#</t>
  </si>
  <si>
    <t>VINCI AUTOROUTE - ASFE9131#</t>
  </si>
  <si>
    <t>E9151#</t>
  </si>
  <si>
    <t>EDITH ANDREOTTAE9151#</t>
  </si>
  <si>
    <t>E9381#</t>
  </si>
  <si>
    <t>EDITIONS WEKAE9381#</t>
  </si>
  <si>
    <t>E9631#</t>
  </si>
  <si>
    <t>ELIS RIVIERA  MAJ S.A.E9631#</t>
  </si>
  <si>
    <t>E9781#</t>
  </si>
  <si>
    <t>EUROPHARMACIEE9781#</t>
  </si>
  <si>
    <t>E9841#</t>
  </si>
  <si>
    <t>EDIAZURE9841#</t>
  </si>
  <si>
    <t>E9951#</t>
  </si>
  <si>
    <t>ELEC FROID INDUSTRIEE9951#</t>
  </si>
  <si>
    <t>F000104#</t>
  </si>
  <si>
    <t>WITTWER SA  (S001)F000104#</t>
  </si>
  <si>
    <t>F000120#</t>
  </si>
  <si>
    <t>CIPRIANI ( S001)F000120#</t>
  </si>
  <si>
    <t>F0005#</t>
  </si>
  <si>
    <t>DESIALISF0005#</t>
  </si>
  <si>
    <t>F002001#</t>
  </si>
  <si>
    <t>ARKOPHARMA SAS (S020)F002001#</t>
  </si>
  <si>
    <t>F002007#</t>
  </si>
  <si>
    <t>LHS (S020)F002007#</t>
  </si>
  <si>
    <t>F002009#</t>
  </si>
  <si>
    <t>ARKOPHARMA IRLANDE (S020)F002009#</t>
  </si>
  <si>
    <t>F002010#</t>
  </si>
  <si>
    <t>NUTRIPHARMA (S020)F002010#</t>
  </si>
  <si>
    <t>F0023#</t>
  </si>
  <si>
    <t>FORMAPLASF0023#</t>
  </si>
  <si>
    <t>F0081#</t>
  </si>
  <si>
    <t>FLUX FRANCEF0081#</t>
  </si>
  <si>
    <t>F0118#</t>
  </si>
  <si>
    <t>DANISCO FRANCE SASF0118#</t>
  </si>
  <si>
    <t>F0140#</t>
  </si>
  <si>
    <t>SAFIC ALCAN SASF0140#</t>
  </si>
  <si>
    <t>F0168#</t>
  </si>
  <si>
    <t>FYTOSAN SARLF0168#</t>
  </si>
  <si>
    <t>F0180#</t>
  </si>
  <si>
    <t>SAS  FLANQUARTF0180#</t>
  </si>
  <si>
    <t>F0181#</t>
  </si>
  <si>
    <t>FIDEL AZURF0181#</t>
  </si>
  <si>
    <t>F0651#</t>
  </si>
  <si>
    <t>FORPLEX INDUSTRIEF0651#</t>
  </si>
  <si>
    <t>F0691#</t>
  </si>
  <si>
    <t>FLYTRANSF0691#</t>
  </si>
  <si>
    <t>F1041#</t>
  </si>
  <si>
    <t>FIDALF1041#</t>
  </si>
  <si>
    <t>F105W#</t>
  </si>
  <si>
    <t>JP FAUCHEF105W#</t>
  </si>
  <si>
    <t>F1211#</t>
  </si>
  <si>
    <t>FESTO DIRECTION GENERALEF1211#</t>
  </si>
  <si>
    <t>F1281#</t>
  </si>
  <si>
    <t>FRANKEL INDUSTRIEF1281#</t>
  </si>
  <si>
    <t>F1611#</t>
  </si>
  <si>
    <t>FARNELL France SASF1611#</t>
  </si>
  <si>
    <t>F7961#</t>
  </si>
  <si>
    <t>FISHER STREETF7961#</t>
  </si>
  <si>
    <t>F7991#</t>
  </si>
  <si>
    <t>FRANCIS FONTANEZ SARLF7991#</t>
  </si>
  <si>
    <t>F8009#</t>
  </si>
  <si>
    <t>LES PARFUMERIES FRAGONARDF8009#</t>
  </si>
  <si>
    <t>F8051#</t>
  </si>
  <si>
    <t>JP FAUCHE ELECTRICITE INDUSTRIELLEF8051#</t>
  </si>
  <si>
    <t>F8201#</t>
  </si>
  <si>
    <t>FEDEXF8201#</t>
  </si>
  <si>
    <t>F8301#</t>
  </si>
  <si>
    <t>FINOPSYSF8301#</t>
  </si>
  <si>
    <t>F8331#</t>
  </si>
  <si>
    <t>FRANCE COLIS EXPRESSF8331#</t>
  </si>
  <si>
    <t>F8361#</t>
  </si>
  <si>
    <t>FORBETONF8361#</t>
  </si>
  <si>
    <t>F8721#</t>
  </si>
  <si>
    <t>FORM EDITF8721#</t>
  </si>
  <si>
    <t>F9011#</t>
  </si>
  <si>
    <t>FORUM SANTE S.A.F9011#</t>
  </si>
  <si>
    <t>F9481#</t>
  </si>
  <si>
    <t>TRANSPORTS P. FATTONF9481#</t>
  </si>
  <si>
    <t>F9581#</t>
  </si>
  <si>
    <t>FGPMF9581#</t>
  </si>
  <si>
    <t>F9631#</t>
  </si>
  <si>
    <t>FG INOXF9631#</t>
  </si>
  <si>
    <t>F9821#</t>
  </si>
  <si>
    <t>FABER S.A.S.F9821#</t>
  </si>
  <si>
    <t>F9831#</t>
  </si>
  <si>
    <t>FISHER SCIENTIFIC SASF9831#</t>
  </si>
  <si>
    <t>FICTIF#</t>
  </si>
  <si>
    <t>FOURNISSEURS DIVERSFICTIF#</t>
  </si>
  <si>
    <t>G0001#</t>
  </si>
  <si>
    <t>GANDOLPHE EMBALLAGEG0001#</t>
  </si>
  <si>
    <t>G0013#</t>
  </si>
  <si>
    <t>GIVAUDAN LAVIROTTEG0013#</t>
  </si>
  <si>
    <t>G0083#</t>
  </si>
  <si>
    <t>GIFRER BARBEZATG0083#</t>
  </si>
  <si>
    <t>G0093#</t>
  </si>
  <si>
    <t>DE WITG0093#</t>
  </si>
  <si>
    <t>G0100#</t>
  </si>
  <si>
    <t>GERSTUBE SASG0100#</t>
  </si>
  <si>
    <t>G0147#</t>
  </si>
  <si>
    <t>GATTEFOSSE FRANCEG0147#</t>
  </si>
  <si>
    <t>G0212#</t>
  </si>
  <si>
    <t>GANDOLPHE EMBALLAGEG0212#</t>
  </si>
  <si>
    <t>G0221#</t>
  </si>
  <si>
    <t>GEFAG0221#</t>
  </si>
  <si>
    <t>G0891#</t>
  </si>
  <si>
    <t>GEFCOG0891#</t>
  </si>
  <si>
    <t>G1541#</t>
  </si>
  <si>
    <t>JEAN FRANCOIS GARDEG1541#</t>
  </si>
  <si>
    <t>G1551#</t>
  </si>
  <si>
    <t>OBJECTIF PHARMAG1551#</t>
  </si>
  <si>
    <t>G1641#</t>
  </si>
  <si>
    <t>GSF JUPITERG1641#</t>
  </si>
  <si>
    <t>G1681#</t>
  </si>
  <si>
    <t>SOGIPHARG1681#</t>
  </si>
  <si>
    <t>G1691#</t>
  </si>
  <si>
    <t>GONDRANDG1691#</t>
  </si>
  <si>
    <t>G7031#</t>
  </si>
  <si>
    <t>GSF JUPITERG7031#</t>
  </si>
  <si>
    <t>G7041#</t>
  </si>
  <si>
    <t>GREENTECH SAG7041#</t>
  </si>
  <si>
    <t>G8211#</t>
  </si>
  <si>
    <t>WOLTERS KLUWER FRANCEG8211#</t>
  </si>
  <si>
    <t>G8281#</t>
  </si>
  <si>
    <t>GETTY IMAGESG8281#</t>
  </si>
  <si>
    <t>G8421#</t>
  </si>
  <si>
    <t>3M PURIFICATIONG8421#</t>
  </si>
  <si>
    <t>G8771#</t>
  </si>
  <si>
    <t>GERHARDT FRANCEG8771#</t>
  </si>
  <si>
    <t>G8791#</t>
  </si>
  <si>
    <t>GETINGE FRANCEG8791#</t>
  </si>
  <si>
    <t>G8881#</t>
  </si>
  <si>
    <t>GOUDSMIT FRANCE SARLG8881#</t>
  </si>
  <si>
    <t>G8991#</t>
  </si>
  <si>
    <t>GINDRO SAG8991#</t>
  </si>
  <si>
    <t>G9011#</t>
  </si>
  <si>
    <t>GIROPHARM GIE BACG9011#</t>
  </si>
  <si>
    <t>G9141#</t>
  </si>
  <si>
    <t>DACHSER FRANCEG9141#</t>
  </si>
  <si>
    <t>G9201#</t>
  </si>
  <si>
    <t>NEPENTHES  SASG9201#</t>
  </si>
  <si>
    <t>G9211#</t>
  </si>
  <si>
    <t>GIE BAC GIROPHARMG9211#</t>
  </si>
  <si>
    <t>G9311#</t>
  </si>
  <si>
    <t>GALLAS BERNARDG9311#</t>
  </si>
  <si>
    <t>G9581#</t>
  </si>
  <si>
    <t>SYNERGYHEALTHG9581#</t>
  </si>
  <si>
    <t>G9681#</t>
  </si>
  <si>
    <t>GIANIG9681#</t>
  </si>
  <si>
    <t>G9701#</t>
  </si>
  <si>
    <t>GENFAG9701#</t>
  </si>
  <si>
    <t>G9921#</t>
  </si>
  <si>
    <t>GROUPE REVUE FIDUCIAIREG9921#</t>
  </si>
  <si>
    <t>H0004#</t>
  </si>
  <si>
    <t>HERBORISTERIE CHARTREUSEH0004#</t>
  </si>
  <si>
    <t>H0005#</t>
  </si>
  <si>
    <t>HACHETTE FILIPACCHI ASSOCIESH0005#</t>
  </si>
  <si>
    <t>H0007#</t>
  </si>
  <si>
    <t>HERBISSIMAH0007#</t>
  </si>
  <si>
    <t>H0012#</t>
  </si>
  <si>
    <t>DSM NUTRITIONAL PRODUCTS EUROPE LTDH0012#</t>
  </si>
  <si>
    <t>H0072#</t>
  </si>
  <si>
    <t>HERBIER du DIOISH0072#</t>
  </si>
  <si>
    <t>H0076#</t>
  </si>
  <si>
    <t>ERCE MEDICALH0076#</t>
  </si>
  <si>
    <t>H0081#</t>
  </si>
  <si>
    <t>HENKEL ECOLABH0081#</t>
  </si>
  <si>
    <t>H0082#</t>
  </si>
  <si>
    <t>HERBES DEL MOLI, COOP.V.H0082#</t>
  </si>
  <si>
    <t>H0083#</t>
  </si>
  <si>
    <t>HALSSEN &amp; LYONH0083#</t>
  </si>
  <si>
    <t>H0084#</t>
  </si>
  <si>
    <t>HERB'S INTERNATIONAL SERVICEH0084#</t>
  </si>
  <si>
    <t>H0085#</t>
  </si>
  <si>
    <t>HERITAGE BIO-NATURAL SYSTH0085#</t>
  </si>
  <si>
    <t>H0089#</t>
  </si>
  <si>
    <t>HERBAROM LABORATOIREH0089#</t>
  </si>
  <si>
    <t>H0661#</t>
  </si>
  <si>
    <t>HERTZ FRANCE SASH0661#</t>
  </si>
  <si>
    <t>H1011#</t>
  </si>
  <si>
    <t>HALSSEN &amp; LYONH1011#</t>
  </si>
  <si>
    <t>H1041#</t>
  </si>
  <si>
    <t>HERBISSIMAH1041#</t>
  </si>
  <si>
    <t>H9041#</t>
  </si>
  <si>
    <t>INMAC WSTORE SASH9041#</t>
  </si>
  <si>
    <t>H9091#</t>
  </si>
  <si>
    <t>HILTI-FRANCE S.A.H9091#</t>
  </si>
  <si>
    <t>H9201#</t>
  </si>
  <si>
    <t>HFMA HEALTH FOOD MANUFACTH9201#</t>
  </si>
  <si>
    <t>H9391#</t>
  </si>
  <si>
    <t>HANDICAP ZEROH9391#</t>
  </si>
  <si>
    <t>H9761#</t>
  </si>
  <si>
    <t>HL DISPLAY FRANCEH9761#</t>
  </si>
  <si>
    <t>H9931#</t>
  </si>
  <si>
    <t>HALECO SAH9931#</t>
  </si>
  <si>
    <t>H9971#</t>
  </si>
  <si>
    <t>HACHETTE LIVREH9971#</t>
  </si>
  <si>
    <t>HOTELDIV#</t>
  </si>
  <si>
    <t>HOTEL DIVERSHOTELDIV#</t>
  </si>
  <si>
    <t>I0012#</t>
  </si>
  <si>
    <t>BRENNTAGI0012#</t>
  </si>
  <si>
    <t>I0146#</t>
  </si>
  <si>
    <t>IESI0146#</t>
  </si>
  <si>
    <t>I0150#</t>
  </si>
  <si>
    <t>IES LABOI0150#</t>
  </si>
  <si>
    <t>I0158#</t>
  </si>
  <si>
    <t>INDENAI0158#</t>
  </si>
  <si>
    <t>I0164#</t>
  </si>
  <si>
    <t>INTERCOSMETIQUES SASI0164#</t>
  </si>
  <si>
    <t>I0183#</t>
  </si>
  <si>
    <t>IFFI0183#</t>
  </si>
  <si>
    <t>I0184#</t>
  </si>
  <si>
    <t>IN LUSTRYSI0184#</t>
  </si>
  <si>
    <t>I0185#</t>
  </si>
  <si>
    <t>IMPRIARTEI0185#</t>
  </si>
  <si>
    <t>I0201#</t>
  </si>
  <si>
    <t>TNT EXPRESS INTERNATIONALI0201#</t>
  </si>
  <si>
    <t>I0381#</t>
  </si>
  <si>
    <t>IMS HEALTHI0381#</t>
  </si>
  <si>
    <t>I0651#</t>
  </si>
  <si>
    <t>ISTITUTO ITALIANO ARTI GRAFICHI0651#</t>
  </si>
  <si>
    <t>I0661#</t>
  </si>
  <si>
    <t>INIST-CNRS REGIE DES RECETTESI0661#</t>
  </si>
  <si>
    <t>I0811#</t>
  </si>
  <si>
    <t>INTERCHIM  SAI0811#</t>
  </si>
  <si>
    <t>I1111#</t>
  </si>
  <si>
    <t>ITEIPMAII1111#</t>
  </si>
  <si>
    <t>I1411#</t>
  </si>
  <si>
    <t>IMA INDUSTRIA MACCHINE AUTOMATICHEI1411#</t>
  </si>
  <si>
    <t>I1791#</t>
  </si>
  <si>
    <t>IMPRIARTEI1791#</t>
  </si>
  <si>
    <t>I8031#</t>
  </si>
  <si>
    <t>INTERNATIONAL MODULINGI8031#</t>
  </si>
  <si>
    <t>I8171#</t>
  </si>
  <si>
    <t>INTERIMA SAI8171#</t>
  </si>
  <si>
    <t>I8201#</t>
  </si>
  <si>
    <t>INFO TRANSIT SERVICEI8201#</t>
  </si>
  <si>
    <t>I8221#</t>
  </si>
  <si>
    <t>IAPCA SASI8221#</t>
  </si>
  <si>
    <t>I8241#</t>
  </si>
  <si>
    <t>IFM ELECTRONICI8241#</t>
  </si>
  <si>
    <t>I8291#</t>
  </si>
  <si>
    <t>INOXPA SOLUTIONS FRANCEI8291#</t>
  </si>
  <si>
    <t>I8341#</t>
  </si>
  <si>
    <t>IMAGO 3DI8341#</t>
  </si>
  <si>
    <t>I8481#</t>
  </si>
  <si>
    <t>IFISI8481#</t>
  </si>
  <si>
    <t>I8491#</t>
  </si>
  <si>
    <t>INTERMARCHEI8491#</t>
  </si>
  <si>
    <t>I8551#</t>
  </si>
  <si>
    <t>OPEN TEXT SARLI8551#</t>
  </si>
  <si>
    <t>I9001#</t>
  </si>
  <si>
    <t>MARKEM - IMAJE SASI9001#</t>
  </si>
  <si>
    <t>I9531#</t>
  </si>
  <si>
    <t>INTERTEK FRANCEI9531#</t>
  </si>
  <si>
    <t>I9711#</t>
  </si>
  <si>
    <t>INFOGREFFEI9711#</t>
  </si>
  <si>
    <t>I9801#</t>
  </si>
  <si>
    <t>INTER-INOXI9801#</t>
  </si>
  <si>
    <t>I9971#</t>
  </si>
  <si>
    <t>INFOGRAPHI9971#</t>
  </si>
  <si>
    <t>J0006#</t>
  </si>
  <si>
    <t>IMPRIMERIE JOUBERTJ0006#</t>
  </si>
  <si>
    <t>J0050#</t>
  </si>
  <si>
    <t>JAN DEKKER FRANCEJ0050#</t>
  </si>
  <si>
    <t>J0060#</t>
  </si>
  <si>
    <t>JERAFRANCEJ0060#</t>
  </si>
  <si>
    <t>J0061#</t>
  </si>
  <si>
    <t>JOUBERT IMPRIMERIEJ0061#</t>
  </si>
  <si>
    <t>J0161#</t>
  </si>
  <si>
    <t>JUNGHEINRICH FRANCEJ0161#</t>
  </si>
  <si>
    <t>J0211#</t>
  </si>
  <si>
    <t>JOURNAL OFFICIELJ0211#</t>
  </si>
  <si>
    <t>J9441#</t>
  </si>
  <si>
    <t>JASCO FRANCEJ9441#</t>
  </si>
  <si>
    <t>J9461#</t>
  </si>
  <si>
    <t>JEFF DE BRUGESJ9461#</t>
  </si>
  <si>
    <t>J9501#</t>
  </si>
  <si>
    <t>MCI SASJ9501#</t>
  </si>
  <si>
    <t>K0045#</t>
  </si>
  <si>
    <t>KRAUTER MIX GMBHK0045#</t>
  </si>
  <si>
    <t>K0048#</t>
  </si>
  <si>
    <t>HEINRICH KLENK GMBH &amp; COK0048#</t>
  </si>
  <si>
    <t>K006#</t>
  </si>
  <si>
    <t>HOTEL KYRIADK006#</t>
  </si>
  <si>
    <t>K0111#</t>
  </si>
  <si>
    <t>NRG FRANCE / LA RESEAUTIQUEK0111#</t>
  </si>
  <si>
    <t>K0151#</t>
  </si>
  <si>
    <t>KLUBER LUBRICATION FRANCEK0151#</t>
  </si>
  <si>
    <t>K0191#</t>
  </si>
  <si>
    <t>IMA KILIAN GMBH &amp; CO KGK0191#</t>
  </si>
  <si>
    <t>K0511#</t>
  </si>
  <si>
    <t>KALLFASSK0511#</t>
  </si>
  <si>
    <t>K9171#</t>
  </si>
  <si>
    <t>KIMOK9171#</t>
  </si>
  <si>
    <t>K9191#</t>
  </si>
  <si>
    <t>KILOUTOU SERVICE ENCAISSEMENTK9191#</t>
  </si>
  <si>
    <t>K9241#</t>
  </si>
  <si>
    <t>KADEOS (FERME)K9241#</t>
  </si>
  <si>
    <t>K9401#</t>
  </si>
  <si>
    <t>KYRIAD HOTELK9401#</t>
  </si>
  <si>
    <t>K9421#</t>
  </si>
  <si>
    <t>KILOUTOUK9421#</t>
  </si>
  <si>
    <t>K9491#</t>
  </si>
  <si>
    <t>KEYSER &amp; MACKAY FRANCE SNCK9491#</t>
  </si>
  <si>
    <t>L0010#</t>
  </si>
  <si>
    <t>LASERSON S AL0010#</t>
  </si>
  <si>
    <t>L0021#</t>
  </si>
  <si>
    <t>LAVOISIERL0021#</t>
  </si>
  <si>
    <t>L0060#</t>
  </si>
  <si>
    <t>LUCAS MEYER COSMETICSL0060#</t>
  </si>
  <si>
    <t>L0070#</t>
  </si>
  <si>
    <t>LONZA FRANCEL0070#</t>
  </si>
  <si>
    <t>L0188#</t>
  </si>
  <si>
    <t>ANGELICA SARLL0188#</t>
  </si>
  <si>
    <t>L0194#</t>
  </si>
  <si>
    <t>LAVOLLEE CHIMIE S.A.L0194#</t>
  </si>
  <si>
    <t>L0195#</t>
  </si>
  <si>
    <t>LANOLINES DE LA TOSSEEL0195#</t>
  </si>
  <si>
    <t>L0202#</t>
  </si>
  <si>
    <t>LATOXANL0202#</t>
  </si>
  <si>
    <t>L0203#</t>
  </si>
  <si>
    <t>LGR EMBALLAGEL0203#</t>
  </si>
  <si>
    <t>L0206#</t>
  </si>
  <si>
    <t>LCEL0206#</t>
  </si>
  <si>
    <t>L0208#</t>
  </si>
  <si>
    <t>ETS LAMORYL0208#</t>
  </si>
  <si>
    <t>L0216#</t>
  </si>
  <si>
    <t>LANDOIN EMBALLAGES S.A.L0216#</t>
  </si>
  <si>
    <t>L0217#</t>
  </si>
  <si>
    <t>LABORATOIRES LEHNINGL0217#</t>
  </si>
  <si>
    <t>L0218#</t>
  </si>
  <si>
    <t>LA BOVIDAL0218#</t>
  </si>
  <si>
    <t>L0224#</t>
  </si>
  <si>
    <t>LAMP S.PROSPERO SPAL0224#</t>
  </si>
  <si>
    <t>L0226#</t>
  </si>
  <si>
    <t>HENRY LAMOTTE OILS GMBHL0226#</t>
  </si>
  <si>
    <t>L0228#</t>
  </si>
  <si>
    <t>LUMSON SPAL0228#</t>
  </si>
  <si>
    <t>L0230#</t>
  </si>
  <si>
    <t>LOUVRETTE GMBHL0230#</t>
  </si>
  <si>
    <t>L0401#</t>
  </si>
  <si>
    <t>LOU CASTELETL0401#</t>
  </si>
  <si>
    <t>L0636#</t>
  </si>
  <si>
    <t>LE SUUN BARCELLONA ELENAL0636#</t>
  </si>
  <si>
    <t>L0851#</t>
  </si>
  <si>
    <t>LABO - MODERNEL0851#</t>
  </si>
  <si>
    <t>L0961#</t>
  </si>
  <si>
    <t>LEROY MERLINL0961#</t>
  </si>
  <si>
    <t>L1001#</t>
  </si>
  <si>
    <t>LABORATOIRES LUSTRELL1001#</t>
  </si>
  <si>
    <t>L1031#</t>
  </si>
  <si>
    <t>LABORATOIRE HERBORISTERIE GENERALEL1031#</t>
  </si>
  <si>
    <t>L1081#</t>
  </si>
  <si>
    <t>LARA LABO. RECHERCHES AGRICOLL1081#</t>
  </si>
  <si>
    <t>L1091#</t>
  </si>
  <si>
    <t>LUZORO MOTEURSL1091#</t>
  </si>
  <si>
    <t>L1131#</t>
  </si>
  <si>
    <t>LAVOISIER ABONNEMENTSL1131#</t>
  </si>
  <si>
    <t>L1751#</t>
  </si>
  <si>
    <t>LEN MEDICALL1751#</t>
  </si>
  <si>
    <t>L6221#</t>
  </si>
  <si>
    <t>INVIVO LABSL6221#</t>
  </si>
  <si>
    <t>L6291#</t>
  </si>
  <si>
    <t>LOXAML6291#</t>
  </si>
  <si>
    <t>L6331#</t>
  </si>
  <si>
    <t>EUROPECONOMIC - SARL ALMATERL6331#</t>
  </si>
  <si>
    <t>L6431#</t>
  </si>
  <si>
    <t>LIXXBAILL6431#</t>
  </si>
  <si>
    <t>L6491#</t>
  </si>
  <si>
    <t>LTDA LES TECHNIQUES DE L'ASPIRATIONL6491#</t>
  </si>
  <si>
    <t>L6531#</t>
  </si>
  <si>
    <t>LEUZE ELECTRONIC SARLL6531#</t>
  </si>
  <si>
    <t>L6610#</t>
  </si>
  <si>
    <t>LECHARME ANNE-SOPHIEL6610#</t>
  </si>
  <si>
    <t>L6701#</t>
  </si>
  <si>
    <t>LINDE FRANCE SAL6701#</t>
  </si>
  <si>
    <t>L7071#</t>
  </si>
  <si>
    <t>LAEGEMIDDEL STYRELSENL7071#</t>
  </si>
  <si>
    <t>L7411#</t>
  </si>
  <si>
    <t>LOMA SYSTEMSL7411#</t>
  </si>
  <si>
    <t>L7693#</t>
  </si>
  <si>
    <t>CHEPAR SAS - INTERMARCHEL7693#</t>
  </si>
  <si>
    <t>L7701#</t>
  </si>
  <si>
    <t>LOCAML7701#</t>
  </si>
  <si>
    <t>L7711#</t>
  </si>
  <si>
    <t>E.LECLERC GALECL7711#</t>
  </si>
  <si>
    <t>L7881#</t>
  </si>
  <si>
    <t>LAGOON ESPACE SANTEL7881#</t>
  </si>
  <si>
    <t>L8811#</t>
  </si>
  <si>
    <t>LINXL8811#</t>
  </si>
  <si>
    <t>L8981#</t>
  </si>
  <si>
    <t>LOGISTIQUE ET TRANSIT MARTINL8981#</t>
  </si>
  <si>
    <t>L9181#</t>
  </si>
  <si>
    <t>LNEL9181#</t>
  </si>
  <si>
    <t>L9211#</t>
  </si>
  <si>
    <t>LSAL9211#</t>
  </si>
  <si>
    <t>L9301#</t>
  </si>
  <si>
    <t>LP2IL9301#</t>
  </si>
  <si>
    <t>L9341#</t>
  </si>
  <si>
    <t>LABOMAT ESSORL9341#</t>
  </si>
  <si>
    <t>L9361#</t>
  </si>
  <si>
    <t>ASISL9361#</t>
  </si>
  <si>
    <t>L9401#</t>
  </si>
  <si>
    <t>GE CAPITAL  EQUIPEMENT FINANCEL9401#</t>
  </si>
  <si>
    <t>L9491#</t>
  </si>
  <si>
    <t>LAGARDEL9491#</t>
  </si>
  <si>
    <t>L9561#</t>
  </si>
  <si>
    <t>LOGICIEL ASSISTANCEL9561#</t>
  </si>
  <si>
    <t>L9571#</t>
  </si>
  <si>
    <t>LYON VANNESL9571#</t>
  </si>
  <si>
    <t>L9671#</t>
  </si>
  <si>
    <t>LEVASUDL9671#</t>
  </si>
  <si>
    <t>L9721#</t>
  </si>
  <si>
    <t>Groupe DermscanL9721#</t>
  </si>
  <si>
    <t>L9741#</t>
  </si>
  <si>
    <t>LAPERRIERE GROUPE MAZETL9741#</t>
  </si>
  <si>
    <t>M0002#</t>
  </si>
  <si>
    <t>MANICARTON SARLM0002#</t>
  </si>
  <si>
    <t>M0007#</t>
  </si>
  <si>
    <t>MANE FILSM0007#</t>
  </si>
  <si>
    <t>M0038#</t>
  </si>
  <si>
    <t>MERCK SAM0038#</t>
  </si>
  <si>
    <t>M0048#</t>
  </si>
  <si>
    <t>GRANDS MOULINS STORIONEM0048#</t>
  </si>
  <si>
    <t>M0080#</t>
  </si>
  <si>
    <t>MEHTA EXPORTS M/SM0080#</t>
  </si>
  <si>
    <t>M0086#</t>
  </si>
  <si>
    <t>CULTURE MIEL - MIELS VILLENEUVEM0086#</t>
  </si>
  <si>
    <t>M0222#</t>
  </si>
  <si>
    <t>METAROM FRANCEM0222#</t>
  </si>
  <si>
    <t>M0270#</t>
  </si>
  <si>
    <t>M&amp;H PLASTICSM0270#</t>
  </si>
  <si>
    <t>M0272#</t>
  </si>
  <si>
    <t>PLANTES DE PAYSM0272#</t>
  </si>
  <si>
    <t>M0292#</t>
  </si>
  <si>
    <t>MAT. PREMIERES ESSENTIELLESM0292#</t>
  </si>
  <si>
    <t>M0299#</t>
  </si>
  <si>
    <t>CAPSUGEL PLOERMELM0299#</t>
  </si>
  <si>
    <t>M0303#</t>
  </si>
  <si>
    <t>MALTERIES FRANCO BELGESM0303#</t>
  </si>
  <si>
    <t>M0308#</t>
  </si>
  <si>
    <t>MLBM0308#</t>
  </si>
  <si>
    <t>M0314#</t>
  </si>
  <si>
    <t>MB ELECTRONIQUEM0314#</t>
  </si>
  <si>
    <t>M0319#</t>
  </si>
  <si>
    <t>MULTIMODAL chez SMAIM0319#</t>
  </si>
  <si>
    <t>M0511#</t>
  </si>
  <si>
    <t>MAGNANM0511#</t>
  </si>
  <si>
    <t>M0907#</t>
  </si>
  <si>
    <t>ALBAN MULLER INTERNATIONALM0907#</t>
  </si>
  <si>
    <t>M1011#</t>
  </si>
  <si>
    <t>MILLIPOREM1011#</t>
  </si>
  <si>
    <t>M1061#</t>
  </si>
  <si>
    <t>MANUTANM1061#</t>
  </si>
  <si>
    <t>M1091#</t>
  </si>
  <si>
    <t>MAURIN EMILEM1091#</t>
  </si>
  <si>
    <t>M1121#</t>
  </si>
  <si>
    <t>BEST DRIVE - MPI SASUM1121#</t>
  </si>
  <si>
    <t>M1171#</t>
  </si>
  <si>
    <t>MEYSKENS ROBERTM1171#</t>
  </si>
  <si>
    <t>M1331#</t>
  </si>
  <si>
    <t>METTLER-TOLEDOM1331#</t>
  </si>
  <si>
    <t>M1551#</t>
  </si>
  <si>
    <t>MORY DUCROSM1551#</t>
  </si>
  <si>
    <t>M1601#</t>
  </si>
  <si>
    <t>MANPOWERM1601#</t>
  </si>
  <si>
    <t>M2321#</t>
  </si>
  <si>
    <t>MEGAPOMM2321#</t>
  </si>
  <si>
    <t>M2661#</t>
  </si>
  <si>
    <t>MACHEREY NAGELM2661#</t>
  </si>
  <si>
    <t>M3031#</t>
  </si>
  <si>
    <t>MALTERIES FRANCO-BELGESM3031#</t>
  </si>
  <si>
    <t>M7661#</t>
  </si>
  <si>
    <t>SAUVAGINE-GROUPE EMERAUDM7661#</t>
  </si>
  <si>
    <t>M7691#</t>
  </si>
  <si>
    <t>MONADERMM7691#</t>
  </si>
  <si>
    <t>M7801#</t>
  </si>
  <si>
    <t>MOD'VERRE SARLM7801#</t>
  </si>
  <si>
    <t>M7911#</t>
  </si>
  <si>
    <t>MASTERFILE FRANCEM7911#</t>
  </si>
  <si>
    <t>M7931#</t>
  </si>
  <si>
    <t>SOCIETE MONOPRIX EXPLOITATIONM7931#</t>
  </si>
  <si>
    <t>M8091#</t>
  </si>
  <si>
    <t>MECA SERVICEM8091#</t>
  </si>
  <si>
    <t>M8341#</t>
  </si>
  <si>
    <t>MERZARIO ANDREAM8341#</t>
  </si>
  <si>
    <t>M8371#</t>
  </si>
  <si>
    <t>LES EDITIONS MEDIELM8371#</t>
  </si>
  <si>
    <t>M8431#</t>
  </si>
  <si>
    <t>METAUPLASTM8431#</t>
  </si>
  <si>
    <t>M8451#</t>
  </si>
  <si>
    <t>MGCMM8451#</t>
  </si>
  <si>
    <t>M8561#</t>
  </si>
  <si>
    <t>JEAN CHRISTOPHE MAURYM8561#</t>
  </si>
  <si>
    <t>M8621#</t>
  </si>
  <si>
    <t>MUNTERSM8621#</t>
  </si>
  <si>
    <t>M8721#</t>
  </si>
  <si>
    <t>MEDITIONS CARLINEM8721#</t>
  </si>
  <si>
    <t>M8851#</t>
  </si>
  <si>
    <t>MANAGERISM8851#</t>
  </si>
  <si>
    <t>M8891#</t>
  </si>
  <si>
    <t>MONACO LOGISTIQUEM8891#</t>
  </si>
  <si>
    <t>M8941#</t>
  </si>
  <si>
    <t>MAC TECHNOLOGIEM8941#</t>
  </si>
  <si>
    <t>M8951#</t>
  </si>
  <si>
    <t>MCL MATERLABOM8951#</t>
  </si>
  <si>
    <t>M9331#</t>
  </si>
  <si>
    <t>MHRAMM9331#</t>
  </si>
  <si>
    <t>M9551#</t>
  </si>
  <si>
    <t>MATISM9551#</t>
  </si>
  <si>
    <t>M9621#</t>
  </si>
  <si>
    <t>MIDISCIENCESM9621#</t>
  </si>
  <si>
    <t>M9711#</t>
  </si>
  <si>
    <t>MICROSOFT IRELAND OPERATION LTDM9711#</t>
  </si>
  <si>
    <t>N002#</t>
  </si>
  <si>
    <t>NIS PHOTOFFSETN002#</t>
  </si>
  <si>
    <t>N0051#</t>
  </si>
  <si>
    <t>NICE ROULEMENTSN0051#</t>
  </si>
  <si>
    <t>N0057#</t>
  </si>
  <si>
    <t>SENSIENT FLAVORS BELGIUMN0057#</t>
  </si>
  <si>
    <t>N0066#</t>
  </si>
  <si>
    <t>NATUREXN0066#</t>
  </si>
  <si>
    <t>N0068#</t>
  </si>
  <si>
    <t>NOVOGRAF ARTES GRAFICAS SLN0068#</t>
  </si>
  <si>
    <t>N0101#</t>
  </si>
  <si>
    <t>NILFISK ADVANCE S.A.N0101#</t>
  </si>
  <si>
    <t>N0111#</t>
  </si>
  <si>
    <t>NICE VOYAGEN0111#</t>
  </si>
  <si>
    <t>N9101#</t>
  </si>
  <si>
    <t>NOVACOMN9101#</t>
  </si>
  <si>
    <t>N9301#</t>
  </si>
  <si>
    <t>NORDSON FRANCE S.A.N9301#</t>
  </si>
  <si>
    <t>N9501#</t>
  </si>
  <si>
    <t>NUTRIPHARMAN9501#</t>
  </si>
  <si>
    <t>N9541#</t>
  </si>
  <si>
    <t>NATURALIA FRANCEN9541#</t>
  </si>
  <si>
    <t>N9581#</t>
  </si>
  <si>
    <t>NARBONI SAN9581#</t>
  </si>
  <si>
    <t>N9641#</t>
  </si>
  <si>
    <t>NORCANN9641#</t>
  </si>
  <si>
    <t>N9681#</t>
  </si>
  <si>
    <t>NEOTRON S.P.A.N9681#</t>
  </si>
  <si>
    <t>N9702#</t>
  </si>
  <si>
    <t>SIVEA PCS ENTREPRISE - NOEVAN9702#</t>
  </si>
  <si>
    <t>O0012#</t>
  </si>
  <si>
    <t>ESAT LES OLIVIERS DU TAOUROO0012#</t>
  </si>
  <si>
    <t>O0017#</t>
  </si>
  <si>
    <t>ORGANOTECHNIE S.A.O0017#</t>
  </si>
  <si>
    <t>O0021#</t>
  </si>
  <si>
    <t>OLLIVIER S.A.O0021#</t>
  </si>
  <si>
    <t>O0029#</t>
  </si>
  <si>
    <t>OFFICE NICOIS DE L'EMBALLAGEO0029#</t>
  </si>
  <si>
    <t>O0059#</t>
  </si>
  <si>
    <t>DURERO PACKAGINGO0059#</t>
  </si>
  <si>
    <t>O0065#</t>
  </si>
  <si>
    <t>OLISUDO0065#</t>
  </si>
  <si>
    <t>O0241#</t>
  </si>
  <si>
    <t>OREDUIO0241#</t>
  </si>
  <si>
    <t>O0251#</t>
  </si>
  <si>
    <t>OCP REPARTITIONO0251#</t>
  </si>
  <si>
    <t>O0541#</t>
  </si>
  <si>
    <t>OTISO0541#</t>
  </si>
  <si>
    <t>O1031#</t>
  </si>
  <si>
    <t>INDUSTRIAL SCIENTIFIC - OLDHAMO1031#</t>
  </si>
  <si>
    <t>O9061#</t>
  </si>
  <si>
    <t>OTELOO9061#</t>
  </si>
  <si>
    <t>O9131#</t>
  </si>
  <si>
    <t>ORACLE FRANCEO9131#</t>
  </si>
  <si>
    <t>O9261#</t>
  </si>
  <si>
    <t>ORTH S.A.O9261#</t>
  </si>
  <si>
    <t>O9361#</t>
  </si>
  <si>
    <t>OPTIMA MONACOO9361#</t>
  </si>
  <si>
    <t>O9381#</t>
  </si>
  <si>
    <t>OBJECTIF SANTEO9381#</t>
  </si>
  <si>
    <t>O9451#</t>
  </si>
  <si>
    <t>OGB TECHNOLOGIESO9451#</t>
  </si>
  <si>
    <t>O9571#</t>
  </si>
  <si>
    <t>AIRIAL CONSEILO9571#</t>
  </si>
  <si>
    <t>O9681#</t>
  </si>
  <si>
    <t>OFFICE DU TOURISMEO9681#</t>
  </si>
  <si>
    <t>O9731#</t>
  </si>
  <si>
    <t>OLDHAM SASO9731#</t>
  </si>
  <si>
    <t>P0006#</t>
  </si>
  <si>
    <t>PAYAN ET BERTRANDP0006#</t>
  </si>
  <si>
    <t>P0011#</t>
  </si>
  <si>
    <t>VWR INTERNATIONALP0011#</t>
  </si>
  <si>
    <t>P0017#</t>
  </si>
  <si>
    <t>PROMENS BELLIGNATP0017#</t>
  </si>
  <si>
    <t>P0052#</t>
  </si>
  <si>
    <t>PROMOPLANTESP0052#</t>
  </si>
  <si>
    <t>P0081#</t>
  </si>
  <si>
    <t>PAREDES SARLP0081#</t>
  </si>
  <si>
    <t>P0111#</t>
  </si>
  <si>
    <t>PINARDP0111#</t>
  </si>
  <si>
    <t>P0139#</t>
  </si>
  <si>
    <t>HUILERIE EMILE NOELS SASP0139#</t>
  </si>
  <si>
    <t>P025#</t>
  </si>
  <si>
    <t>PHARMALLIANCEP025#</t>
  </si>
  <si>
    <t>P0287#</t>
  </si>
  <si>
    <t>PAM ARDECHE GIEP0287#</t>
  </si>
  <si>
    <t>P0293#</t>
  </si>
  <si>
    <t>PHARMAGLASS SARLP0293#</t>
  </si>
  <si>
    <t>P0296#</t>
  </si>
  <si>
    <t>LABORATOIRES PROD'HYGP0296#</t>
  </si>
  <si>
    <t>P0299#</t>
  </si>
  <si>
    <t>JACOBI CARBONS FRANCE SASUP0299#</t>
  </si>
  <si>
    <t>P0304#</t>
  </si>
  <si>
    <t>PACKETISP0304#</t>
  </si>
  <si>
    <t>P0311#</t>
  </si>
  <si>
    <t>PET POWER BVP0311#</t>
  </si>
  <si>
    <t>P0317#</t>
  </si>
  <si>
    <t>PFANNENSCHMIDT - HAMBURGP0317#</t>
  </si>
  <si>
    <t>P0322#</t>
  </si>
  <si>
    <t>PLANTES AROMATIQUES DU DIOISP0322#</t>
  </si>
  <si>
    <t>P0324#</t>
  </si>
  <si>
    <t>PONT EMBALLAGEP0324#</t>
  </si>
  <si>
    <t>P0330#</t>
  </si>
  <si>
    <t>PROVITAL FRANCE SASP0330#</t>
  </si>
  <si>
    <t>P041#</t>
  </si>
  <si>
    <t>PHOT GRAPHICP041#</t>
  </si>
  <si>
    <t>P042L#</t>
  </si>
  <si>
    <t>PCAMP042L#</t>
  </si>
  <si>
    <t>P043#</t>
  </si>
  <si>
    <t>PHARMACIE PRADO MERMOZP043#</t>
  </si>
  <si>
    <t>P0591#</t>
  </si>
  <si>
    <t>LA POSTEP0591#</t>
  </si>
  <si>
    <t>P1011#</t>
  </si>
  <si>
    <t>PROMOPLANTESP1011#</t>
  </si>
  <si>
    <t>P1161#</t>
  </si>
  <si>
    <t>PROMOTELP1161#</t>
  </si>
  <si>
    <t>P1221#</t>
  </si>
  <si>
    <t>PERKIN ELMER INSTRUMENTSP1221#</t>
  </si>
  <si>
    <t>P1351#</t>
  </si>
  <si>
    <t>B2M PAFLOMA  SARLP1351#</t>
  </si>
  <si>
    <t>P1451#</t>
  </si>
  <si>
    <t>PLASTIQUES ELASTOMERESP1451#</t>
  </si>
  <si>
    <t>P1481#</t>
  </si>
  <si>
    <t>PUBLICIS SOLEILP1481#</t>
  </si>
  <si>
    <t>P2001#</t>
  </si>
  <si>
    <t>ARGOS ULTRA-PROPRETEP2001#</t>
  </si>
  <si>
    <t>P2101#</t>
  </si>
  <si>
    <t>PEPPERL + FUCHS SARLP2101#</t>
  </si>
  <si>
    <t>P2261#</t>
  </si>
  <si>
    <t>PRESCRIRE LA REVUEP2261#</t>
  </si>
  <si>
    <t>P2441#</t>
  </si>
  <si>
    <t>LGC STANDARDSP2441#</t>
  </si>
  <si>
    <t>P2591#</t>
  </si>
  <si>
    <t>PHARMA REFERENCEP2591#</t>
  </si>
  <si>
    <t>P3041#</t>
  </si>
  <si>
    <t>PACKETISP3041#</t>
  </si>
  <si>
    <t>P5701#</t>
  </si>
  <si>
    <t>PHARMACTIVP5701#</t>
  </si>
  <si>
    <t>P5731#</t>
  </si>
  <si>
    <t>PLASCOPARP5731#</t>
  </si>
  <si>
    <t>P5811#</t>
  </si>
  <si>
    <t>PLUTON SASP5811#</t>
  </si>
  <si>
    <t>P5891#</t>
  </si>
  <si>
    <t>POLYMIXP5891#</t>
  </si>
  <si>
    <t>P5911#</t>
  </si>
  <si>
    <t>PANELCO PLASTEUROPP5911#</t>
  </si>
  <si>
    <t>P5981#</t>
  </si>
  <si>
    <t>PR EDITIONSP5981#</t>
  </si>
  <si>
    <t>P6141#</t>
  </si>
  <si>
    <t>PROCLAIMP6141#</t>
  </si>
  <si>
    <t>P6161#</t>
  </si>
  <si>
    <t>SA STRASBOURG EVENEMENTSP6161#</t>
  </si>
  <si>
    <t>P6291#</t>
  </si>
  <si>
    <t>PCAMP6291#</t>
  </si>
  <si>
    <t>P6341#</t>
  </si>
  <si>
    <t>PHYTOLAB GMBH &amp; CO KGP6341#</t>
  </si>
  <si>
    <t>P6351#</t>
  </si>
  <si>
    <t>PARENT ET CIEP6351#</t>
  </si>
  <si>
    <t>P6361#</t>
  </si>
  <si>
    <t>PARTENAIRE REGIEP6361#</t>
  </si>
  <si>
    <t>P6421#</t>
  </si>
  <si>
    <t>PHARMACEUTIQUES - PR EDITIONSP6421#</t>
  </si>
  <si>
    <t>P6501#</t>
  </si>
  <si>
    <t>PALL FRANCEP6501#</t>
  </si>
  <si>
    <t>P6571#</t>
  </si>
  <si>
    <t>PROVETIQ INDUSTRIEP6571#</t>
  </si>
  <si>
    <t>P6721#</t>
  </si>
  <si>
    <t>PACVERP6721#</t>
  </si>
  <si>
    <t>P7131#</t>
  </si>
  <si>
    <t>PRISMA MEDIA SNCP7131#</t>
  </si>
  <si>
    <t>P8011#</t>
  </si>
  <si>
    <t>PARAPHP8011#</t>
  </si>
  <si>
    <t>P8041#</t>
  </si>
  <si>
    <t>VI PRINTP8041#</t>
  </si>
  <si>
    <t>P8151#</t>
  </si>
  <si>
    <t>PGF PARTNERP8151#</t>
  </si>
  <si>
    <t>P8221#</t>
  </si>
  <si>
    <t>PKBP8221#</t>
  </si>
  <si>
    <t>P8301#</t>
  </si>
  <si>
    <t>PANALPINAP8301#</t>
  </si>
  <si>
    <t>P8391#</t>
  </si>
  <si>
    <t>PROFOTOP8391#</t>
  </si>
  <si>
    <t>P8541#</t>
  </si>
  <si>
    <t>PYC EDITIONP8541#</t>
  </si>
  <si>
    <t>P8561#</t>
  </si>
  <si>
    <t>CIE POUYETP8561#</t>
  </si>
  <si>
    <t>P8601#</t>
  </si>
  <si>
    <t>POMPES ET ENERGIEP8601#</t>
  </si>
  <si>
    <t>P8721#</t>
  </si>
  <si>
    <t>PARTSMASTER INTERNATIONAL SNCP8721#</t>
  </si>
  <si>
    <t>P8741#</t>
  </si>
  <si>
    <t>PARASHOPP8741#</t>
  </si>
  <si>
    <t>P8861#</t>
  </si>
  <si>
    <t>ALRHEASP8861#</t>
  </si>
  <si>
    <t>P8911#</t>
  </si>
  <si>
    <t>PHONE REGIEP8911#</t>
  </si>
  <si>
    <t>P8931#</t>
  </si>
  <si>
    <t>PELLETIERP8931#</t>
  </si>
  <si>
    <t>P9041#</t>
  </si>
  <si>
    <t>PHARMACTIV DISTRIBUTIONP9041#</t>
  </si>
  <si>
    <t>P9211#</t>
  </si>
  <si>
    <t>PACIFIQUE PRESSE COMMUNICATIONP9211#</t>
  </si>
  <si>
    <t>P9521#</t>
  </si>
  <si>
    <t>PYRAMYDP9521#</t>
  </si>
  <si>
    <t>P9611#</t>
  </si>
  <si>
    <t>PATIE MICHEL S.A.R.L.P9611#</t>
  </si>
  <si>
    <t>P9671#</t>
  </si>
  <si>
    <t>SAM PIOVANO LEVAGEP9671#</t>
  </si>
  <si>
    <t>P9731#</t>
  </si>
  <si>
    <t>PREUMSP9731#</t>
  </si>
  <si>
    <t>P9821#</t>
  </si>
  <si>
    <t>PCM SAP9821#</t>
  </si>
  <si>
    <t>P9871#</t>
  </si>
  <si>
    <t>PROGRESS SILICONES SASP9871#</t>
  </si>
  <si>
    <t>P9931#</t>
  </si>
  <si>
    <t>GRANDE PHARMACIE REXP9931#</t>
  </si>
  <si>
    <t>PHIEDIVERS#</t>
  </si>
  <si>
    <t>PHARMACIE DIVERSPHIEDIVERS#</t>
  </si>
  <si>
    <t>Q0003#</t>
  </si>
  <si>
    <t>QUADRETIQUEQ0003#</t>
  </si>
  <si>
    <t>Q0004#</t>
  </si>
  <si>
    <t>QUIMDISQ0004#</t>
  </si>
  <si>
    <t>Q0015#</t>
  </si>
  <si>
    <t>COMERCIAL QUIMICA MASSO FRANCEQ0015#</t>
  </si>
  <si>
    <t>Q004#</t>
  </si>
  <si>
    <t>QUADRA SAQ004#</t>
  </si>
  <si>
    <t>Q0071#</t>
  </si>
  <si>
    <t>QUESTEL EDITALQ0071#</t>
  </si>
  <si>
    <t>Q0091#</t>
  </si>
  <si>
    <t>QUOTIDIEN DU PHARMACIENQ0091#</t>
  </si>
  <si>
    <t>Q0121#</t>
  </si>
  <si>
    <t>QUICK MEDICAL SERVICEQ0121#</t>
  </si>
  <si>
    <t>Q9111#</t>
  </si>
  <si>
    <t>QUALIPIGEQ9111#</t>
  </si>
  <si>
    <t>Q9141#</t>
  </si>
  <si>
    <t>QUE CHOISIRQ9141#</t>
  </si>
  <si>
    <t>R0002#</t>
  </si>
  <si>
    <t>REYNAUDR0002#</t>
  </si>
  <si>
    <t>R0003#</t>
  </si>
  <si>
    <t>REBHANR0003#</t>
  </si>
  <si>
    <t>R0006#</t>
  </si>
  <si>
    <t>ROBERTET ETSR0006#</t>
  </si>
  <si>
    <t>R0083#</t>
  </si>
  <si>
    <t>ROQUETTE FRERES (STE)R0083#</t>
  </si>
  <si>
    <t>R0137#</t>
  </si>
  <si>
    <t>RAJAR0137#</t>
  </si>
  <si>
    <t>R0153#</t>
  </si>
  <si>
    <t>ROTTENDORF PHARMA GMBHR0153#</t>
  </si>
  <si>
    <t>R0156#</t>
  </si>
  <si>
    <t>ETS MICHEL RENAULT &amp; FILS SASR0156#</t>
  </si>
  <si>
    <t>R0157#</t>
  </si>
  <si>
    <t>BG  PHARMAR0157#</t>
  </si>
  <si>
    <t>R0165#</t>
  </si>
  <si>
    <t>ROUSSELOT SERGER0165#</t>
  </si>
  <si>
    <t>R0170#</t>
  </si>
  <si>
    <t>AMCOR FLEXIBLES SPSR0170#</t>
  </si>
  <si>
    <t>R0171#</t>
  </si>
  <si>
    <t>RETTENMAIER FranceR0171#</t>
  </si>
  <si>
    <t>R0173#</t>
  </si>
  <si>
    <t>RAMAPLAST SPAR0173#</t>
  </si>
  <si>
    <t>R023#</t>
  </si>
  <si>
    <t>RICHARDSONR023#</t>
  </si>
  <si>
    <t>R0281#</t>
  </si>
  <si>
    <t>BOSCH PACKAGING SERVICESR0281#</t>
  </si>
  <si>
    <t>R0841#</t>
  </si>
  <si>
    <t>RABOURDIN SAS (NE PAS UTILISER)R0841#</t>
  </si>
  <si>
    <t>R0901#</t>
  </si>
  <si>
    <t>RANDSTAD INTERIM S.A.R0901#</t>
  </si>
  <si>
    <t>R0941#</t>
  </si>
  <si>
    <t>VMI RAYNERIR0941#</t>
  </si>
  <si>
    <t>R1151#</t>
  </si>
  <si>
    <t>RICHARDSONR1151#</t>
  </si>
  <si>
    <t>R1261#</t>
  </si>
  <si>
    <t>RATTO ELIE SARLR1261#</t>
  </si>
  <si>
    <t>R1311#</t>
  </si>
  <si>
    <t>RS COMPONENTSR1311#</t>
  </si>
  <si>
    <t>R8011#</t>
  </si>
  <si>
    <t>RCA PRODUCTIONSR8011#</t>
  </si>
  <si>
    <t>R8031#</t>
  </si>
  <si>
    <t>RICOHR8031#</t>
  </si>
  <si>
    <t>R8041#</t>
  </si>
  <si>
    <t>RIVIERA TEAM SERVICER8041#</t>
  </si>
  <si>
    <t>R8061#</t>
  </si>
  <si>
    <t>REGIE OBSR8061#</t>
  </si>
  <si>
    <t>R8071#</t>
  </si>
  <si>
    <t>RNPR8071#</t>
  </si>
  <si>
    <t>R8261#</t>
  </si>
  <si>
    <t>BRAMMERR8261#</t>
  </si>
  <si>
    <t>R8321#</t>
  </si>
  <si>
    <t>REGIMEDIA SAR8321#</t>
  </si>
  <si>
    <t>R8661#</t>
  </si>
  <si>
    <t>REXAIRR8661#</t>
  </si>
  <si>
    <t>R8691#</t>
  </si>
  <si>
    <t>REALISATIONS MECANIQUES DE CARROS SR8691#</t>
  </si>
  <si>
    <t>R8700#</t>
  </si>
  <si>
    <t>R BIOPHARMR8700#</t>
  </si>
  <si>
    <t>R9091#</t>
  </si>
  <si>
    <t>REGIE ANTILLAISE DE PUBLICITER9091#</t>
  </si>
  <si>
    <t>R9141#</t>
  </si>
  <si>
    <t>ROMACOR9141#</t>
  </si>
  <si>
    <t>R9251#</t>
  </si>
  <si>
    <t>REGIMBEAUR9251#</t>
  </si>
  <si>
    <t>R9471#</t>
  </si>
  <si>
    <t>REFASAR9471#</t>
  </si>
  <si>
    <t>R9581#</t>
  </si>
  <si>
    <t>RESEAU SANTER9581#</t>
  </si>
  <si>
    <t>R9621#</t>
  </si>
  <si>
    <t>REALSR9621#</t>
  </si>
  <si>
    <t>R9721#</t>
  </si>
  <si>
    <t>ROSAE FLEURSR9721#</t>
  </si>
  <si>
    <t>R9971#</t>
  </si>
  <si>
    <t>FTP OUTREMER REUNIONR9971#</t>
  </si>
  <si>
    <t>S000104#</t>
  </si>
  <si>
    <t>WITTWER SA  (S001)S000104#</t>
  </si>
  <si>
    <t>S000420#</t>
  </si>
  <si>
    <t>CIPRIANI (S004)S000420#</t>
  </si>
  <si>
    <t>S001020#</t>
  </si>
  <si>
    <t>CIPRIANI (S.T.)S001020#</t>
  </si>
  <si>
    <t>S0011#</t>
  </si>
  <si>
    <t>IRIMMO MEDITERRANEES0011#</t>
  </si>
  <si>
    <t>S0015#</t>
  </si>
  <si>
    <t>SEPPICS0015#</t>
  </si>
  <si>
    <t>S0024#</t>
  </si>
  <si>
    <t>SMB CONSULTANTSS0024#</t>
  </si>
  <si>
    <t>S0027#</t>
  </si>
  <si>
    <t>SERVOTELS0027#</t>
  </si>
  <si>
    <t>S0040#</t>
  </si>
  <si>
    <t>SILESIA FRANCES0040#</t>
  </si>
  <si>
    <t>S0050#</t>
  </si>
  <si>
    <t>SOPACS0050#</t>
  </si>
  <si>
    <t>S0055#</t>
  </si>
  <si>
    <t>SEMCOS0055#</t>
  </si>
  <si>
    <t>S0078#</t>
  </si>
  <si>
    <t>SERIPLASTS0078#</t>
  </si>
  <si>
    <t>S0081#</t>
  </si>
  <si>
    <t>UNIVARS0081#</t>
  </si>
  <si>
    <t>S0082#</t>
  </si>
  <si>
    <t>SAISSES0082#</t>
  </si>
  <si>
    <t>S0087#</t>
  </si>
  <si>
    <t>SICOS0087#</t>
  </si>
  <si>
    <t>S0096#</t>
  </si>
  <si>
    <t>SPINNLER CARTONNAGES S.A.S.S0096#</t>
  </si>
  <si>
    <t>S0111#</t>
  </si>
  <si>
    <t>AZELISS0111#</t>
  </si>
  <si>
    <t>S0114#</t>
  </si>
  <si>
    <t>BASF PERSONAL CARE AND NUTRITIONS0114#</t>
  </si>
  <si>
    <t>S0154#</t>
  </si>
  <si>
    <t>IMCDS0154#</t>
  </si>
  <si>
    <t>S0172#</t>
  </si>
  <si>
    <t>SCMS0172#</t>
  </si>
  <si>
    <t>SEAH INTERNATIONALS0211#</t>
  </si>
  <si>
    <t>S0223#</t>
  </si>
  <si>
    <t>AIGLON S.A.S0223#</t>
  </si>
  <si>
    <t>S0244#</t>
  </si>
  <si>
    <t>DUBOIS (STEARINE)S0244#</t>
  </si>
  <si>
    <t>S0273#</t>
  </si>
  <si>
    <t>SODIPROS0273#</t>
  </si>
  <si>
    <t>S0281#</t>
  </si>
  <si>
    <t>SUD EST ASSAINISSEMENTS0281#</t>
  </si>
  <si>
    <t>S0299#</t>
  </si>
  <si>
    <t>SICARAPPAMS0299#</t>
  </si>
  <si>
    <t>S0318#</t>
  </si>
  <si>
    <t>SETALGS0318#</t>
  </si>
  <si>
    <t>S0320#</t>
  </si>
  <si>
    <t>PMA  28S0320#</t>
  </si>
  <si>
    <t>S0331#</t>
  </si>
  <si>
    <t>SOZIOS0331#</t>
  </si>
  <si>
    <t>S0332#</t>
  </si>
  <si>
    <t>VITAMONTS0332#</t>
  </si>
  <si>
    <t>S0456#</t>
  </si>
  <si>
    <t>SACIS0456#</t>
  </si>
  <si>
    <t>S0458#</t>
  </si>
  <si>
    <t>QUALICAPS EUROPE SAS0458#</t>
  </si>
  <si>
    <t>S0488#</t>
  </si>
  <si>
    <t>SVZS0488#</t>
  </si>
  <si>
    <t>S0491#</t>
  </si>
  <si>
    <t>SIIT SRLS0491#</t>
  </si>
  <si>
    <t>S0501#</t>
  </si>
  <si>
    <t>SEDAHERBS0501#</t>
  </si>
  <si>
    <t>S0502#</t>
  </si>
  <si>
    <t>DR OTTO SUWELACK NACHF.GMBH&amp;CO.KGS0502#</t>
  </si>
  <si>
    <t>S0506#</t>
  </si>
  <si>
    <t>CARGILL FRANCE SASS0506#</t>
  </si>
  <si>
    <t>S0510#</t>
  </si>
  <si>
    <t>STRAPHARMS0510#</t>
  </si>
  <si>
    <t>S0519#</t>
  </si>
  <si>
    <t>SMURFIT KAPPA FRANCES0519#</t>
  </si>
  <si>
    <t>S0523#</t>
  </si>
  <si>
    <t>SAVOYES0523#</t>
  </si>
  <si>
    <t>S0527#</t>
  </si>
  <si>
    <t>NEMERAS0527#</t>
  </si>
  <si>
    <t>S0531#</t>
  </si>
  <si>
    <t>SFAM-SCHOTTS0531#</t>
  </si>
  <si>
    <t>S0532#</t>
  </si>
  <si>
    <t>SITOURS0532#</t>
  </si>
  <si>
    <t>S0535#</t>
  </si>
  <si>
    <t>OLVEA Vegetable OilsS0535#</t>
  </si>
  <si>
    <t>S0538#</t>
  </si>
  <si>
    <t>SOCOHERBS0538#</t>
  </si>
  <si>
    <t>S0541#</t>
  </si>
  <si>
    <t>SICAFS0541#</t>
  </si>
  <si>
    <t>S0545#</t>
  </si>
  <si>
    <t>SCA ST JEAN D'ILLACS0545#</t>
  </si>
  <si>
    <t>S0552#</t>
  </si>
  <si>
    <t>ALPOL COSMETIQUES0552#</t>
  </si>
  <si>
    <t>S0553#</t>
  </si>
  <si>
    <t>SILABS0553#</t>
  </si>
  <si>
    <t>S0556#</t>
  </si>
  <si>
    <t>LABORATOIRE STANDAS0556#</t>
  </si>
  <si>
    <t>S0562#</t>
  </si>
  <si>
    <t>SOVERPLASTS0562#</t>
  </si>
  <si>
    <t>S0565#</t>
  </si>
  <si>
    <t>SEPHYTAL  PHARMAS0565#</t>
  </si>
  <si>
    <t>S0572#</t>
  </si>
  <si>
    <t>STI PLASTICSS0572#</t>
  </si>
  <si>
    <t>S0573#</t>
  </si>
  <si>
    <t>SENSOPLAST PACKMITTELTECHNIK GMBHS0573#</t>
  </si>
  <si>
    <t>S0578#</t>
  </si>
  <si>
    <t>SOPHIM SARLS0578#</t>
  </si>
  <si>
    <t>S0580#</t>
  </si>
  <si>
    <t>AGENCE COMMERCIALE ARDIN COYNES0580#</t>
  </si>
  <si>
    <t>S0582#</t>
  </si>
  <si>
    <t>SWISS CAPS AGS0582#</t>
  </si>
  <si>
    <t>S0584#</t>
  </si>
  <si>
    <t>SPBS0584#</t>
  </si>
  <si>
    <t>S0585#</t>
  </si>
  <si>
    <t>SOLYLANDS0585#</t>
  </si>
  <si>
    <t>S0589#</t>
  </si>
  <si>
    <t>SPECK POMPES INDUSTRIESS0589#</t>
  </si>
  <si>
    <t>S0604#</t>
  </si>
  <si>
    <t>STABILIMENTO FARMACEUTICO TESTAS0604#</t>
  </si>
  <si>
    <t>S0609#</t>
  </si>
  <si>
    <t>SERVICE BOBINAGE ET DERIVESS0609#</t>
  </si>
  <si>
    <t>S0619#</t>
  </si>
  <si>
    <t>ALARME AZUR TELESURVEILLANCES0619#</t>
  </si>
  <si>
    <t>S0620#</t>
  </si>
  <si>
    <t>SMPI MIFFAND PROTECTION INCENDIES0620#</t>
  </si>
  <si>
    <t>S0624#</t>
  </si>
  <si>
    <t>SDVS0624#</t>
  </si>
  <si>
    <t>S082#</t>
  </si>
  <si>
    <t>SAGATRANSS082#</t>
  </si>
  <si>
    <t>S0911#</t>
  </si>
  <si>
    <t>SPRINGER-VERLAG FRANCES0911#</t>
  </si>
  <si>
    <t>S1181#</t>
  </si>
  <si>
    <t>SOFASTS1181#</t>
  </si>
  <si>
    <t>S1201#</t>
  </si>
  <si>
    <t>SCI LE CLOTS1201#</t>
  </si>
  <si>
    <t>S1741#</t>
  </si>
  <si>
    <t>NEOPOSTS1741#</t>
  </si>
  <si>
    <t>S2011#</t>
  </si>
  <si>
    <t>SERLABO TECHNOLOGIESS2011#</t>
  </si>
  <si>
    <t>S2061#</t>
  </si>
  <si>
    <t>SIGMA ALDRICH CHIMIE 2CS2061#</t>
  </si>
  <si>
    <t>S2081#</t>
  </si>
  <si>
    <t>SODEXO ENTREPRISESS2081#</t>
  </si>
  <si>
    <t>S2161#</t>
  </si>
  <si>
    <t>SDV LIS2161#</t>
  </si>
  <si>
    <t>S2391#</t>
  </si>
  <si>
    <t>SOGEVAS2391#</t>
  </si>
  <si>
    <t>S2441#</t>
  </si>
  <si>
    <t>STEARINERIE DUBOISS2441#</t>
  </si>
  <si>
    <t>S2571#</t>
  </si>
  <si>
    <t>PITNEY BOWESS2571#</t>
  </si>
  <si>
    <t>S3031#</t>
  </si>
  <si>
    <t>SOMI-J.IPPOLITOS3031#</t>
  </si>
  <si>
    <t>S3051#</t>
  </si>
  <si>
    <t>SA3IS3051#</t>
  </si>
  <si>
    <t>S3111#</t>
  </si>
  <si>
    <t>SAULASS3111#</t>
  </si>
  <si>
    <t>S4241#</t>
  </si>
  <si>
    <t>SILVER FLORES4241#</t>
  </si>
  <si>
    <t>S4421#</t>
  </si>
  <si>
    <t>SIFA TRANSIT SASS4421#</t>
  </si>
  <si>
    <t>S4581#</t>
  </si>
  <si>
    <t>SERMATECS4581#</t>
  </si>
  <si>
    <t>S4671#</t>
  </si>
  <si>
    <t>SFSTPS4671#</t>
  </si>
  <si>
    <t>S4791#</t>
  </si>
  <si>
    <t>STUDIOS SAINTE ANNES4791#</t>
  </si>
  <si>
    <t>S6131#</t>
  </si>
  <si>
    <t>EASYVISTAS6131#</t>
  </si>
  <si>
    <t>S6221#</t>
  </si>
  <si>
    <t>SPIRAX SARCOS6221#</t>
  </si>
  <si>
    <t>S6451#</t>
  </si>
  <si>
    <t>SWIFTPACKS6451#</t>
  </si>
  <si>
    <t>S6511#</t>
  </si>
  <si>
    <t>SODIRIVS6511#</t>
  </si>
  <si>
    <t>S6531#</t>
  </si>
  <si>
    <t>SAPLA SERVICES AUTO POIDS LOURDSS6531#</t>
  </si>
  <si>
    <t>S6581#</t>
  </si>
  <si>
    <t>SAGAS6581#</t>
  </si>
  <si>
    <t>S6661#</t>
  </si>
  <si>
    <t>STS COTE D'AZURS6661#</t>
  </si>
  <si>
    <t>S6811#</t>
  </si>
  <si>
    <t>SFERE BMS6811#</t>
  </si>
  <si>
    <t>S6851#</t>
  </si>
  <si>
    <t>LABORATOIRES BTT - SYNERLABS6851#</t>
  </si>
  <si>
    <t>S6881#</t>
  </si>
  <si>
    <t>SOGESCOS6881#</t>
  </si>
  <si>
    <t>S7161#</t>
  </si>
  <si>
    <t>SCM SASS7161#</t>
  </si>
  <si>
    <t>S7171#</t>
  </si>
  <si>
    <t>SACCOF PACKAGING SAS7171#</t>
  </si>
  <si>
    <t>S7191D#</t>
  </si>
  <si>
    <t>SOGELUBS7191D#</t>
  </si>
  <si>
    <t>S7471#</t>
  </si>
  <si>
    <t>SOPHIA COUNTRY CLUBS7471#</t>
  </si>
  <si>
    <t>S7751#</t>
  </si>
  <si>
    <t>STILLS7751#</t>
  </si>
  <si>
    <t>S7861#</t>
  </si>
  <si>
    <t>G2S / SEPARALUS7861#</t>
  </si>
  <si>
    <t>S8131#</t>
  </si>
  <si>
    <t>SAVOYE LOGISTICSS8131#</t>
  </si>
  <si>
    <t>S8721#</t>
  </si>
  <si>
    <t>SFOBS8721#</t>
  </si>
  <si>
    <t>S8801#</t>
  </si>
  <si>
    <t>APTAR FRANCE SASS8801#</t>
  </si>
  <si>
    <t>S8891#</t>
  </si>
  <si>
    <t>SDV SCAC CERGYS8891#</t>
  </si>
  <si>
    <t>S8921#</t>
  </si>
  <si>
    <t>SFCPAS8921#</t>
  </si>
  <si>
    <t>S9011#</t>
  </si>
  <si>
    <t>SAPIM INOXS9011#</t>
  </si>
  <si>
    <t>S9181#</t>
  </si>
  <si>
    <t>SARTORIUS FRANCE SASS9181#</t>
  </si>
  <si>
    <t>S9401#</t>
  </si>
  <si>
    <t>SETONS9401#</t>
  </si>
  <si>
    <t>T0051#</t>
  </si>
  <si>
    <t>TORTAY SARLT0051#</t>
  </si>
  <si>
    <t>T0153#</t>
  </si>
  <si>
    <t>TOURNAIRET0153#</t>
  </si>
  <si>
    <t>T0159#</t>
  </si>
  <si>
    <t>TRADILANDEST0159#</t>
  </si>
  <si>
    <t>T0161#</t>
  </si>
  <si>
    <t>IDEX ENERGIEST0161#</t>
  </si>
  <si>
    <t>T0164#</t>
  </si>
  <si>
    <t>TECHNICO FLORT0164#</t>
  </si>
  <si>
    <t>T0170#</t>
  </si>
  <si>
    <t>TOMPLAT0170#</t>
  </si>
  <si>
    <t>T0171#</t>
  </si>
  <si>
    <t>IMPRIMERIE TRULLIT0171#</t>
  </si>
  <si>
    <t>T0175#</t>
  </si>
  <si>
    <t>TERRA PROVENCET0175#</t>
  </si>
  <si>
    <t>T0176#</t>
  </si>
  <si>
    <t>LAITERIE TRIBALLATT0176#</t>
  </si>
  <si>
    <t>T0181#</t>
  </si>
  <si>
    <t>TAKASAGO EUROPE GMBHT0181#</t>
  </si>
  <si>
    <t>T035#</t>
  </si>
  <si>
    <t>TOTALT035#</t>
  </si>
  <si>
    <t>T0571#</t>
  </si>
  <si>
    <t>TCAT0571#</t>
  </si>
  <si>
    <t>T0591#</t>
  </si>
  <si>
    <t>TECAT0591#</t>
  </si>
  <si>
    <t>T1021#</t>
  </si>
  <si>
    <t>STEF TRANSPORT COTE D'AZURT1021#</t>
  </si>
  <si>
    <t>T1031#</t>
  </si>
  <si>
    <t>TK SUD TRANSPORTST1031#</t>
  </si>
  <si>
    <t>T1211#</t>
  </si>
  <si>
    <t>TOTAL MARKETING FRANCET1211#</t>
  </si>
  <si>
    <t>T1261#</t>
  </si>
  <si>
    <t>LA TRIBUNE - SUD EST PRESSET1261#</t>
  </si>
  <si>
    <t>T1421#</t>
  </si>
  <si>
    <t>TC S.A.T1421#</t>
  </si>
  <si>
    <t>T1471#</t>
  </si>
  <si>
    <t>EDENRED FRANCE - TICKET RESTAURANTT1471#</t>
  </si>
  <si>
    <t>T1511#</t>
  </si>
  <si>
    <t>TRAITEMENTS CHIMIQUES SURFACET1511#</t>
  </si>
  <si>
    <t>T1551#</t>
  </si>
  <si>
    <t>3 SUISSES FRANCET1551#</t>
  </si>
  <si>
    <t>T8141#</t>
  </si>
  <si>
    <t>TOP SANTET8141#</t>
  </si>
  <si>
    <t>T8161#</t>
  </si>
  <si>
    <t>TRANSIT MARTINIQUAIST8161#</t>
  </si>
  <si>
    <t>T8191#</t>
  </si>
  <si>
    <t>TERFACET8191#</t>
  </si>
  <si>
    <t>T8201#</t>
  </si>
  <si>
    <t>TGD CONSOLIDATIONST8201#</t>
  </si>
  <si>
    <t>T8211#</t>
  </si>
  <si>
    <t>TMI-ORIONT8211#</t>
  </si>
  <si>
    <t>T8301#</t>
  </si>
  <si>
    <t>TDIT8301#</t>
  </si>
  <si>
    <t>T8461#</t>
  </si>
  <si>
    <t>TOTALFINAELF CARAIBEST8461#</t>
  </si>
  <si>
    <t>T8471#</t>
  </si>
  <si>
    <t>TELE SUD MENAGERT8471#</t>
  </si>
  <si>
    <t>T8503#</t>
  </si>
  <si>
    <t>ONCOLOGIE ST PAULT8503#</t>
  </si>
  <si>
    <t>T8506#</t>
  </si>
  <si>
    <t>TIMBERT8506#</t>
  </si>
  <si>
    <t>T9321#</t>
  </si>
  <si>
    <t>LTP LA TELEPHONIE PRIVEET9321#</t>
  </si>
  <si>
    <t>T9971#</t>
  </si>
  <si>
    <t>4 T TRADUCTION ET INTERPRETARIATT9971#</t>
  </si>
  <si>
    <t>TS024#</t>
  </si>
  <si>
    <t>FLYTRANSTS024#</t>
  </si>
  <si>
    <t>U0001#</t>
  </si>
  <si>
    <t>MARTIN BAUER S.P.A.U0001#</t>
  </si>
  <si>
    <t>U0002#</t>
  </si>
  <si>
    <t>UCIBU0002#</t>
  </si>
  <si>
    <t>U0009#</t>
  </si>
  <si>
    <t>UNIPEXU0009#</t>
  </si>
  <si>
    <t>U0014#</t>
  </si>
  <si>
    <t>URVESH PSYLLIUM INDUSTRIEU0014#</t>
  </si>
  <si>
    <t>U0064#</t>
  </si>
  <si>
    <t>UNION PLASTIC SAU0064#</t>
  </si>
  <si>
    <t>U0067#</t>
  </si>
  <si>
    <t>UNICORN NATURAL PRODUCTS PVT LTDU0067#</t>
  </si>
  <si>
    <t>U0261#</t>
  </si>
  <si>
    <t>UNIVERSITE DE NICE-SOPHIA ANTIPOLISU0261#</t>
  </si>
  <si>
    <t>U9121#</t>
  </si>
  <si>
    <t>UNION DEPART. 1ER SECOURS A.MU9121#</t>
  </si>
  <si>
    <t>U9501#</t>
  </si>
  <si>
    <t>UNIPHARM HAUTE NORMANDIEU9501#</t>
  </si>
  <si>
    <t>U9511#</t>
  </si>
  <si>
    <t>UNIVERSITE DE PARIS SUDU9511#</t>
  </si>
  <si>
    <t>U9601#</t>
  </si>
  <si>
    <t>UNIPHARM BASSE NORMANDIEU9601#</t>
  </si>
  <si>
    <t>V0052#</t>
  </si>
  <si>
    <t>VG EMBALLAGEV0052#</t>
  </si>
  <si>
    <t>V0062#</t>
  </si>
  <si>
    <t>VIMERV0062#</t>
  </si>
  <si>
    <t>V0065#</t>
  </si>
  <si>
    <t>LES VERGERS DE TUNISIEV0065#</t>
  </si>
  <si>
    <t>V0074#</t>
  </si>
  <si>
    <t>SICA VIVA PLANTESV0074#</t>
  </si>
  <si>
    <t>V0084#</t>
  </si>
  <si>
    <t>LABORATOIRE VELAYV0084#</t>
  </si>
  <si>
    <t>V0086#</t>
  </si>
  <si>
    <t>VENDRYESV0086#</t>
  </si>
  <si>
    <t>V0087#</t>
  </si>
  <si>
    <t>VERGERS DE TUNISIEV0087#</t>
  </si>
  <si>
    <t>V0088#</t>
  </si>
  <si>
    <t>BIORIGINAL  EUROPE/ASIA B.V.V0088#</t>
  </si>
  <si>
    <t>V0091#</t>
  </si>
  <si>
    <t>VERFILCOV0091#</t>
  </si>
  <si>
    <t>V0401#</t>
  </si>
  <si>
    <t>VALDISERRA MICHEL - CARROSSERV0401#</t>
  </si>
  <si>
    <t>V0451#</t>
  </si>
  <si>
    <t>VULCA 202V0451#</t>
  </si>
  <si>
    <t>V1001#</t>
  </si>
  <si>
    <t>SICA VIVA PLANTESV1001#</t>
  </si>
  <si>
    <t>V9111#</t>
  </si>
  <si>
    <t>VULCANICV9111#</t>
  </si>
  <si>
    <t>V9191#</t>
  </si>
  <si>
    <t>VMI RAYNERIV9191#</t>
  </si>
  <si>
    <t>V9241#</t>
  </si>
  <si>
    <t>Q. VAUBAN SARLV9241#</t>
  </si>
  <si>
    <t>V9301#</t>
  </si>
  <si>
    <t>VERCOS MANUTENTIONV9301#</t>
  </si>
  <si>
    <t>V9401#</t>
  </si>
  <si>
    <t>LE VULCAINV9401#</t>
  </si>
  <si>
    <t>V9441#</t>
  </si>
  <si>
    <t>VISAS EXPRESSV9441#</t>
  </si>
  <si>
    <t>V9501#</t>
  </si>
  <si>
    <t>VERLAG C.H. BECKV9501#</t>
  </si>
  <si>
    <t>V9681#</t>
  </si>
  <si>
    <t>IDEA  LaboratoireV9681#</t>
  </si>
  <si>
    <t>V9701#</t>
  </si>
  <si>
    <t>VIDALV9701#</t>
  </si>
  <si>
    <t>V9751#</t>
  </si>
  <si>
    <t>VWR INTERNATIONAL SASV9751#</t>
  </si>
  <si>
    <t>V9751A#</t>
  </si>
  <si>
    <t>VWR INTERNATIONALV9751A#</t>
  </si>
  <si>
    <t>V9781#</t>
  </si>
  <si>
    <t>IIR EXHIBITIONS LtdV9781#</t>
  </si>
  <si>
    <t>W0008#</t>
  </si>
  <si>
    <t>WESTHOVE (fermé)W0008#</t>
  </si>
  <si>
    <t>W0009#</t>
  </si>
  <si>
    <t>SENSIENT COSMETIC TECHNOLOGIESW0009#</t>
  </si>
  <si>
    <t>W0016#</t>
  </si>
  <si>
    <t>E.H WORLEE &amp; CO  SARLW0016#</t>
  </si>
  <si>
    <t>W0023#</t>
  </si>
  <si>
    <t>WELDING GMBHW0023#</t>
  </si>
  <si>
    <t>W0030#</t>
  </si>
  <si>
    <t>WELDING PHARMA FRANCEW0030#</t>
  </si>
  <si>
    <t>W0031#</t>
  </si>
  <si>
    <t>NIPRO PHARMA PACKAGINGW0031#</t>
  </si>
  <si>
    <t>W9041#</t>
  </si>
  <si>
    <t>WATERSW9041#</t>
  </si>
  <si>
    <t>W9181#</t>
  </si>
  <si>
    <t>WURTH FRANCE S.A.W9181#</t>
  </si>
  <si>
    <t>X9031#</t>
  </si>
  <si>
    <t>XEROX FINANCIAL SERVICESX9031#</t>
  </si>
  <si>
    <t>Z00#</t>
  </si>
  <si>
    <t>CLIENTS EXPORTZ00#</t>
  </si>
  <si>
    <t>Z002#</t>
  </si>
  <si>
    <t>SCP ZONINO-ERCOLIZ002#</t>
  </si>
  <si>
    <t>Z0061#</t>
  </si>
  <si>
    <t>SCP R. ZONINOZ0061#</t>
  </si>
  <si>
    <t>Z02#</t>
  </si>
  <si>
    <t>ICC VETERINAIREZ02#</t>
  </si>
  <si>
    <t>Z12#</t>
  </si>
  <si>
    <t>EQUILIBREZ12#</t>
  </si>
  <si>
    <t>Z16#</t>
  </si>
  <si>
    <t>VITA CONCEPTZ16#</t>
  </si>
  <si>
    <t>Z25#</t>
  </si>
  <si>
    <t>PLAISIR DE FLEURANCEZ25#</t>
  </si>
  <si>
    <t>Z42#</t>
  </si>
  <si>
    <t>SOGIPHARZ42#</t>
  </si>
  <si>
    <t>Z45#</t>
  </si>
  <si>
    <t>NUTRI METICSZ45#</t>
  </si>
  <si>
    <t>Z46#</t>
  </si>
  <si>
    <t>SAMOPARZ46#</t>
  </si>
  <si>
    <t>Z53#</t>
  </si>
  <si>
    <t>M.P. LABOZ53#</t>
  </si>
  <si>
    <t>Z73#</t>
  </si>
  <si>
    <t>FIRMENICH SEILLANS S.A.S.Z73#</t>
  </si>
  <si>
    <t>Z78#</t>
  </si>
  <si>
    <t>DISACOZ78#</t>
  </si>
  <si>
    <t>Z82#</t>
  </si>
  <si>
    <t>PEGGY SAGEZ82#</t>
  </si>
  <si>
    <t>Z83#</t>
  </si>
  <si>
    <t>MOVITEXZ83#</t>
  </si>
  <si>
    <t>Z9031D#</t>
  </si>
  <si>
    <t>ZALKINZ9031D#</t>
  </si>
  <si>
    <t>Z9061#</t>
  </si>
  <si>
    <t>LIFE SAFETY DISTRIBUTION AGZ9061#</t>
  </si>
  <si>
    <t>Z9081#</t>
  </si>
  <si>
    <t>ZEP INDUSTRIESZ9081#</t>
  </si>
  <si>
    <t>ETIQ/NOT</t>
  </si>
  <si>
    <t>FORMULE LOT PSO (0 1 2)</t>
  </si>
  <si>
    <t>FORMULE LOT PSO (0 1 2 3)</t>
  </si>
  <si>
    <t>en rouge col K mettre un #</t>
  </si>
  <si>
    <t>1007840</t>
  </si>
  <si>
    <t>INDEN PHARMA PACKAGING SL</t>
  </si>
  <si>
    <t>INDEN PHARMA PACKAGING SL#</t>
  </si>
  <si>
    <t>1007840#</t>
  </si>
  <si>
    <t>1008266</t>
  </si>
  <si>
    <t>1008266#</t>
  </si>
  <si>
    <t>EGGNOVO SL</t>
  </si>
  <si>
    <t>EGGNOVO SL#</t>
  </si>
  <si>
    <t>1002176</t>
  </si>
  <si>
    <t>BORMIOLI PHARMACIE</t>
  </si>
  <si>
    <t>1002176#</t>
  </si>
  <si>
    <t>BORMIOLI PHARMACIE#</t>
  </si>
  <si>
    <t>1008020</t>
  </si>
  <si>
    <t>JLB DEVELOPPEMENT</t>
  </si>
  <si>
    <t>1008020#</t>
  </si>
  <si>
    <t>JLB DEVELOPPEMENT#</t>
  </si>
  <si>
    <t>1007465</t>
  </si>
  <si>
    <t>SOCIETE NOUVELLE CEREBIO</t>
  </si>
  <si>
    <t>1007465#</t>
  </si>
  <si>
    <t>SOCIETE NOUVELLE CEREBIO#</t>
  </si>
  <si>
    <t>1008355</t>
  </si>
  <si>
    <t>CONSTANTIA SAN PROPERO SRL</t>
  </si>
  <si>
    <t>1008355#</t>
  </si>
  <si>
    <t>CONSTANTIA SAN PROPERO SRL#</t>
  </si>
  <si>
    <t>1000051</t>
  </si>
  <si>
    <t>1000051#</t>
  </si>
  <si>
    <t>EUROMED#</t>
  </si>
  <si>
    <t>1007990</t>
  </si>
  <si>
    <t>SUHEUNG EUROPE SASU</t>
  </si>
  <si>
    <t>1007990#</t>
  </si>
  <si>
    <t>SUHEUNG EUROPE SASU1007990#</t>
  </si>
  <si>
    <t>P110</t>
  </si>
  <si>
    <t>1008022</t>
  </si>
  <si>
    <t>ELM PLASTIC GMBH</t>
  </si>
  <si>
    <t>1008022#</t>
  </si>
  <si>
    <t>ELM PLASTIC GMBH1008022#</t>
  </si>
  <si>
    <t>1000991</t>
  </si>
  <si>
    <t>COSUCRA GROUPE WARCOING SA</t>
  </si>
  <si>
    <t>1000991#</t>
  </si>
  <si>
    <t>1008118</t>
  </si>
  <si>
    <t>CAMBRIDGE COMMODITIES LTD</t>
  </si>
  <si>
    <t>1008118#</t>
  </si>
  <si>
    <t>1007816</t>
  </si>
  <si>
    <t>DR PAUL LOHMANN FRANCE SARL</t>
  </si>
  <si>
    <t>1007816#</t>
  </si>
  <si>
    <t>1007814</t>
  </si>
  <si>
    <t>BIESTERFELD SPECIALITES EURL</t>
  </si>
  <si>
    <t>1007814#</t>
  </si>
  <si>
    <t>BIESTERFELD SPECIALITES EURL#</t>
  </si>
  <si>
    <t>COSUCRA GROUPE WARCOING SA#</t>
  </si>
  <si>
    <t>CAMBRIDGE COMMODITIES LTD#</t>
  </si>
  <si>
    <t>DR PAUL LOHMANN FRANCE SARL#</t>
  </si>
  <si>
    <t>1007966</t>
  </si>
  <si>
    <t>APTAR DORTMUND GMBH</t>
  </si>
  <si>
    <t>1007966#</t>
  </si>
  <si>
    <t>1007944</t>
  </si>
  <si>
    <t>HYET SWEET SAS</t>
  </si>
  <si>
    <t>1007944#</t>
  </si>
  <si>
    <t>HYET SWEET SAS#</t>
  </si>
  <si>
    <t>W0031# #</t>
  </si>
  <si>
    <t>NIPRO PHARMA PACKAGINGW0031# #</t>
  </si>
  <si>
    <t>00601365</t>
  </si>
  <si>
    <t>CARTON N20</t>
  </si>
  <si>
    <t>PAL</t>
  </si>
  <si>
    <t>10027502</t>
  </si>
  <si>
    <t>CARTON FOND AUTO 232X174X140 DIM INT</t>
  </si>
  <si>
    <t>10030974</t>
  </si>
  <si>
    <t>CART N120F -  ADR LOGO QL</t>
  </si>
  <si>
    <t>10043950</t>
  </si>
  <si>
    <t>CART n315 Hav imp R db CANNEL EB Amp15ml</t>
  </si>
  <si>
    <t>10052617</t>
  </si>
  <si>
    <t>CART NUTRI 230X115X96</t>
  </si>
  <si>
    <t>10057227</t>
  </si>
  <si>
    <t>CARTON SIROP VERRE 250x310x146</t>
  </si>
  <si>
    <t>10057228</t>
  </si>
  <si>
    <t>CROISILLON/CARTON 10057227 X12</t>
  </si>
  <si>
    <t>10061717</t>
  </si>
  <si>
    <t>CART 310 IMP R DB CANNEL EB AMP 10ml</t>
  </si>
  <si>
    <t>51000215</t>
  </si>
  <si>
    <t>CARTON BIO200 SUREMB</t>
  </si>
  <si>
    <t>10030614</t>
  </si>
  <si>
    <t>AERO 100ML NEUTRE VERNIS METLAC 716307</t>
  </si>
  <si>
    <t>1001649</t>
  </si>
  <si>
    <t>PILU/FLACON</t>
  </si>
  <si>
    <t>10006442</t>
  </si>
  <si>
    <t>CHROME CHLORURE 5% ENR.</t>
  </si>
  <si>
    <t>CARTON</t>
  </si>
  <si>
    <t>10011482</t>
  </si>
  <si>
    <t>L METHIONINE ENCAPSULEE /CAT7</t>
  </si>
  <si>
    <t>10014944</t>
  </si>
  <si>
    <t>LUTEINE 20% ENCAPSULEE</t>
  </si>
  <si>
    <t>10040195</t>
  </si>
  <si>
    <t>BETACAROTENE 10% ENR /CAT7</t>
  </si>
  <si>
    <t>10056390</t>
  </si>
  <si>
    <t>*ETUI AKFL PROGRAM MIN BIO</t>
  </si>
  <si>
    <t>ETUI</t>
  </si>
  <si>
    <t>10056406</t>
  </si>
  <si>
    <t>*ETUI AKFL PROGRAM DETOX BIO</t>
  </si>
  <si>
    <t>10063168</t>
  </si>
  <si>
    <t>EXT SEC SUREAU BIO 4:1</t>
  </si>
  <si>
    <t>10011866</t>
  </si>
  <si>
    <t>FLC 150 VERRE BRUN 30700 HP 774</t>
  </si>
  <si>
    <t>09617308</t>
  </si>
  <si>
    <t>PIL 250ML NB PVC BLANC #P</t>
  </si>
  <si>
    <t>09617309</t>
  </si>
  <si>
    <t>PIL 250ML NB PVC BRUN /CQ #P</t>
  </si>
  <si>
    <t>10034355</t>
  </si>
  <si>
    <t>EXT SEC GINKGO BILOBA 6%</t>
  </si>
  <si>
    <t>FUT</t>
  </si>
  <si>
    <t>10030167</t>
  </si>
  <si>
    <t>CARTON N01 SS FLECHES-M</t>
  </si>
  <si>
    <t>10032589</t>
  </si>
  <si>
    <t>CARTON 245X195X105</t>
  </si>
  <si>
    <t>51000001</t>
  </si>
  <si>
    <t>CARTON N01 - M AVEC FLECHES</t>
  </si>
  <si>
    <t>51000010</t>
  </si>
  <si>
    <t>CARTON N10</t>
  </si>
  <si>
    <t>51000017</t>
  </si>
  <si>
    <t>CARTON N17BIS - M</t>
  </si>
  <si>
    <t>51000120</t>
  </si>
  <si>
    <t>CARTON N120F - M</t>
  </si>
  <si>
    <t>95241728</t>
  </si>
  <si>
    <t>ES/PT.ARKOBIOTICS SUPRAFL. INTENSE 7SCT</t>
  </si>
  <si>
    <t>PF</t>
  </si>
  <si>
    <t>ECH</t>
  </si>
  <si>
    <t>10052756</t>
  </si>
  <si>
    <t>CALCIUM CARBONATE DC 90PST/CAT 7</t>
  </si>
  <si>
    <t>SAC</t>
  </si>
  <si>
    <t>10042480</t>
  </si>
  <si>
    <t>EXT SEC LIERRE</t>
  </si>
  <si>
    <t>10011534</t>
  </si>
  <si>
    <t>CANNEBERGE PDRE RES /DM</t>
  </si>
  <si>
    <t>02404987</t>
  </si>
  <si>
    <t>GELU T0 VEG TRANSLUCIDE/CQ #P</t>
  </si>
  <si>
    <t>GELULE/BLIST/CONTAINER</t>
  </si>
  <si>
    <t>04208434</t>
  </si>
  <si>
    <t>GELU T1 VEG IVOIRE /CAT7 #P</t>
  </si>
  <si>
    <t>10004095</t>
  </si>
  <si>
    <t>GELU T0 VEG TRANSLUCIDE /CAT7 #P</t>
  </si>
  <si>
    <t>10004341</t>
  </si>
  <si>
    <t>GELU T0 VEG IVOIRE  /CAT7 #P</t>
  </si>
  <si>
    <t>10012320</t>
  </si>
  <si>
    <t>GELU NQ T0 IVOIRE (BOV) /CAT7 #P</t>
  </si>
  <si>
    <t>10012324</t>
  </si>
  <si>
    <t>GELU NQ T1 IVOIRE (BOV)</t>
  </si>
  <si>
    <t>10015618</t>
  </si>
  <si>
    <t>GELU 00 IVOIRE GELATINE BOV 38.025 /CAT7</t>
  </si>
  <si>
    <t>10018177</t>
  </si>
  <si>
    <t>GELU NQ T1 TRANSLUCIDE (BOV)/CQ #P</t>
  </si>
  <si>
    <t>10021868</t>
  </si>
  <si>
    <t>GELU NQ T0 ROUGE BRIQUE (BOV) #P</t>
  </si>
  <si>
    <t>10032125</t>
  </si>
  <si>
    <t>GELU T0 TRANSL IMPRIMEE VISION (BOV)</t>
  </si>
  <si>
    <t>10033256</t>
  </si>
  <si>
    <t>PUR JUS DE RADIS NOIR BIO</t>
  </si>
  <si>
    <t>10039304</t>
  </si>
  <si>
    <t>*POMPE VP6 130MCL DIN168 GL18 #P</t>
  </si>
  <si>
    <t>10039305</t>
  </si>
  <si>
    <t>COLLUTOIRE 139LRS3 + EMBOUT BLEU #P</t>
  </si>
  <si>
    <t>10032239</t>
  </si>
  <si>
    <t>EXT SEC ERYSIMUM 0.5%</t>
  </si>
  <si>
    <t>09617304</t>
  </si>
  <si>
    <t>PIL 70ML NB PVC BRUN  /CQ #P</t>
  </si>
  <si>
    <t>09617305</t>
  </si>
  <si>
    <t>PIL 120ML NB PVC BLANC #P</t>
  </si>
  <si>
    <t>09617306</t>
  </si>
  <si>
    <t>PIL 120ML NB PVC BRUN /CQ</t>
  </si>
  <si>
    <t>10060548</t>
  </si>
  <si>
    <t>GOMME ACACIA SPRAYGUM BA</t>
  </si>
  <si>
    <t>95243241</t>
  </si>
  <si>
    <t>ES. PH ALTOPOU LOTION CHEV LGS 100ML</t>
  </si>
  <si>
    <t>10027616</t>
  </si>
  <si>
    <t>EXT SEC POIVRE NOIR PIPERINE 95%</t>
  </si>
  <si>
    <t>10059446</t>
  </si>
  <si>
    <t>EXT SEC BACOPA MONNIERA</t>
  </si>
  <si>
    <t>10041816</t>
  </si>
  <si>
    <t>FILM RETRACTABLE SYTEX 11µ 250mm</t>
  </si>
  <si>
    <t>09917841</t>
  </si>
  <si>
    <t>CAPE 35INV 297 BLEU CLAIR /CQ #P</t>
  </si>
  <si>
    <t>08214566</t>
  </si>
  <si>
    <t>DL TOCOPH.ACETATE LIQ/CQA</t>
  </si>
  <si>
    <t>10036599</t>
  </si>
  <si>
    <t>VIT D3 100 GFP /CAT7</t>
  </si>
  <si>
    <t>13300004</t>
  </si>
  <si>
    <t>VIT B6 CHLORHYDRATE PIRIDOXINE /CAT7</t>
  </si>
  <si>
    <t>10043330</t>
  </si>
  <si>
    <t>LUTEINE ESTERS OIL LUTEMAX</t>
  </si>
  <si>
    <t>10043638</t>
  </si>
  <si>
    <t>CHONDROITINE SULFATE SODIUM CHICKEN</t>
  </si>
  <si>
    <t>10043791</t>
  </si>
  <si>
    <t>EXT SEC GINSENG PANAX 4:1</t>
  </si>
  <si>
    <t>10051805</t>
  </si>
  <si>
    <t>EXT SEC TRIBULUS 15%</t>
  </si>
  <si>
    <t>10051934</t>
  </si>
  <si>
    <t>CAPS BOV 10 OVAL HUILE GERME DE BLE 120J</t>
  </si>
  <si>
    <t>CAPS/CP/PAST</t>
  </si>
  <si>
    <t>10052444</t>
  </si>
  <si>
    <t>CAPS FISH-10-OVAL H POISS 3% SAUMON 120J</t>
  </si>
  <si>
    <t>10052873</t>
  </si>
  <si>
    <t>CAPS BOV-11-OBLONG CYSCONTROL FLASH120J</t>
  </si>
  <si>
    <t>10034247</t>
  </si>
  <si>
    <t>*ETUI ARAB PHYSIOTHERM 100ML</t>
  </si>
  <si>
    <t>10037533</t>
  </si>
  <si>
    <t>*ETUI ES GEL HARPAGO 80ML</t>
  </si>
  <si>
    <t>10038369</t>
  </si>
  <si>
    <t>ETUI JO CHONDRO AID FORT 60</t>
  </si>
  <si>
    <t>10038676</t>
  </si>
  <si>
    <t>*ETUI EC60 ARKOCAPIL</t>
  </si>
  <si>
    <t>10039094</t>
  </si>
  <si>
    <t>*ETUI NL ARK GEL HARPADOL</t>
  </si>
  <si>
    <t>10041457</t>
  </si>
  <si>
    <t>*ETUI SEROXYL EFSA 60GELU</t>
  </si>
  <si>
    <t>10042133</t>
  </si>
  <si>
    <t>ETUI EC 16 ACTIVOX MIEL/CITRON</t>
  </si>
  <si>
    <t>10042896</t>
  </si>
  <si>
    <t>*ETUI ARKOV MAGNESIUM+B6 60VG</t>
  </si>
  <si>
    <t>10042897</t>
  </si>
  <si>
    <t>*ETUI MEMOBOOST GINKGO BACOPA</t>
  </si>
  <si>
    <t>10043386</t>
  </si>
  <si>
    <t>*ETUI NL60VG CRANBEROLA</t>
  </si>
  <si>
    <t>10044581</t>
  </si>
  <si>
    <t>*ETUI NL KRUIDEN SIROOP</t>
  </si>
  <si>
    <t>10051786</t>
  </si>
  <si>
    <t>*ETUI ES ARKOTUS SIROP LIERRE 200ML</t>
  </si>
  <si>
    <t>10054261</t>
  </si>
  <si>
    <t>*ETUI IT/UK ARKO ROYAL CRESC BEN SOL BUV</t>
  </si>
  <si>
    <t>10054724</t>
  </si>
  <si>
    <t>ETUI GE CYS CONTROL 20 CAPS</t>
  </si>
  <si>
    <t>10054902</t>
  </si>
  <si>
    <t>ETUI ZA PHYTOSOYA 35MG 60 CAPS</t>
  </si>
  <si>
    <t>10054920</t>
  </si>
  <si>
    <t>*ETUI ARKOCEAN MM VIT B6 30VG</t>
  </si>
  <si>
    <t>10055231</t>
  </si>
  <si>
    <t>*ETUI ES ARKORELAX TRIPT+ 45G</t>
  </si>
  <si>
    <t>10055415</t>
  </si>
  <si>
    <t>ETUI NL AKF DETOX BIO 10UNICAD</t>
  </si>
  <si>
    <t>10056002</t>
  </si>
  <si>
    <t>ETUI IT/UK 90VG BIANCOSPINO</t>
  </si>
  <si>
    <t>10056810</t>
  </si>
  <si>
    <t>ETUI ACTIVOX PELARGONIUM GOUTTES/CQ</t>
  </si>
  <si>
    <t>10057084</t>
  </si>
  <si>
    <t>ETUI BE ACTIVOX SIROP PLANTES 150ML</t>
  </si>
  <si>
    <t>10057108</t>
  </si>
  <si>
    <t>ETUI ES/PT ARKOVOX SPRAY GORGE 30ML</t>
  </si>
  <si>
    <t>10057636</t>
  </si>
  <si>
    <t>ETUI IT/UK 90VG GINKGO</t>
  </si>
  <si>
    <t>10058219</t>
  </si>
  <si>
    <t>ETUI ES/PT ARKODIET ULTIM CAFE VERTX30</t>
  </si>
  <si>
    <t>10058241</t>
  </si>
  <si>
    <t>*ETUI ES/PT CRANB CYS-CONT FORT 60</t>
  </si>
  <si>
    <t>10058256</t>
  </si>
  <si>
    <t>*ETUI ES VENOFORTE 10UNICAD</t>
  </si>
  <si>
    <t>10058364</t>
  </si>
  <si>
    <t>ETUI IT/UK ARKOMEGA 45CAPS</t>
  </si>
  <si>
    <t>10058376</t>
  </si>
  <si>
    <t>*ETUI ES ARKOSTEROL LEVURE RIZ ROUGE</t>
  </si>
  <si>
    <t>10058497</t>
  </si>
  <si>
    <t>*ETUI ARKOROYAL PROBIOTICS ENFANTS</t>
  </si>
  <si>
    <t>10058522</t>
  </si>
  <si>
    <t>ETUI ES/PT 30 MAGNESIUM/B6</t>
  </si>
  <si>
    <t>10058737</t>
  </si>
  <si>
    <t>ETUI IT DUOFLASH CONF RESPIR 20VG</t>
  </si>
  <si>
    <t>10058907</t>
  </si>
  <si>
    <t>*ETUI CYS-CONTROL 20GELU/DM</t>
  </si>
  <si>
    <t>10058917</t>
  </si>
  <si>
    <t>ETUI VEINOFLUX GEL JAMB LEGERE 150ML</t>
  </si>
  <si>
    <t>10058928</t>
  </si>
  <si>
    <t>*ETUI NL180 CRANBEROLA</t>
  </si>
  <si>
    <t>10058937</t>
  </si>
  <si>
    <t>ETUI IT/UK PHYTOSOYA 17,5MG 60CAPS</t>
  </si>
  <si>
    <t>10058949</t>
  </si>
  <si>
    <t>ETUI IT/UK VITIVEN GEL EFF FROID 150ML</t>
  </si>
  <si>
    <t>10059103</t>
  </si>
  <si>
    <t>ETUI ARKOCEAN MM VIT B6 30VG</t>
  </si>
  <si>
    <t>10059107</t>
  </si>
  <si>
    <t>*ETUI IT/UK ARKOROY PROB ENF 5FLC</t>
  </si>
  <si>
    <t>10060016</t>
  </si>
  <si>
    <t>ETUI ES/PT DISOLGAS DM 32CAPS</t>
  </si>
  <si>
    <t>10060142</t>
  </si>
  <si>
    <t>ETUI JO ACTIVOX IVY SYRUP</t>
  </si>
  <si>
    <t>10060180</t>
  </si>
  <si>
    <t>*ETUI CYS CONTROL FLASH</t>
  </si>
  <si>
    <t>10060182</t>
  </si>
  <si>
    <t>ETUI PT ALTOPOU DIM 100ML CHV DM</t>
  </si>
  <si>
    <t>10060801</t>
  </si>
  <si>
    <t>*ETUI ES/PT ARKOFLEX EXPERT 30G</t>
  </si>
  <si>
    <t>10060805</t>
  </si>
  <si>
    <t>ETUI ES/PT CH-AID GELDOLOR 100ML DM</t>
  </si>
  <si>
    <t>10060837</t>
  </si>
  <si>
    <t>ETUI CHONDRO AID EXPERT 90GEL</t>
  </si>
  <si>
    <t>10060946</t>
  </si>
  <si>
    <t>ETUI ES/PT VITIVEINE EXTRA FROID 150ML</t>
  </si>
  <si>
    <t>10060947</t>
  </si>
  <si>
    <t>ETUI ES/PT GEL VITIVEN 150ML</t>
  </si>
  <si>
    <t>10061033</t>
  </si>
  <si>
    <t>*ETUI IT/UK AKV PURE ENERGY 50+ X60</t>
  </si>
  <si>
    <t>10061380</t>
  </si>
  <si>
    <t>*ETUI IT/UK G ROYALE 1000MG 10UNICAD</t>
  </si>
  <si>
    <t>10061426</t>
  </si>
  <si>
    <t>ETUI SA CALCOS 60TAB</t>
  </si>
  <si>
    <t>10061647</t>
  </si>
  <si>
    <t>ETUI PE 8 PHYTOSOYA GEL VAGINAL</t>
  </si>
  <si>
    <t>10061658</t>
  </si>
  <si>
    <t>*ETUI FR/NL ARKOKIDS CONFORT RESPIR BIO</t>
  </si>
  <si>
    <t>10061667</t>
  </si>
  <si>
    <t>*ETUI FLASH RUB SOLUTION BUVABLE</t>
  </si>
  <si>
    <t>10061794</t>
  </si>
  <si>
    <t>ETUI BAUME CHINOIS</t>
  </si>
  <si>
    <t>10061993</t>
  </si>
  <si>
    <t>*ETUI FR ARKOTOUX SIROP JOUR 140ml DM</t>
  </si>
  <si>
    <t>10061996</t>
  </si>
  <si>
    <t>ETUI ES/PT ARKOTOS SIROP 140ml DM</t>
  </si>
  <si>
    <t>10061999</t>
  </si>
  <si>
    <t>ETUI IT/UK ARKOTOS SIROP 140ml DM</t>
  </si>
  <si>
    <t>10062017</t>
  </si>
  <si>
    <t>ETUI IT90VG ANANAS</t>
  </si>
  <si>
    <t>10062787</t>
  </si>
  <si>
    <t>ETUI CHONDRO-AID FORT 60VG</t>
  </si>
  <si>
    <t>10014540</t>
  </si>
  <si>
    <t>PVC L241 300 MICRONS /CQ</t>
  </si>
  <si>
    <t>10025761</t>
  </si>
  <si>
    <t>PVC L241 + PVDC 120g/m² /DM</t>
  </si>
  <si>
    <t>10063095</t>
  </si>
  <si>
    <t>PILOTE GLUCOMANNANE DE KONJAC BIO</t>
  </si>
  <si>
    <t>10043056</t>
  </si>
  <si>
    <t>PIL 70ML NB PET BRUN #P</t>
  </si>
  <si>
    <t>10045402</t>
  </si>
  <si>
    <t>POMPE 190MCL HE 24/410 + CAPOT #P</t>
  </si>
  <si>
    <t>07112313</t>
  </si>
  <si>
    <t>ALU NEUTRE L239 20 µ /CQ</t>
  </si>
  <si>
    <t>10057240</t>
  </si>
  <si>
    <t>ALU + LOGO VERT 368 L283</t>
  </si>
  <si>
    <t>10058734</t>
  </si>
  <si>
    <t>ALU + LOGO VERT 368 L239</t>
  </si>
  <si>
    <t>06310655</t>
  </si>
  <si>
    <t>AEROSIL R974/CQ</t>
  </si>
  <si>
    <t>10052232</t>
  </si>
  <si>
    <t>CP JUNIOR NEO+ PEL AQUA 756 MG</t>
  </si>
  <si>
    <t>20070233</t>
  </si>
  <si>
    <t>MEL CHARBON GRANULE/AMM 90J</t>
  </si>
  <si>
    <t>10063224</t>
  </si>
  <si>
    <t>EXT SEC CURCUMA GRANULE</t>
  </si>
  <si>
    <t>04909990</t>
  </si>
  <si>
    <t>L CYSTINE AVIAIRE /CAT7</t>
  </si>
  <si>
    <t>10014353</t>
  </si>
  <si>
    <t>MIEL DE FLEUR BIO</t>
  </si>
  <si>
    <t>10016853</t>
  </si>
  <si>
    <t>MIEL D'ORANGER</t>
  </si>
  <si>
    <t>13200038</t>
  </si>
  <si>
    <t>MIEL LIQUIDE /DM</t>
  </si>
  <si>
    <t>10039303</t>
  </si>
  <si>
    <t>FLC PET BRUN 30ML FI8089M49 #P</t>
  </si>
  <si>
    <t>04208585</t>
  </si>
  <si>
    <t>GELU T0 VEG ROUGE BRIQUE /DM #P</t>
  </si>
  <si>
    <t>10019747</t>
  </si>
  <si>
    <t>GELU NQ T0 BLEUE (BOV)</t>
  </si>
  <si>
    <t>10059716</t>
  </si>
  <si>
    <t>GELU T0 VEG VERT TRANS</t>
  </si>
  <si>
    <t>10003237</t>
  </si>
  <si>
    <t>HUILE POISSON 55%EPA/DHA /CAT7</t>
  </si>
  <si>
    <t>10054160</t>
  </si>
  <si>
    <t>FILM RETRACTABLE CRYOVAC 11µ CT303 355mm</t>
  </si>
  <si>
    <t>13100053</t>
  </si>
  <si>
    <t>HUILE DE TOURNESOL /CAT7</t>
  </si>
  <si>
    <t>10015812</t>
  </si>
  <si>
    <t>CAPE ALU PP28 + JOINT SANTOPRENE #P</t>
  </si>
  <si>
    <t>10058151</t>
  </si>
  <si>
    <t>*PSO GELU T0 DUO AKFLASH  RESPIRATOIRE</t>
  </si>
  <si>
    <t>10062062</t>
  </si>
  <si>
    <t>PDRE MEMBR COQ. ŒUF OVOMET LQ</t>
  </si>
  <si>
    <t>10032948</t>
  </si>
  <si>
    <t>*UNICADOSE 15ML BRUN LUMICENE #P</t>
  </si>
  <si>
    <t>AMP/UNICA</t>
  </si>
  <si>
    <t>10061457</t>
  </si>
  <si>
    <t>UNICADOSE 15ML ARKOROYAL ORANGE</t>
  </si>
  <si>
    <t>10062577</t>
  </si>
  <si>
    <t>UNICADOSE 15ML VERTE LUMICENE #P</t>
  </si>
  <si>
    <t>09617307</t>
  </si>
  <si>
    <t>PIL 150ML NB PET BLANC</t>
  </si>
  <si>
    <t>13100013</t>
  </si>
  <si>
    <t>FRUCTOSE C</t>
  </si>
  <si>
    <t>10060910</t>
  </si>
  <si>
    <t>FRESCOLAT ML NAT</t>
  </si>
  <si>
    <t>10045376</t>
  </si>
  <si>
    <t>CP BIO VALERIANE 677MG</t>
  </si>
  <si>
    <t>10021909</t>
  </si>
  <si>
    <t>VIT C ASCORBATE SODIUM CRISTALLISE/CQA</t>
  </si>
  <si>
    <t>13300008</t>
  </si>
  <si>
    <t>VIT B5 PANTOTHENATE CALCIUM /CAT7</t>
  </si>
  <si>
    <t>10029178</t>
  </si>
  <si>
    <t>EXT SEC POLYGONUM 50% RESVERATROL</t>
  </si>
  <si>
    <t>10033449</t>
  </si>
  <si>
    <t>*EXT SEC CURCUMA</t>
  </si>
  <si>
    <t>13100028</t>
  </si>
  <si>
    <t>POTASSIUM SORBATE</t>
  </si>
  <si>
    <t>10035336</t>
  </si>
  <si>
    <t>OUTIL OUVRE DOSE PROBIOTIQUES</t>
  </si>
  <si>
    <t>10039096</t>
  </si>
  <si>
    <t>ARABINOGAL RESISTAID/DM</t>
  </si>
  <si>
    <t>00801719</t>
  </si>
  <si>
    <t>WS 3</t>
  </si>
  <si>
    <t>10033309</t>
  </si>
  <si>
    <t>CAPS H BOURRA/ONAGR/VIT E(BOV)120J /CAT7</t>
  </si>
  <si>
    <t>10055823</t>
  </si>
  <si>
    <t>GELU BETASELEN/AMM 90J #P</t>
  </si>
  <si>
    <t>10006514</t>
  </si>
  <si>
    <t>EXT SEC MYRTILLE FRUIT</t>
  </si>
  <si>
    <t>22000428</t>
  </si>
  <si>
    <t>EXT RAISIN A-B-PRBR 5%</t>
  </si>
  <si>
    <t>10033388</t>
  </si>
  <si>
    <t>ETUI 50 BETASELEN BR DTX /CQ</t>
  </si>
  <si>
    <t>10039217</t>
  </si>
  <si>
    <t>*ETUI IT45VG BUSSEROLE</t>
  </si>
  <si>
    <t>10041893</t>
  </si>
  <si>
    <t>*ETUI CH30 CHARBON VEGETAL/CQ</t>
  </si>
  <si>
    <t>10041899</t>
  </si>
  <si>
    <t>*ETUI CH45 ESCHOLTZIA/CQ</t>
  </si>
  <si>
    <t>10041901</t>
  </si>
  <si>
    <t>*ETUI CH45VG PASSIFLORE/CQ</t>
  </si>
  <si>
    <t>10042505</t>
  </si>
  <si>
    <t>*ETUI SA FORCAPIL LOTION 150ML</t>
  </si>
  <si>
    <t>10042937</t>
  </si>
  <si>
    <t>*ETUI ARKOV45 CHROME</t>
  </si>
  <si>
    <t>10043464</t>
  </si>
  <si>
    <t>*ETUI NL45VG RED CLOVER</t>
  </si>
  <si>
    <t>10045165</t>
  </si>
  <si>
    <t>*ETUI ES50 ARKOLEVURA PBT</t>
  </si>
  <si>
    <t>10045264</t>
  </si>
  <si>
    <t>*ETUI NL45VG PRELE</t>
  </si>
  <si>
    <t>10045265</t>
  </si>
  <si>
    <t>*ETUI NL45VG GINGEMBRE</t>
  </si>
  <si>
    <t>10045277</t>
  </si>
  <si>
    <t>*ETUI NL45VG UNCARIA</t>
  </si>
  <si>
    <t>10045287</t>
  </si>
  <si>
    <t>*ETUI NL45VG CHARDON MARIE</t>
  </si>
  <si>
    <t>10051886</t>
  </si>
  <si>
    <t>*ETUI AKG OMEGA3 60 CAPS</t>
  </si>
  <si>
    <t>10052116</t>
  </si>
  <si>
    <t>*ETUI SA CHARBON VEGETAL 45VG</t>
  </si>
  <si>
    <t>10055005</t>
  </si>
  <si>
    <t>ETUI ARKOVITAL COQ10 45CAPS</t>
  </si>
  <si>
    <t>10055866</t>
  </si>
  <si>
    <t>*ETUI LITHOTHAMNE/BASIDOL 45VG</t>
  </si>
  <si>
    <t>10055868</t>
  </si>
  <si>
    <t>ETUI GINGEMBRE 45VG</t>
  </si>
  <si>
    <t>10055878</t>
  </si>
  <si>
    <t>ETUI COQUELICOT 45VG</t>
  </si>
  <si>
    <t>10055893</t>
  </si>
  <si>
    <t>ETUI MYRTILLE BAIE 45VG</t>
  </si>
  <si>
    <t>10055895</t>
  </si>
  <si>
    <t>ETUI FENOUIL 45VG</t>
  </si>
  <si>
    <t>10055930</t>
  </si>
  <si>
    <t>ETUI SAULE 45VG</t>
  </si>
  <si>
    <t>10055932</t>
  </si>
  <si>
    <t>ETUI DESMODIUM 45VG</t>
  </si>
  <si>
    <t>10055940</t>
  </si>
  <si>
    <t>ETUI SAUGE 45VG</t>
  </si>
  <si>
    <t>10055950</t>
  </si>
  <si>
    <t>ETUI H FOIE DE MORUE 60CAPS</t>
  </si>
  <si>
    <t>10055973</t>
  </si>
  <si>
    <t>*ETUI IT/UK 45VG SPIRULINA</t>
  </si>
  <si>
    <t>10056059</t>
  </si>
  <si>
    <t>ETUI CHARBON VEGET 45VG /CQ BR DTX</t>
  </si>
  <si>
    <t>10056125</t>
  </si>
  <si>
    <t>*ETUI CHARDON MARIE 45VG /CQ BR DTX</t>
  </si>
  <si>
    <t>10056237</t>
  </si>
  <si>
    <t>*ETUI NL45VG HARPAGOPHYTUM</t>
  </si>
  <si>
    <t>10056349</t>
  </si>
  <si>
    <t>ETUI KONJAC 45VG</t>
  </si>
  <si>
    <t>10056435</t>
  </si>
  <si>
    <t>ETUI PLANTAIN 45VG</t>
  </si>
  <si>
    <t>10056451</t>
  </si>
  <si>
    <t>*ETUI MILLEPERTUIS 42VG /CQ BR DTX</t>
  </si>
  <si>
    <t>10056468</t>
  </si>
  <si>
    <t>ETUI PELARGONIUM 45VG</t>
  </si>
  <si>
    <t>10056480</t>
  </si>
  <si>
    <t>ETUI BAIE AUBEPINE 45VG</t>
  </si>
  <si>
    <t>10056490</t>
  </si>
  <si>
    <t>ETUI TREFLE ROUGE 45VG</t>
  </si>
  <si>
    <t>10056500</t>
  </si>
  <si>
    <t>ETUI QUEUE DE CERISE 45VG</t>
  </si>
  <si>
    <t>10056511</t>
  </si>
  <si>
    <t>ETUI PARTENELLE 45VG</t>
  </si>
  <si>
    <t>10056515</t>
  </si>
  <si>
    <t>ETUI ANANAS 45VG</t>
  </si>
  <si>
    <t>10056527</t>
  </si>
  <si>
    <t>ETUI RESVERATROL 45VG</t>
  </si>
  <si>
    <t>10056530</t>
  </si>
  <si>
    <t>ETUI CRANBERRYNE 45VG</t>
  </si>
  <si>
    <t>10056572</t>
  </si>
  <si>
    <t>ETUI HAMAMELIS 45VG</t>
  </si>
  <si>
    <t>10056577</t>
  </si>
  <si>
    <t>ETUI ORTHOSIPHON 45VG BR DTX /CQ</t>
  </si>
  <si>
    <t>10056584</t>
  </si>
  <si>
    <t>*ETUI MARRONNIER D'INDE 45VG BR DTX /CQ</t>
  </si>
  <si>
    <t>10056589</t>
  </si>
  <si>
    <t>*ETUI VALERIANE 45VG /CQ BR DTX</t>
  </si>
  <si>
    <t>10056594</t>
  </si>
  <si>
    <t>*ETUI REINE DES PRES 45VG BR DTX /CQ</t>
  </si>
  <si>
    <t>10056675</t>
  </si>
  <si>
    <t>*ETUI ES50 VALERIANE BR /CQ</t>
  </si>
  <si>
    <t>10056700</t>
  </si>
  <si>
    <t>ETUI ES50 CASCARA BR/CQ</t>
  </si>
  <si>
    <t>10057449</t>
  </si>
  <si>
    <t>ETUI GYMNEMA 45VG</t>
  </si>
  <si>
    <t>10057453</t>
  </si>
  <si>
    <t>ETUI CAFE VERT 45VG</t>
  </si>
  <si>
    <t>10057463</t>
  </si>
  <si>
    <t>ETUI H GERME DE BLE 60CAPS</t>
  </si>
  <si>
    <t>10057468</t>
  </si>
  <si>
    <t>ETUI BARDANE 45VG BR DTX /CQ</t>
  </si>
  <si>
    <t>10057476</t>
  </si>
  <si>
    <t>ETUI H LIN 60 CAPS</t>
  </si>
  <si>
    <t>10057525</t>
  </si>
  <si>
    <t>ETUI H OMEGA3 ORIG MARINE 60CAPS</t>
  </si>
  <si>
    <t>10057578</t>
  </si>
  <si>
    <t>ETUI IT/UK 45 CITRUS AURANTIUM</t>
  </si>
  <si>
    <t>10057644</t>
  </si>
  <si>
    <t>ETUI IT/UK60 CAPS OLIO DI BORRAGINE</t>
  </si>
  <si>
    <t>10057652</t>
  </si>
  <si>
    <t>ETUI IT/UK AIL SANS ODEUR 45VG</t>
  </si>
  <si>
    <t>10057669</t>
  </si>
  <si>
    <t>ETUI HUILE DE KRILL 45CAPS</t>
  </si>
  <si>
    <t>10057671</t>
  </si>
  <si>
    <t>*ETUI ES/PT 45VG GELEE ROYALE LYOF</t>
  </si>
  <si>
    <t>10057705</t>
  </si>
  <si>
    <t>ETUI IT/UK LEVURE DE RIZ RGE 45VG</t>
  </si>
  <si>
    <t>10057774</t>
  </si>
  <si>
    <t>*ETUI BE45VG BOULEAU</t>
  </si>
  <si>
    <t>10058342</t>
  </si>
  <si>
    <t>ETUI ES 45VG CRANBERRY</t>
  </si>
  <si>
    <t>10058356</t>
  </si>
  <si>
    <t>ETUI ES/PT 45 LEVURE RIZ ROUGE</t>
  </si>
  <si>
    <t>10058543</t>
  </si>
  <si>
    <t>ETUI BE45VG TREFLE ROUGE</t>
  </si>
  <si>
    <t>10058861</t>
  </si>
  <si>
    <t>ETUI CHONDRO AID FORT 30GELU ECH</t>
  </si>
  <si>
    <t>10059226</t>
  </si>
  <si>
    <t>ETUI H ONAGRE 60CAPS</t>
  </si>
  <si>
    <t>10059269</t>
  </si>
  <si>
    <t>ETUI CH45VG ANANAS</t>
  </si>
  <si>
    <t>10059533</t>
  </si>
  <si>
    <t>ETUI ES/PT50 GL ARTICHAUT</t>
  </si>
  <si>
    <t>10060697</t>
  </si>
  <si>
    <t>ETUI ES/PT 50 ZINC</t>
  </si>
  <si>
    <t>09617310</t>
  </si>
  <si>
    <t>CAPE 35INV BLANCHE /CQ</t>
  </si>
  <si>
    <t>09917848</t>
  </si>
  <si>
    <t>CAPE 35INV 108 JAUNE /CQ #P</t>
  </si>
  <si>
    <t>09917852</t>
  </si>
  <si>
    <t>CAPE 40INV 3242 GRIS-VERT /CQ #P</t>
  </si>
  <si>
    <t>09917856</t>
  </si>
  <si>
    <t>CAPE 40INV 272 VIOLET /CQ #P</t>
  </si>
  <si>
    <t>09917858</t>
  </si>
  <si>
    <t>CAPE 40INV 297 BLEU CLAIR /CQ #P</t>
  </si>
  <si>
    <t>10021074</t>
  </si>
  <si>
    <t>CAPE 40INV P631 TURQUOISE #P</t>
  </si>
  <si>
    <t>04408943</t>
  </si>
  <si>
    <t>CHEVALET AMP 10ML</t>
  </si>
  <si>
    <t>04408944</t>
  </si>
  <si>
    <t>CHEVALET AMP 15ML #P</t>
  </si>
  <si>
    <t>10037132</t>
  </si>
  <si>
    <t>CHEVALET CARTON 10 UNICADOSES 15ML</t>
  </si>
  <si>
    <t>10036229</t>
  </si>
  <si>
    <t>LEVURE DE RIZ ROUGE 4 %</t>
  </si>
  <si>
    <t>10064703</t>
  </si>
  <si>
    <t>EXT SEC RHODIOLA RC</t>
  </si>
  <si>
    <t>02104292</t>
  </si>
  <si>
    <t>EXT ACEROLA PDRE</t>
  </si>
  <si>
    <t>06310724</t>
  </si>
  <si>
    <t>ISOFLAVONES DE SOJA10% /CAT7</t>
  </si>
  <si>
    <t>10008364</t>
  </si>
  <si>
    <t>POLYCOSANOL CANNE A SUCRE /CAT7</t>
  </si>
  <si>
    <t>10022209</t>
  </si>
  <si>
    <t>VIT C ACIDE ASCORBIQUE /CAT7</t>
  </si>
  <si>
    <t>10033292</t>
  </si>
  <si>
    <t>FER GLUCONATE</t>
  </si>
  <si>
    <t>10035879</t>
  </si>
  <si>
    <t>EXT SEC BRUYERE</t>
  </si>
  <si>
    <t>10043480</t>
  </si>
  <si>
    <t>EXT SEC GARCINIA CPCT</t>
  </si>
  <si>
    <t>11100810</t>
  </si>
  <si>
    <t>LEVURE SELENIEE PDRE</t>
  </si>
  <si>
    <t>01302737</t>
  </si>
  <si>
    <t>AR PDR ORANGE 875584/CAT7</t>
  </si>
  <si>
    <t>10030881</t>
  </si>
  <si>
    <t>AR PDRE THYM 8G0777</t>
  </si>
  <si>
    <t>13100051</t>
  </si>
  <si>
    <t>GLUCIDEX 12 /DM</t>
  </si>
  <si>
    <t>10025532</t>
  </si>
  <si>
    <t>CP ARTROPHYTUM /CAT7 90J 846 MG</t>
  </si>
  <si>
    <t>10021631</t>
  </si>
  <si>
    <t>CELLULOSE MICRO 102 /CAT7</t>
  </si>
  <si>
    <t>13100137</t>
  </si>
  <si>
    <t>EMCOMPRESS HYDROGENE</t>
  </si>
  <si>
    <t>18026906</t>
  </si>
  <si>
    <t>VITACEL LC 200 /DM</t>
  </si>
  <si>
    <t>10024564</t>
  </si>
  <si>
    <t>CAPE BL / PIL 135ML PP #P</t>
  </si>
  <si>
    <t>10033336</t>
  </si>
  <si>
    <t>PIL 135ML PP BLANC  #P</t>
  </si>
  <si>
    <t>10052941</t>
  </si>
  <si>
    <t>PHOSPHATE BICALCIQUE /DM</t>
  </si>
  <si>
    <t>10719485</t>
  </si>
  <si>
    <t>SIROP BLE BIO TYPE B 17,5K</t>
  </si>
  <si>
    <t>21000170</t>
  </si>
  <si>
    <t>SORBITOL70% MERITOL160</t>
  </si>
  <si>
    <t>22000131</t>
  </si>
  <si>
    <t>SILICONE 200/50 C.S./DM</t>
  </si>
  <si>
    <t>10039733</t>
  </si>
  <si>
    <t>EXT SEC SAULE</t>
  </si>
  <si>
    <t>10060933</t>
  </si>
  <si>
    <t>COSPHADERM GMG</t>
  </si>
  <si>
    <t>10044406</t>
  </si>
  <si>
    <t>SCT FT30 23X34 ABSORB OXYGENE</t>
  </si>
  <si>
    <t>10054040</t>
  </si>
  <si>
    <t>SCT ABSORB OXYG ATCO SL1500</t>
  </si>
  <si>
    <t>10052874</t>
  </si>
  <si>
    <t>CAPS BOV-10-OVAL COENZYME Q10 120J</t>
  </si>
  <si>
    <t>10005734</t>
  </si>
  <si>
    <t>PALETTE TRAITEE CHALEUR NIMP15 /CQ</t>
  </si>
  <si>
    <t>70000169</t>
  </si>
  <si>
    <t>CYS-CONTROL FLASH</t>
  </si>
  <si>
    <t>70000193</t>
  </si>
  <si>
    <t>CYS-CONTROL FORT 14SCHT.DIET</t>
  </si>
  <si>
    <t>95240737</t>
  </si>
  <si>
    <t>ES. PHYTOSOYA GEL VAGINAL</t>
  </si>
  <si>
    <t>95242666</t>
  </si>
  <si>
    <t>ES/PT. ARKORELAX VALERIANE</t>
  </si>
  <si>
    <t>13100042</t>
  </si>
  <si>
    <t>PYRROLIDONE CARBOXYL ZINC/CQA</t>
  </si>
  <si>
    <t>10035055</t>
  </si>
  <si>
    <t>FLC 300ML VJ ALPHA PP28 4321 #P</t>
  </si>
  <si>
    <t>10021513</t>
  </si>
  <si>
    <t>*AMP 15ML ARKOFLUIDE</t>
  </si>
  <si>
    <t>10054629</t>
  </si>
  <si>
    <t>AMP 15ML NATURLAND EXTRAIT FLUIDE</t>
  </si>
  <si>
    <t>10059555</t>
  </si>
  <si>
    <t>AMP 10ML ARKO AKF/MAGN</t>
  </si>
  <si>
    <t>10060820</t>
  </si>
  <si>
    <t>AMP 10ML ARKOROYAL</t>
  </si>
  <si>
    <t>10060782</t>
  </si>
  <si>
    <t>ETUI ARKOTOUX SIROP /DM TEST D'USAGE</t>
  </si>
  <si>
    <t>1004285</t>
  </si>
  <si>
    <t>10003362</t>
  </si>
  <si>
    <t>CAMPHRE /CAT7</t>
  </si>
  <si>
    <t>10061101</t>
  </si>
  <si>
    <t>FIBRULOSE/DM</t>
  </si>
  <si>
    <t>10026341</t>
  </si>
  <si>
    <t>VIT C ACIDE ASCORBIQUE ENROBE 85% /CAT7</t>
  </si>
  <si>
    <t>10032028</t>
  </si>
  <si>
    <t>ETUI 180 CAPS H PEPIN COURGE</t>
  </si>
  <si>
    <t>10033391</t>
  </si>
  <si>
    <t>ETUI 200 BETASELEN BR DTX /CQ</t>
  </si>
  <si>
    <t>10056444</t>
  </si>
  <si>
    <t>ETUI LEVURE BIERE 150VG PBT</t>
  </si>
  <si>
    <t>10057185</t>
  </si>
  <si>
    <t>ETUI NAT 90CP ARTICULATION BIO</t>
  </si>
  <si>
    <t>10060511</t>
  </si>
  <si>
    <t>ETUI PRELE 150VG</t>
  </si>
  <si>
    <t>10061852</t>
  </si>
  <si>
    <t>*ETUI AKF PROGRAM DETOX BIO 30AX10ML</t>
  </si>
  <si>
    <t>10061894</t>
  </si>
  <si>
    <t>ETUI AKF JAMBES LEG BIO 20AX10ML</t>
  </si>
  <si>
    <t>10062414</t>
  </si>
  <si>
    <t>*ETUI AKF PROGRAM MINCEUR BIO 30AX10ML</t>
  </si>
  <si>
    <t>10023600</t>
  </si>
  <si>
    <t>EXT SEC DE MARRON D'INDE BIO</t>
  </si>
  <si>
    <t>10040563</t>
  </si>
  <si>
    <t>EXT SEC DE MATRICAIRE</t>
  </si>
  <si>
    <t>10063027</t>
  </si>
  <si>
    <t>JUS RADIS NOIR BIO CONCENTRE</t>
  </si>
  <si>
    <t>10043413</t>
  </si>
  <si>
    <t>EXT SEC HARPAGOPHYTUM</t>
  </si>
  <si>
    <t>10018019</t>
  </si>
  <si>
    <t>GELU NQ T0 TRANSLUCIDE (BOV)/CQ #P</t>
  </si>
  <si>
    <t>10064077</t>
  </si>
  <si>
    <t>MANCHON 4321 MINCEUR DRAINEUR 280ML</t>
  </si>
  <si>
    <t>SLEEVE</t>
  </si>
  <si>
    <t>10031380</t>
  </si>
  <si>
    <t>FIBREGUM BIO</t>
  </si>
  <si>
    <t>10060184</t>
  </si>
  <si>
    <t>COMPACTCEL F WHITE 290.05 MAB</t>
  </si>
  <si>
    <t>10045012</t>
  </si>
  <si>
    <t>EXT SEC CAFE VERT</t>
  </si>
  <si>
    <t>10045312</t>
  </si>
  <si>
    <t>EXT MOU TAMARIN BIO</t>
  </si>
  <si>
    <t>13100134</t>
  </si>
  <si>
    <t>FER FUMARATE /CAT7</t>
  </si>
  <si>
    <t>10058667</t>
  </si>
  <si>
    <t>*ALU PHYTOBRONZ L239</t>
  </si>
  <si>
    <t>10029647</t>
  </si>
  <si>
    <t>AMIDON MAÏS UNIPURE FL /DM</t>
  </si>
  <si>
    <t>10054644</t>
  </si>
  <si>
    <t>SILICE HYDROPHOBE AEROSIL R972</t>
  </si>
  <si>
    <t>11721579</t>
  </si>
  <si>
    <t>EUMULGIN SMO 20</t>
  </si>
  <si>
    <t>10022941</t>
  </si>
  <si>
    <t>EXT SEC DE RAISIN GRANULE</t>
  </si>
  <si>
    <t>10021616</t>
  </si>
  <si>
    <t>*BLT 200ML PET BRUN 8139 PP28 #P</t>
  </si>
  <si>
    <t>10004301</t>
  </si>
  <si>
    <t>*SIROP AGAVE BIO/DM</t>
  </si>
  <si>
    <t>10058149</t>
  </si>
  <si>
    <t>*PSO GELU T0 DUO AKFLASH  ARTICULATION</t>
  </si>
  <si>
    <t>10061098</t>
  </si>
  <si>
    <t>AR PDRE NAT FRUITS ROUGES/DM</t>
  </si>
  <si>
    <t>10031912</t>
  </si>
  <si>
    <t>COQUE 7 FLC PS BLANC EP 0,45</t>
  </si>
  <si>
    <t>10062762</t>
  </si>
  <si>
    <t>TUB 80ML GEL IT/UK ARKOFLEX CR M EF CH#P</t>
  </si>
  <si>
    <t>13100402</t>
  </si>
  <si>
    <t>GELUCIRE 50/13/CQ</t>
  </si>
  <si>
    <t>10041653</t>
  </si>
  <si>
    <t>*CP BIO DEPURATIF 2013 677MG</t>
  </si>
  <si>
    <t>13300019</t>
  </si>
  <si>
    <t>VIT B1 MONO THIAMINE ROCOAT /CAT7</t>
  </si>
  <si>
    <t>10021056</t>
  </si>
  <si>
    <t>EXT SEC GINSENG AQUEUX TITRE BIO</t>
  </si>
  <si>
    <t>10045291</t>
  </si>
  <si>
    <t>*EXT SEC RHODIOLA RACINE</t>
  </si>
  <si>
    <t>11100737</t>
  </si>
  <si>
    <t>KONJAC/GLUCOMANNAN PDRE</t>
  </si>
  <si>
    <t>10003554</t>
  </si>
  <si>
    <t>ACIDE CITRIQUE/DM</t>
  </si>
  <si>
    <t>13100462</t>
  </si>
  <si>
    <t>CHLORURE SODIUM CODEX /CAT7</t>
  </si>
  <si>
    <t>06811774</t>
  </si>
  <si>
    <t>ACIDE SILICIQUE</t>
  </si>
  <si>
    <t>10062356</t>
  </si>
  <si>
    <t>AR PDRE ANIS</t>
  </si>
  <si>
    <t>10009917</t>
  </si>
  <si>
    <t>GRAPEMAX BGX 0,5% RESVERATROL /CAT7</t>
  </si>
  <si>
    <t>10055935</t>
  </si>
  <si>
    <t>ETUI TRIBULUS 45VG</t>
  </si>
  <si>
    <t>10056129</t>
  </si>
  <si>
    <t>ETUI HOUBLON 45VG</t>
  </si>
  <si>
    <t>10056155</t>
  </si>
  <si>
    <t>ETUI IT/UK 45VG DESMODIUM</t>
  </si>
  <si>
    <t>10056211</t>
  </si>
  <si>
    <t>ETUI BE45VG CHARBON VEGETAL</t>
  </si>
  <si>
    <t>10056379</t>
  </si>
  <si>
    <t>ETUI ES50 PASSIFLORE BR /CQ</t>
  </si>
  <si>
    <t>10056647</t>
  </si>
  <si>
    <t>ETUI NL45VG VALERIANE</t>
  </si>
  <si>
    <t>10056696</t>
  </si>
  <si>
    <t>ETUI ES50 CHARDON MARIE BR /CQ</t>
  </si>
  <si>
    <t>10057771</t>
  </si>
  <si>
    <t>ETUI BE45VG BARDANE</t>
  </si>
  <si>
    <t>10057836</t>
  </si>
  <si>
    <t>ETUI NL45VG ORTHOSIPHON</t>
  </si>
  <si>
    <t>10058291</t>
  </si>
  <si>
    <t>ETUI ES/PT 45 CURCUMA + PIPERINE</t>
  </si>
  <si>
    <t>10058339</t>
  </si>
  <si>
    <t>ETUI ES/PT 42 PISSENLIT</t>
  </si>
  <si>
    <t>10058372</t>
  </si>
  <si>
    <t>ETUI ES/PT 45 PARTENELLE</t>
  </si>
  <si>
    <t>10060768</t>
  </si>
  <si>
    <t>ETUI ES50 PRELE BR /CQ</t>
  </si>
  <si>
    <t>10060959</t>
  </si>
  <si>
    <t>ETUI ES/PT BOLDO 48VG</t>
  </si>
  <si>
    <t>13100124</t>
  </si>
  <si>
    <t>SOUDE EN SOLUTION 1N /CAT7</t>
  </si>
  <si>
    <t>09917844</t>
  </si>
  <si>
    <t>CAPE 35INV 193 ROUGE /CQ #P</t>
  </si>
  <si>
    <t>09917859</t>
  </si>
  <si>
    <t>CAPE 40INV 361 VERT /CQ #P</t>
  </si>
  <si>
    <t>10029177</t>
  </si>
  <si>
    <t>EXT SEC RAISIN5 % RESVERATROL</t>
  </si>
  <si>
    <t>10002857</t>
  </si>
  <si>
    <t>MAGNESIUM STEARATE /DM</t>
  </si>
  <si>
    <t>10034100</t>
  </si>
  <si>
    <t>EXT SEC REINE DES PRES</t>
  </si>
  <si>
    <t>13100138</t>
  </si>
  <si>
    <t>MAGNESIUM STEARATE/CQ</t>
  </si>
  <si>
    <t>22000060</t>
  </si>
  <si>
    <t>MENTHOL /DM</t>
  </si>
  <si>
    <t>08815626</t>
  </si>
  <si>
    <t>AR PDR CARAMEL 87.0600/CAT7</t>
  </si>
  <si>
    <t>10030880</t>
  </si>
  <si>
    <t>AR PDRE EUCALYPTUS 8G0772</t>
  </si>
  <si>
    <t>13200135</t>
  </si>
  <si>
    <t>AR PDR FRAMBOISE 87.7041 /DM</t>
  </si>
  <si>
    <t>08915911</t>
  </si>
  <si>
    <t>MALTITOL SWEATPEARL P200 /CAT7</t>
  </si>
  <si>
    <t>10030494</t>
  </si>
  <si>
    <t>CELLULOSE MICRO 112 /DM</t>
  </si>
  <si>
    <t>18527843</t>
  </si>
  <si>
    <t>AMONYL 675 SB</t>
  </si>
  <si>
    <t>10039851</t>
  </si>
  <si>
    <t>ISOMALT ST-C /DM</t>
  </si>
  <si>
    <t>15024232</t>
  </si>
  <si>
    <t>DUB VCI 10/DM</t>
  </si>
  <si>
    <t>11000005</t>
  </si>
  <si>
    <t>ALGUES PDRE</t>
  </si>
  <si>
    <t>10062113</t>
  </si>
  <si>
    <t>LIPEX SHEALIGHT/DM</t>
  </si>
  <si>
    <t>10051789</t>
  </si>
  <si>
    <t>CAPE BESAFE DBLE INVIO BLANCHE</t>
  </si>
  <si>
    <t>10029993</t>
  </si>
  <si>
    <t>EXT SEC AQ VALERIANE</t>
  </si>
  <si>
    <t>51000221</t>
  </si>
  <si>
    <t>PLAQUE 750x1150 B</t>
  </si>
  <si>
    <t>10041704</t>
  </si>
  <si>
    <t>*ETUI EXT FL ESR HAR/CA BIO 20A15ML</t>
  </si>
  <si>
    <t>10042137</t>
  </si>
  <si>
    <t>*ETUI EXT FL BIO GINKGO 15ML</t>
  </si>
  <si>
    <t>10042207</t>
  </si>
  <si>
    <t>*ETUI AZINC ADULTE 120GEL</t>
  </si>
  <si>
    <t>10042280</t>
  </si>
  <si>
    <t>*ETUI EXT FL BIO THE/CAF/BO/RE 20A15ML</t>
  </si>
  <si>
    <t>10042913</t>
  </si>
  <si>
    <t>*ETUI ARKOCEAN AMP MAGNE MAR CARAMEL</t>
  </si>
  <si>
    <t>10044259</t>
  </si>
  <si>
    <t>*ETUI EXT FL BIO RELAXATION 20A 15ML</t>
  </si>
  <si>
    <t>10045193</t>
  </si>
  <si>
    <t>*ETUI EXT FL BIO MAR/HAM/VIGNE</t>
  </si>
  <si>
    <t>10045336</t>
  </si>
  <si>
    <t>*ETUI NL150VG LITHOTHAME</t>
  </si>
  <si>
    <t>10045341</t>
  </si>
  <si>
    <t>*ETUI SA AZINC OPTIMAL 60G</t>
  </si>
  <si>
    <t>10055416</t>
  </si>
  <si>
    <t>*ETUI EXT FL DETOX BIO 20 AMP</t>
  </si>
  <si>
    <t>10055953</t>
  </si>
  <si>
    <t>ETUI H FOIE DE MORUE 220CAPS</t>
  </si>
  <si>
    <t>10056232</t>
  </si>
  <si>
    <t>ETUI BE150VG ARTICHAUT</t>
  </si>
  <si>
    <t>10056394</t>
  </si>
  <si>
    <t>*ETUI AKFL DETOX BIO</t>
  </si>
  <si>
    <t>10056397</t>
  </si>
  <si>
    <t>*ETUI AKFL GINKGO BIO</t>
  </si>
  <si>
    <t>10056399</t>
  </si>
  <si>
    <t>*ETUI AKFL DETENTE BIO</t>
  </si>
  <si>
    <t>10056403</t>
  </si>
  <si>
    <t>*ETUI AKFL DETOXIFIANT HEPAT BIO</t>
  </si>
  <si>
    <t>10056404</t>
  </si>
  <si>
    <t>*ETUI AKFL STIMULANT PHYSIQUE BIO</t>
  </si>
  <si>
    <t>10056580</t>
  </si>
  <si>
    <t>ETUI ORTHOSIPHON 150VG BR DTX /CQ</t>
  </si>
  <si>
    <t>10056645</t>
  </si>
  <si>
    <t>ETUI BE150VG VALERIANE</t>
  </si>
  <si>
    <t>10056737</t>
  </si>
  <si>
    <t>*ETUI ES/PT ARTICH FORTE 20UNICA</t>
  </si>
  <si>
    <t>10056753</t>
  </si>
  <si>
    <t>*ETUI ARKOROY GELEE ROY 1000</t>
  </si>
  <si>
    <t>10056755</t>
  </si>
  <si>
    <t>*ETUI ARKOROYAL BIO 1500MG X20AMP</t>
  </si>
  <si>
    <t>10056757</t>
  </si>
  <si>
    <t>*ETUI ARKOROYAL DYNERGIE</t>
  </si>
  <si>
    <t>10057443</t>
  </si>
  <si>
    <t>ETUI H P COURGE 180CAPS</t>
  </si>
  <si>
    <t>10057466</t>
  </si>
  <si>
    <t>*ETUI MARRONNIER D'INDE 150VG BR DTX /CQ</t>
  </si>
  <si>
    <t>10058184</t>
  </si>
  <si>
    <t>*ETUI ES/PT G ROY/PROPOLIS 20UNICAD</t>
  </si>
  <si>
    <t>10058304</t>
  </si>
  <si>
    <t>ETUI ES/PT THE VERT BIO 20UNICAD</t>
  </si>
  <si>
    <t>10058318</t>
  </si>
  <si>
    <t>*ETUI ES/PT 100 ORTHOSIPHON</t>
  </si>
  <si>
    <t>10058335</t>
  </si>
  <si>
    <t>ETUI ES/PT 84 ANANAS</t>
  </si>
  <si>
    <t>10058337</t>
  </si>
  <si>
    <t>ETUI ES/PT 84 PISSENLIT</t>
  </si>
  <si>
    <t>10058831</t>
  </si>
  <si>
    <t>ETUI VEINOFLUX 30G</t>
  </si>
  <si>
    <t>10059510</t>
  </si>
  <si>
    <t>ETUI TR AKF DRAIN ORG 20UNICAD</t>
  </si>
  <si>
    <t>10059584</t>
  </si>
  <si>
    <t>ETUI ES/PT 84 VG FENOUIL</t>
  </si>
  <si>
    <t>10059602</t>
  </si>
  <si>
    <t>ETUI ES/PT 84 VG GINSENG</t>
  </si>
  <si>
    <t>10059878</t>
  </si>
  <si>
    <t>ETUI TR AKF SHAPE UP ORG 20UNICAD</t>
  </si>
  <si>
    <t>10060592</t>
  </si>
  <si>
    <t>ETUI ES100 ECHINACEE BR /CQ</t>
  </si>
  <si>
    <t>10060595</t>
  </si>
  <si>
    <t>ETUI ES200 CAMILINE BR /CQ</t>
  </si>
  <si>
    <t>10060598</t>
  </si>
  <si>
    <t>ETUI ES100 CAMILINE BR /CQ</t>
  </si>
  <si>
    <t>10060620</t>
  </si>
  <si>
    <t>ETUI ES200 PRELE BR /CQ</t>
  </si>
  <si>
    <t>10061356</t>
  </si>
  <si>
    <t>*ETUI ARKOROYAL DYNERGIE X20AMP 10ML</t>
  </si>
  <si>
    <t>10061375</t>
  </si>
  <si>
    <t>*ETUI ARKOROY GELEE ROY 1000 20AX10ML</t>
  </si>
  <si>
    <t>10030895</t>
  </si>
  <si>
    <t>PAST ACTIVOX MIEL/CIT 2.4G DIET 90J</t>
  </si>
  <si>
    <t>10030896</t>
  </si>
  <si>
    <t>PAST ACTIVOX MENT/EUC 2.4G DIET 90J</t>
  </si>
  <si>
    <t>10045438</t>
  </si>
  <si>
    <t>SLEEVE ARKO NUTRI DETOX+ SLV EN BIS</t>
  </si>
  <si>
    <t>10045439</t>
  </si>
  <si>
    <t>SLEEVE ARKO NUTRI SVELTFORM+ EN BIS F CE</t>
  </si>
  <si>
    <t>10045449</t>
  </si>
  <si>
    <t>SLEEVE ARKO NUTRI URSUL SLV EN</t>
  </si>
  <si>
    <t>10045450</t>
  </si>
  <si>
    <t>SLEEVE ARKO NUTRI HIPER SLV EN</t>
  </si>
  <si>
    <t>10045452</t>
  </si>
  <si>
    <t>SLEEVE ARKO NUTRI MISTIK SLV EN</t>
  </si>
  <si>
    <t>10045464</t>
  </si>
  <si>
    <t>SLEEVE ARKO NUTRI GRANATIN Q10 EN</t>
  </si>
  <si>
    <t>10045518</t>
  </si>
  <si>
    <t>SLEEVE ARKO NUTRI ARTEMIDA NEO RUS</t>
  </si>
  <si>
    <t>10015960</t>
  </si>
  <si>
    <t>L-TRYPTOPHANE</t>
  </si>
  <si>
    <t>10032405</t>
  </si>
  <si>
    <t>GOMME ACACIA INSTANTGUM AA</t>
  </si>
  <si>
    <t>10041817</t>
  </si>
  <si>
    <t>FILM RETRACTABLE SYTEX 11µ 300mm</t>
  </si>
  <si>
    <t>09917840</t>
  </si>
  <si>
    <t>CAPE 35INV 144 ORANGE /CQ #P</t>
  </si>
  <si>
    <t>09917843</t>
  </si>
  <si>
    <t>CAPE 35INV 272 VIOLET /CQ #P</t>
  </si>
  <si>
    <t>11220449</t>
  </si>
  <si>
    <t>BETACAROTENE 10% CWS LUCAROTIN</t>
  </si>
  <si>
    <t>10034841</t>
  </si>
  <si>
    <t>*ETUI CHONDRO-AID ICE CUBE GEL 100ML /DM</t>
  </si>
  <si>
    <t>10042468</t>
  </si>
  <si>
    <t>ETUI AFSUD60 PHYTOSOYA 17.5MG</t>
  </si>
  <si>
    <t>10052351</t>
  </si>
  <si>
    <t>*ETUI IT/UK ARTRO-AID FORTE 30G</t>
  </si>
  <si>
    <t>10052808</t>
  </si>
  <si>
    <t>ETUI UK/IE PHYTOSOYA H-STR35MG 60CAPS</t>
  </si>
  <si>
    <t>10052810</t>
  </si>
  <si>
    <t>*ETUI UK/IE PHYTOSOYA DAY&amp;NIGHT 60CAPS</t>
  </si>
  <si>
    <t>10053601</t>
  </si>
  <si>
    <t>*ETUI IT/UK PAPPA REALE BIO 1500MG X10</t>
  </si>
  <si>
    <t>10054494</t>
  </si>
  <si>
    <t>ETUI EC60 PHYTOSOYA JOUR&amp;NUIT</t>
  </si>
  <si>
    <t>10055401</t>
  </si>
  <si>
    <t>*ETUI BE ARKORELAX STRESS 60G</t>
  </si>
  <si>
    <t>10056803</t>
  </si>
  <si>
    <t>*ETUI ACTIVOX MENTHE/EUCA PAST</t>
  </si>
  <si>
    <t>10056805</t>
  </si>
  <si>
    <t>*ETUI ACTIVOX MIEL/CITRON PAST</t>
  </si>
  <si>
    <t>10058208</t>
  </si>
  <si>
    <t>*ETUI ES/PT ARKOVOX SIROP PROPOLIS 150ML</t>
  </si>
  <si>
    <t>10058209</t>
  </si>
  <si>
    <t>ETUI ES CRANBEROLA 60</t>
  </si>
  <si>
    <t>10058237</t>
  </si>
  <si>
    <t>ETUI ES/PT ARKOLEOL 90 CAPS</t>
  </si>
  <si>
    <t>10058269</t>
  </si>
  <si>
    <t>ETUI ES/PT ARKOSTEROL 60G</t>
  </si>
  <si>
    <t>10058303</t>
  </si>
  <si>
    <t>*ETUI ES ARKODIET GARCINIA 90</t>
  </si>
  <si>
    <t>10058345</t>
  </si>
  <si>
    <t>ETUI ES/PT 4321 BURNER PLUS X60</t>
  </si>
  <si>
    <t>10058363</t>
  </si>
  <si>
    <t>ETUI ES/PT STOP KIDS H TEA TREE 15ML</t>
  </si>
  <si>
    <t>10058366</t>
  </si>
  <si>
    <t>ETUI ES/PT ARKOLEOL 45CAPS</t>
  </si>
  <si>
    <t>10058664</t>
  </si>
  <si>
    <t>ETUI FORCAPIL HAIR ACTIV</t>
  </si>
  <si>
    <t>10058843</t>
  </si>
  <si>
    <t>*ETUI CHONDRO-AID FORT 60VG</t>
  </si>
  <si>
    <t>10058909</t>
  </si>
  <si>
    <t>*ETUI CYS CONTROL 60GELU/DM</t>
  </si>
  <si>
    <t>10058915</t>
  </si>
  <si>
    <t>ETUI FR VEINOFLUX GEL EFF FROID 150ML</t>
  </si>
  <si>
    <t>10058943</t>
  </si>
  <si>
    <t>*ETUI IT CYS-CONTROL 20GELU/DM</t>
  </si>
  <si>
    <t>10058995</t>
  </si>
  <si>
    <t>ETUI BE CRANB CYS-CONT+BRUYERE 60</t>
  </si>
  <si>
    <t>10059546</t>
  </si>
  <si>
    <t>*ETUI IT/UK AKV PUR ENERGIE 30CP</t>
  </si>
  <si>
    <t>10059854</t>
  </si>
  <si>
    <t>ETUI CO 30 ARTROFITUM BLIST+ETUI</t>
  </si>
  <si>
    <t>10060310</t>
  </si>
  <si>
    <t>*ETUI ES/PT ARKOSTEROL LEV RIZ ROUGE120G</t>
  </si>
  <si>
    <t>10060328</t>
  </si>
  <si>
    <t>*ETUI FORCAPIL HAIR ACTIV</t>
  </si>
  <si>
    <t>10061031</t>
  </si>
  <si>
    <t>*ETUI BE AKV PURE ENERGY 50+ X60</t>
  </si>
  <si>
    <t>10061844</t>
  </si>
  <si>
    <t>*ETUI ES/PT ARKODIET CHITOS EXTRA F30G</t>
  </si>
  <si>
    <t>10061879</t>
  </si>
  <si>
    <t>*ETUI ES/PT AROY G ROY VITAMINES 30</t>
  </si>
  <si>
    <t>10061979</t>
  </si>
  <si>
    <t>ETUI PHR INOV 30 GELU CIRCULATION</t>
  </si>
  <si>
    <t>13100048</t>
  </si>
  <si>
    <t>*MANGANESE CARBONATE</t>
  </si>
  <si>
    <t>10010213</t>
  </si>
  <si>
    <t>SIPERNAT 160 PQ/CQ</t>
  </si>
  <si>
    <t>11100809</t>
  </si>
  <si>
    <t>LEVURE BIERE REVIVIFIABLE PBT /CAT7</t>
  </si>
  <si>
    <t>04208587</t>
  </si>
  <si>
    <t>GELU T1 VEG NAT/TRANS/CQ</t>
  </si>
  <si>
    <t>08314641</t>
  </si>
  <si>
    <t>GELU T0 VEG IVOIRE/CQ #P</t>
  </si>
  <si>
    <t>10004218</t>
  </si>
  <si>
    <t>GELU T1 VEG NAT/TRANS</t>
  </si>
  <si>
    <t>10045552</t>
  </si>
  <si>
    <t>GELU NQ T00 BLEUE (BOV)</t>
  </si>
  <si>
    <t>10054325</t>
  </si>
  <si>
    <t>GELU T00 VEG ROUGE BRIQUE</t>
  </si>
  <si>
    <t>10035681</t>
  </si>
  <si>
    <t>HUILE DE JOJOBA VIERGE</t>
  </si>
  <si>
    <t>22000041</t>
  </si>
  <si>
    <t>HUILE ARACHIDE</t>
  </si>
  <si>
    <t>10058152</t>
  </si>
  <si>
    <t>PSO GELU T0 DUO AKFLASH  DIGESTION</t>
  </si>
  <si>
    <t>10058153</t>
  </si>
  <si>
    <t>PSO GELU T0 DUO AKFLASH  SOMMEIL</t>
  </si>
  <si>
    <t>10059738</t>
  </si>
  <si>
    <t>TUB 200 GEL LIPOFEINE/CQ #P</t>
  </si>
  <si>
    <t>23000050</t>
  </si>
  <si>
    <t>MONOPROPYLENE GLYCOL CODEX /CAT7</t>
  </si>
  <si>
    <t>10019280</t>
  </si>
  <si>
    <t>CAPS BOURRACHE 120J</t>
  </si>
  <si>
    <t>10052137</t>
  </si>
  <si>
    <t>EXT SEC DE MELISSE</t>
  </si>
  <si>
    <t>10036646</t>
  </si>
  <si>
    <t>ETUI NAT 45VG LEVURE BIERE</t>
  </si>
  <si>
    <t>10038305</t>
  </si>
  <si>
    <t>*ETUI IT/UK 45VG ORTHOSIPHON</t>
  </si>
  <si>
    <t>10045272</t>
  </si>
  <si>
    <t>*ETUI NL45VG PLANTAIN</t>
  </si>
  <si>
    <t>10055625</t>
  </si>
  <si>
    <t>*ETUI IT/UK 45VG MYRTIL+LUTEINE</t>
  </si>
  <si>
    <t>10055988</t>
  </si>
  <si>
    <t>*ETUI IT/UK 45VG ARTIGLIO DEL DIAVOLO</t>
  </si>
  <si>
    <t>10055990</t>
  </si>
  <si>
    <t>ETUI IT/UK 45VG BIANCOSPINO</t>
  </si>
  <si>
    <t>10056004</t>
  </si>
  <si>
    <t>ETUI IT/UK 45VG PASSIFLORA</t>
  </si>
  <si>
    <t>10056057</t>
  </si>
  <si>
    <t>ETUI CHRYSANTELLUM 45VG</t>
  </si>
  <si>
    <t>10056096</t>
  </si>
  <si>
    <t>*ETUI MELISSE 45VG /CQ BR DTX</t>
  </si>
  <si>
    <t>10056168</t>
  </si>
  <si>
    <t>ETUI ES50 CHARBON VEG BR /CQ</t>
  </si>
  <si>
    <t>10056473</t>
  </si>
  <si>
    <t>ETUI INOD'AIL 45VG</t>
  </si>
  <si>
    <t>10056482</t>
  </si>
  <si>
    <t>ETUI VIGNE ROUGE 45VG</t>
  </si>
  <si>
    <t>10056505</t>
  </si>
  <si>
    <t>ETUI EUCALYPTUS + HE 45VG</t>
  </si>
  <si>
    <t>10056622</t>
  </si>
  <si>
    <t>ETUI IT/UK 45VG CURCUMA</t>
  </si>
  <si>
    <t>10057199</t>
  </si>
  <si>
    <t>*ETUI BE45VG MILLEPERTUIS</t>
  </si>
  <si>
    <t>10057640</t>
  </si>
  <si>
    <t>*ETUI IT/UK 45VG PAPAIA</t>
  </si>
  <si>
    <t>10057646</t>
  </si>
  <si>
    <t>ETUI IT/UK 45VG FUCUS</t>
  </si>
  <si>
    <t>10057701</t>
  </si>
  <si>
    <t>ETUI IT/UK 45CAPS OLIO GERME BLE</t>
  </si>
  <si>
    <t>10057703</t>
  </si>
  <si>
    <t>ETUI IT/UK 45CAPS LECITINA DI SOJA</t>
  </si>
  <si>
    <t>10057868</t>
  </si>
  <si>
    <t>*ETUI NL45VG RED RICE</t>
  </si>
  <si>
    <t>10057939</t>
  </si>
  <si>
    <t>ETUI BE60VG MATE</t>
  </si>
  <si>
    <t>10058629</t>
  </si>
  <si>
    <t>ETUI CH60 CAPS ONAGRE</t>
  </si>
  <si>
    <t>10059969</t>
  </si>
  <si>
    <t>ETUI ES/PT 48VG BUSSEROLE</t>
  </si>
  <si>
    <t>10060513</t>
  </si>
  <si>
    <t>ETUI GINSENG 45VG</t>
  </si>
  <si>
    <t>10060834</t>
  </si>
  <si>
    <t>*ETUI ES48 MARRONNIER BR/CQ</t>
  </si>
  <si>
    <t>10061878</t>
  </si>
  <si>
    <t>*ETUI ES/PT 45VG GELEE ROYALE</t>
  </si>
  <si>
    <t>10061898</t>
  </si>
  <si>
    <t>ETUI IT/UK 45VG ROMARIN</t>
  </si>
  <si>
    <t>10061901</t>
  </si>
  <si>
    <t>ETUI IT/UK 60 CAPS H LIN</t>
  </si>
  <si>
    <t>10061903</t>
  </si>
  <si>
    <t>ETUI IT/UK 45VG BAMBOU</t>
  </si>
  <si>
    <t>09917839</t>
  </si>
  <si>
    <t>CAPE 35INV PROCESS BLUE /CQ #P</t>
  </si>
  <si>
    <t>09917845</t>
  </si>
  <si>
    <t>CAPE 35INV 184 ROSE /CQ #P</t>
  </si>
  <si>
    <t>09917847</t>
  </si>
  <si>
    <t>CAPE 35INV 3242 GRIS-VERT /CQ #P</t>
  </si>
  <si>
    <t>09917855</t>
  </si>
  <si>
    <t>CAPE 40INV 193 ROUGE /CQ #P</t>
  </si>
  <si>
    <t>10001515</t>
  </si>
  <si>
    <t>CAPE 40INV 108  JAUNE #P</t>
  </si>
  <si>
    <t>10033189</t>
  </si>
  <si>
    <t>CHARBON ACTIF PICACTIF MEDIC EP40/ZF/CQA</t>
  </si>
  <si>
    <t>10039997</t>
  </si>
  <si>
    <t>ZEAXANTHINE 5%</t>
  </si>
  <si>
    <t>15024241</t>
  </si>
  <si>
    <t>SORBITOL NEOSORB P60W/CAT7</t>
  </si>
  <si>
    <t>06811653</t>
  </si>
  <si>
    <t>CARBONATE CA SCORALITE 1B /CAT7</t>
  </si>
  <si>
    <t>13100054</t>
  </si>
  <si>
    <t>ZINC OXYDE PHARMACEUTIQUE /CAT7</t>
  </si>
  <si>
    <t>11100715</t>
  </si>
  <si>
    <t>*SPIRULINE PDRE</t>
  </si>
  <si>
    <t>10017979</t>
  </si>
  <si>
    <t>FLC 500ML ALPHA VJ #P</t>
  </si>
  <si>
    <t>10000388</t>
  </si>
  <si>
    <t>*AMP 15ML MAGNESIUM MARIN</t>
  </si>
  <si>
    <t>10038473</t>
  </si>
  <si>
    <t>AMP 15ML ARKOROYAL</t>
  </si>
  <si>
    <t>10024311</t>
  </si>
  <si>
    <t>EXT SEC SAW PALMETTO FR</t>
  </si>
  <si>
    <t>23000111</t>
  </si>
  <si>
    <t>GLYCERINE/DM</t>
  </si>
  <si>
    <t>10040796</t>
  </si>
  <si>
    <t>TUB 100ML SG ICE CUBE GEL #P</t>
  </si>
  <si>
    <t>10041831</t>
  </si>
  <si>
    <t>*TUB NL ICE CUBE 100ML /DM #P</t>
  </si>
  <si>
    <t>10057685</t>
  </si>
  <si>
    <t>TUB 100ML INTL GEL CHONDR AID ICE CUB/DM</t>
  </si>
  <si>
    <t>10060870</t>
  </si>
  <si>
    <t>TUB 75ML NEUTRE ARKOFLEX</t>
  </si>
  <si>
    <t>10060871</t>
  </si>
  <si>
    <t>TUB 200ML NEUTRE ARKOFLEX</t>
  </si>
  <si>
    <t>10061880</t>
  </si>
  <si>
    <t>TUB 50ML CO VENATIL GEL ULTRA FR50ML #P</t>
  </si>
  <si>
    <t>10003923</t>
  </si>
  <si>
    <t>CAISSE RABATS JOINTIFS 310x229x194 BC721</t>
  </si>
  <si>
    <t>10014907</t>
  </si>
  <si>
    <t>CARTON N220 (402 x 376 x 225)</t>
  </si>
  <si>
    <t>10029573</t>
  </si>
  <si>
    <t>CARTON 4321 300ML L285X217XH185</t>
  </si>
  <si>
    <t>10029574</t>
  </si>
  <si>
    <t>CROISILLON 4321 300ml/CART 10029573</t>
  </si>
  <si>
    <t>10032588</t>
  </si>
  <si>
    <t>CARTON 170X145X90</t>
  </si>
  <si>
    <t>10040813</t>
  </si>
  <si>
    <t>CART NUTRI 155x135x110</t>
  </si>
  <si>
    <t>51000009</t>
  </si>
  <si>
    <t>CARTON N9 - M</t>
  </si>
  <si>
    <t>51000205</t>
  </si>
  <si>
    <t>SEPARATION N20</t>
  </si>
  <si>
    <t>10029607</t>
  </si>
  <si>
    <t>BCH DOSEUR CRISTAL 16ML / 20ML #P</t>
  </si>
  <si>
    <t>10030870</t>
  </si>
  <si>
    <t>TUB IT PASTILLES PROPOLIS #P</t>
  </si>
  <si>
    <t>10026510</t>
  </si>
  <si>
    <t>*ETUI CH150VG GUARANA</t>
  </si>
  <si>
    <t>10030869</t>
  </si>
  <si>
    <t>ETUI IT PASTILLES PROPOLIS</t>
  </si>
  <si>
    <t>10032255</t>
  </si>
  <si>
    <t>ETUI NAT90 CAPS H PEPIN COURGE</t>
  </si>
  <si>
    <t>10034168</t>
  </si>
  <si>
    <t>*ETUI CH FACO 150VG HARPAGOPHYTUM/CQ</t>
  </si>
  <si>
    <t>10036924</t>
  </si>
  <si>
    <t>*ETUI VG150 BARDANE BR DTX /CQ</t>
  </si>
  <si>
    <t>10036927</t>
  </si>
  <si>
    <t>*ETUI 150VG TREFLE ROUGE</t>
  </si>
  <si>
    <t>10037524</t>
  </si>
  <si>
    <t>*ETUI NAT 75VG KONJAC</t>
  </si>
  <si>
    <t>10037775</t>
  </si>
  <si>
    <t>*ETUI CH ARKOFL MINCEUR  BIO 20AMP 15ML</t>
  </si>
  <si>
    <t>10037832</t>
  </si>
  <si>
    <t>*ETUI PERLE DE PEAU 200 CAPSULES</t>
  </si>
  <si>
    <t>10039295</t>
  </si>
  <si>
    <t>ETUI EC EQUAT PERL PEAU HYDRAT 200CAPS</t>
  </si>
  <si>
    <t>10039374</t>
  </si>
  <si>
    <t>*ETUI NAT75VG CRANBERRY</t>
  </si>
  <si>
    <t>10039376</t>
  </si>
  <si>
    <t>*ETUI NAT150VG CRANBERRY</t>
  </si>
  <si>
    <t>10039385</t>
  </si>
  <si>
    <t>*ETUI 150VG CRANBERRYNE</t>
  </si>
  <si>
    <t>10040316</t>
  </si>
  <si>
    <t>ETUI NAT75VG AIL</t>
  </si>
  <si>
    <t>10040506</t>
  </si>
  <si>
    <t>*ETUI VG150 HAMAMELIS BR DTX /CQ</t>
  </si>
  <si>
    <t>10041423</t>
  </si>
  <si>
    <t>*ETUI ES168 HARPADOL BR /CQ</t>
  </si>
  <si>
    <t>10041707</t>
  </si>
  <si>
    <t>*ETUI EXT FL ESR HARPAG BIO 20A15ML</t>
  </si>
  <si>
    <t>10042203</t>
  </si>
  <si>
    <t>*ETUI FORCAPIL 60GELU</t>
  </si>
  <si>
    <t>10042205</t>
  </si>
  <si>
    <t>*ETUI AZINC ADULTE 60GEL</t>
  </si>
  <si>
    <t>10042420</t>
  </si>
  <si>
    <t>*ETUI PANAX GIN/GR/AC/P BIO 15ML</t>
  </si>
  <si>
    <t>10042590</t>
  </si>
  <si>
    <t>*ETUI NL150VG THE VIERGE</t>
  </si>
  <si>
    <t>10042597</t>
  </si>
  <si>
    <t>*ETUI BE AKFL SYN MINC BIO 20UNICAD</t>
  </si>
  <si>
    <t>10042745</t>
  </si>
  <si>
    <t>*ETUI BE150VG VALERIANE</t>
  </si>
  <si>
    <t>10042751</t>
  </si>
  <si>
    <t>*ETUI BE150VG CHARDON MARIE</t>
  </si>
  <si>
    <t>10043010</t>
  </si>
  <si>
    <t>*ETUI FORCAPIL 180GELU</t>
  </si>
  <si>
    <t>10043066</t>
  </si>
  <si>
    <t>*ETUI EXT FL OFFRE SPE GR BIO</t>
  </si>
  <si>
    <t>10043385</t>
  </si>
  <si>
    <t>*ETUI NL150VG HARPAGOPHYTUM</t>
  </si>
  <si>
    <t>10043467</t>
  </si>
  <si>
    <t>*ETUI NL ROYAL BIO 1500MG 20UNICAD</t>
  </si>
  <si>
    <t>10043739</t>
  </si>
  <si>
    <t>*ETUI SK ARKOBIOTICS MULTIV ADULT7</t>
  </si>
  <si>
    <t>10043744</t>
  </si>
  <si>
    <t>*ETUI HONG FORCAPIL 60GELU</t>
  </si>
  <si>
    <t>10043747</t>
  </si>
  <si>
    <t>ETUI HONG FORCAPIL 180GELU</t>
  </si>
  <si>
    <t>10043751</t>
  </si>
  <si>
    <t>*ETUI SK RKODEFENS N FORMULA AD7</t>
  </si>
  <si>
    <t>10043948</t>
  </si>
  <si>
    <t>*ETUI EXT FL BIO CPLX DRAIN HEP</t>
  </si>
  <si>
    <t>10043961</t>
  </si>
  <si>
    <t>*ETUI ES RESVERADOX FORTE 30</t>
  </si>
  <si>
    <t>10044141</t>
  </si>
  <si>
    <t>*ETUI ES/PT DYNERGIE 20UNICAD</t>
  </si>
  <si>
    <t>10044200</t>
  </si>
  <si>
    <t>*ETUI BE150VG PRELE</t>
  </si>
  <si>
    <t>10044258</t>
  </si>
  <si>
    <t>*ETUI EXT FL RAIS/PILO BIO 15ML</t>
  </si>
  <si>
    <t>10044349</t>
  </si>
  <si>
    <t>*ETUI CHONDRO-AID FORT 120VG</t>
  </si>
  <si>
    <t>10044897</t>
  </si>
  <si>
    <t>*ETUI BE150VG HARPADOL</t>
  </si>
  <si>
    <t>10045187</t>
  </si>
  <si>
    <t>*ETUI EXT FL BIO VIGNE ROUGE</t>
  </si>
  <si>
    <t>10045190</t>
  </si>
  <si>
    <t>*ETUI EXT FL BIO ARTI FENOUIL</t>
  </si>
  <si>
    <t>10045201</t>
  </si>
  <si>
    <t>*ETUI EXT FL BIO RADIS ARTICHA</t>
  </si>
  <si>
    <t>10045296</t>
  </si>
  <si>
    <t>*ETUI NL150VG ARTICHAUT</t>
  </si>
  <si>
    <t>10045297</t>
  </si>
  <si>
    <t>*ETUI NL150VG VALERIANE</t>
  </si>
  <si>
    <t>10045300</t>
  </si>
  <si>
    <t>*ETUI NL150VG ORTHOSIPHON</t>
  </si>
  <si>
    <t>10045316</t>
  </si>
  <si>
    <t>*ETUI NL150VG CHARDON MARIE</t>
  </si>
  <si>
    <t>10045385</t>
  </si>
  <si>
    <t>*ETUI ES84 PISSENLIT</t>
  </si>
  <si>
    <t>10045430</t>
  </si>
  <si>
    <t>*ETUI EXT FL BIO TRANSIT</t>
  </si>
  <si>
    <t>10045432</t>
  </si>
  <si>
    <t>*ETUI AKFL TRANSIT BIO</t>
  </si>
  <si>
    <t>10051782</t>
  </si>
  <si>
    <t>*ETUI BE150VG ARTICHAUT</t>
  </si>
  <si>
    <t>10051906</t>
  </si>
  <si>
    <t>*ETUI SK FORCAPIL 60CAPS</t>
  </si>
  <si>
    <t>10051907</t>
  </si>
  <si>
    <t>*ETUI SK FORCAPIL 180CAPS</t>
  </si>
  <si>
    <t>10051941</t>
  </si>
  <si>
    <t>ETUI PT ALTOPOU DIM 100ML CHEV LG DM</t>
  </si>
  <si>
    <t>10051942</t>
  </si>
  <si>
    <t>*ETUI PERL PEAU AH+Q10 BLISTER</t>
  </si>
  <si>
    <t>10052313</t>
  </si>
  <si>
    <t>*ETUI EXT FL BIO RADIS NOIR 20</t>
  </si>
  <si>
    <t>10052314</t>
  </si>
  <si>
    <t>*ETUI EXT FL ORTHOSIPHON</t>
  </si>
  <si>
    <t>10052422</t>
  </si>
  <si>
    <t>*ETUI NAT90CAP OMEGA 3</t>
  </si>
  <si>
    <t>10052424</t>
  </si>
  <si>
    <t>*ETUI NAT180CAP OMEGA 3</t>
  </si>
  <si>
    <t>10052466</t>
  </si>
  <si>
    <t>*ETUI 90CAPS H. GERME DE BLE</t>
  </si>
  <si>
    <t>10052668</t>
  </si>
  <si>
    <t>*ETUI BE 150VG LEVURE DE RIZ ROUGE</t>
  </si>
  <si>
    <t>10052750</t>
  </si>
  <si>
    <t>*ETUI IT/UK AKFL DRENA BIO 20UNICAD</t>
  </si>
  <si>
    <t>10052752</t>
  </si>
  <si>
    <t>*ETUI IT/UK AKFL METABOLISMO BIO X20</t>
  </si>
  <si>
    <t>10052849</t>
  </si>
  <si>
    <t>ETUI NAT 200 H ONAGRE</t>
  </si>
  <si>
    <t>10053043</t>
  </si>
  <si>
    <t>*ETUI AE ROLL ON ARTICUL 60ML</t>
  </si>
  <si>
    <t>10053283</t>
  </si>
  <si>
    <t>ETUI NAT75VG LEVURE RIZ ROUGE</t>
  </si>
  <si>
    <t>10053285</t>
  </si>
  <si>
    <t>ETUI NAT150VG LEVURE RIZ ROUGE</t>
  </si>
  <si>
    <t>10053588</t>
  </si>
  <si>
    <t>ETUI 200 NAT H BOURRACHE</t>
  </si>
  <si>
    <t>10053592</t>
  </si>
  <si>
    <t>ETUI 90 NAT H BOURR/ONAG</t>
  </si>
  <si>
    <t>10053594</t>
  </si>
  <si>
    <t>ETUI 200 NAT H BOURR/ONAG</t>
  </si>
  <si>
    <t>10053598</t>
  </si>
  <si>
    <t>ETUI 100 NAT H FOIE MORUE</t>
  </si>
  <si>
    <t>10053600</t>
  </si>
  <si>
    <t>ETUI 220 NAT H FOIE MORUE</t>
  </si>
  <si>
    <t>10053918</t>
  </si>
  <si>
    <t>*ETUI ES ARKOFLEX CONDRO-AID FORTE 120</t>
  </si>
  <si>
    <t>10053936</t>
  </si>
  <si>
    <t>*ETUI P GINS/GUA/MACA/GING BIO 15ML</t>
  </si>
  <si>
    <t>10054273</t>
  </si>
  <si>
    <t>*ETUI PHYTOB AUTOBRONZANT 30 GELULES</t>
  </si>
  <si>
    <t>10054291</t>
  </si>
  <si>
    <t>*ETUI LEVURE DE RIZ ROUGE 150VG</t>
  </si>
  <si>
    <t>10054533</t>
  </si>
  <si>
    <t>*ETUI IT/UK ARKOCAPIL HAIR VITAL LOT 3</t>
  </si>
  <si>
    <t>10055018</t>
  </si>
  <si>
    <t>*ETUI NAT 90CP BIO GINKGO</t>
  </si>
  <si>
    <t>10055111</t>
  </si>
  <si>
    <t>*ETUI NL 150VG RED RICE YEAST</t>
  </si>
  <si>
    <t>10055151</t>
  </si>
  <si>
    <t>*ETUI NL 150VG GINKGO</t>
  </si>
  <si>
    <t>10055414</t>
  </si>
  <si>
    <t>ETUI IT/UK DETOX BIO 20UNICAD</t>
  </si>
  <si>
    <t>10055525</t>
  </si>
  <si>
    <t>ETUI 80CAPS LECITHINE SOJA</t>
  </si>
  <si>
    <t>10055526</t>
  </si>
  <si>
    <t>ETUI 160CAPS LECITHINE SOJA</t>
  </si>
  <si>
    <t>10055804</t>
  </si>
  <si>
    <t>ETUI SK FORCAPIL HAIR ACTIV 90CPS</t>
  </si>
  <si>
    <t>10055812</t>
  </si>
  <si>
    <t>*ETUI BE AKFL JBE LEG BIO 20UNICAD</t>
  </si>
  <si>
    <t>10055813</t>
  </si>
  <si>
    <t>*ETUI BE AKFL DIGESTION BIO 20UNICAD</t>
  </si>
  <si>
    <t>10055874</t>
  </si>
  <si>
    <t>*ETUI LITHOTHAMNE/BASIDOL 150VG</t>
  </si>
  <si>
    <t>10055876</t>
  </si>
  <si>
    <t>*ETUI SPIRULINE 150VG</t>
  </si>
  <si>
    <t>10055907</t>
  </si>
  <si>
    <t>*ETUI GELEE ROYALE 150VG</t>
  </si>
  <si>
    <t>10055911</t>
  </si>
  <si>
    <t>ETUI MUCIVITAL ISPAGHUL 150VG</t>
  </si>
  <si>
    <t>10056064</t>
  </si>
  <si>
    <t>ETUI CHARBON VEGET 150VG /CQ BR DTX</t>
  </si>
  <si>
    <t>10056075</t>
  </si>
  <si>
    <t>*ETUI HARPADOL 150VG BR DTX /CQ</t>
  </si>
  <si>
    <t>10056107</t>
  </si>
  <si>
    <t>*ETUI PASSIFLORE 150VG /CQ BR DTX</t>
  </si>
  <si>
    <t>10056122</t>
  </si>
  <si>
    <t>ETUI ARTICHAUT 150VG /CQ BR DTX</t>
  </si>
  <si>
    <t>10056228</t>
  </si>
  <si>
    <t>10056290</t>
  </si>
  <si>
    <t>10056295</t>
  </si>
  <si>
    <t>ETUI NL150VG ESCHOLTZIA</t>
  </si>
  <si>
    <t>10056297</t>
  </si>
  <si>
    <t>ETUI NL150VG ARTICHAUT</t>
  </si>
  <si>
    <t>10056331</t>
  </si>
  <si>
    <t>ETUI NL150VG CHARDON MARIE</t>
  </si>
  <si>
    <t>10056336</t>
  </si>
  <si>
    <t>ETUI CH150VG HARPADOL/CQ</t>
  </si>
  <si>
    <t>10056377</t>
  </si>
  <si>
    <t>ETUI BE150VG CHARDON MARIE</t>
  </si>
  <si>
    <t>10056392</t>
  </si>
  <si>
    <t>*ETUI AKFL JAMBES LEG BIO</t>
  </si>
  <si>
    <t>10056393</t>
  </si>
  <si>
    <t>*ETUI AKFL RADIS NOIR BIO</t>
  </si>
  <si>
    <t>10056395</t>
  </si>
  <si>
    <t>*ETUI AKFL DIGESTION BIO</t>
  </si>
  <si>
    <t>10056396</t>
  </si>
  <si>
    <t>*ETUI AKFL ARTICH+FENOUIL BIO</t>
  </si>
  <si>
    <t>10056398</t>
  </si>
  <si>
    <t>*ETUI AKFL SYNERGIE MINC BIO</t>
  </si>
  <si>
    <t>10056400</t>
  </si>
  <si>
    <t>*ETUI AKFL CONF URIN BIO</t>
  </si>
  <si>
    <t>10056402</t>
  </si>
  <si>
    <t>*ETUI AKFL ARTICULATIONS BIO ESR</t>
  </si>
  <si>
    <t>10056442</t>
  </si>
  <si>
    <t>ETUI KONJAC 150VG</t>
  </si>
  <si>
    <t>10056464</t>
  </si>
  <si>
    <t>*ETUI MATE 180VG BR DTX /CQ</t>
  </si>
  <si>
    <t>10056475</t>
  </si>
  <si>
    <t>ETUI INOD'AIL 150VG</t>
  </si>
  <si>
    <t>10056484</t>
  </si>
  <si>
    <t>ETUI VIGNE ROUGE 150VG</t>
  </si>
  <si>
    <t>10056496</t>
  </si>
  <si>
    <t>ETUI FUCUS 150VG</t>
  </si>
  <si>
    <t>10056518</t>
  </si>
  <si>
    <t>ETUI ANANAS 150VG</t>
  </si>
  <si>
    <t>10056533</t>
  </si>
  <si>
    <t>ETUI CRANBERRYNE 150VG</t>
  </si>
  <si>
    <t>10056561</t>
  </si>
  <si>
    <t>ETUI LEVURE DE RIZ ROUGE 150VG</t>
  </si>
  <si>
    <t>10056575</t>
  </si>
  <si>
    <t>ETUI HAMAMELIS 150VG</t>
  </si>
  <si>
    <t>10056587</t>
  </si>
  <si>
    <t>ETUI AUBELINE 150VG /CQ BR DTX</t>
  </si>
  <si>
    <t>10056592</t>
  </si>
  <si>
    <t>*ETUI VALERIANE 150VG /CQ BR DTX</t>
  </si>
  <si>
    <t>10056660</t>
  </si>
  <si>
    <t>ETUI NL150VG VALERIANE</t>
  </si>
  <si>
    <t>10056668</t>
  </si>
  <si>
    <t>ETUI NL150VG MILLEPERTUIS</t>
  </si>
  <si>
    <t>10056678</t>
  </si>
  <si>
    <t>*ETUI ES84 VALERIANE BR /CQ</t>
  </si>
  <si>
    <t>10056692</t>
  </si>
  <si>
    <t>ETUI ES100 CHARDON MARIE BR/CQ</t>
  </si>
  <si>
    <t>10056710</t>
  </si>
  <si>
    <t>ETUI ES100 ESCHOLTZIA BR/CQ</t>
  </si>
  <si>
    <t>10056777</t>
  </si>
  <si>
    <t>*ETUI ES/PT 84 MUCIVITAL</t>
  </si>
  <si>
    <t>10057175</t>
  </si>
  <si>
    <t>*ETUI NAT 90CP BIO HARPAGO</t>
  </si>
  <si>
    <t>10057179</t>
  </si>
  <si>
    <t>ETUI NAT 90CP THE VERT BIO</t>
  </si>
  <si>
    <t>10057181</t>
  </si>
  <si>
    <t>ETUI NAT 90CP VALERIANE BIO</t>
  </si>
  <si>
    <t>10057183</t>
  </si>
  <si>
    <t>ETUI NAT 90CP BIO VIGNE ROUGE</t>
  </si>
  <si>
    <t>10057187</t>
  </si>
  <si>
    <t>*ETUI NAT 90CP DEPURATIF BIO</t>
  </si>
  <si>
    <t>10057189</t>
  </si>
  <si>
    <t>*ETUI NAT 90CP JAMBES LEGERES BIO</t>
  </si>
  <si>
    <t>10057191</t>
  </si>
  <si>
    <t>ETUI NAT 90CP MINCEUR BIO</t>
  </si>
  <si>
    <t>10057193</t>
  </si>
  <si>
    <t>ETUI NAT 90CP BIO RELAXATION</t>
  </si>
  <si>
    <t>10057197</t>
  </si>
  <si>
    <t>*ETUI SA TRIGLISTAB 30 CAPS</t>
  </si>
  <si>
    <t>10057259</t>
  </si>
  <si>
    <t>ETUI PANAX CP GINSENG BIO</t>
  </si>
  <si>
    <t>10057459</t>
  </si>
  <si>
    <t>ETUI LECITHINE SOJA 150CAPS</t>
  </si>
  <si>
    <t>10057481</t>
  </si>
  <si>
    <t>ETUI BARDANE 150VG BR DTX /CQ</t>
  </si>
  <si>
    <t>10057486</t>
  </si>
  <si>
    <t>ETUI GUARANA 150VG</t>
  </si>
  <si>
    <t>10057511</t>
  </si>
  <si>
    <t>ETUI REINE DES PRES 150VG BR DTX /CQ</t>
  </si>
  <si>
    <t>10057521</t>
  </si>
  <si>
    <t>*ETUI THE VERT 150VG</t>
  </si>
  <si>
    <t>10057528</t>
  </si>
  <si>
    <t>ETUI H OMEGA3 ORIG MARINE 180CAPS</t>
  </si>
  <si>
    <t>10057834</t>
  </si>
  <si>
    <t>ETUI BE150VG ORTHOSIPHON</t>
  </si>
  <si>
    <t>10057881</t>
  </si>
  <si>
    <t>10057883</t>
  </si>
  <si>
    <t>*ETUI NL150VG GINKGO</t>
  </si>
  <si>
    <t>10057922</t>
  </si>
  <si>
    <t>ETUI NL150VG ORTHOSIPHON</t>
  </si>
  <si>
    <t>10057960</t>
  </si>
  <si>
    <t>*ETUI NL150VG PROPOLIS</t>
  </si>
  <si>
    <t>10057971</t>
  </si>
  <si>
    <t>*ETUI ES/PT 100 ONAGRE</t>
  </si>
  <si>
    <t>10057973</t>
  </si>
  <si>
    <t>ETUI ES/PT 200 ONAGRE</t>
  </si>
  <si>
    <t>10058186</t>
  </si>
  <si>
    <t>*ETUI ES/PT G ROY 1500MG 20UNICAD</t>
  </si>
  <si>
    <t>10058189</t>
  </si>
  <si>
    <t>*ETUI ES/PT ARKOREAL INTELECTO 20UNICAD</t>
  </si>
  <si>
    <t>10058214</t>
  </si>
  <si>
    <t>10058218</t>
  </si>
  <si>
    <t>ETUI ES/PT RESVERADOX FORTE 30</t>
  </si>
  <si>
    <t>10058222</t>
  </si>
  <si>
    <t>ETUI ES/PT ARKOBIOTICS VIT/DEF AD 7 FLC</t>
  </si>
  <si>
    <t>10058229</t>
  </si>
  <si>
    <t>ETUI ES/PT 150 LECITHINE DE SOJA</t>
  </si>
  <si>
    <t>10058239</t>
  </si>
  <si>
    <t>ETUI ES/PT 84 LECITHINE DE SOJA</t>
  </si>
  <si>
    <t>10058248</t>
  </si>
  <si>
    <t>ETUI ES/PT ARKOBIOTICS VIT DEF ENF 7FLC</t>
  </si>
  <si>
    <t>10058250</t>
  </si>
  <si>
    <t>ETUI ES/PT ARKOBIOTICS DEF ENF N°2 X7FLC</t>
  </si>
  <si>
    <t>10058259</t>
  </si>
  <si>
    <t>ETUI ES/PT ORTHOSIPHON 20UNICAD</t>
  </si>
  <si>
    <t>10058310</t>
  </si>
  <si>
    <t>ETUI ES/PT ARKOBIOTICS DEF AD N°2 X7FLC</t>
  </si>
  <si>
    <t>10058333</t>
  </si>
  <si>
    <t>*ETUI ES/PT AIL SANS ODEUR 84VG</t>
  </si>
  <si>
    <t>10058381</t>
  </si>
  <si>
    <t>*ETUI ES/PT ARKOBIOTICS G ROY AD 7 FLC</t>
  </si>
  <si>
    <t>10058385</t>
  </si>
  <si>
    <t>*ETUI ES84 MARRONNIER BR/CQ</t>
  </si>
  <si>
    <t>10058389</t>
  </si>
  <si>
    <t>*ETUI ES/PT 84 PROPOLIS</t>
  </si>
  <si>
    <t>10058391</t>
  </si>
  <si>
    <t>ETUI ES/PT 80 GLUCOMANANO</t>
  </si>
  <si>
    <t>10058398</t>
  </si>
  <si>
    <t>ETUI ES/PT 150 GLUCOMANANO</t>
  </si>
  <si>
    <t>10058494</t>
  </si>
  <si>
    <t>*ETUI ARKOROYAL PROBIOTICS ADULTES</t>
  </si>
  <si>
    <t>10058495</t>
  </si>
  <si>
    <t>*ETUI IT/UK ARKOROY PROB ADUL 7FLC</t>
  </si>
  <si>
    <t>10058520</t>
  </si>
  <si>
    <t>ETUI NL150VG LITHOTHAME</t>
  </si>
  <si>
    <t>10058535</t>
  </si>
  <si>
    <t>ETUI BE150VG MARRONNIER D'INDE</t>
  </si>
  <si>
    <t>10058620</t>
  </si>
  <si>
    <t>ETUI BE 150VG LEVURE DE RIZ ROUGE</t>
  </si>
  <si>
    <t>10058652</t>
  </si>
  <si>
    <t>*ETUI AKFL BARDANE ORTIE BIO</t>
  </si>
  <si>
    <t>10058657</t>
  </si>
  <si>
    <t>ETUI RHODIOLE 150VG</t>
  </si>
  <si>
    <t>10058659</t>
  </si>
  <si>
    <t>ETUI FORCAPIL 60GELU ECH</t>
  </si>
  <si>
    <t>10058661</t>
  </si>
  <si>
    <t>ETUI FORCAPIL 180GELU</t>
  </si>
  <si>
    <t>10058662</t>
  </si>
  <si>
    <t>ETUI FORCAPIL 60GELU</t>
  </si>
  <si>
    <t>10058666</t>
  </si>
  <si>
    <t>*ETUI FORCAPIL HAIR ACTIV LX3</t>
  </si>
  <si>
    <t>10058689</t>
  </si>
  <si>
    <t>ETUI IT/UK. PERLES DE PEAU RESVER FORT30</t>
  </si>
  <si>
    <t>10058705</t>
  </si>
  <si>
    <t>*ETUI IT/UK EXPERT SKIN IDRATANTE 60G</t>
  </si>
  <si>
    <t>10058783</t>
  </si>
  <si>
    <t>ETUI CH PERL PEAU AH+Q10 x30</t>
  </si>
  <si>
    <t>10058845</t>
  </si>
  <si>
    <t>10058852</t>
  </si>
  <si>
    <t>*ETUI FORCAPIL 60GELU ECH</t>
  </si>
  <si>
    <t>10058854</t>
  </si>
  <si>
    <t>10058856</t>
  </si>
  <si>
    <t>10058896</t>
  </si>
  <si>
    <t>ETUI SG OMEGA 3 180 CAPS</t>
  </si>
  <si>
    <t>10058988</t>
  </si>
  <si>
    <t>ETUI NL CRANBEROLA SACHETS 20</t>
  </si>
  <si>
    <t>10058997</t>
  </si>
  <si>
    <t>*ETUI BE CHONDRO-AID FORT 120G</t>
  </si>
  <si>
    <t>10059102</t>
  </si>
  <si>
    <t>ETUI PERL PEAU AH+Q10 BLISTER</t>
  </si>
  <si>
    <t>10059164</t>
  </si>
  <si>
    <t>ETUI VG150 CURCUMA PIPERINE</t>
  </si>
  <si>
    <t>10059224</t>
  </si>
  <si>
    <t>*ETUI H BOURRACHE 180CAPS</t>
  </si>
  <si>
    <t>10059228</t>
  </si>
  <si>
    <t>ETUI H ONAGRE 180CAPS</t>
  </si>
  <si>
    <t>10059267</t>
  </si>
  <si>
    <t>*ETUI CH150 THE VERT</t>
  </si>
  <si>
    <t>10059429</t>
  </si>
  <si>
    <t>ETUI NAT 90CP BIO GINKGO</t>
  </si>
  <si>
    <t>10059592</t>
  </si>
  <si>
    <t>ETUI ES/PT 84 VG OLIVIER</t>
  </si>
  <si>
    <t>10059614</t>
  </si>
  <si>
    <t>ETUI ES/PT 84 VG VIGNE ROUGE</t>
  </si>
  <si>
    <t>10059616</t>
  </si>
  <si>
    <t>*ETUI ES/PT 84 VG GUARANA</t>
  </si>
  <si>
    <t>10059864</t>
  </si>
  <si>
    <t>ETUI ES/PT ARTI FEN BIO 20UNICAD</t>
  </si>
  <si>
    <t>10060055</t>
  </si>
  <si>
    <t>ETUI GINKGO 150VG</t>
  </si>
  <si>
    <t>10060217</t>
  </si>
  <si>
    <t>ETUI ES/PT 100GL ARTICHAUT</t>
  </si>
  <si>
    <t>10060219</t>
  </si>
  <si>
    <t>ETUI ES/PT 200GL ARTICHAUT</t>
  </si>
  <si>
    <t>10060301</t>
  </si>
  <si>
    <t>ETUI EXT FL BIO BARDANE ORTIE 20AMP</t>
  </si>
  <si>
    <t>10060330</t>
  </si>
  <si>
    <t>10060515</t>
  </si>
  <si>
    <t>ETUI GINSENG 150VG</t>
  </si>
  <si>
    <t>10060517</t>
  </si>
  <si>
    <t>ETUI CASSIS 150VG</t>
  </si>
  <si>
    <t>10060601</t>
  </si>
  <si>
    <t>ETUI ES84 PASSIFLORE BR /CQ</t>
  </si>
  <si>
    <t>10060623</t>
  </si>
  <si>
    <t>ETUI ES100 PRELE BR /CQ</t>
  </si>
  <si>
    <t>10060676</t>
  </si>
  <si>
    <t>ETUI 150VG CRANBERRYNE</t>
  </si>
  <si>
    <t>10060685</t>
  </si>
  <si>
    <t>ETUI 75VG KONJAC</t>
  </si>
  <si>
    <t>10060830</t>
  </si>
  <si>
    <t>ETUI ES100 GINKGO BR /CQ</t>
  </si>
  <si>
    <t>10060832</t>
  </si>
  <si>
    <t>ETUI ES200 GINKGO BR /CQ</t>
  </si>
  <si>
    <t>10060927</t>
  </si>
  <si>
    <t>ETUI ES84 HARPAGOPHYTUM BR /CQ</t>
  </si>
  <si>
    <t>10060929</t>
  </si>
  <si>
    <t>ETUI ES168 HARPAGOPHYTUM BR /CQ</t>
  </si>
  <si>
    <t>10060990</t>
  </si>
  <si>
    <t>*ETUI ES/PT AKF CHARDON MAR BIO 20UNICAD</t>
  </si>
  <si>
    <t>10061252</t>
  </si>
  <si>
    <t>ETUI ARKOCEAN MAGN MARIN 20AX10ML</t>
  </si>
  <si>
    <t>10061355</t>
  </si>
  <si>
    <t>*ETUI ARKOROYAL PROPOLIS X20AMP 10ML</t>
  </si>
  <si>
    <t>10061365</t>
  </si>
  <si>
    <t>*ETUI ES/PT AROY G ROY 250MG 20UNICAD</t>
  </si>
  <si>
    <t>10061366</t>
  </si>
  <si>
    <t>*ETUI ES/PT AROY G ROY 500MG 20UNICAD</t>
  </si>
  <si>
    <t>10061367</t>
  </si>
  <si>
    <t>*ETUI ES/PT AROY DYNERGIE 20UNICAD</t>
  </si>
  <si>
    <t>10061368</t>
  </si>
  <si>
    <t>*ETUI ES/PT AROY G ROY/PROPOLIS 20UNICAD</t>
  </si>
  <si>
    <t>10061369</t>
  </si>
  <si>
    <t>*ETUI ES/PT AROY G ROY/VITAMIN 20UNICAD</t>
  </si>
  <si>
    <t>10061370</t>
  </si>
  <si>
    <t>*ETUI ES/PT AROY INTELECTUM 20UNICAD</t>
  </si>
  <si>
    <t>10061371</t>
  </si>
  <si>
    <t>*ETUI ES/PT AROY ARKOREA SS SUC 20UNICAD</t>
  </si>
  <si>
    <t>10061377</t>
  </si>
  <si>
    <t>*ETUI ARKOROYAL 1500MG BIO X20AMP 10ML</t>
  </si>
  <si>
    <t>10061384</t>
  </si>
  <si>
    <t>10061387</t>
  </si>
  <si>
    <t>*ETUI CH GELLE ROYALE1500MG BIO 20A10ML</t>
  </si>
  <si>
    <t>10061480</t>
  </si>
  <si>
    <t>*ETUI HARPAGOPHYTUM 150VG BR DTX /CQ</t>
  </si>
  <si>
    <t>10061485</t>
  </si>
  <si>
    <t>ETUI PASSIFLORE 150VG /CQ BR DTX</t>
  </si>
  <si>
    <t>10061514</t>
  </si>
  <si>
    <t>ETUI ES/PT 100 ONAGRE</t>
  </si>
  <si>
    <t>10061524</t>
  </si>
  <si>
    <t>ETUI ES/PT AROY PROBIOTIQUE ADUL 7FLC</t>
  </si>
  <si>
    <t>10061526</t>
  </si>
  <si>
    <t>ETUI ES/PT AROY PROBIOTIQUE ENF 7FLC</t>
  </si>
  <si>
    <t>10061537</t>
  </si>
  <si>
    <t>ETUI ES/PT 100 CAPS OMEGA 3</t>
  </si>
  <si>
    <t>10061567</t>
  </si>
  <si>
    <t>10061817</t>
  </si>
  <si>
    <t>ETUI AKF PEAU SAINE ET NETTE BIO 20A10ML</t>
  </si>
  <si>
    <t>10061820</t>
  </si>
  <si>
    <t>ETUI EXT FL DETOX HEPAT 20A10ML</t>
  </si>
  <si>
    <t>10061824</t>
  </si>
  <si>
    <t>*ETUI AKF DETOXIFIANT HEPAT BIO 20A10ML</t>
  </si>
  <si>
    <t>10061825</t>
  </si>
  <si>
    <t>ETUI EXT FL ESR HARPA/CA/OR/SB 20A10ML</t>
  </si>
  <si>
    <t>10061848</t>
  </si>
  <si>
    <t>ETUI CH AKF DIGESTION BIO US 20A10ML</t>
  </si>
  <si>
    <t>10061890</t>
  </si>
  <si>
    <t>ETUI AKF DIGESTION BIO 20AX10ML</t>
  </si>
  <si>
    <t>10061891</t>
  </si>
  <si>
    <t>ETUI AKF ARTICULATIONS BIO ESR 20AX10ML</t>
  </si>
  <si>
    <t>10061892</t>
  </si>
  <si>
    <t>ETUI AKF DETOX BIO 20AX10ML</t>
  </si>
  <si>
    <t>10061906</t>
  </si>
  <si>
    <t>*ETUI AKF DETENTE BIO 20AX10ML</t>
  </si>
  <si>
    <t>10061907</t>
  </si>
  <si>
    <t>ETUI EXT FL BIO MAR/HAM/VR/FRA 20A10ML</t>
  </si>
  <si>
    <t>10061936</t>
  </si>
  <si>
    <t>ETUI FR/NL/BE AKF DEPUR REN BIO 10AX10ML</t>
  </si>
  <si>
    <t>10061951</t>
  </si>
  <si>
    <t>*ETUI FR/NL/BE AKF DRAIN HEPA BIO10A10ML</t>
  </si>
  <si>
    <t>10061952</t>
  </si>
  <si>
    <t>ETUI FR/NL/BE AKF BARDANE ORT BIO10A10ML</t>
  </si>
  <si>
    <t>10062201</t>
  </si>
  <si>
    <t>ETUI NAT 90CP BIO JAMBES BIO</t>
  </si>
  <si>
    <t>10062256</t>
  </si>
  <si>
    <t>ETUI ES/PT AKF CHARDON MAR BIO 20UNICAD</t>
  </si>
  <si>
    <t>10062308</t>
  </si>
  <si>
    <t>ETUI AKF STIMULANT PHYSIQUE BIO 20AX10ML</t>
  </si>
  <si>
    <t>10062325</t>
  </si>
  <si>
    <t>*ETUI ARKOROYAL VITAL FRUITS 20AX10ML</t>
  </si>
  <si>
    <t>10062326</t>
  </si>
  <si>
    <t>*ETUI CH AROY ROYAL'FRUITS 20AX10ML</t>
  </si>
  <si>
    <t>10062337</t>
  </si>
  <si>
    <t>ETUI EXT FL BIO P GINS/GUA/MACA/ 20A10ML</t>
  </si>
  <si>
    <t>10062345</t>
  </si>
  <si>
    <t>ETUI AKF ARTICH+FENOUIL BIO 20AX10ML</t>
  </si>
  <si>
    <t>10062363</t>
  </si>
  <si>
    <t>*ETUI ES/PT AROY ROYAL'FRUITS 20 UNICAD</t>
  </si>
  <si>
    <t>10062364</t>
  </si>
  <si>
    <t>*ETUI IT/UK AROY ROYAL'FRUITS 20 UNICAD</t>
  </si>
  <si>
    <t>10062368</t>
  </si>
  <si>
    <t>ETUI PHR 60GELU CHEVEUX ET ONGLES</t>
  </si>
  <si>
    <t>10062397</t>
  </si>
  <si>
    <t>ETUI AKF MEMOIRE CONCENT BIO 20AX10ML</t>
  </si>
  <si>
    <t>10062411</t>
  </si>
  <si>
    <t>*ETUI FR/NL/BE AKF STARTEUR BIO 10AX10ML</t>
  </si>
  <si>
    <t>10062412</t>
  </si>
  <si>
    <t>ETUI FR/NL/BE AKF DETOX BIO 10AX10ML</t>
  </si>
  <si>
    <t>10062413</t>
  </si>
  <si>
    <t>ETUI FR/NL/BE AKF BOOSTER BIO 10AX10ML</t>
  </si>
  <si>
    <t>10062418</t>
  </si>
  <si>
    <t>ETUI AKF CONFORT URINAIRE BIO 20A10ML</t>
  </si>
  <si>
    <t>10062422</t>
  </si>
  <si>
    <t>ETUI AKF TRANSIT INTESTINAL BIO 20A10ML</t>
  </si>
  <si>
    <t>10062424</t>
  </si>
  <si>
    <t>*ETUI AKF SYNERGIE MINCEUR BIO 20A10ML</t>
  </si>
  <si>
    <t>10062576</t>
  </si>
  <si>
    <t>ETUI ES/PT ARTICH FORTE BIO 20UNICAD</t>
  </si>
  <si>
    <t>10062605</t>
  </si>
  <si>
    <t>ETUI H BOURRACHE 180CAPS</t>
  </si>
  <si>
    <t>10062751</t>
  </si>
  <si>
    <t>10062775</t>
  </si>
  <si>
    <t>ETUI BE AKF STIMUL PHYSIQ BIO 20AX10ML</t>
  </si>
  <si>
    <t>10062776</t>
  </si>
  <si>
    <t>*ETUI BE AKF SYNERGIE MINC BIO 20AX10ML</t>
  </si>
  <si>
    <t>10062781</t>
  </si>
  <si>
    <t>ETUI BE AKF DIGESTION BIO 20AX10ML</t>
  </si>
  <si>
    <t>10062789</t>
  </si>
  <si>
    <t>ETUI CHONDRO-AID FORT 120VG</t>
  </si>
  <si>
    <t>10062942</t>
  </si>
  <si>
    <t>ETUI AKF RADIS NOIR BIO 20AX10ML</t>
  </si>
  <si>
    <t>10062954</t>
  </si>
  <si>
    <t>ETUI ES84 MARRONNIER BR/CQ</t>
  </si>
  <si>
    <t>10063066</t>
  </si>
  <si>
    <t>ETUI CH AKF DETOX BIO US 20A10ML</t>
  </si>
  <si>
    <t>10063082</t>
  </si>
  <si>
    <t>ETUI BE AKF JAMB LEGERES BIO US 20A10ML</t>
  </si>
  <si>
    <t>10063083</t>
  </si>
  <si>
    <t>ETUI BE AKF DRAINEUR HEP BIO 20A10ML</t>
  </si>
  <si>
    <t>10063085</t>
  </si>
  <si>
    <t>ETUI BE AKF ARTICH/FENOU BIO US 20A10ML</t>
  </si>
  <si>
    <t>10063086</t>
  </si>
  <si>
    <t>ETUI BE AKF TRANSIT BIO US 20A10ML</t>
  </si>
  <si>
    <t>10063154</t>
  </si>
  <si>
    <t>ETUI SK RKODEFENS N FORMULA AD7</t>
  </si>
  <si>
    <t>10063214</t>
  </si>
  <si>
    <t>ETUI VALERIANE 150VG /CQ BR DTX</t>
  </si>
  <si>
    <t>10063261</t>
  </si>
  <si>
    <t>ETUI 150VG KONJAC NAT</t>
  </si>
  <si>
    <t>10063266</t>
  </si>
  <si>
    <t>*ETUI BE AKF PROGRAM MINCEUR BIO30AX10ML</t>
  </si>
  <si>
    <t>10063335</t>
  </si>
  <si>
    <t>ETUI EXT FL BIO RADIS NOIR 20A10ML</t>
  </si>
  <si>
    <t>10063759</t>
  </si>
  <si>
    <t>ETUI CH AKF ARTICH/FENOUIL BIO 20X10ML</t>
  </si>
  <si>
    <t>10063945</t>
  </si>
  <si>
    <t>ETUI FR/NL/BE DRAIN HEPA/DIG BIO 10A10ML</t>
  </si>
  <si>
    <t>10063958</t>
  </si>
  <si>
    <t>ETUI BE AKF DRAIN HEPATIQ 20AX10ML</t>
  </si>
  <si>
    <t>10063959</t>
  </si>
  <si>
    <t>ETUI BE AKF PROG DETOX BIO 30AX10ML</t>
  </si>
  <si>
    <t>10064131</t>
  </si>
  <si>
    <t>ETUI EXT FL BIO VIGNE ROUGE 20A10ML</t>
  </si>
  <si>
    <t>10063208</t>
  </si>
  <si>
    <t>EXT SEC GINKGO BILOBA BIO</t>
  </si>
  <si>
    <t>10019281</t>
  </si>
  <si>
    <t>PIL 75ML NB PVC BRUN /CQ #P</t>
  </si>
  <si>
    <t>10005244</t>
  </si>
  <si>
    <t>PDRE AUBEPINE BAIE DIET</t>
  </si>
  <si>
    <t>46060037</t>
  </si>
  <si>
    <t>ARKOV.MAGN/B6 LOTX2</t>
  </si>
  <si>
    <t>1003360</t>
  </si>
  <si>
    <t>10054602</t>
  </si>
  <si>
    <t>*ETUI BE LIPOFEINE SLIM EXPERT</t>
  </si>
  <si>
    <t>10061069</t>
  </si>
  <si>
    <t>ETUI TR LIPOFEINE SLIM EXPERT</t>
  </si>
  <si>
    <t>10061073</t>
  </si>
  <si>
    <t>ETUI TR LIPOFEINE DETOX</t>
  </si>
  <si>
    <t>10061074</t>
  </si>
  <si>
    <t>ETUI TR LIPOFEINE BRULEUR</t>
  </si>
  <si>
    <t>10061075</t>
  </si>
  <si>
    <t>ETUI TR LIPOFEINE BLOCK</t>
  </si>
  <si>
    <t>95243758</t>
  </si>
  <si>
    <t>NL.ARKOVOX BICOUCHE 20CP DM</t>
  </si>
  <si>
    <t>1003505</t>
  </si>
  <si>
    <t>10040341</t>
  </si>
  <si>
    <t>EXT SEC MACA</t>
  </si>
  <si>
    <t>13100026</t>
  </si>
  <si>
    <t>SUNNET ACESULFAME POTASSIUM /CAT7</t>
  </si>
  <si>
    <t>10045344</t>
  </si>
  <si>
    <t>PAST ACTIVOX MIEL/CIT 2.4G CAT7 90J</t>
  </si>
  <si>
    <t>10045345</t>
  </si>
  <si>
    <t>PAST ACTIVOX MENT/EUC 2.4G CAT7 90J</t>
  </si>
  <si>
    <t>10045436</t>
  </si>
  <si>
    <t>SLEEVE ARKO NUTRI ANTIOX+ EN BIS</t>
  </si>
  <si>
    <t>10045437</t>
  </si>
  <si>
    <t>SLEEVE ARKO NUTRI CHROMEVIT+ EN BIS F CE</t>
  </si>
  <si>
    <t>10045440</t>
  </si>
  <si>
    <t>SLEEVE ARKO NUTRI NUTRIMAX+ SLV EN BIS</t>
  </si>
  <si>
    <t>10045443</t>
  </si>
  <si>
    <t>*SLEEVE ARKO NUTRI LIFEPAC SENI+SLV EN B</t>
  </si>
  <si>
    <t>10045444</t>
  </si>
  <si>
    <t>SLEEVE ARKO NUTRI JUNIOR NEO+ EN</t>
  </si>
  <si>
    <t>10045447</t>
  </si>
  <si>
    <t>*SLEEVE ARKO NUTRI ARTUM SLV EN</t>
  </si>
  <si>
    <t>10045453</t>
  </si>
  <si>
    <t>SLEEVE ARKO NUTRI MEDISOYA + EN</t>
  </si>
  <si>
    <t>10045456</t>
  </si>
  <si>
    <t>SLEEVE ARKO NUTRI CUPERS NEO SLV EN</t>
  </si>
  <si>
    <t>10045469</t>
  </si>
  <si>
    <t>SLEEVE ARKO NUTRI ENJOY NT EN</t>
  </si>
  <si>
    <t>10045491</t>
  </si>
  <si>
    <t>*SLEEVE ARKO NUTRI SENIOR+ SLV RUS BIS</t>
  </si>
  <si>
    <t>10055826</t>
  </si>
  <si>
    <t>MANCHON ES/PT 4321 BURNER + 280ML</t>
  </si>
  <si>
    <t>10056771</t>
  </si>
  <si>
    <t>MANCHON ES/PT AKFL ALCACHOF DETOX 280ML</t>
  </si>
  <si>
    <t>10062202</t>
  </si>
  <si>
    <t>SLEEVE NUTRI PAX+ FORTE EN</t>
  </si>
  <si>
    <t>10002986</t>
  </si>
  <si>
    <t>SUCRE SEMOULE</t>
  </si>
  <si>
    <t>91040113</t>
  </si>
  <si>
    <t>ZZ ES ARKORESPIRA SPRAY NASAL DM</t>
  </si>
  <si>
    <t>10063823</t>
  </si>
  <si>
    <t>POMPE VP6 130MCL DIN168 GL18 LONG 42 #P</t>
  </si>
  <si>
    <t>95243633</t>
  </si>
  <si>
    <t>ES.PH ALTOPOU LOTION NAT.CHEV.LGS 100ML</t>
  </si>
  <si>
    <t>10034199</t>
  </si>
  <si>
    <t>FER LACTATE</t>
  </si>
  <si>
    <t>10060930</t>
  </si>
  <si>
    <t>MARIGOLD EXTRACT</t>
  </si>
  <si>
    <t>10060932</t>
  </si>
  <si>
    <t>ARNICA MONTANA FLOWER EXTRACT</t>
  </si>
  <si>
    <t>10060936</t>
  </si>
  <si>
    <t>DEVIL’S CLAW EXTRACT</t>
  </si>
  <si>
    <t>10038750</t>
  </si>
  <si>
    <t>*CAPS SIMETHICONE ARKOGAS /DM 365J</t>
  </si>
  <si>
    <t>10038751</t>
  </si>
  <si>
    <t>CAPS TRIGLISTAB/CAT7 120JRS</t>
  </si>
  <si>
    <t>09917842</t>
  </si>
  <si>
    <t>CAPE 35INV 361 VERT /CQ #P</t>
  </si>
  <si>
    <t>09917850</t>
  </si>
  <si>
    <t>CAPE 35INV 203 ROSE CLAIR #P</t>
  </si>
  <si>
    <t>10054110</t>
  </si>
  <si>
    <t>SCT DESHYDRATANT 145G</t>
  </si>
  <si>
    <t>10015120</t>
  </si>
  <si>
    <t>CETIOL OE/DM</t>
  </si>
  <si>
    <t>13300007</t>
  </si>
  <si>
    <t>VIT PP AMIDE NICOTINIQUE /CAT7</t>
  </si>
  <si>
    <t>13300010</t>
  </si>
  <si>
    <t>VIT E 50% SD /CAT7</t>
  </si>
  <si>
    <t>10218569</t>
  </si>
  <si>
    <t>EMBOUT NEBULISATEUR PHYSIOTHER</t>
  </si>
  <si>
    <t>10041411</t>
  </si>
  <si>
    <t>SILICE SYLOID 244 FP</t>
  </si>
  <si>
    <t>10034113</t>
  </si>
  <si>
    <t>SODIUM HYALURONATE /DM</t>
  </si>
  <si>
    <t>10057012</t>
  </si>
  <si>
    <t>CHONDROITINE SULFATE MARINE</t>
  </si>
  <si>
    <t>13100076</t>
  </si>
  <si>
    <t>LEVURE NON REVIVIFIABLE</t>
  </si>
  <si>
    <t>10043283</t>
  </si>
  <si>
    <t>NAT BETACAROTENE 20%</t>
  </si>
  <si>
    <t>10043603</t>
  </si>
  <si>
    <t>CHITOSAN HD 0.6</t>
  </si>
  <si>
    <t>10045065</t>
  </si>
  <si>
    <t>AR PDR CETONE FRAMBOISE 99%</t>
  </si>
  <si>
    <t>10045068</t>
  </si>
  <si>
    <t>EXT SEC FRAMBOISE 20%</t>
  </si>
  <si>
    <t>10045375</t>
  </si>
  <si>
    <t>MAGNESIUM OXYDE LOURD DC/CAT7</t>
  </si>
  <si>
    <t>10051935</t>
  </si>
  <si>
    <t>CAPS BOV 10 OVAL HUILE DE LIN 120J</t>
  </si>
  <si>
    <t>95241491</t>
  </si>
  <si>
    <t>ES/PT.ALTOPOU SHAMPOOING 125ML</t>
  </si>
  <si>
    <t>10053844</t>
  </si>
  <si>
    <t>EXT SEC PROPOLIS</t>
  </si>
  <si>
    <t>10052213</t>
  </si>
  <si>
    <t>VIT E 700 UI/G</t>
  </si>
  <si>
    <t>10037500</t>
  </si>
  <si>
    <t>*ETUI IT GEL HARPADOL 80ML</t>
  </si>
  <si>
    <t>10037525</t>
  </si>
  <si>
    <t>*ETUI LIBAN ACTIVOX MENTHE EUCALYPTUS/CQ</t>
  </si>
  <si>
    <t>10037526</t>
  </si>
  <si>
    <t>*ETUI LIBAN ACTIVOX MIEL CITRON /CQ</t>
  </si>
  <si>
    <t>10037636</t>
  </si>
  <si>
    <t>*ETUI BELG30VG ECHINALIS</t>
  </si>
  <si>
    <t>10038319</t>
  </si>
  <si>
    <t>*ETUI IT90VG ANANAS</t>
  </si>
  <si>
    <t>10038568</t>
  </si>
  <si>
    <t>*ETUI ES GEL VAGINAL PHYTOSOYA</t>
  </si>
  <si>
    <t>10038671</t>
  </si>
  <si>
    <t>ETUI EC60 PHYTOSOYA 17,5MG</t>
  </si>
  <si>
    <t>10038680</t>
  </si>
  <si>
    <t>ETUI EC60 CHONDRO AID FORT</t>
  </si>
  <si>
    <t>10038692</t>
  </si>
  <si>
    <t>ETUI EC8 PHYTOSOYA GEL VAGINAL</t>
  </si>
  <si>
    <t>10038958</t>
  </si>
  <si>
    <t>*ETUI EXP FORCAPIL LOTION UK/FR 150 ML</t>
  </si>
  <si>
    <t>10039184</t>
  </si>
  <si>
    <t>*ETUI IT/UK90VG GLUCOMANNANO</t>
  </si>
  <si>
    <t>10040208</t>
  </si>
  <si>
    <t>ETUI YE PHYTOSOYA 17,5MG 60CAPS</t>
  </si>
  <si>
    <t>10040940</t>
  </si>
  <si>
    <t>*ETUI BE ACTIVOX PELARGONIUM CC BUV150ML</t>
  </si>
  <si>
    <t>10042134</t>
  </si>
  <si>
    <t>ETUI EC 16 ACTIVOX MENTHE/EUCALYPTUS</t>
  </si>
  <si>
    <t>10042192</t>
  </si>
  <si>
    <t>*ETUI ES ARKOCAPIL FORTE 60</t>
  </si>
  <si>
    <t>10042522</t>
  </si>
  <si>
    <t>*ETUI ES ARKOLEOL 45CAPS</t>
  </si>
  <si>
    <t>10042548</t>
  </si>
  <si>
    <t>*ETUI ES H ROSE MUSQUEE 30ML</t>
  </si>
  <si>
    <t>10043168</t>
  </si>
  <si>
    <t>*ETUI IT/UK 90VG ARTIGLIO DEL DIAVOLO</t>
  </si>
  <si>
    <t>10043543</t>
  </si>
  <si>
    <t>*ETUI IT/UK30 IMMUNOFLU ECHINALIS 30GEL</t>
  </si>
  <si>
    <t>10043550</t>
  </si>
  <si>
    <t>*ETUI IT MAGNE 24</t>
  </si>
  <si>
    <t>10043554</t>
  </si>
  <si>
    <t>*ETUI IT/UK 4321 CHRONO PROMO 2011</t>
  </si>
  <si>
    <t>10043613</t>
  </si>
  <si>
    <t>*ETUI IT/UK PAPPA REALE BIO 500MG</t>
  </si>
  <si>
    <t>10043632</t>
  </si>
  <si>
    <t>*ETUI HU WAL DEGASIN 32 CAPS DM</t>
  </si>
  <si>
    <t>10043670</t>
  </si>
  <si>
    <t>*ETUI IT/UK PHYTOSOYA 17,5MG 60CAPS</t>
  </si>
  <si>
    <t>10043673</t>
  </si>
  <si>
    <t>*ETUI IT/UK PHYTOSOYA  JOUR &amp; NUIT 60</t>
  </si>
  <si>
    <t>10043737</t>
  </si>
  <si>
    <t>*ETUI SK ARKOBIOTICS MULTIV JUNIOR5</t>
  </si>
  <si>
    <t>10043749</t>
  </si>
  <si>
    <t>*ETUI HU FORCAPIL LOTION 150ML</t>
  </si>
  <si>
    <t>10043753</t>
  </si>
  <si>
    <t>*ETUI SK ARKODEFENS N FORMULA KD5</t>
  </si>
  <si>
    <t>10043923</t>
  </si>
  <si>
    <t>*ETUI ES ARKOVISION 30</t>
  </si>
  <si>
    <t>10043974</t>
  </si>
  <si>
    <t>*ETUI HUILE VEGETALE D'ARGAN 30ML</t>
  </si>
  <si>
    <t>10043976</t>
  </si>
  <si>
    <t>*ETUI HUILE VEGETALE JOJOBA 30ML</t>
  </si>
  <si>
    <t>10044005</t>
  </si>
  <si>
    <t>ETUI PHR GELULES MULTIVITAMINES AD 4x15</t>
  </si>
  <si>
    <t>10044088</t>
  </si>
  <si>
    <t>*ETUI IT/UK ARKOGAS 32CAPS DM</t>
  </si>
  <si>
    <t>10044264</t>
  </si>
  <si>
    <t>*ETUI SA PHYTOSOYA 60VG</t>
  </si>
  <si>
    <t>10044334</t>
  </si>
  <si>
    <t>10044336</t>
  </si>
  <si>
    <t>10044534</t>
  </si>
  <si>
    <t>*ETUI BAKOL FORT</t>
  </si>
  <si>
    <t>10044653</t>
  </si>
  <si>
    <t>*ETUI ARKOROYAL PROPOL SPR GORGE 30ML</t>
  </si>
  <si>
    <t>10044675</t>
  </si>
  <si>
    <t>*ETUI NEP60 GELULES OMEGA 3 (4X15)</t>
  </si>
  <si>
    <t>10044753</t>
  </si>
  <si>
    <t>*ETUI ES INTELECTUM STUDY 30</t>
  </si>
  <si>
    <t>10044754</t>
  </si>
  <si>
    <t>*ETUI PHYTOS 35MG 180G</t>
  </si>
  <si>
    <t>10044756</t>
  </si>
  <si>
    <t>*ETUI PHYTOS 17.5MG 060G</t>
  </si>
  <si>
    <t>10044757</t>
  </si>
  <si>
    <t>*ETUI PHYTOS 17.5MG 180G</t>
  </si>
  <si>
    <t>10044924</t>
  </si>
  <si>
    <t>*ETUI IT/UK ARKOSTEROL 60G</t>
  </si>
  <si>
    <t>10044925</t>
  </si>
  <si>
    <t>*ETUI IT/UK ARKOSTEROL Q10 60G</t>
  </si>
  <si>
    <t>10045009</t>
  </si>
  <si>
    <t>*ETUI BE ACTIVOX MENTHE/EUCALY</t>
  </si>
  <si>
    <t>10045010</t>
  </si>
  <si>
    <t>*ETUI BE ACTIVOX MIEL/CITRON</t>
  </si>
  <si>
    <t>10045023</t>
  </si>
  <si>
    <t>ETUI SG CHONDRO AID FORT 60 CAPS</t>
  </si>
  <si>
    <t>10045112</t>
  </si>
  <si>
    <t>*ETUI EC ARKOV PROP SIROP 150ML</t>
  </si>
  <si>
    <t>10045181</t>
  </si>
  <si>
    <t>*ETUI PT CYS CONTROL 20VG DM</t>
  </si>
  <si>
    <t>10045410</t>
  </si>
  <si>
    <t>*ETUI NL ARKOSTEROL 60G</t>
  </si>
  <si>
    <t>10045474</t>
  </si>
  <si>
    <t>ETUI ARKO NUTRI SAFE 2 C FORTE EN</t>
  </si>
  <si>
    <t>10045549</t>
  </si>
  <si>
    <t>*ETUI AZINC FAMILLE 150ML ORANGE</t>
  </si>
  <si>
    <t>10051768</t>
  </si>
  <si>
    <t>*ETUI IT/UK EXPERT SKIN ACIDO IALURONICO</t>
  </si>
  <si>
    <t>10051790</t>
  </si>
  <si>
    <t>*ETUI IT ARKODIET ULTIM CAFE VERTX30</t>
  </si>
  <si>
    <t>10052147</t>
  </si>
  <si>
    <t>*ETUI ES CRANB CYS-CONT FORT 60</t>
  </si>
  <si>
    <t>10052190</t>
  </si>
  <si>
    <t>ETUI GR DM ACTIVOX SIROP DM</t>
  </si>
  <si>
    <t>10052456</t>
  </si>
  <si>
    <t>*ETUI ES ARKOVOX MIEL/CITR 24PAST</t>
  </si>
  <si>
    <t>10052489</t>
  </si>
  <si>
    <t>*ETUI ES ARKOVOX SIROP PROPOLIS 150ML</t>
  </si>
  <si>
    <t>10052545</t>
  </si>
  <si>
    <t>*ETUI ES ARKOLEOL 90 CAPS</t>
  </si>
  <si>
    <t>10053032</t>
  </si>
  <si>
    <t>*ETUI IT ARTRO-AID JOUR&amp;NUIT 60G</t>
  </si>
  <si>
    <t>10053769</t>
  </si>
  <si>
    <t>*ETUI ES VENOFORTE GEL 150ML</t>
  </si>
  <si>
    <t>10054111</t>
  </si>
  <si>
    <t>*ETUI BG WAL DEGASIN 32 CAPS DM</t>
  </si>
  <si>
    <t>10054112</t>
  </si>
  <si>
    <t>*ETUI SK WAL DEGASIN 32 CAPS DM</t>
  </si>
  <si>
    <t>10054113</t>
  </si>
  <si>
    <t>*ETUI CZ WAL DEGASIN 32 CAPS DM</t>
  </si>
  <si>
    <t>10054240</t>
  </si>
  <si>
    <t>*ETUI IT/UK ULTIMAT DIET GARCINIA X45</t>
  </si>
  <si>
    <t>10054453</t>
  </si>
  <si>
    <t>*ETUI SA PHYTOS GEL SS ISOBUTYL</t>
  </si>
  <si>
    <t>10054562</t>
  </si>
  <si>
    <t>10054596</t>
  </si>
  <si>
    <t>ETUI EC 60 PHYTO SOYA 35 MG</t>
  </si>
  <si>
    <t>10054740</t>
  </si>
  <si>
    <t>*ETUI ES90 CHITOSAN FORTE</t>
  </si>
  <si>
    <t>10054770</t>
  </si>
  <si>
    <t>10054795</t>
  </si>
  <si>
    <t>*ETUI MA FORCAPIL LOTION 150ML</t>
  </si>
  <si>
    <t>10054872</t>
  </si>
  <si>
    <t>*ETUI MA 30VG AZINC GROSSESSE</t>
  </si>
  <si>
    <t>10055589</t>
  </si>
  <si>
    <t>10055984</t>
  </si>
  <si>
    <t>ETUI IT/UK 90VG CARBONE VEGETALE</t>
  </si>
  <si>
    <t>10055986</t>
  </si>
  <si>
    <t>ETUI IT/UK 90VG GUARANA</t>
  </si>
  <si>
    <t>10056000</t>
  </si>
  <si>
    <t>*ETUI IT/UK 90VG ARTIGLIO DIA/devil's Cl</t>
  </si>
  <si>
    <t>10056134</t>
  </si>
  <si>
    <t>ETUI IT/UK 90VG GINSENG</t>
  </si>
  <si>
    <t>10056146</t>
  </si>
  <si>
    <t>ETUI IT/UK90VG CARDIO MARIANO</t>
  </si>
  <si>
    <t>10056618</t>
  </si>
  <si>
    <t>ETUI IT/UK 90VG RODIOLA</t>
  </si>
  <si>
    <t>10056758</t>
  </si>
  <si>
    <t>*ETUI ARKOROY PROPOLIS AMP</t>
  </si>
  <si>
    <t>10056787</t>
  </si>
  <si>
    <t>*ETUI ACTIVOX SPRAY P/GORGE</t>
  </si>
  <si>
    <t>10056886</t>
  </si>
  <si>
    <t>10057053</t>
  </si>
  <si>
    <t>ETUI IT/UK ARKOVOX MENTA/EUCALIPTO</t>
  </si>
  <si>
    <t>10057054</t>
  </si>
  <si>
    <t>ETUI IT/UK ARKOVOX MIELE/LIMONE</t>
  </si>
  <si>
    <t>10057061</t>
  </si>
  <si>
    <t>ETUI BE ACTIVOX MENTHE/EUCALY</t>
  </si>
  <si>
    <t>10057062</t>
  </si>
  <si>
    <t>10057066</t>
  </si>
  <si>
    <t>*ETUI ES/PT ARKOVOX MIEL/CITR 24PAST</t>
  </si>
  <si>
    <t>10057424</t>
  </si>
  <si>
    <t>*ETUI BAUME CHINOIS</t>
  </si>
  <si>
    <t>10057584</t>
  </si>
  <si>
    <t>ETUI JO CHONDRO-AID ICE3GEL DM</t>
  </si>
  <si>
    <t>10057623</t>
  </si>
  <si>
    <t>ETUI IT/UK 90VG MYRTILLO</t>
  </si>
  <si>
    <t>10057648</t>
  </si>
  <si>
    <t>ETUI IT/UK 90VG PILOSELLA</t>
  </si>
  <si>
    <t>10058087</t>
  </si>
  <si>
    <t>*ETUI DE PHYTOSOYA 17,5 MG 60G</t>
  </si>
  <si>
    <t>10058168</t>
  </si>
  <si>
    <t>*ETUI ES/PT CONDRO-AID ARKOFLEX FORTE 60</t>
  </si>
  <si>
    <t>10058178</t>
  </si>
  <si>
    <t>*ETUI ES/PT ARKO REALAPETIT SOL BUV150ML</t>
  </si>
  <si>
    <t>10058206</t>
  </si>
  <si>
    <t>*ETUI ES/PT ARKORELAX VALERIANE 15CP</t>
  </si>
  <si>
    <t>10058215</t>
  </si>
  <si>
    <t>*ETUI ES/PT CYS-CONTROL FLASH 10G+10G</t>
  </si>
  <si>
    <t>10058216</t>
  </si>
  <si>
    <t>ETUI ES/PT AKF ECHINA/PROPO BIO 10UNICAD</t>
  </si>
  <si>
    <t>10058217</t>
  </si>
  <si>
    <t>*ETUI ES VENOFORTE 30G</t>
  </si>
  <si>
    <t>10058226</t>
  </si>
  <si>
    <t>ETUI ES/PT ARKODIET GARCINIA 45VG</t>
  </si>
  <si>
    <t>10058230</t>
  </si>
  <si>
    <t>ETUI ES/PT ARKOVISION 30</t>
  </si>
  <si>
    <t>10058242</t>
  </si>
  <si>
    <t>ETUI ES/PT INTELECTUM STUDY 30</t>
  </si>
  <si>
    <t>10058261</t>
  </si>
  <si>
    <t>ETUI ES ARKOCAPIL FORTE 60</t>
  </si>
  <si>
    <t>10058292</t>
  </si>
  <si>
    <t>ETUI ES/PT THE VERT BIO 10UNICAD</t>
  </si>
  <si>
    <t>10058293</t>
  </si>
  <si>
    <t>*ETUI ES/PT ARKODIET ACETON FRAMB X30</t>
  </si>
  <si>
    <t>10058314</t>
  </si>
  <si>
    <t>ETUI ES/PT INTELECTUM MEMORIA QI PLUS 30</t>
  </si>
  <si>
    <t>10058394</t>
  </si>
  <si>
    <t>ETUI ES/PT ARKODIET CITRUS 45</t>
  </si>
  <si>
    <t>10058678</t>
  </si>
  <si>
    <t>ETUI IT/UK ARKOCAPIL 60</t>
  </si>
  <si>
    <t>10058701</t>
  </si>
  <si>
    <t>ETUI IT/UK ARKODIET ULTIM GARCINIA X45</t>
  </si>
  <si>
    <t>10058731</t>
  </si>
  <si>
    <t>ETUI IT DUOFLASH ARTICULAT 20VG</t>
  </si>
  <si>
    <t>10058807</t>
  </si>
  <si>
    <t>ETUI PHYTOS 17.5MG 060G</t>
  </si>
  <si>
    <t>10058808</t>
  </si>
  <si>
    <t>ETUI PHYTOS 17.5MG 180G</t>
  </si>
  <si>
    <t>10058817</t>
  </si>
  <si>
    <t>ETUI CHONDRO-AID ICE CUBE GEL 100ML /DM</t>
  </si>
  <si>
    <t>10058825</t>
  </si>
  <si>
    <t>ETUI DE PHYTOSOYA 35MG 120 GEL</t>
  </si>
  <si>
    <t>10058924</t>
  </si>
  <si>
    <t>ETUI NL ARK GEL HARPADOL</t>
  </si>
  <si>
    <t>10058926</t>
  </si>
  <si>
    <t>*ETUI NL60 CRANBEROLA</t>
  </si>
  <si>
    <t>10058931</t>
  </si>
  <si>
    <t>ETUI IT/UK VEINOFLUX 30CAPS</t>
  </si>
  <si>
    <t>10058933</t>
  </si>
  <si>
    <t>ETUI IT MELATONYL 1MG 60CP</t>
  </si>
  <si>
    <t>10058934</t>
  </si>
  <si>
    <t>ETUI INTL ARKOSTEROL Q10 60G</t>
  </si>
  <si>
    <t>10058935</t>
  </si>
  <si>
    <t>ETUI IT/UK ARKOSTEROL 60G</t>
  </si>
  <si>
    <t>10058942</t>
  </si>
  <si>
    <t>ETUI IT/UK60 CYS-CONTROL 500+BRUYERE</t>
  </si>
  <si>
    <t>10058947</t>
  </si>
  <si>
    <t>ETUI IT/UK ARTRO-AID FORTE 30G</t>
  </si>
  <si>
    <t>10058948</t>
  </si>
  <si>
    <t>ETUI IT/UK VITIVEN GEL JBES LEG 150ML</t>
  </si>
  <si>
    <t>10058960</t>
  </si>
  <si>
    <t>ETUI IT/UK ARKOROYAL SPRAY GORGE 30ML</t>
  </si>
  <si>
    <t>10058980</t>
  </si>
  <si>
    <t>ETUI CH180 PHYTOSOYA</t>
  </si>
  <si>
    <t>10058982</t>
  </si>
  <si>
    <t>ETUI NL PHYTOSOYA 17,5MG 180G</t>
  </si>
  <si>
    <t>10058990</t>
  </si>
  <si>
    <t>*ETUI CH ARKOFLEX FORT 60G</t>
  </si>
  <si>
    <t>10059002</t>
  </si>
  <si>
    <t>*ETUI BE VEINOTONYL 30G</t>
  </si>
  <si>
    <t>10059105</t>
  </si>
  <si>
    <t>*ETUI IT/UK ARKO ROYAL CRESCO BEN SOL BU</t>
  </si>
  <si>
    <t>10059109</t>
  </si>
  <si>
    <t>ETUI IT MAGNE 24</t>
  </si>
  <si>
    <t>10059167</t>
  </si>
  <si>
    <t>ETUI DUOFLASH DIGESTION 20VG</t>
  </si>
  <si>
    <t>10059185</t>
  </si>
  <si>
    <t>ETUI CH SPRAY ARKOROYAL APAISIL</t>
  </si>
  <si>
    <t>10059192</t>
  </si>
  <si>
    <t>ETUI DUOFLASH SOMMEIL 20VG</t>
  </si>
  <si>
    <t>10059289</t>
  </si>
  <si>
    <t>ETUI ARKOROYAL PROPOL SPR GORGE 30ML</t>
  </si>
  <si>
    <t>10059544</t>
  </si>
  <si>
    <t>*ETUI AKV PUR ENERGIE 30CP</t>
  </si>
  <si>
    <t>10059625</t>
  </si>
  <si>
    <t>ETUI ES/PT ARKOCAPIL 60</t>
  </si>
  <si>
    <t>10059815</t>
  </si>
  <si>
    <t>*ETUI CO FITOFLAVONA 35MG 2X15</t>
  </si>
  <si>
    <t>10059827</t>
  </si>
  <si>
    <t>ETUI CO45 VENATIL</t>
  </si>
  <si>
    <t>10059865</t>
  </si>
  <si>
    <t>ETUI ES/PT ARTI FEN BIO 10UNICAD</t>
  </si>
  <si>
    <t>10059870</t>
  </si>
  <si>
    <t>ETUI ES/PT ARKOBIOTICS SUPRAFLOR JUN7SCT</t>
  </si>
  <si>
    <t>10059932</t>
  </si>
  <si>
    <t>ETUI EC30VG ECHINALIS</t>
  </si>
  <si>
    <t>10059999</t>
  </si>
  <si>
    <t>*ETUI FR/NL ARKOKIDS SOMMEIL</t>
  </si>
  <si>
    <t>10060008</t>
  </si>
  <si>
    <t>*ETUI FR/NL ARKOKIDS DIGESTION</t>
  </si>
  <si>
    <t>10060149</t>
  </si>
  <si>
    <t>*ETUI ES CRANBEROLA 120CAPS</t>
  </si>
  <si>
    <t>10060153</t>
  </si>
  <si>
    <t>*ETUI BE AKV PUR ENERGIE 30CP</t>
  </si>
  <si>
    <t>10060250</t>
  </si>
  <si>
    <t>*ETUI ARKOFL 10A DETOX BIO 15ML</t>
  </si>
  <si>
    <t>10060251</t>
  </si>
  <si>
    <t>*ETUI ARKOFL 10A STARTEUR BIO 15ML</t>
  </si>
  <si>
    <t>10060252</t>
  </si>
  <si>
    <t>*ETUI ARKOFL 10A BOOSTER BIO 15ML</t>
  </si>
  <si>
    <t>10060280</t>
  </si>
  <si>
    <t>ETUI DUOFLASH ARTICULAT 20VG</t>
  </si>
  <si>
    <t>10060281</t>
  </si>
  <si>
    <t>*ETUI DUOFLASH CONF RESPIR 20VG</t>
  </si>
  <si>
    <t>10060323</t>
  </si>
  <si>
    <t>ETUI PE PHYTO SOYA 60G</t>
  </si>
  <si>
    <t>10060393</t>
  </si>
  <si>
    <t>*ETUI ES/PT AKV PUR ENERGIE 30CP</t>
  </si>
  <si>
    <t>10060450</t>
  </si>
  <si>
    <t>ETUI ES/PT PHYTOSOYA SAUGE 35MG 60G</t>
  </si>
  <si>
    <t>10060452</t>
  </si>
  <si>
    <t>*ETUI IT/UK PHYTOSOYA SAUGE 35MG 60G</t>
  </si>
  <si>
    <t>10060453</t>
  </si>
  <si>
    <t>ETUI CH PHYTOSOYA SAUGE 35MG 60G</t>
  </si>
  <si>
    <t>10060454</t>
  </si>
  <si>
    <t>ETUI NL PHYTOSOYA SAUGE 35MG 60G</t>
  </si>
  <si>
    <t>10060490</t>
  </si>
  <si>
    <t>ETUI ES/PT ARKODIET FORSKOLINE X30</t>
  </si>
  <si>
    <t>10060518</t>
  </si>
  <si>
    <t>*ETUI ES ARKODIET CHITOS EXTRA F 30GELU</t>
  </si>
  <si>
    <t>10060519</t>
  </si>
  <si>
    <t>*ETUI ES ARKODIET CHITOS EXTRA F 60GELU</t>
  </si>
  <si>
    <t>10060653</t>
  </si>
  <si>
    <t>ETUI BE PHYTO SOYA SAUGE 35MG 30G</t>
  </si>
  <si>
    <t>10060911</t>
  </si>
  <si>
    <t>ETUI IT ARKODIET/ULTIM.CAFE VERT X30</t>
  </si>
  <si>
    <t>10061032</t>
  </si>
  <si>
    <t>*ETUI ES/PT AKV PURA ENERGIA 50+ X60</t>
  </si>
  <si>
    <t>10061034</t>
  </si>
  <si>
    <t>*ETUI CH AKV PUR'ENERGIE 50+ X60</t>
  </si>
  <si>
    <t>10061094</t>
  </si>
  <si>
    <t>*ETUI BE ARKOKIDS CONFORT RESPIR BIO</t>
  </si>
  <si>
    <t>10061184</t>
  </si>
  <si>
    <t>*ETUI AKV PURE ENERGY 50+ X60</t>
  </si>
  <si>
    <t>10061360</t>
  </si>
  <si>
    <t>*ETUI INT DYNERGIE 10UNICAD</t>
  </si>
  <si>
    <t>10061381</t>
  </si>
  <si>
    <t>*ETUI IT/UK GR BIO 1500MG 10UNICAD</t>
  </si>
  <si>
    <t>10061382</t>
  </si>
  <si>
    <t>*ETUI IT/UK GR BIO500MG 15UNICAD</t>
  </si>
  <si>
    <t>10061451</t>
  </si>
  <si>
    <t>*ETUI FR/NL ARKOKIDS DIGESTION BIO</t>
  </si>
  <si>
    <t>10061454</t>
  </si>
  <si>
    <t>*ETUI FR/NL ARKOKIDS SOMMEIL BIO</t>
  </si>
  <si>
    <t>10061487</t>
  </si>
  <si>
    <t>*ETUI ARKOROYAL SIROP FORTIF BIO</t>
  </si>
  <si>
    <t>10061488</t>
  </si>
  <si>
    <t>ETUI NL PHYTOSOYA 35MG 180G</t>
  </si>
  <si>
    <t>10061496</t>
  </si>
  <si>
    <t>ETUI PE 60 PHYTOSOYA FORTE 35MG</t>
  </si>
  <si>
    <t>10061528</t>
  </si>
  <si>
    <t>*ETUI ES/PT AROY SIROP FORTIFIANT 150ML</t>
  </si>
  <si>
    <t>10061536</t>
  </si>
  <si>
    <t>ETUI SG ARKOROYAL 1500MG BIO 10UNICAD</t>
  </si>
  <si>
    <t>10061540</t>
  </si>
  <si>
    <t>*ETUI IT/UK ROYAL KID PROTEGGO BENE 150</t>
  </si>
  <si>
    <t>10061544</t>
  </si>
  <si>
    <t>*ETUI ES/PT AROY SIROP CROISS 150ML</t>
  </si>
  <si>
    <t>10061546</t>
  </si>
  <si>
    <t>*ETUI CH SIROP ROYAL KID APPETIT CROISS</t>
  </si>
  <si>
    <t>10061790</t>
  </si>
  <si>
    <t>*ETUI ES/PT ARKODIET CHITOSAN F 45</t>
  </si>
  <si>
    <t>10061791</t>
  </si>
  <si>
    <t>ETUI ES/PT ARKODIET CHITOSAN F 90</t>
  </si>
  <si>
    <t>10061843</t>
  </si>
  <si>
    <t>*ETUI ES/PT ARKODIET CHITOS EXTRA F60G</t>
  </si>
  <si>
    <t>10062015</t>
  </si>
  <si>
    <t>ETUI IT/UK90VG UVA URSINA</t>
  </si>
  <si>
    <t>10062022</t>
  </si>
  <si>
    <t>*ETUI CH ARKOTOUX SIROP 140ml DM</t>
  </si>
  <si>
    <t>10062027</t>
  </si>
  <si>
    <t>ETUI ES ARKOFLEX CREME MASSAGE 75ml</t>
  </si>
  <si>
    <t>10062028</t>
  </si>
  <si>
    <t>ETUI IT/UK ARKOFLEX CREME MASSAGE 75ml</t>
  </si>
  <si>
    <t>10062029</t>
  </si>
  <si>
    <t>ETUI BE ARKOFLEX CREME MASSAGE 75ml</t>
  </si>
  <si>
    <t>10062030</t>
  </si>
  <si>
    <t>ETUI CH ARKOFLEX CREME MASSAGE 75ml</t>
  </si>
  <si>
    <t>10062031</t>
  </si>
  <si>
    <t>ETUI PT ARKOFLEX CREME MASSAGE 75ml</t>
  </si>
  <si>
    <t>10062035</t>
  </si>
  <si>
    <t>ETUI BE ARKOTOUX SIROP JOUR 140ml DM</t>
  </si>
  <si>
    <t>10062227</t>
  </si>
  <si>
    <t>ETUI ES/PT ARKODIET ACETON FRAMB X30</t>
  </si>
  <si>
    <t>10062475</t>
  </si>
  <si>
    <t>ETUI ES GEL VAGINAL PHYTOSOYA</t>
  </si>
  <si>
    <t>10062477</t>
  </si>
  <si>
    <t>ETUI ES/PT ARKOSTEROL LEV RIZ ROUGE 120G</t>
  </si>
  <si>
    <t>10062719</t>
  </si>
  <si>
    <t>ETUI IT/UK ARKOFLEX CR MASSAGE CHAUD</t>
  </si>
  <si>
    <t>10062892</t>
  </si>
  <si>
    <t>ETUI ES/PT ARKOSTEROL FORTE 60G</t>
  </si>
  <si>
    <t>10062970</t>
  </si>
  <si>
    <t>ETUI ACEROLA 1000 30CP (CODILAB)</t>
  </si>
  <si>
    <t>10063020</t>
  </si>
  <si>
    <t>ETUI ES/PT ARKOMEGA OMEGA3 45CAPS</t>
  </si>
  <si>
    <t>10063143</t>
  </si>
  <si>
    <t>ETUI DE CRANBEROLA 60 GELU</t>
  </si>
  <si>
    <t>10063145</t>
  </si>
  <si>
    <t>ETUI DE CRANBEROLA 180 GELU</t>
  </si>
  <si>
    <t>10063240</t>
  </si>
  <si>
    <t>10063273</t>
  </si>
  <si>
    <t>*ETUI CYS-CONTROL 20GELU</t>
  </si>
  <si>
    <t>10063275</t>
  </si>
  <si>
    <t>*ETUI CYS-CONTROL 60GELU</t>
  </si>
  <si>
    <t>10063279</t>
  </si>
  <si>
    <t>ETUI ES PH ALTOPOU LOT NAT CV LG 100ML</t>
  </si>
  <si>
    <t>10063322</t>
  </si>
  <si>
    <t>ETUI PT ALTOPOU LOT NAT CH LGS100/DM</t>
  </si>
  <si>
    <t>10063350</t>
  </si>
  <si>
    <t>ETUI CH ARKOFLEX EPERT JOUR&amp;NUIT 90G</t>
  </si>
  <si>
    <t>10063355</t>
  </si>
  <si>
    <t>*ETUI LIPOBIOTIC PROG MINCEUR 20JRS</t>
  </si>
  <si>
    <t>10063370</t>
  </si>
  <si>
    <t>*ETUI CH LIPOFEINE PROGR MINCEUR</t>
  </si>
  <si>
    <t>10063371</t>
  </si>
  <si>
    <t>*ETUI ES/PT LIPOBIOTIC PROGR MINCEUR</t>
  </si>
  <si>
    <t>10063372</t>
  </si>
  <si>
    <t>*ETUI IT/UK LIPOBIOTIC PROGR MINCEUR</t>
  </si>
  <si>
    <t>10063374</t>
  </si>
  <si>
    <t>ETUI CH CYS CONTROL BRUY 60G</t>
  </si>
  <si>
    <t>10063445</t>
  </si>
  <si>
    <t>ETUI ES/PT ARKODIET CHITOS EXTRA F60GELU</t>
  </si>
  <si>
    <t>10063558</t>
  </si>
  <si>
    <t>ETUI IT/UK 90VG GLUCOMANNANO</t>
  </si>
  <si>
    <t>10063657</t>
  </si>
  <si>
    <t>ETUI SA GR BEE BIO 500MG 10UNICAD</t>
  </si>
  <si>
    <t>10063658</t>
  </si>
  <si>
    <t>ETUI SA GR BEE BIO 1500MG 10UNICAD</t>
  </si>
  <si>
    <t>10063661</t>
  </si>
  <si>
    <t>ETUI CH CHONDRO-AID FORT (HARPAGO) 60G</t>
  </si>
  <si>
    <t>10063683</t>
  </si>
  <si>
    <t>ETUI NL ARKOTOUX SIROP 140ML</t>
  </si>
  <si>
    <t>10063943</t>
  </si>
  <si>
    <t>ETUI ES/PT AROY SIROP FORTIFIANT 150ML</t>
  </si>
  <si>
    <t>10063985</t>
  </si>
  <si>
    <t>ETUI LIPOFEINE GRAISSE &amp; SUCRE 60G</t>
  </si>
  <si>
    <t>10063989</t>
  </si>
  <si>
    <t>ETUI CH LIPOFEINE GRAISSE&amp;SUCRE 60G</t>
  </si>
  <si>
    <t>10064121</t>
  </si>
  <si>
    <t>ETUI BE MINCIFIT BURNER 60G</t>
  </si>
  <si>
    <t>10002632</t>
  </si>
  <si>
    <t>PVC L241 + PVDC 40g/m²</t>
  </si>
  <si>
    <t>10014541</t>
  </si>
  <si>
    <t>PVC L285 300 MICRONS /CQ</t>
  </si>
  <si>
    <t>10027985</t>
  </si>
  <si>
    <t>PVC L285 + PVDC 120g/m² /DM</t>
  </si>
  <si>
    <t>10057630</t>
  </si>
  <si>
    <t>PVC L241 + PE + PVDC 180 SBC</t>
  </si>
  <si>
    <t>12022044</t>
  </si>
  <si>
    <t>PVC L285 + PVDC 40g/m² /CQ</t>
  </si>
  <si>
    <t>12923604</t>
  </si>
  <si>
    <t>GLUCOSAMINE HCL /CAT7</t>
  </si>
  <si>
    <t>10055287</t>
  </si>
  <si>
    <t>SIMETICONE/DM</t>
  </si>
  <si>
    <t>10021130</t>
  </si>
  <si>
    <t>MOLYBDATE SODIUM 1% /CAT7</t>
  </si>
  <si>
    <t>10045403</t>
  </si>
  <si>
    <t>POLYDEXTROSE</t>
  </si>
  <si>
    <t>10060749</t>
  </si>
  <si>
    <t>*GELU NQ T1 IVOIRE BOV (VIET)</t>
  </si>
  <si>
    <t>10059823</t>
  </si>
  <si>
    <t>*PIPETTE SERING 10ML ARKO #P</t>
  </si>
  <si>
    <t>10059578</t>
  </si>
  <si>
    <t>PDRE COSSE RIZ NU FLOW 70R BIO</t>
  </si>
  <si>
    <t>1008169</t>
  </si>
  <si>
    <t>10062886</t>
  </si>
  <si>
    <t>EXT SON&amp;PDRE COSSE RIZ NU MAG BIO</t>
  </si>
  <si>
    <t>10060221</t>
  </si>
  <si>
    <t>PDRE MEMBR COQUILLE ŒUF OVOMET</t>
  </si>
  <si>
    <t>07112312</t>
  </si>
  <si>
    <t>ALU NEUTRE L283 /CQ</t>
  </si>
  <si>
    <t>10008186</t>
  </si>
  <si>
    <t>ALU CRANBEROLA  L239</t>
  </si>
  <si>
    <t>10025520</t>
  </si>
  <si>
    <t>ALU CO ARTROPHYTUM L283</t>
  </si>
  <si>
    <t>10032832</t>
  </si>
  <si>
    <t>ALU ES PHYTOSOYA FORTE 35MG L239 /CQ</t>
  </si>
  <si>
    <t>10043877</t>
  </si>
  <si>
    <t>ALU ES PHYTOSOYA 17.5MG L239/CQ</t>
  </si>
  <si>
    <t>10058663</t>
  </si>
  <si>
    <t>ALU PERLES DE PEAU L283</t>
  </si>
  <si>
    <t>10062660</t>
  </si>
  <si>
    <t>ALU PE PHYTO SOYA L239</t>
  </si>
  <si>
    <t>10063373</t>
  </si>
  <si>
    <t>ALU PHYTOBRONZ SHINNY L239</t>
  </si>
  <si>
    <t>10063617</t>
  </si>
  <si>
    <t>ALU PHYTOBRONZ MATT L239</t>
  </si>
  <si>
    <t>17325488</t>
  </si>
  <si>
    <t>*ALU PHYTOSOYA+LOGO ARKO L239 /CAT7</t>
  </si>
  <si>
    <t>10062533</t>
  </si>
  <si>
    <t>SUCRE COCO BIO-TRADINORGANIC</t>
  </si>
  <si>
    <t>1008655</t>
  </si>
  <si>
    <t>10002812</t>
  </si>
  <si>
    <t>AEROSIL 200 SILICE COLLOID</t>
  </si>
  <si>
    <t>10004540</t>
  </si>
  <si>
    <t>SIPERNAT 22 /DM</t>
  </si>
  <si>
    <t>10029309</t>
  </si>
  <si>
    <t>ASPARTAM/CAT7</t>
  </si>
  <si>
    <t>10061239</t>
  </si>
  <si>
    <t>CHLORPHENESINE</t>
  </si>
  <si>
    <t>16024466</t>
  </si>
  <si>
    <t>KELTROL SF /DM</t>
  </si>
  <si>
    <t>17926780</t>
  </si>
  <si>
    <t>TRIS AMINO PUR</t>
  </si>
  <si>
    <t>10060130</t>
  </si>
  <si>
    <t>PILOTE MEL CHARBON GRAN EVOLUTION 90J</t>
  </si>
  <si>
    <t>10062913</t>
  </si>
  <si>
    <t>CP PELL ARKORELAX SOMMEIL FORT 787,5MG</t>
  </si>
  <si>
    <t>10039425</t>
  </si>
  <si>
    <t>EXT SEC D'ARTICHAUT BIO</t>
  </si>
  <si>
    <t>10059383</t>
  </si>
  <si>
    <t>EXT SEC MACA BIO</t>
  </si>
  <si>
    <t>10059934</t>
  </si>
  <si>
    <t>EXT SEC SAUGE OFFICINALE</t>
  </si>
  <si>
    <t>15000079</t>
  </si>
  <si>
    <t>SUCRE ROUX 35002</t>
  </si>
  <si>
    <t>10018172</t>
  </si>
  <si>
    <t>FLC 125ML PET BRUN FI 8006 /CQ #P</t>
  </si>
  <si>
    <t>10056983</t>
  </si>
  <si>
    <t>FLC 110ML VERRE JAUNE PP28</t>
  </si>
  <si>
    <t>10036300</t>
  </si>
  <si>
    <t>*TUB 5ML ESP/INTL GEL VAGINAL PHYTOSOY#P</t>
  </si>
  <si>
    <t>10056044</t>
  </si>
  <si>
    <t>TUB 5ML PE/EC GEL VAGINAL PHYTOSOYA #P</t>
  </si>
  <si>
    <t>10062474</t>
  </si>
  <si>
    <t>TUB 5ML ESP/INTL GEL VAGINAL PHYTOSOY #P</t>
  </si>
  <si>
    <t>10017831</t>
  </si>
  <si>
    <t>GELU NQ T0 CARAMEL (BOV) /CAT7</t>
  </si>
  <si>
    <t>10033968</t>
  </si>
  <si>
    <t>GELU T0 VEG DRCAPS TRANS #P</t>
  </si>
  <si>
    <t>10014434</t>
  </si>
  <si>
    <t>JUS CCTRE RAISIN ROUGE BIO</t>
  </si>
  <si>
    <t>91030123</t>
  </si>
  <si>
    <t>IT.CYS-CONTROL MD 6SCHT reformulation*</t>
  </si>
  <si>
    <t>10061602</t>
  </si>
  <si>
    <t>PSO GELU T0 DUO AKFLASH RESPIRATOIRE</t>
  </si>
  <si>
    <t>10024223</t>
  </si>
  <si>
    <t>PDRE DE JUS DE CANNEBERGE</t>
  </si>
  <si>
    <t>10045000</t>
  </si>
  <si>
    <t>FLC 150ML PET AMBRE PP28 #P</t>
  </si>
  <si>
    <t>22000007</t>
  </si>
  <si>
    <t>ZINC GLUCONATE</t>
  </si>
  <si>
    <t>22000262</t>
  </si>
  <si>
    <t>HUILE BOURRACHE 1ERE PRES FROID</t>
  </si>
  <si>
    <t>10039093</t>
  </si>
  <si>
    <t>*TUB NL80 GEL HARPADOL #P</t>
  </si>
  <si>
    <t>10054870</t>
  </si>
  <si>
    <t>*TUB 80ML GEL HARPADOL INT #P</t>
  </si>
  <si>
    <t>10058305</t>
  </si>
  <si>
    <t>TUB 150ML VITIVEINE EXTRA FROID #P</t>
  </si>
  <si>
    <t>10058916</t>
  </si>
  <si>
    <t>TUB VEINOFLUX GEL JAMB LEGERE 150ML #P</t>
  </si>
  <si>
    <t>10060838</t>
  </si>
  <si>
    <t>TUB 75ML ARKOFLEX GELDOLOR CR MASS FR</t>
  </si>
  <si>
    <t>10062032</t>
  </si>
  <si>
    <t>TUB ES 75ML ARKOFLEX CREME MASSAGE</t>
  </si>
  <si>
    <t>10004622</t>
  </si>
  <si>
    <t>COMPRITOL E ATO /DM</t>
  </si>
  <si>
    <t>15024269</t>
  </si>
  <si>
    <t>CARBOPOL ETD 2020 /DM</t>
  </si>
  <si>
    <t>10015655</t>
  </si>
  <si>
    <t>CP BIO GINSENG NLLE FORMULE 650 MG</t>
  </si>
  <si>
    <t>10041650</t>
  </si>
  <si>
    <t>CP BIO CIRCULATION 2013 677MG</t>
  </si>
  <si>
    <t>10042986</t>
  </si>
  <si>
    <t>CP BIO ARTICULATION 657MG</t>
  </si>
  <si>
    <t>10043038</t>
  </si>
  <si>
    <t>CP BIO RELAXATION 657MG</t>
  </si>
  <si>
    <t>10045377</t>
  </si>
  <si>
    <t>CP BIO VIGNE ROUGE 660 MG</t>
  </si>
  <si>
    <t>10045378</t>
  </si>
  <si>
    <t>CP BIO PRELE 660 MG</t>
  </si>
  <si>
    <t>08114300</t>
  </si>
  <si>
    <t>*BETACAROTENE 10% CWS</t>
  </si>
  <si>
    <t>13100073</t>
  </si>
  <si>
    <t>B.CAROT 30% SYN FS PAIL/CQA</t>
  </si>
  <si>
    <t>10007513</t>
  </si>
  <si>
    <t>EXT TREFLE ROUGE 20%</t>
  </si>
  <si>
    <t>10021033</t>
  </si>
  <si>
    <t>EXT SEC GUARANA AQUEUX TITRE BIO</t>
  </si>
  <si>
    <t>10034103</t>
  </si>
  <si>
    <t>EXT SEC  FRAGON 10%</t>
  </si>
  <si>
    <t>10039358</t>
  </si>
  <si>
    <t>PDRE AIL DESODORISE</t>
  </si>
  <si>
    <t>10056894</t>
  </si>
  <si>
    <t>EXT SEC COLEUS FORSKOLINE 20%</t>
  </si>
  <si>
    <t>10058476</t>
  </si>
  <si>
    <t>EXT SEC TILLEUL BIO 3:1</t>
  </si>
  <si>
    <t>10058477</t>
  </si>
  <si>
    <t>EXT SEC LAVANDE FL BIO 3:1</t>
  </si>
  <si>
    <t>10058478</t>
  </si>
  <si>
    <t>EXT SEC ROMARIN FE BIO 3:1</t>
  </si>
  <si>
    <t>10058873</t>
  </si>
  <si>
    <t>PDRE BAMBOU EXSUDAT</t>
  </si>
  <si>
    <t>10059598</t>
  </si>
  <si>
    <t>EXT SEC PLANTAIN BIO 3:1</t>
  </si>
  <si>
    <t>10061183</t>
  </si>
  <si>
    <t>GELEE ROYALE LYOPHILISEE BIO+</t>
  </si>
  <si>
    <t>10002682</t>
  </si>
  <si>
    <t>PHOSPHATE DICALCIQUE CODEX</t>
  </si>
  <si>
    <t>10029646</t>
  </si>
  <si>
    <t>AMIDON DE MAIS BIO /DM</t>
  </si>
  <si>
    <t>10058578</t>
  </si>
  <si>
    <t>TRIPHOSPHATE PENTASODIUM</t>
  </si>
  <si>
    <t>24000055</t>
  </si>
  <si>
    <t>MYRISTATE ISOPROPYLE/DM</t>
  </si>
  <si>
    <t>10057298</t>
  </si>
  <si>
    <t>COL CARAMEL LIQ SR3260LP/CAT7</t>
  </si>
  <si>
    <t>10059032</t>
  </si>
  <si>
    <t>AR PDRE NAT FRAISE PEA0052</t>
  </si>
  <si>
    <t>10033118</t>
  </si>
  <si>
    <t>CAFEINE ANHYD SYNTH/CQA</t>
  </si>
  <si>
    <t>M0284</t>
  </si>
  <si>
    <t>10019282</t>
  </si>
  <si>
    <t>CAPS ONAGRE 120J</t>
  </si>
  <si>
    <t>10021077</t>
  </si>
  <si>
    <t>*CAPS HUILE PEPIN DE COURGE 120 J</t>
  </si>
  <si>
    <t>10027459</t>
  </si>
  <si>
    <t>CAPS MEGA 65 SANS COLORANT 120J</t>
  </si>
  <si>
    <t>10040214</t>
  </si>
  <si>
    <t>CAPS ARKOLEOL 11 OBLONG 60J</t>
  </si>
  <si>
    <t>10062391</t>
  </si>
  <si>
    <t>INDUS CAPS BOV-10-OVAL PHYTOBRONZ 2018</t>
  </si>
  <si>
    <t>10064693</t>
  </si>
  <si>
    <t>CAPS 10OVAL SALMON OIL 18/12 120j</t>
  </si>
  <si>
    <t>08214547</t>
  </si>
  <si>
    <t>OPERCULE DIAM37MM /CQ</t>
  </si>
  <si>
    <t>10045050</t>
  </si>
  <si>
    <t>EXT SEC GYMNEMA SYLVESTRE</t>
  </si>
  <si>
    <t>10061100</t>
  </si>
  <si>
    <t>EXT SEC THYM (FEUILLE) PE 6%/DM</t>
  </si>
  <si>
    <t>10021809</t>
  </si>
  <si>
    <t>*ETUI NL45VG MELISSE</t>
  </si>
  <si>
    <t>10026183</t>
  </si>
  <si>
    <t>*ETUI CH45VG RADIS NOIR</t>
  </si>
  <si>
    <t>10026472</t>
  </si>
  <si>
    <t>*ETUI CH45VG GINGEMBRE</t>
  </si>
  <si>
    <t>10031129</t>
  </si>
  <si>
    <t>*ETUI IT50 VALERIANE BR /CQ</t>
  </si>
  <si>
    <t>10031976</t>
  </si>
  <si>
    <t>ETUI BE 50 AUBELINE BR/CQ</t>
  </si>
  <si>
    <t>10034229</t>
  </si>
  <si>
    <t>*ETUI ARAB45VG ARTICHAUT</t>
  </si>
  <si>
    <t>10034230</t>
  </si>
  <si>
    <t>*ETUI ARAB45VG MARRONNIER</t>
  </si>
  <si>
    <t>10034233</t>
  </si>
  <si>
    <t>*ETUI ARAB45VG VALERIANE</t>
  </si>
  <si>
    <t>10034235</t>
  </si>
  <si>
    <t>*ETUI ARAB45VG MILLEPERTUIS</t>
  </si>
  <si>
    <t>10035105</t>
  </si>
  <si>
    <t>*ETUI IT45VG GLUCAMANNANO</t>
  </si>
  <si>
    <t>10035116</t>
  </si>
  <si>
    <t>*ETUI IT45VG L BIERE</t>
  </si>
  <si>
    <t>10036305</t>
  </si>
  <si>
    <t>*ETUI PORT50 CARBO ACTIV /DM</t>
  </si>
  <si>
    <t>10036332</t>
  </si>
  <si>
    <t>*ETUI NAT45VG HARPAGO</t>
  </si>
  <si>
    <t>10036644</t>
  </si>
  <si>
    <t>ETUI NAT 45VG VIGNE ROUGE</t>
  </si>
  <si>
    <t>10036774</t>
  </si>
  <si>
    <t>*ETUI VG45 CHRYSANTELLUM</t>
  </si>
  <si>
    <t>10036822</t>
  </si>
  <si>
    <t>*ETUI VG45 MINCIGRAP</t>
  </si>
  <si>
    <t>10036920</t>
  </si>
  <si>
    <t>*ETUI VG45 BARDANE BR DTX /CQ</t>
  </si>
  <si>
    <t>10036938</t>
  </si>
  <si>
    <t>*ETUI 60CAPS H ARGAN</t>
  </si>
  <si>
    <t>10037252</t>
  </si>
  <si>
    <t>ETUI LB45VG AUBELINE</t>
  </si>
  <si>
    <t>10038040</t>
  </si>
  <si>
    <t>*ETUI CH FACO 30 CHARBON VEGETAL/CQ</t>
  </si>
  <si>
    <t>10038291</t>
  </si>
  <si>
    <t>*ETUI IT45VG ELEUTEROCOCCO</t>
  </si>
  <si>
    <t>10038293</t>
  </si>
  <si>
    <t>*ETUI IT45VG GINSENG</t>
  </si>
  <si>
    <t>10038303</t>
  </si>
  <si>
    <t>*ETUI IT45VG OLIVIER</t>
  </si>
  <si>
    <t>10038313</t>
  </si>
  <si>
    <t>*ETUI IT45VG ECHINACEA</t>
  </si>
  <si>
    <t>10038317</t>
  </si>
  <si>
    <t>*ETUI IT/UK 45VG ANANAS</t>
  </si>
  <si>
    <t>10038322</t>
  </si>
  <si>
    <t>*ETUI IT45VG PRELE</t>
  </si>
  <si>
    <t>10038333</t>
  </si>
  <si>
    <t>*ETUI IT/UK 45VG MYRTILLE</t>
  </si>
  <si>
    <t>10038372</t>
  </si>
  <si>
    <t>*ETUI CZ45 ARTICHAUT</t>
  </si>
  <si>
    <t>10038374</t>
  </si>
  <si>
    <t>*ETUI CZ45 CHARDON MARIE</t>
  </si>
  <si>
    <t>10038377</t>
  </si>
  <si>
    <t>ETUI CZ45 AUBEPINE</t>
  </si>
  <si>
    <t>10038379</t>
  </si>
  <si>
    <t>ETUI CZ45 PASSIFLORE</t>
  </si>
  <si>
    <t>10038449</t>
  </si>
  <si>
    <t>*ETUI IT45VG SERENOA</t>
  </si>
  <si>
    <t>10038866</t>
  </si>
  <si>
    <t>*ETUI IT 60VG CAPS H P COURGE</t>
  </si>
  <si>
    <t>10039156</t>
  </si>
  <si>
    <t>*ETUI IT45VG CARCIOFO</t>
  </si>
  <si>
    <t>10039182</t>
  </si>
  <si>
    <t>*ETUI IT/UK 45VG FINOCCHIO</t>
  </si>
  <si>
    <t>10039223</t>
  </si>
  <si>
    <t>*ETUI IT45VG CHARDON MARIE</t>
  </si>
  <si>
    <t>10039508</t>
  </si>
  <si>
    <t>*ETUI GR30 CARBO ACTIV /DM</t>
  </si>
  <si>
    <t>10039890</t>
  </si>
  <si>
    <t>*ETUI SA45VG CUPALINE</t>
  </si>
  <si>
    <t>10039892</t>
  </si>
  <si>
    <t>*ETUI SA45VG SENE</t>
  </si>
  <si>
    <t>10040443</t>
  </si>
  <si>
    <t>*ETUI SA GINKGO 45VG</t>
  </si>
  <si>
    <t>10040514</t>
  </si>
  <si>
    <t>*ETUI VG45 ORTIE RAC BR. DTX /CQ</t>
  </si>
  <si>
    <t>10040831</t>
  </si>
  <si>
    <t>*ETUI IT/UK AIL SANS ODEUR 45VG</t>
  </si>
  <si>
    <t>10041346</t>
  </si>
  <si>
    <t>*ETUI ES50 CHARBON VEG BR /CQ</t>
  </si>
  <si>
    <t>10041424</t>
  </si>
  <si>
    <t>*ETUI ES50 HARPADOL BR /CQ</t>
  </si>
  <si>
    <t>10041460</t>
  </si>
  <si>
    <t>*ETUI ES48 PARTENELLE</t>
  </si>
  <si>
    <t>10041873</t>
  </si>
  <si>
    <t>*ETUI CH50 BUSSEROLE/CQ</t>
  </si>
  <si>
    <t>10041892</t>
  </si>
  <si>
    <t>*ETUI CH50 CHARDON MARIE/CQ</t>
  </si>
  <si>
    <t>10041926</t>
  </si>
  <si>
    <t>*ETUI AE COMPRIMES NEUTRES X30</t>
  </si>
  <si>
    <t>10042588</t>
  </si>
  <si>
    <t>*ETUI NL45VG THE VIERGE</t>
  </si>
  <si>
    <t>10042707</t>
  </si>
  <si>
    <t>*ETUI BE45VG BARDANE</t>
  </si>
  <si>
    <t>10042714</t>
  </si>
  <si>
    <t>*ETUI BE45VG CHARBON VEGETAL</t>
  </si>
  <si>
    <t>10042716</t>
  </si>
  <si>
    <t>*ETUI BE45VG ESCHOLTZIA</t>
  </si>
  <si>
    <t>10042723</t>
  </si>
  <si>
    <t>*ETUI BE45VG HARPADOL</t>
  </si>
  <si>
    <t>10042725</t>
  </si>
  <si>
    <t>*ETUI BE45VG OLIVIER</t>
  </si>
  <si>
    <t>10042732</t>
  </si>
  <si>
    <t>*ETUI BE45VG PISSENLIT</t>
  </si>
  <si>
    <t>10042734</t>
  </si>
  <si>
    <t>*ETUI BE45VG R PRES</t>
  </si>
  <si>
    <t>10042737</t>
  </si>
  <si>
    <t>*ETUI BE45VG THE VIERGE</t>
  </si>
  <si>
    <t>10042761</t>
  </si>
  <si>
    <t>*ETUI BE45VG Q CERISE</t>
  </si>
  <si>
    <t>10043166</t>
  </si>
  <si>
    <t>10043345</t>
  </si>
  <si>
    <t>*ETUI NL45VG AUBEPINE</t>
  </si>
  <si>
    <t>10043348</t>
  </si>
  <si>
    <t>10043373</t>
  </si>
  <si>
    <t>*ETUI NL45VG ORTIE</t>
  </si>
  <si>
    <t>10043382</t>
  </si>
  <si>
    <t>*ETUI NL45VG CHARBON VEG</t>
  </si>
  <si>
    <t>10043390</t>
  </si>
  <si>
    <t>*ETUI NL45VG RHODIOLA</t>
  </si>
  <si>
    <t>10043448</t>
  </si>
  <si>
    <t>*ETUI NL45VG CRANBERRY VIT C</t>
  </si>
  <si>
    <t>10044307</t>
  </si>
  <si>
    <t>*ETUI IT/UK 45VG GUARANA</t>
  </si>
  <si>
    <t>10044309</t>
  </si>
  <si>
    <t>*ETUI IT/UK 45VG THE</t>
  </si>
  <si>
    <t>10044311</t>
  </si>
  <si>
    <t>*ETUI IT/UK 45VG CHITOSAN</t>
  </si>
  <si>
    <t>10044321</t>
  </si>
  <si>
    <t>*ETUI IT/UK 60CAPS OLIO ENOTERA</t>
  </si>
  <si>
    <t>10044799</t>
  </si>
  <si>
    <t>*ETUI ES48 FENUGREC</t>
  </si>
  <si>
    <t>10044803</t>
  </si>
  <si>
    <t>*ETUI ES42 PAPAYE</t>
  </si>
  <si>
    <t>10044896</t>
  </si>
  <si>
    <t>*ETUI IT/UK 50 ARKOMEGA</t>
  </si>
  <si>
    <t>10045141</t>
  </si>
  <si>
    <t>*ETUI IT/UK 45VG PROPOLIS</t>
  </si>
  <si>
    <t>10045143</t>
  </si>
  <si>
    <t>*ETUI IT/UK 45VG ORTIE DIOIQUE</t>
  </si>
  <si>
    <t>10045150</t>
  </si>
  <si>
    <t>*ETUI IT/UK 45VG MACA</t>
  </si>
  <si>
    <t>10045262</t>
  </si>
  <si>
    <t>*ETUI NL45VG ORTHOSIPHON</t>
  </si>
  <si>
    <t>10045268</t>
  </si>
  <si>
    <t>*ETUI NL45VG VALERIANE</t>
  </si>
  <si>
    <t>10045270</t>
  </si>
  <si>
    <t>*ETUI NL45VG PASSIFLORE</t>
  </si>
  <si>
    <t>10045271</t>
  </si>
  <si>
    <t>*ETUI NL45VG ESCHOLTZIA</t>
  </si>
  <si>
    <t>10045276</t>
  </si>
  <si>
    <t>*ETUI NL45VG BARDANE</t>
  </si>
  <si>
    <t>10045286</t>
  </si>
  <si>
    <t>*ETUI NL45VG MYRTILLE BAIE</t>
  </si>
  <si>
    <t>10045299</t>
  </si>
  <si>
    <t>*ETUI NL45VG GARCINIA CAMBODGIA</t>
  </si>
  <si>
    <t>10045314</t>
  </si>
  <si>
    <t>*ETUI NL45VG PISSENLIT</t>
  </si>
  <si>
    <t>10045318</t>
  </si>
  <si>
    <t>*ETUI NL45VG SAUGE</t>
  </si>
  <si>
    <t>10045331</t>
  </si>
  <si>
    <t>*ETUI NL45VG CURCUMA</t>
  </si>
  <si>
    <t>10045332</t>
  </si>
  <si>
    <t>*ETUI NL45VG MACA</t>
  </si>
  <si>
    <t>10045334</t>
  </si>
  <si>
    <t>*ETUI NL 45VG FENUGREC</t>
  </si>
  <si>
    <t>10045369</t>
  </si>
  <si>
    <t>*ETUI ES48 LEVURE DE BIERE</t>
  </si>
  <si>
    <t>10045564</t>
  </si>
  <si>
    <t>*ETUI CH 45VG CAFE VERT</t>
  </si>
  <si>
    <t>10052345</t>
  </si>
  <si>
    <t>*ETUI IT/UK 45VG CURCUMA</t>
  </si>
  <si>
    <t>10052347</t>
  </si>
  <si>
    <t>*ETUI IT/UK 45VG MARRONNIER</t>
  </si>
  <si>
    <t>10052491</t>
  </si>
  <si>
    <t>*ETUI IT/UK 45CAPS LECITINA DI SOJA</t>
  </si>
  <si>
    <t>10052662</t>
  </si>
  <si>
    <t>*ETUI IT/UK 45VG FIENO GRECO</t>
  </si>
  <si>
    <t>10053143</t>
  </si>
  <si>
    <t>*ETUI IT/UK 45VG RHODIOLA</t>
  </si>
  <si>
    <t>10053557</t>
  </si>
  <si>
    <t>*ETUI IT/UK 45VG BIANCOSPINO</t>
  </si>
  <si>
    <t>10053646</t>
  </si>
  <si>
    <t>*ETUI IT/UK 45VG ESCHOLTZIA</t>
  </si>
  <si>
    <t>10053648</t>
  </si>
  <si>
    <t>ETUI IT/UK 45VG FINOCCHIO</t>
  </si>
  <si>
    <t>10053660</t>
  </si>
  <si>
    <t>ETUI IT/UK 45VG MELISSA</t>
  </si>
  <si>
    <t>10053692</t>
  </si>
  <si>
    <t>ETUI IT 60 CAPS OLIO DI SEMI DI ZUCCA</t>
  </si>
  <si>
    <t>10053711</t>
  </si>
  <si>
    <t>*ETUI IT/UK 45VG PILOSELLA</t>
  </si>
  <si>
    <t>10053717</t>
  </si>
  <si>
    <t>*ETUI IT/UK 45VG ROSA CANINA</t>
  </si>
  <si>
    <t>10053719</t>
  </si>
  <si>
    <t>ETUI IT/UK 45VG SERENOA REPENS</t>
  </si>
  <si>
    <t>10053721</t>
  </si>
  <si>
    <t>ETUI IT/UK 45VG TARASSACO</t>
  </si>
  <si>
    <t>10053727</t>
  </si>
  <si>
    <t>ETUI IT/UK 45VG VITE ROSSA</t>
  </si>
  <si>
    <t>10053729</t>
  </si>
  <si>
    <t>*ETUI IT/UK 45VG ZENZERO</t>
  </si>
  <si>
    <t>10053841</t>
  </si>
  <si>
    <t>*ETUI IT/UK 45VG GARCINIA CAMBODGIA</t>
  </si>
  <si>
    <t>10054060</t>
  </si>
  <si>
    <t>*ETUI IT/UK 60CAPS OLIO FEGATO M</t>
  </si>
  <si>
    <t>10054064</t>
  </si>
  <si>
    <t>10054235</t>
  </si>
  <si>
    <t>*ETUI BE45VG GINGEMBRE</t>
  </si>
  <si>
    <t>10054346</t>
  </si>
  <si>
    <t>*ETUI NL45VG PROPOLIS</t>
  </si>
  <si>
    <t>10055142</t>
  </si>
  <si>
    <t>*ETUI IT/UK 45VG GINKGO</t>
  </si>
  <si>
    <t>10055146</t>
  </si>
  <si>
    <t>*ETUI NL 45VG GINKGO</t>
  </si>
  <si>
    <t>10055552</t>
  </si>
  <si>
    <t>*ETUI NL 45 CAPS H PEPINS DE COURGE</t>
  </si>
  <si>
    <t>10055558</t>
  </si>
  <si>
    <t>*ETUI NL 45 CAPS ONAGRE</t>
  </si>
  <si>
    <t>10055573</t>
  </si>
  <si>
    <t>*ETUI NL 45 ARKOCAPS FLAX OIL</t>
  </si>
  <si>
    <t>10055731</t>
  </si>
  <si>
    <t>*ETUI ES 45 CURCUMA + PIPERINE</t>
  </si>
  <si>
    <t>10055870</t>
  </si>
  <si>
    <t>*ETUI RADIS NOIR 45VG</t>
  </si>
  <si>
    <t>10055872</t>
  </si>
  <si>
    <t>*ETUI SPIRULINE 45VG</t>
  </si>
  <si>
    <t>10055891</t>
  </si>
  <si>
    <t>ETUI LAMIER BL 45VG</t>
  </si>
  <si>
    <t>10055897</t>
  </si>
  <si>
    <t>ETUI ROMARIN 45VG</t>
  </si>
  <si>
    <t>10055899</t>
  </si>
  <si>
    <t>ETUI  ANGELIQUE 45VG</t>
  </si>
  <si>
    <t>10055901</t>
  </si>
  <si>
    <t>ETUI FENUGREC 45VG</t>
  </si>
  <si>
    <t>10055903</t>
  </si>
  <si>
    <t>ETUI MACA 45VG</t>
  </si>
  <si>
    <t>10055905</t>
  </si>
  <si>
    <t>*ETUI GELEE ROYALE 45VG</t>
  </si>
  <si>
    <t>10055909</t>
  </si>
  <si>
    <t>ETUI MUCIVITAL ISPAGHUL 45VG</t>
  </si>
  <si>
    <t>10055913</t>
  </si>
  <si>
    <t>ETUI RHODIORELAX 45VG</t>
  </si>
  <si>
    <t>10055917</t>
  </si>
  <si>
    <t>*ETUI AVENA SATIVA 45VG</t>
  </si>
  <si>
    <t>10055919</t>
  </si>
  <si>
    <t>ETUI GOJI 45VG</t>
  </si>
  <si>
    <t>10055921</t>
  </si>
  <si>
    <t>ETUI CURCUMA+PIPERINE 45VG</t>
  </si>
  <si>
    <t>10055924</t>
  </si>
  <si>
    <t>ETUI ELEUTHEROCOQUE 45VG</t>
  </si>
  <si>
    <t>10055957</t>
  </si>
  <si>
    <t>*ETUI IT/UK 45 PAPPA REALE</t>
  </si>
  <si>
    <t>10055959</t>
  </si>
  <si>
    <t>ETUI IT/UK 45VG CARBONE VEGE</t>
  </si>
  <si>
    <t>10055962</t>
  </si>
  <si>
    <t>ETUI IT/UK 45VG CARCIOFO</t>
  </si>
  <si>
    <t>10055965</t>
  </si>
  <si>
    <t>ETUI IT/UK 45VG ELEUTEROCOCC</t>
  </si>
  <si>
    <t>10055969</t>
  </si>
  <si>
    <t>ETUI IT/UK 45VG GINSENG</t>
  </si>
  <si>
    <t>10055975</t>
  </si>
  <si>
    <t>ETUI IT/UK 45VG CARDO MARIANO</t>
  </si>
  <si>
    <t>10055977</t>
  </si>
  <si>
    <t>ETUI IT/UK 45VG FIENO GRECO</t>
  </si>
  <si>
    <t>10055979</t>
  </si>
  <si>
    <t>10055992</t>
  </si>
  <si>
    <t>ETUI IT/UK 45VG EQUISETO</t>
  </si>
  <si>
    <t>10055996</t>
  </si>
  <si>
    <t>ETUI IT/UK 45VG RIBES NERO</t>
  </si>
  <si>
    <t>10055998</t>
  </si>
  <si>
    <t>ETUI IT/UK 45VG ZENZERO</t>
  </si>
  <si>
    <t>10056008</t>
  </si>
  <si>
    <t>ETUI IT/UK 45VG MACA</t>
  </si>
  <si>
    <t>10056069</t>
  </si>
  <si>
    <t>*ETUI ESCHOLTZIA 45VG BR DTX /CQ</t>
  </si>
  <si>
    <t>10056072</t>
  </si>
  <si>
    <t>*ETUI HARPADOL 45VG BR DTX /CQ</t>
  </si>
  <si>
    <t>10056077</t>
  </si>
  <si>
    <t>ETUI AUBELINE 45VG /CQ BR DTX</t>
  </si>
  <si>
    <t>10056117</t>
  </si>
  <si>
    <t>ETUI ARTICHAUT 45VG /CQ BR DTX</t>
  </si>
  <si>
    <t>10056157</t>
  </si>
  <si>
    <t>ETUI IT/UK 60CAPS OLIO FEGATO M</t>
  </si>
  <si>
    <t>10056171</t>
  </si>
  <si>
    <t>ETUI BE45VG ARTICHAUT</t>
  </si>
  <si>
    <t>10056213</t>
  </si>
  <si>
    <t>ETUI BE45VG CHARDON MARIE</t>
  </si>
  <si>
    <t>10056216</t>
  </si>
  <si>
    <t>ETUI BE45VG ESCHOLTZIA</t>
  </si>
  <si>
    <t>10056220</t>
  </si>
  <si>
    <t>10056224</t>
  </si>
  <si>
    <t>ETUI BE45VG PASSIFLORE</t>
  </si>
  <si>
    <t>10056234</t>
  </si>
  <si>
    <t>ETUI NL45VG AUBEPINE</t>
  </si>
  <si>
    <t>10056240</t>
  </si>
  <si>
    <t>ETUI NL45VG PRELE</t>
  </si>
  <si>
    <t>10056245</t>
  </si>
  <si>
    <t>ETUI NL45VG GINGEMBRE</t>
  </si>
  <si>
    <t>10056249</t>
  </si>
  <si>
    <t>ETUI NL45VG GINSENG</t>
  </si>
  <si>
    <t>10056252</t>
  </si>
  <si>
    <t>ETUI NL45VG ELEUTHEROCOQUE</t>
  </si>
  <si>
    <t>10056255</t>
  </si>
  <si>
    <t>ETUI NL45VG PASSIFLORE</t>
  </si>
  <si>
    <t>10056258</t>
  </si>
  <si>
    <t>ETUI NL45VG ESCHOLTZIA</t>
  </si>
  <si>
    <t>10056261</t>
  </si>
  <si>
    <t>ETUI NL45VG UNCARIA</t>
  </si>
  <si>
    <t>10056271</t>
  </si>
  <si>
    <t>ETUI NL45VG ISPAGHUL</t>
  </si>
  <si>
    <t>10056277</t>
  </si>
  <si>
    <t>ETUI NL45VG CHARBON VEG</t>
  </si>
  <si>
    <t>10056280</t>
  </si>
  <si>
    <t>ETUI NL45VG CHARDON MARIE</t>
  </si>
  <si>
    <t>10056288</t>
  </si>
  <si>
    <t>ETUI NL45VG FENOUIL</t>
  </si>
  <si>
    <t>10056308</t>
  </si>
  <si>
    <t>ETUI NL45VG LITHOTHAME</t>
  </si>
  <si>
    <t>10056311</t>
  </si>
  <si>
    <t>ETUI NL45VG MELISSE</t>
  </si>
  <si>
    <t>10056314</t>
  </si>
  <si>
    <t>ETUI CH45VG GINGEMBRE</t>
  </si>
  <si>
    <t>10056316</t>
  </si>
  <si>
    <t>*ETUI CH45 GELEE ROYALE</t>
  </si>
  <si>
    <t>10056338</t>
  </si>
  <si>
    <t>ETUI NL45VG SAUGE</t>
  </si>
  <si>
    <t>10056374</t>
  </si>
  <si>
    <t>ETUI NL VG45 AVENA SATIVA</t>
  </si>
  <si>
    <t>10056410</t>
  </si>
  <si>
    <t>ETUI ALFALFA 45VG</t>
  </si>
  <si>
    <t>10056412</t>
  </si>
  <si>
    <t>ETUI CAROTTE 45VG</t>
  </si>
  <si>
    <t>10056417</t>
  </si>
  <si>
    <t>*ETUI FUMETERRE 45VG /CQ BR DTX</t>
  </si>
  <si>
    <t>10056420</t>
  </si>
  <si>
    <t>ETUI GARCINIA CAMB 45VG</t>
  </si>
  <si>
    <t>10056431</t>
  </si>
  <si>
    <t>ETUI LEVURE BIERE 45VG PBT</t>
  </si>
  <si>
    <t>10056437</t>
  </si>
  <si>
    <t>*ETUI PROPOLIS 45VG</t>
  </si>
  <si>
    <t>10056446</t>
  </si>
  <si>
    <t>ETUI ECHINACEE 45VG</t>
  </si>
  <si>
    <t>10056449</t>
  </si>
  <si>
    <t>ETUI CITRUS AURANT 45VG</t>
  </si>
  <si>
    <t>10056461</t>
  </si>
  <si>
    <t>*ETUI MATE 60VG BR DTX /CQ</t>
  </si>
  <si>
    <t>10056466</t>
  </si>
  <si>
    <t>ETUI NOPAL 45VG</t>
  </si>
  <si>
    <t>10056470</t>
  </si>
  <si>
    <t>ETUI CACAO 45VG</t>
  </si>
  <si>
    <t>10056479</t>
  </si>
  <si>
    <t>ETUI LEVURE DE RIZ ROUGE 45VG</t>
  </si>
  <si>
    <t>10056486</t>
  </si>
  <si>
    <t>ETUI CYPRES 45VG</t>
  </si>
  <si>
    <t>10056488</t>
  </si>
  <si>
    <t>ETUI MARRUB.BL 45VG</t>
  </si>
  <si>
    <t>10056494</t>
  </si>
  <si>
    <t>ETUI ARKOLUTEINE 45VG</t>
  </si>
  <si>
    <t>10056498</t>
  </si>
  <si>
    <t>*ETUI PENSEE SAUVAGE 45VG</t>
  </si>
  <si>
    <t>10056502</t>
  </si>
  <si>
    <t>ETUI PISSENLIT 45VG</t>
  </si>
  <si>
    <t>10056508</t>
  </si>
  <si>
    <t>ETUI THYM + HE 45VG</t>
  </si>
  <si>
    <t>10056524</t>
  </si>
  <si>
    <t>ETUI BACOPA 45VG</t>
  </si>
  <si>
    <t>10056556</t>
  </si>
  <si>
    <t>*ETUI BUSSEROLE 45VG BR DTX /CQ</t>
  </si>
  <si>
    <t>10056559</t>
  </si>
  <si>
    <t>ETUI ORTIE RACINE 45VG</t>
  </si>
  <si>
    <t>10056608</t>
  </si>
  <si>
    <t>ETUI NL45VG FENUGREC</t>
  </si>
  <si>
    <t>10056616</t>
  </si>
  <si>
    <t>ETUI IT/UK 45VG IPERICO</t>
  </si>
  <si>
    <t>10056625</t>
  </si>
  <si>
    <t>ETUI IT/UK 45VG GOJI</t>
  </si>
  <si>
    <t>10056638</t>
  </si>
  <si>
    <t>ETUI BE45VG VALERIANE</t>
  </si>
  <si>
    <t>10056640</t>
  </si>
  <si>
    <t>ETUI BE45VG MILLEPERTUIS</t>
  </si>
  <si>
    <t>10056651</t>
  </si>
  <si>
    <t>ETUI NL45VG MILLEPERTUIS</t>
  </si>
  <si>
    <t>10056662</t>
  </si>
  <si>
    <t>ETUI NL45VG RHODIOLA</t>
  </si>
  <si>
    <t>10056673</t>
  </si>
  <si>
    <t>ETUI ES/PT 45 MACA</t>
  </si>
  <si>
    <t>10056683</t>
  </si>
  <si>
    <t>ETUI ES/PT 48 GINGEMBRE</t>
  </si>
  <si>
    <t>10056685</t>
  </si>
  <si>
    <t>ETUI ES/PT 48 PAVOLINE</t>
  </si>
  <si>
    <t>10056722</t>
  </si>
  <si>
    <t>*ETUI ES/PT 45 RHODIORELAX</t>
  </si>
  <si>
    <t>10056727</t>
  </si>
  <si>
    <t>ETUI NL45VG CURCUMA+PIPERINE</t>
  </si>
  <si>
    <t>10056740</t>
  </si>
  <si>
    <t>ETUI ES/PT 45 MYRTILLE BAIE</t>
  </si>
  <si>
    <t>10056773</t>
  </si>
  <si>
    <t>*ETUI ES/PT 48 MUCIVITAL</t>
  </si>
  <si>
    <t>10056775</t>
  </si>
  <si>
    <t>ETUI ES/PT 48 FENUGREC</t>
  </si>
  <si>
    <t>10056779</t>
  </si>
  <si>
    <t>*ETUI ES/PT 48 SPIRULINE</t>
  </si>
  <si>
    <t>10056782</t>
  </si>
  <si>
    <t>ETUI ES/PT 42 TRIBULUS</t>
  </si>
  <si>
    <t>10056784</t>
  </si>
  <si>
    <t>ETUI ES/PT 42 UNCARIA</t>
  </si>
  <si>
    <t>10056824</t>
  </si>
  <si>
    <t>ETUI ES/PT 45 VIGNE ROUGE</t>
  </si>
  <si>
    <t>10056842</t>
  </si>
  <si>
    <t>ETUI ES/PT 48 OLIVIER</t>
  </si>
  <si>
    <t>10056844</t>
  </si>
  <si>
    <t>ETUI ES/PT 45 BARDANE</t>
  </si>
  <si>
    <t>10056846</t>
  </si>
  <si>
    <t>ETUI ES/PT 45 AUBEPINE</t>
  </si>
  <si>
    <t>10056852</t>
  </si>
  <si>
    <t>ETUI ES/PT 45 PRELE</t>
  </si>
  <si>
    <t>10056918</t>
  </si>
  <si>
    <t>ETUI ES/PT 48  SAUGE</t>
  </si>
  <si>
    <t>10056933</t>
  </si>
  <si>
    <t>ETUI ES42 MILLEPERTUIS BR /CQ</t>
  </si>
  <si>
    <t>10057225</t>
  </si>
  <si>
    <t>*ETUI NL45VG MILLEPERTUIS</t>
  </si>
  <si>
    <t>10057441</t>
  </si>
  <si>
    <t>*ETUI H BOURRACHE 60CAPS</t>
  </si>
  <si>
    <t>10057445</t>
  </si>
  <si>
    <t>ETUI H P COURGE 60CAPS</t>
  </si>
  <si>
    <t>10057456</t>
  </si>
  <si>
    <t>ETUI LECITHINE SOJA 45CAPS</t>
  </si>
  <si>
    <t>10057473</t>
  </si>
  <si>
    <t>ETUI PILOSELLE 45VG</t>
  </si>
  <si>
    <t>10057488</t>
  </si>
  <si>
    <t>ETUI ORTIE PARTIE AERIEN 45VG</t>
  </si>
  <si>
    <t>10057494</t>
  </si>
  <si>
    <t>ETUI OLIVIER 45VG</t>
  </si>
  <si>
    <t>10057513</t>
  </si>
  <si>
    <t>ETUI FRAGON 45VG</t>
  </si>
  <si>
    <t>10057518</t>
  </si>
  <si>
    <t>*ETUI THE VERT 45VG</t>
  </si>
  <si>
    <t>10057531</t>
  </si>
  <si>
    <t>ETUI BRUYERE 45VG</t>
  </si>
  <si>
    <t>10057590</t>
  </si>
  <si>
    <t>ETUI IT/UK 45VG MATE</t>
  </si>
  <si>
    <t>10057592</t>
  </si>
  <si>
    <t>ETUI IT/UK 45VG BACELLO DI F</t>
  </si>
  <si>
    <t>10057594</t>
  </si>
  <si>
    <t>*ETUI IT/UK 45VG BETULLA</t>
  </si>
  <si>
    <t>10057596</t>
  </si>
  <si>
    <t>ETUI IT/UK 45VG GUARANA</t>
  </si>
  <si>
    <t>10057603</t>
  </si>
  <si>
    <t>*ETUI IT/UK 45VG THE VERGINE</t>
  </si>
  <si>
    <t>10057610</t>
  </si>
  <si>
    <t>ETUI IT/UK 45VG GINKGO</t>
  </si>
  <si>
    <t>10057778</t>
  </si>
  <si>
    <t>ETUI BE45VG EUCALYPTUS</t>
  </si>
  <si>
    <t>10057798</t>
  </si>
  <si>
    <t>ETUI VG45 ORTHOSIPHON</t>
  </si>
  <si>
    <t>10057809</t>
  </si>
  <si>
    <t>ETUI NL45VG BARDANE</t>
  </si>
  <si>
    <t>10057816</t>
  </si>
  <si>
    <t>ETUI 45VG PENSEE SAUVAGE</t>
  </si>
  <si>
    <t>10057826</t>
  </si>
  <si>
    <t>ETUI BE45VG R PRES</t>
  </si>
  <si>
    <t>10057830</t>
  </si>
  <si>
    <t>ETUI BE45VG THYM</t>
  </si>
  <si>
    <t>10057839</t>
  </si>
  <si>
    <t>10057843</t>
  </si>
  <si>
    <t>ETUI NL45VG KONJAC</t>
  </si>
  <si>
    <t>10057846</t>
  </si>
  <si>
    <t>10057849</t>
  </si>
  <si>
    <t>ETUI NL45VG GUARANA</t>
  </si>
  <si>
    <t>10057852</t>
  </si>
  <si>
    <t>ETUI NL45VG PLANTAIN</t>
  </si>
  <si>
    <t>10057859</t>
  </si>
  <si>
    <t>10057872</t>
  </si>
  <si>
    <t>ETUI NL45VG L BIERE</t>
  </si>
  <si>
    <t>10057875</t>
  </si>
  <si>
    <t>ETUI NL45VG ECHINACEE</t>
  </si>
  <si>
    <t>10057879</t>
  </si>
  <si>
    <t>ETUI NL45VG PARTENELLE</t>
  </si>
  <si>
    <t>10057915</t>
  </si>
  <si>
    <t>ETUI NL45VG GARCINIA CAMBODGIA</t>
  </si>
  <si>
    <t>10057924</t>
  </si>
  <si>
    <t>ETUI NL45VG CRANBERRY VIT C</t>
  </si>
  <si>
    <t>10057943</t>
  </si>
  <si>
    <t>ETUI NL45VG PISSENLIT</t>
  </si>
  <si>
    <t>10057955</t>
  </si>
  <si>
    <t>ETUI CH60 CAPS H P COURGE</t>
  </si>
  <si>
    <t>10057963</t>
  </si>
  <si>
    <t>ETUI NL45VG MATE</t>
  </si>
  <si>
    <t>10057966</t>
  </si>
  <si>
    <t>*ETUI ES/PT 50 ONAGRE</t>
  </si>
  <si>
    <t>10057969</t>
  </si>
  <si>
    <t>ETUI ES/PT 50 BOURRACHE</t>
  </si>
  <si>
    <t>10057977</t>
  </si>
  <si>
    <t>ETUI NL45VG BACOPA PLUS</t>
  </si>
  <si>
    <t>10057980</t>
  </si>
  <si>
    <t>ETUI ES/PT 50 HUILE PEPIN COURGE</t>
  </si>
  <si>
    <t>10057982</t>
  </si>
  <si>
    <t>ETUI NL45VG RED CLOVER</t>
  </si>
  <si>
    <t>10058150</t>
  </si>
  <si>
    <t>ETUI ES48 AUBEPINE BR /CQ</t>
  </si>
  <si>
    <t>10058255</t>
  </si>
  <si>
    <t>*ETUI ES/PT AKV COENZYME Q10 45CAPS</t>
  </si>
  <si>
    <t>10058265</t>
  </si>
  <si>
    <t>*ETUI ES/PT 50 CAPS OMEGA 3</t>
  </si>
  <si>
    <t>10058308</t>
  </si>
  <si>
    <t>*ETUI ES/PT 42 PROPOLIS</t>
  </si>
  <si>
    <t>10058316</t>
  </si>
  <si>
    <t>ETUI ES/PT 48 SHAN ZA</t>
  </si>
  <si>
    <t>10058320</t>
  </si>
  <si>
    <t>ETUI ES/PT 50 GLUCOMANANO</t>
  </si>
  <si>
    <t>10058322</t>
  </si>
  <si>
    <t>*ETUI ES/PT 50 ORTHOSIPHON</t>
  </si>
  <si>
    <t>10058344</t>
  </si>
  <si>
    <t>ETUI ES/PT 48 ANANAS</t>
  </si>
  <si>
    <t>10058351</t>
  </si>
  <si>
    <t>ETUI ES/PT 45 CHROME</t>
  </si>
  <si>
    <t>10058358</t>
  </si>
  <si>
    <t>ETUI ES/PT 45 ALFALFA</t>
  </si>
  <si>
    <t>10058374</t>
  </si>
  <si>
    <t>ETUI ES/PT 48 LEVURE DE BIERE</t>
  </si>
  <si>
    <t>10058396</t>
  </si>
  <si>
    <t>ETUI ES/PT 42 LECITHINE DE SOJA</t>
  </si>
  <si>
    <t>10058414</t>
  </si>
  <si>
    <t>ETUI 45CAPS HUILE KRILL</t>
  </si>
  <si>
    <t>10058515</t>
  </si>
  <si>
    <t>ETUI BE45VG SERENOA REPENS</t>
  </si>
  <si>
    <t>10058537</t>
  </si>
  <si>
    <t>ETUI BE45VG MARRONNIER INDE</t>
  </si>
  <si>
    <t>10058591</t>
  </si>
  <si>
    <t>ETUI NL45VG CAFE VERT</t>
  </si>
  <si>
    <t>10058618</t>
  </si>
  <si>
    <t>ETUI BE 45VG LEVURE DE RIZ ROUGE</t>
  </si>
  <si>
    <t>10058631</t>
  </si>
  <si>
    <t>ETUI CH60 CAPS BOURRACHE</t>
  </si>
  <si>
    <t>10058743</t>
  </si>
  <si>
    <t>ETUI AKG GRIFFONIA 40VG</t>
  </si>
  <si>
    <t>10059232</t>
  </si>
  <si>
    <t>ETUI BE45VG GINGEMBRE</t>
  </si>
  <si>
    <t>10059236</t>
  </si>
  <si>
    <t>ETUI IT/UK 45VG TRIFOGLIO ROSSO</t>
  </si>
  <si>
    <t>10059271</t>
  </si>
  <si>
    <t>ETUI CH45VG GUARANA</t>
  </si>
  <si>
    <t>10059275</t>
  </si>
  <si>
    <t>ETUI CH LEVURE DE BIERE 45VG PBT</t>
  </si>
  <si>
    <t>10059279</t>
  </si>
  <si>
    <t>ETUI NL45VG RED RICE</t>
  </si>
  <si>
    <t>10059582</t>
  </si>
  <si>
    <t>ETUI ES/PT 45 VG FENOUIL</t>
  </si>
  <si>
    <t>10059586</t>
  </si>
  <si>
    <t>ETUI ES/PT 45 VG FUCUS</t>
  </si>
  <si>
    <t>10059588</t>
  </si>
  <si>
    <t>ETUI ES/PT 45 VG FRAGON</t>
  </si>
  <si>
    <t>10059590</t>
  </si>
  <si>
    <t>ETUI ES/PT 45 VG HAMAMELIS</t>
  </si>
  <si>
    <t>10059594</t>
  </si>
  <si>
    <t>ETUI ES/PT 45 VG PILOSELLE</t>
  </si>
  <si>
    <t>10059604</t>
  </si>
  <si>
    <t>ETUI ES/PT 45 VG GINSENG</t>
  </si>
  <si>
    <t>10059612</t>
  </si>
  <si>
    <t>ETUI ES/PT 45 VG ORTIE RACINE</t>
  </si>
  <si>
    <t>10060053</t>
  </si>
  <si>
    <t>ETUI GINKGO 45VG</t>
  </si>
  <si>
    <t>10060232</t>
  </si>
  <si>
    <t>ETUI AKG FUMETERRE 45VG /CQ BR DTX</t>
  </si>
  <si>
    <t>10060235</t>
  </si>
  <si>
    <t>ETUI ES/PT 45 ELEUTHEROCOQUE</t>
  </si>
  <si>
    <t>10060489</t>
  </si>
  <si>
    <t>ETUI PRELE 45VG</t>
  </si>
  <si>
    <t>10060534</t>
  </si>
  <si>
    <t>ETUI CASSIS 45VG</t>
  </si>
  <si>
    <t>10060551</t>
  </si>
  <si>
    <t>*ETUI 45VG INT AKG BAMBOU V3</t>
  </si>
  <si>
    <t>10060603</t>
  </si>
  <si>
    <t>ETUI GUARANA 45VG</t>
  </si>
  <si>
    <t>10060605</t>
  </si>
  <si>
    <t>ETUI FUCUS/ALGUES 45VG</t>
  </si>
  <si>
    <t>10060694</t>
  </si>
  <si>
    <t>ETUI ES/PT 50 SELENIUM</t>
  </si>
  <si>
    <t>10060718</t>
  </si>
  <si>
    <t>ETUI ES/PT 45 CHARDON MARI</t>
  </si>
  <si>
    <t>10060762</t>
  </si>
  <si>
    <t>ETUI ES50 CAMILINE BR /CQ</t>
  </si>
  <si>
    <t>10060764</t>
  </si>
  <si>
    <t>ETUI ES50 ECHINACEE BR /CQ</t>
  </si>
  <si>
    <t>10060817</t>
  </si>
  <si>
    <t>ETUI ES50 GINKGO BR /CQ</t>
  </si>
  <si>
    <t>10060891</t>
  </si>
  <si>
    <t>ETUI SENE 45VG</t>
  </si>
  <si>
    <t>10060924</t>
  </si>
  <si>
    <t>ETUI ES48 HARPAGOPHYTUM BR /CQ</t>
  </si>
  <si>
    <t>10060961</t>
  </si>
  <si>
    <t>*ETUI ES/PT 48 SENE</t>
  </si>
  <si>
    <t>10061108</t>
  </si>
  <si>
    <t>*ETUI CZ45 FLEXIHARPAN 435MG BR /CQ</t>
  </si>
  <si>
    <t>10061244</t>
  </si>
  <si>
    <t>*ETUI ES/PT 45VG MELISSE</t>
  </si>
  <si>
    <t>10061422</t>
  </si>
  <si>
    <t>ETUI BAMBOU 45VG</t>
  </si>
  <si>
    <t>10061477</t>
  </si>
  <si>
    <t>*ETUI HARPAGOPHYTUM 45VG BR DTX /CQ</t>
  </si>
  <si>
    <t>10061482</t>
  </si>
  <si>
    <t>ETUI PASSIFLORE 45VG /CQ BR DTX</t>
  </si>
  <si>
    <t>10061628</t>
  </si>
  <si>
    <t>ETUI NL HOUBLON 45VG</t>
  </si>
  <si>
    <t>10061731</t>
  </si>
  <si>
    <t>ETUI IT/UK 45VG BARDANA</t>
  </si>
  <si>
    <t>10061734</t>
  </si>
  <si>
    <t>ETUI IT/UK 45VG ECHINACEA</t>
  </si>
  <si>
    <t>10061739</t>
  </si>
  <si>
    <t>ETUI IT/UK 45VG GLUCOMANNANO</t>
  </si>
  <si>
    <t>10062158</t>
  </si>
  <si>
    <t>ETUI MILLEPERTUIS 42VG /CQ BR DTX</t>
  </si>
  <si>
    <t>10062161</t>
  </si>
  <si>
    <t>ETUI MELISSE 45VG/CQ BR DTX</t>
  </si>
  <si>
    <t>10062164</t>
  </si>
  <si>
    <t>ETUI BUSSEROLE 45VG/CQ BR DTX</t>
  </si>
  <si>
    <t>10062207</t>
  </si>
  <si>
    <t>ETUI NL 45 ARKOCAPS FLAX OIL</t>
  </si>
  <si>
    <t>10062229</t>
  </si>
  <si>
    <t>ETUI IT/UK 45VG ANANAS</t>
  </si>
  <si>
    <t>10062251</t>
  </si>
  <si>
    <t>ETUI IT/UK 45VG OLIVIER</t>
  </si>
  <si>
    <t>10062253</t>
  </si>
  <si>
    <t>ETUI IT/UK 45VG ORTHOSIPHON</t>
  </si>
  <si>
    <t>10062361</t>
  </si>
  <si>
    <t>ETUI NL 45 CAPS ONAGRE</t>
  </si>
  <si>
    <t>10062403</t>
  </si>
  <si>
    <t>ETUI NL 45 CAPS H PEPINS DE COURGE</t>
  </si>
  <si>
    <t>10062554</t>
  </si>
  <si>
    <t>ETUI IT/UK 45VG RADIC ORTICA</t>
  </si>
  <si>
    <t>10062557</t>
  </si>
  <si>
    <t>ETUI IT/UK 45VG UVA URSINA</t>
  </si>
  <si>
    <t>10062598</t>
  </si>
  <si>
    <t>ETUI IT/UK 45VG BACOPA</t>
  </si>
  <si>
    <t>10062603</t>
  </si>
  <si>
    <t>ETUI H BOURRACHE 60CAPS</t>
  </si>
  <si>
    <t>10062645</t>
  </si>
  <si>
    <t>ETUI LITHOTHAMNE/BASIDOL 45VG</t>
  </si>
  <si>
    <t>10062817</t>
  </si>
  <si>
    <t>ETUI PT48 CHARBON VEGETAL</t>
  </si>
  <si>
    <t>10062848</t>
  </si>
  <si>
    <t>*ETUI NL45VG GELEE ROYALE</t>
  </si>
  <si>
    <t>10062896</t>
  </si>
  <si>
    <t>ETUI ES/PT 45VG MELISSE</t>
  </si>
  <si>
    <t>10062898</t>
  </si>
  <si>
    <t>ETUI ES/PT 48 SENE</t>
  </si>
  <si>
    <t>10062953</t>
  </si>
  <si>
    <t>ETUI ES48 MARRONNIER BR/CQ</t>
  </si>
  <si>
    <t>10063000</t>
  </si>
  <si>
    <t>ETUI IT/UK 45VG VALERIANE</t>
  </si>
  <si>
    <t>10063220</t>
  </si>
  <si>
    <t>ETUI VALERIANE 45VG /CQ BR DTX</t>
  </si>
  <si>
    <t>10063270</t>
  </si>
  <si>
    <t>ETUI ES/PT 45 RHODIORELAX</t>
  </si>
  <si>
    <t>10063272</t>
  </si>
  <si>
    <t>ETUI ES/PT 45 MARRONNIER</t>
  </si>
  <si>
    <t>10063317</t>
  </si>
  <si>
    <t>ETUI CH 45VG VIGNE ROUGE</t>
  </si>
  <si>
    <t>10063392</t>
  </si>
  <si>
    <t>*ETUI GATTILIER 60VG BIO</t>
  </si>
  <si>
    <t>10063534</t>
  </si>
  <si>
    <t>*ETUI ES/PT ARKOBIOTICS50 ARKOLEVURA PBT</t>
  </si>
  <si>
    <t>10063573</t>
  </si>
  <si>
    <t>ETUI ES/PT 48 MUCIVITAL</t>
  </si>
  <si>
    <t>10063576</t>
  </si>
  <si>
    <t>ETUI IT/UK 45VG MYRTIL+LUTEINE</t>
  </si>
  <si>
    <t>10063751</t>
  </si>
  <si>
    <t>ETUI ES/PT 48 INODAIL CA BEG LIB DIF</t>
  </si>
  <si>
    <t>10063870</t>
  </si>
  <si>
    <t>ETUI ES/PT 50 ORTHOSIPHON</t>
  </si>
  <si>
    <t>22000215</t>
  </si>
  <si>
    <t>HUILE MAIS RAFFINEE/CQ</t>
  </si>
  <si>
    <t>09617312</t>
  </si>
  <si>
    <t>CAPE 40INV BL /CQ</t>
  </si>
  <si>
    <t>09917854</t>
  </si>
  <si>
    <t>CAPE 40INV 144 ORANGE /CQ #P</t>
  </si>
  <si>
    <t>09917857</t>
  </si>
  <si>
    <t>CAPE 40INV 184 ROSE #P</t>
  </si>
  <si>
    <t>09917861</t>
  </si>
  <si>
    <t>CAPE 40INV PROCESS BLUE /CQ #P</t>
  </si>
  <si>
    <t>10001650</t>
  </si>
  <si>
    <t>CAPE 40INV 5285 LILAS #P</t>
  </si>
  <si>
    <t>10016855</t>
  </si>
  <si>
    <t>*PDRE NA CHONDROÏTINE SULFATE 90% MARINE</t>
  </si>
  <si>
    <t>10019484</t>
  </si>
  <si>
    <t>EXT SEC GRIFFONIA 5 HTP</t>
  </si>
  <si>
    <t>10059935</t>
  </si>
  <si>
    <t>EXT SEC SOJA 30%</t>
  </si>
  <si>
    <t>06711459</t>
  </si>
  <si>
    <t>BIOFLAVONOIDES</t>
  </si>
  <si>
    <t>10005810</t>
  </si>
  <si>
    <t>ISOMAX 30 DIET /CAT7</t>
  </si>
  <si>
    <t>10014274</t>
  </si>
  <si>
    <t>EXT SEC ISOMAX 10MD/CAT7</t>
  </si>
  <si>
    <t>10060222</t>
  </si>
  <si>
    <t>GLUCOSAMINE SULF NACL</t>
  </si>
  <si>
    <t>10063058</t>
  </si>
  <si>
    <t>LEVURE DE BIERE SECHE ACTIVE AF PBT BIO</t>
  </si>
  <si>
    <t>18127155</t>
  </si>
  <si>
    <t>METHYL SULFONYL METHANE</t>
  </si>
  <si>
    <t>22000270</t>
  </si>
  <si>
    <t>THYMOL CRISTAL CODEX</t>
  </si>
  <si>
    <t>10038436</t>
  </si>
  <si>
    <t>FLC PEHD 150ML GL 18 ROUND BLC #P</t>
  </si>
  <si>
    <t>10038438</t>
  </si>
  <si>
    <t>CAPOT PP /FLC 150ML #P</t>
  </si>
  <si>
    <t>10040270</t>
  </si>
  <si>
    <t>POMPE SPRAY BLANC GL18/FLC 150ML #P</t>
  </si>
  <si>
    <t>01503070</t>
  </si>
  <si>
    <t>GLUCIDEX IT19</t>
  </si>
  <si>
    <t>13100120</t>
  </si>
  <si>
    <t>AMIDON PREG LYCATAB M/CQ</t>
  </si>
  <si>
    <t>17626075</t>
  </si>
  <si>
    <t>GLUCIDEX IT47</t>
  </si>
  <si>
    <t>10006051</t>
  </si>
  <si>
    <t>ARBOCEL P290 /DM</t>
  </si>
  <si>
    <t>10029343</t>
  </si>
  <si>
    <t>CALCIUM SULFATE DIHYDRATE/CAT7</t>
  </si>
  <si>
    <t>10062882</t>
  </si>
  <si>
    <t>FIBRE POMME VITACEL AF400-30 BIO</t>
  </si>
  <si>
    <t>03707560</t>
  </si>
  <si>
    <t>PHARMACOAT 603</t>
  </si>
  <si>
    <t>10060122</t>
  </si>
  <si>
    <t>PHARMACOAT 615 /CQ</t>
  </si>
  <si>
    <t>00501181</t>
  </si>
  <si>
    <t>*TALC 00 CODEX</t>
  </si>
  <si>
    <t>10060227</t>
  </si>
  <si>
    <t>PHOSPHATE TRICALC NUTRA TAB</t>
  </si>
  <si>
    <t>13100065</t>
  </si>
  <si>
    <t>CITRATE TRIPOTASSIQUE</t>
  </si>
  <si>
    <t>13100154</t>
  </si>
  <si>
    <t>PHOSPHATE DIPOTASSIQUE /CAT7</t>
  </si>
  <si>
    <t>22000241</t>
  </si>
  <si>
    <t>SOUDE BENZOATE/DM</t>
  </si>
  <si>
    <t>10010159</t>
  </si>
  <si>
    <t>HPC KLUCEL NUTRA D /CAT7</t>
  </si>
  <si>
    <t>10033226</t>
  </si>
  <si>
    <t>ULTREZ 10 USP/CQ</t>
  </si>
  <si>
    <t>12122312</t>
  </si>
  <si>
    <t>AMIDON DE MAIS/CQ</t>
  </si>
  <si>
    <t>13100139</t>
  </si>
  <si>
    <t>AVICEL PH 101/CQ</t>
  </si>
  <si>
    <t>10028612</t>
  </si>
  <si>
    <t>EXT SEC GOJI FR</t>
  </si>
  <si>
    <t>10062661</t>
  </si>
  <si>
    <t>SPIRULINE PDRE BIO</t>
  </si>
  <si>
    <t>22000046</t>
  </si>
  <si>
    <t>HUILE DE PARAFFINE CODEX/CAT7</t>
  </si>
  <si>
    <t>10026260</t>
  </si>
  <si>
    <t>STEARINE TRIPLE PRESSION</t>
  </si>
  <si>
    <t>10039074</t>
  </si>
  <si>
    <t>OXYDE MAGNESIUM MARIN GRAN</t>
  </si>
  <si>
    <t>13100452</t>
  </si>
  <si>
    <t>LITHOTHAME PDRE FINE</t>
  </si>
  <si>
    <t>10063249</t>
  </si>
  <si>
    <t>*BLIST 10 MINCEUR 2018 S0491</t>
  </si>
  <si>
    <t>03707497</t>
  </si>
  <si>
    <t>CAPE INV 022 TIP-07/CHAUP #P</t>
  </si>
  <si>
    <t>10030379</t>
  </si>
  <si>
    <t>PIPETTE / FLC30ML #P</t>
  </si>
  <si>
    <t>10051780</t>
  </si>
  <si>
    <t>CAPS BOV 12 OVAL LECITHINE SOJA 120J</t>
  </si>
  <si>
    <t>10052443</t>
  </si>
  <si>
    <t>CAPS FISH-7-OVAL KRILL POISS Mn 120J</t>
  </si>
  <si>
    <t>10052445</t>
  </si>
  <si>
    <t>CAPS FISH-8-OVAL H FOIE MORUE 120J</t>
  </si>
  <si>
    <t>10218568</t>
  </si>
  <si>
    <t>VALVE PHYSIOTHERM #P</t>
  </si>
  <si>
    <t>70000196</t>
  </si>
  <si>
    <t>91060112</t>
  </si>
  <si>
    <t>IT/UK.LIPOFEINE SLIM EXPERT*</t>
  </si>
  <si>
    <t>95242128</t>
  </si>
  <si>
    <t>ES.ARKORELAX MELATONINA 30CP</t>
  </si>
  <si>
    <t>95243194</t>
  </si>
  <si>
    <t>ES/PT.CYS-CONTROL FLASH 10G+10G</t>
  </si>
  <si>
    <t>95243229</t>
  </si>
  <si>
    <t>ES/PT.ARKOSTEROL LEV.RIZ RGE 120G</t>
  </si>
  <si>
    <t>95243370</t>
  </si>
  <si>
    <t>ZZ ES.ARKODIGEST AEROCARBO FORTE 30G</t>
  </si>
  <si>
    <t>95243571</t>
  </si>
  <si>
    <t>ZZ ES/PT.CYS-CONTROL EXPERT 14SCT</t>
  </si>
  <si>
    <t>22000436</t>
  </si>
  <si>
    <t>GLUCAMATE DOE-120</t>
  </si>
  <si>
    <t>10003986</t>
  </si>
  <si>
    <t>CUIL 5ML D053 PS IVOIRE 2.5 /CQ #P</t>
  </si>
  <si>
    <t>05000005</t>
  </si>
  <si>
    <t>CAPE VISTOP PP28 M1445 PE #P</t>
  </si>
  <si>
    <t>06210412</t>
  </si>
  <si>
    <t>CAPE VISTOP BL BG PP28 PLAST PE /CQ #P</t>
  </si>
  <si>
    <t>10051788</t>
  </si>
  <si>
    <t>FLC 125ML PEHD BLANC DOUCEUR SAFE</t>
  </si>
  <si>
    <t>10058020</t>
  </si>
  <si>
    <t>*POMPE BL DIN18+CAPOT (flc 30ml) #P</t>
  </si>
  <si>
    <t>10058200</t>
  </si>
  <si>
    <t>ETUI ES/PT ACIDE HYALURONIQUE120MG 30CAP</t>
  </si>
  <si>
    <t>10037954</t>
  </si>
  <si>
    <t>AMP 15ML PHR GELEE ROYALE 1500MG</t>
  </si>
  <si>
    <t>10059553</t>
  </si>
  <si>
    <t>*AMP 10ML NTLD EXT FLUIDES</t>
  </si>
  <si>
    <t>10036619</t>
  </si>
  <si>
    <t>10040463</t>
  </si>
  <si>
    <t>*ETUI CH 20 AKFL BOOSTER BIO</t>
  </si>
  <si>
    <t>10041896</t>
  </si>
  <si>
    <t>*ETUI CH150VG HARPADOL/CQ</t>
  </si>
  <si>
    <t>10042281</t>
  </si>
  <si>
    <t>*ETUI EXT FL GUARANA BIO 20A15ML</t>
  </si>
  <si>
    <t>10044601</t>
  </si>
  <si>
    <t>10045192</t>
  </si>
  <si>
    <t>*ETUI EXT FL BIO CONF URIN</t>
  </si>
  <si>
    <t>10051888</t>
  </si>
  <si>
    <t>*ETUI AKG OMEGA3 180 CAPS</t>
  </si>
  <si>
    <t>10055811</t>
  </si>
  <si>
    <t>*ETUI BE AKFL DETOX BIO 20UNICAD</t>
  </si>
  <si>
    <t>10056405</t>
  </si>
  <si>
    <t>10058183</t>
  </si>
  <si>
    <t>*ETUI ES/PT G ROY 500MG 20UNICAD</t>
  </si>
  <si>
    <t>10058185</t>
  </si>
  <si>
    <t>*ETUI ES/PT G ROY 1000MG 20UNICAD</t>
  </si>
  <si>
    <t>10058669</t>
  </si>
  <si>
    <t>ETUI PHYTOBRONZ AUTOBRONZANT</t>
  </si>
  <si>
    <t>10060618</t>
  </si>
  <si>
    <t>ETUI ES84 AUBEPINE BR /CQ</t>
  </si>
  <si>
    <t>10060674</t>
  </si>
  <si>
    <t>ETUI 75VG CRANBERRYNE</t>
  </si>
  <si>
    <t>10061362</t>
  </si>
  <si>
    <t>*ETUI ES/PT AROY GR 1000 20UNICAD</t>
  </si>
  <si>
    <t>10062473</t>
  </si>
  <si>
    <t>ETUI ES/PT ARKOFLEX CONDRO-AID FORTE 120</t>
  </si>
  <si>
    <t>10063222</t>
  </si>
  <si>
    <t>10063693</t>
  </si>
  <si>
    <t>ETUI ES/PT AIL SANS ODEUR 84VG</t>
  </si>
  <si>
    <t>10063872</t>
  </si>
  <si>
    <t>ETUI ES/PT 100 ORTHOSIPHON</t>
  </si>
  <si>
    <t>10063941</t>
  </si>
  <si>
    <t>ETUI AKF DETOXIFIANT HEPAT 20A10ML</t>
  </si>
  <si>
    <t>10063955</t>
  </si>
  <si>
    <t>ETUI AKF PROG DETOX HEPATIQ BIO 30AX10ML</t>
  </si>
  <si>
    <t>10045472</t>
  </si>
  <si>
    <t>SLEEVE ARKO NUTRI ARTEMIDA+ EN</t>
  </si>
  <si>
    <t>10062204</t>
  </si>
  <si>
    <t>*SLEEVE NUTRI SENIOR EN</t>
  </si>
  <si>
    <t>10033120</t>
  </si>
  <si>
    <t>SUCRE CANNE BLOND BIO</t>
  </si>
  <si>
    <t>10061238</t>
  </si>
  <si>
    <t>EXT SEC MATE</t>
  </si>
  <si>
    <t>10055386</t>
  </si>
  <si>
    <t>DEV CAPS SIMETHICONE ARKOGAS /DM 365J</t>
  </si>
  <si>
    <t>09917846</t>
  </si>
  <si>
    <t>*CAPE 35INV 536 VIOLINE</t>
  </si>
  <si>
    <t>10003767</t>
  </si>
  <si>
    <t>MYRITOL 318</t>
  </si>
  <si>
    <t>10062873</t>
  </si>
  <si>
    <t>PILOTE EXT SEC PROPOLIS BIO</t>
  </si>
  <si>
    <t>10042560</t>
  </si>
  <si>
    <t>*ETUI ES HUILE D'ARGAN 30ML</t>
  </si>
  <si>
    <t>10042594</t>
  </si>
  <si>
    <t>*ETUI SK FORCAPIL LOTION 150ML</t>
  </si>
  <si>
    <t>10043630</t>
  </si>
  <si>
    <t>*ETUI RO WAL DEGASIL 32 CAPS DM</t>
  </si>
  <si>
    <t>10043932</t>
  </si>
  <si>
    <t>10044135</t>
  </si>
  <si>
    <t>*ETUI ES 45 ARKODIET CITRUS</t>
  </si>
  <si>
    <t>10044138</t>
  </si>
  <si>
    <t>*ETUI ES 45 ARKODIET VENTRE PLAT</t>
  </si>
  <si>
    <t>10044139</t>
  </si>
  <si>
    <t>*ETUI ES/PT INTELECTUM MEMORIA QI PLUS30</t>
  </si>
  <si>
    <t>10056790</t>
  </si>
  <si>
    <t>*ETUI ACTIVOX SIROP T SECHE /DM</t>
  </si>
  <si>
    <t>10058260</t>
  </si>
  <si>
    <t>ETUI ES/PT ORTHOSIPHON 10UNICAD</t>
  </si>
  <si>
    <t>10058378</t>
  </si>
  <si>
    <t>ETUI ES VENOFORTE GEL 150ML</t>
  </si>
  <si>
    <t>10058986</t>
  </si>
  <si>
    <t>ETUI NL PHYTOSOYA 17,5mg 60CAPS</t>
  </si>
  <si>
    <t>10060224</t>
  </si>
  <si>
    <t>*ETUI ARKOFL 10A HEPATO BIO 15ML</t>
  </si>
  <si>
    <t>10060248</t>
  </si>
  <si>
    <t>ETUI GR SIROP APPET CROISS RROYALE 150ML</t>
  </si>
  <si>
    <t>10062593</t>
  </si>
  <si>
    <t>10062780</t>
  </si>
  <si>
    <t>ETUI ES/PT CONDRO-AID ARKOFLEX FORTE 60</t>
  </si>
  <si>
    <t>10062858</t>
  </si>
  <si>
    <t>*ETUI ES/PT ARKOTUS SIROP LIERRE 200ML</t>
  </si>
  <si>
    <t>10063156</t>
  </si>
  <si>
    <t>ETUI SK ARKODEFENS N FORMULA KD5</t>
  </si>
  <si>
    <t>10060892</t>
  </si>
  <si>
    <t>PVC L128 + PVDC 40g/m² /CQ</t>
  </si>
  <si>
    <t>10054975</t>
  </si>
  <si>
    <t>ACIDE ALGINIQUE</t>
  </si>
  <si>
    <t>10062872</t>
  </si>
  <si>
    <t>PILOTE FIBRE D'AVOINE BIO</t>
  </si>
  <si>
    <t>1008710</t>
  </si>
  <si>
    <t>12923641</t>
  </si>
  <si>
    <t>GELU T00 VEG TRANSL /DM</t>
  </si>
  <si>
    <t>10061603</t>
  </si>
  <si>
    <t>PSO GELU T0 DUO AKFLASH ARTICULATION</t>
  </si>
  <si>
    <t>11521170</t>
  </si>
  <si>
    <t>SIMETHICONE/CQA</t>
  </si>
  <si>
    <t>10060320</t>
  </si>
  <si>
    <t>*STICKER OFFRE SPEC PROG MINCEUR</t>
  </si>
  <si>
    <t>10000155</t>
  </si>
  <si>
    <t>EXT THE VERT AQ 25%</t>
  </si>
  <si>
    <t>10034224</t>
  </si>
  <si>
    <t>*ETUI ARAB45VG PASSIFLORE</t>
  </si>
  <si>
    <t>10038307</t>
  </si>
  <si>
    <t>*ETUI IT45VG PISSENLIT</t>
  </si>
  <si>
    <t>10041876</t>
  </si>
  <si>
    <t>*ETUI CH50 MARRONNIER/CQ</t>
  </si>
  <si>
    <t>10042935</t>
  </si>
  <si>
    <t>*ETUI AKG GRENADE 45VG</t>
  </si>
  <si>
    <t>10045301</t>
  </si>
  <si>
    <t>*ETUI NL45VG LITHOTHAME</t>
  </si>
  <si>
    <t>10053549</t>
  </si>
  <si>
    <t>*ETUI IT/UK 45VG BACELLO DI F</t>
  </si>
  <si>
    <t>10053636</t>
  </si>
  <si>
    <t>*ETUI IT/UK 45VG CENTELLA ASIATICA</t>
  </si>
  <si>
    <t>10053709</t>
  </si>
  <si>
    <t>*ETUI IT/UK 45VG PASSIFLORA</t>
  </si>
  <si>
    <t>10054056</t>
  </si>
  <si>
    <t>*ETUI IT/UK 45VG MATE</t>
  </si>
  <si>
    <t>10055181</t>
  </si>
  <si>
    <t>*ETUI IT/UK 45VG FUCUS</t>
  </si>
  <si>
    <t>10056267</t>
  </si>
  <si>
    <t>ETUI NL45VG ARTICHAUT</t>
  </si>
  <si>
    <t>10056670</t>
  </si>
  <si>
    <t>*ETUI ES/PT 50 ARKOLEVURA PBT</t>
  </si>
  <si>
    <t>10056850</t>
  </si>
  <si>
    <t>*ETUI ES/PT 45 THE VIERGE</t>
  </si>
  <si>
    <t>10056860</t>
  </si>
  <si>
    <t>*ETUI ES/PT 48 INODAIL CA BEG LIB DIF</t>
  </si>
  <si>
    <t>10057598</t>
  </si>
  <si>
    <t>ETUI IT/UK 45VG IPPOCASTANO</t>
  </si>
  <si>
    <t>10057600</t>
  </si>
  <si>
    <t>10057612</t>
  </si>
  <si>
    <t>ETUI IT/UK 45VG LIEVITO DI B PBT</t>
  </si>
  <si>
    <t>10057614</t>
  </si>
  <si>
    <t>10057634</t>
  </si>
  <si>
    <t>ETUI IT/UK 45VG PILOSELLA</t>
  </si>
  <si>
    <t>10057642</t>
  </si>
  <si>
    <t>ETUI IT/UK 60CAPS OLIO ENOTERA</t>
  </si>
  <si>
    <t>10057707</t>
  </si>
  <si>
    <t>ETUI IT/UK 45VG CRANBERRY</t>
  </si>
  <si>
    <t>10058539</t>
  </si>
  <si>
    <t>ETUI CH45 CRANBERRYNE</t>
  </si>
  <si>
    <t>10058608</t>
  </si>
  <si>
    <t>ETUI CH 45VG CURCUMA</t>
  </si>
  <si>
    <t>10059238</t>
  </si>
  <si>
    <t>*ETUI CH45VG THE VERT</t>
  </si>
  <si>
    <t>10059580</t>
  </si>
  <si>
    <t>ETUI IT/UK 45VG GARCINIA CAMBODGIA</t>
  </si>
  <si>
    <t>10060610</t>
  </si>
  <si>
    <t>ETUI ES50 ESCHOLTZIA BR/CQ</t>
  </si>
  <si>
    <t>10061742</t>
  </si>
  <si>
    <t>*ETUI CH45 RADIS NOIR</t>
  </si>
  <si>
    <t>10061905</t>
  </si>
  <si>
    <t>ETUI IT/UK 45VG GRIFFONIA</t>
  </si>
  <si>
    <t>10061933</t>
  </si>
  <si>
    <t>ETUI IT/UK 45VG MYRTILLO</t>
  </si>
  <si>
    <t>10061945</t>
  </si>
  <si>
    <t>ETUI IT/UK 45VG RODIOLA</t>
  </si>
  <si>
    <t>10062341</t>
  </si>
  <si>
    <t>ETUI NL 45 CAPS H BOURRACHE</t>
  </si>
  <si>
    <t>10063911</t>
  </si>
  <si>
    <t>ETUI ES45 VALERIANE BR /CQ</t>
  </si>
  <si>
    <t>11420856</t>
  </si>
  <si>
    <t>CELLULOSE MICRO 102/CAT7</t>
  </si>
  <si>
    <t>10034904</t>
  </si>
  <si>
    <t>MONTANOX 80 FOOD /CAT7</t>
  </si>
  <si>
    <t>09416816</t>
  </si>
  <si>
    <t>CARBOPOL 974P NF /CAT7</t>
  </si>
  <si>
    <t>10012691</t>
  </si>
  <si>
    <t>CARRAGEENAN IOTA SEASPEN PF</t>
  </si>
  <si>
    <t>10063719</t>
  </si>
  <si>
    <t>ETUI DZ RHODIOLE 45VG</t>
  </si>
  <si>
    <t>10063724</t>
  </si>
  <si>
    <t>ETUI DZ TRIBULUS 45VG</t>
  </si>
  <si>
    <t>10064176</t>
  </si>
  <si>
    <t>ETUI ARKOSTEROL FORT 60G</t>
  </si>
  <si>
    <t>76000310</t>
  </si>
  <si>
    <t>ARKOVOX CPE A SUCER DM</t>
  </si>
  <si>
    <t>91040176</t>
  </si>
  <si>
    <t>IT/CH.ARKOVOX CP BICOUCHE DM</t>
  </si>
  <si>
    <t>95242911</t>
  </si>
  <si>
    <t>CH.CYS.CONTROL PROBIOT.20VG</t>
  </si>
  <si>
    <t>10064080</t>
  </si>
  <si>
    <t>ALU PERLES DE PEAU L239</t>
  </si>
  <si>
    <t>10065125</t>
  </si>
  <si>
    <t>PDRE ANANAS BIO NNQ00670</t>
  </si>
  <si>
    <t>10010247</t>
  </si>
  <si>
    <t>EXT SEC CACAO 40% POLYPHENOLS</t>
  </si>
  <si>
    <t>10056293</t>
  </si>
  <si>
    <t>ETUI NL150VG GINSENG</t>
  </si>
  <si>
    <t>10057856</t>
  </si>
  <si>
    <t>ETUI NL45VG BOURGEON DE PIN</t>
  </si>
  <si>
    <t>10062632</t>
  </si>
  <si>
    <t>ETUI LITHOTHAMNE/BASIDOL 150VG</t>
  </si>
  <si>
    <t>10063010</t>
  </si>
  <si>
    <t>ETUI ES/PT ARKODIET GARCINIA 90</t>
  </si>
  <si>
    <t>10063065</t>
  </si>
  <si>
    <t>ETUI BE AKF DETOX BIO US 20A10ML</t>
  </si>
  <si>
    <t>10063204</t>
  </si>
  <si>
    <t>ETUI MATE 60VG BR DTX /CQ</t>
  </si>
  <si>
    <t>10063207</t>
  </si>
  <si>
    <t>ETUI MATE 180VG BR DTX /CQ</t>
  </si>
  <si>
    <t>10063216</t>
  </si>
  <si>
    <t>ETUI MARRONNIER D'INDE 45VG BR DTX /CQ</t>
  </si>
  <si>
    <t>10063219</t>
  </si>
  <si>
    <t>ETUI MARRONNIER D'INDE 150VG BR DTX /CQ</t>
  </si>
  <si>
    <t>10063231</t>
  </si>
  <si>
    <t>ETUI AVENA SATIVA 45VG</t>
  </si>
  <si>
    <t>10063376</t>
  </si>
  <si>
    <t>ETUI CH CYS-CONTROL BRUY 20GELU</t>
  </si>
  <si>
    <t>10063555</t>
  </si>
  <si>
    <t>ETUI IT/UK 45VG NOPAL</t>
  </si>
  <si>
    <t>10063691</t>
  </si>
  <si>
    <t>ETUI ES/PT 84 VG GUARANA</t>
  </si>
  <si>
    <t>10063712</t>
  </si>
  <si>
    <t>ETUI DZ FORCAPIL 60CAPS</t>
  </si>
  <si>
    <t>10063731</t>
  </si>
  <si>
    <t>ETUI DZ LEVURE RIZ ROUGE 45VG</t>
  </si>
  <si>
    <t>10063753</t>
  </si>
  <si>
    <t>ETUI ES/PT 45 GUARANA</t>
  </si>
  <si>
    <t>10063961</t>
  </si>
  <si>
    <t>ETUI ES/PT AKF CHARDON MARIE 20UNICAD</t>
  </si>
  <si>
    <t>10064069</t>
  </si>
  <si>
    <t>*ETUI ES/PT AKF SYNERG MINC BIO 20UNICAD</t>
  </si>
  <si>
    <t>10064154</t>
  </si>
  <si>
    <t>ETUI ES/PT 50 CAPS OMEGA 3</t>
  </si>
  <si>
    <t>10064156</t>
  </si>
  <si>
    <t>10064692</t>
  </si>
  <si>
    <t>ETUI ES/PT AKF SYNERG MINC BIO20UNI BRU</t>
  </si>
  <si>
    <t>95241043</t>
  </si>
  <si>
    <t>NL.ALTOPOU SHAMPOOING</t>
  </si>
  <si>
    <t>Fournisseur</t>
  </si>
  <si>
    <t>Contenant</t>
  </si>
  <si>
    <t>Temps</t>
  </si>
  <si>
    <t>Mag</t>
  </si>
  <si>
    <t>Formule Temps thorique</t>
  </si>
  <si>
    <t>Temps requis</t>
  </si>
  <si>
    <t>Temps TOTAL</t>
  </si>
  <si>
    <t>TOTAL requis</t>
  </si>
  <si>
    <t>Tps traitement requis</t>
  </si>
  <si>
    <t>Heure</t>
  </si>
  <si>
    <t>Somme de Temps TOTAL</t>
  </si>
  <si>
    <t>MP/PSO/EDC</t>
  </si>
  <si>
    <t/>
  </si>
  <si>
    <t>0001</t>
  </si>
  <si>
    <t>101</t>
  </si>
  <si>
    <t>AITTAH-S</t>
  </si>
  <si>
    <t>MARKOV-S</t>
  </si>
  <si>
    <t>MIL</t>
  </si>
  <si>
    <t>voir details</t>
  </si>
  <si>
    <t>G</t>
  </si>
  <si>
    <t>Entrée mag.</t>
  </si>
  <si>
    <t>menetr-y</t>
  </si>
  <si>
    <t>R000060101</t>
  </si>
  <si>
    <t>massei-fr</t>
  </si>
  <si>
    <t>aittah-sa</t>
  </si>
  <si>
    <t>R010850101</t>
  </si>
  <si>
    <t>ETQ</t>
  </si>
  <si>
    <t>0300</t>
  </si>
  <si>
    <t>RLX</t>
  </si>
  <si>
    <t>Nb RLX</t>
  </si>
  <si>
    <t>11:37:32</t>
  </si>
  <si>
    <t>4500431635</t>
  </si>
  <si>
    <t>224*600</t>
  </si>
  <si>
    <t>SD1063816</t>
  </si>
  <si>
    <t>11:51:05</t>
  </si>
  <si>
    <t>4500432589</t>
  </si>
  <si>
    <t>210*300</t>
  </si>
  <si>
    <t>1180001161</t>
  </si>
  <si>
    <t>11:34:30</t>
  </si>
  <si>
    <t>4500430547</t>
  </si>
  <si>
    <t>2102965872</t>
  </si>
  <si>
    <t>1180001162</t>
  </si>
  <si>
    <t>1180001163</t>
  </si>
  <si>
    <t>11:36:59</t>
  </si>
  <si>
    <t>4500430662</t>
  </si>
  <si>
    <t>40crts de 100</t>
  </si>
  <si>
    <t>2102965849</t>
  </si>
  <si>
    <t>1180001164</t>
  </si>
  <si>
    <t>11:39:39</t>
  </si>
  <si>
    <t>4500430915</t>
  </si>
  <si>
    <t>16 crts de 125</t>
  </si>
  <si>
    <t>1180001165</t>
  </si>
  <si>
    <t>11:40:29</t>
  </si>
  <si>
    <t>4500430939</t>
  </si>
  <si>
    <t>16 crts de 100</t>
  </si>
  <si>
    <t>1180001166</t>
  </si>
  <si>
    <t>14:22:49</t>
  </si>
  <si>
    <t>4500429348</t>
  </si>
  <si>
    <t>66 palettes de 1152</t>
  </si>
  <si>
    <t>81339521</t>
  </si>
  <si>
    <t>1180001160</t>
  </si>
  <si>
    <t>10:45:59</t>
  </si>
  <si>
    <t>4500432689</t>
  </si>
  <si>
    <t>180 sacs de 25kg/6p</t>
  </si>
  <si>
    <t>GK337J1</t>
  </si>
  <si>
    <t>Entree pro/lot 10035055/1180001166 qte 1125.00000, attr 0115</t>
  </si>
  <si>
    <t>011546</t>
  </si>
  <si>
    <t>R011510611</t>
  </si>
  <si>
    <t xml:space="preserve">Entree pro/lot 95243557/H00417A qte 2085.00000, attr 000279 </t>
  </si>
  <si>
    <t>000279</t>
  </si>
  <si>
    <t>R030250402</t>
  </si>
  <si>
    <t>Entree pro/lot 10035055/1180001166 qte 1152.00000, attr 0036</t>
  </si>
  <si>
    <t>003671</t>
  </si>
  <si>
    <t>R031551011</t>
  </si>
  <si>
    <t>Entree pro/lot 10035055/1180001166 qte 1152.00000, attr 0110</t>
  </si>
  <si>
    <t>011072</t>
  </si>
  <si>
    <t>R021410611</t>
  </si>
  <si>
    <t>Entree pro/lot 10035055/1180001166 qte 1152.00000, attr 0003</t>
  </si>
  <si>
    <t>000335</t>
  </si>
  <si>
    <t>R011500611</t>
  </si>
  <si>
    <t>Entree pro/lot 10035055/1180001166 qte 1152.00000, attr 0956</t>
  </si>
  <si>
    <t>09561</t>
  </si>
  <si>
    <t>R031550811</t>
  </si>
  <si>
    <t>Entree pro/lot 10035055/1180001166 qte 1152.00000, attr 0994</t>
  </si>
  <si>
    <t>09941</t>
  </si>
  <si>
    <t>R021410612</t>
  </si>
  <si>
    <t>Entree pro/lot 10035055/1180001166 qte 1152.00000, attr 0121</t>
  </si>
  <si>
    <t>012144</t>
  </si>
  <si>
    <t>R011460611</t>
  </si>
  <si>
    <t>Entree pro/lot 10035055/1180001166 qte 1152.00000, attr 0102</t>
  </si>
  <si>
    <t>010281</t>
  </si>
  <si>
    <t>R021380611</t>
  </si>
  <si>
    <t>Entree pro/lot 10035055/1180001166 qte 1152.00000, attr 0106</t>
  </si>
  <si>
    <t>010659</t>
  </si>
  <si>
    <t>R031550111</t>
  </si>
  <si>
    <t>Entree pro/lot 10035055/1180001166 qte 1152.00000, attr 0035</t>
  </si>
  <si>
    <t>003592</t>
  </si>
  <si>
    <t>R021360611</t>
  </si>
  <si>
    <t>Entree pro/lot 10035055/1180001166 qte 1152.00000, attr 0108</t>
  </si>
  <si>
    <t>010803</t>
  </si>
  <si>
    <t>R011410611</t>
  </si>
  <si>
    <t>Entree pro/lot 10035055/1180001166 qte 1152.00000, attr 0103</t>
  </si>
  <si>
    <t>010325</t>
  </si>
  <si>
    <t>R011430611</t>
  </si>
  <si>
    <t>Entree pro/lot 10035055/1180001166 qte 1152.00000, attr 0046</t>
  </si>
  <si>
    <t>004683</t>
  </si>
  <si>
    <t>R031511011</t>
  </si>
  <si>
    <t>Entree pro/lot 10035055/1180001166 qte 1152.00000, attr 0067</t>
  </si>
  <si>
    <t>006770</t>
  </si>
  <si>
    <t>R011360611</t>
  </si>
  <si>
    <t>Entree pro/lot 10035055/1180001166 qte 1152.00000, attr 0005</t>
  </si>
  <si>
    <t>000551</t>
  </si>
  <si>
    <t>R021310101</t>
  </si>
  <si>
    <t>Entree pro/lot 10035055/1180001166 qte 1152.00000, attr 0117</t>
  </si>
  <si>
    <t>011731</t>
  </si>
  <si>
    <t>R011050611</t>
  </si>
  <si>
    <t>Entree pro/lot 10035055/1180001166 qte 1152.00000, attr 0039</t>
  </si>
  <si>
    <t>003946</t>
  </si>
  <si>
    <t>R011110611</t>
  </si>
  <si>
    <t>Entree pro/lot 10035055/1180001166 qte 1152.00000, attr 0107</t>
  </si>
  <si>
    <t>010793</t>
  </si>
  <si>
    <t>R021280101</t>
  </si>
  <si>
    <t>Entree pro/lot 10035055/1180001166 qte 1152.00000, attr 0075</t>
  </si>
  <si>
    <t>007523</t>
  </si>
  <si>
    <t>R031400111</t>
  </si>
  <si>
    <t>Entree pro/lot 10035055/1180001166 qte 1152.00000, attr 0060</t>
  </si>
  <si>
    <t>006030</t>
  </si>
  <si>
    <t>R021300111</t>
  </si>
  <si>
    <t>Entree pro/lot 10035055/1180001166 qte 1152.00000, attr 0087</t>
  </si>
  <si>
    <t>008766</t>
  </si>
  <si>
    <t>R011550801</t>
  </si>
  <si>
    <t>Entree pro/lot 10035055/1180001166 qte 1152.00000, attr 0120</t>
  </si>
  <si>
    <t>012027</t>
  </si>
  <si>
    <t>R011551001</t>
  </si>
  <si>
    <t>Entree pro/lot 10035055/1180001166 qte 1152.00000, attr 0021</t>
  </si>
  <si>
    <t>002171</t>
  </si>
  <si>
    <t>R031501011</t>
  </si>
  <si>
    <t>Entree pro/lot 10035055/1180001166 qte 1152.00000, attr 0034</t>
  </si>
  <si>
    <t>003417</t>
  </si>
  <si>
    <t>R031481011</t>
  </si>
  <si>
    <t>Entree pro/lot 10035055/1180001166 qte 1152.00000, attr 0073</t>
  </si>
  <si>
    <t>007339</t>
  </si>
  <si>
    <t>R011530801</t>
  </si>
  <si>
    <t>Entree pro/lot 10035055/1180001166 qte 1152.00000, attr 0963</t>
  </si>
  <si>
    <t>09634</t>
  </si>
  <si>
    <t>R021230601</t>
  </si>
  <si>
    <t>Entree pro/lot 10035055/1180001166 qte 1152.00000, attr 0090</t>
  </si>
  <si>
    <t>009099</t>
  </si>
  <si>
    <t>R011550101</t>
  </si>
  <si>
    <t>Entree pro/lot 10035055/1180001166 qte 1152.00000, attr 0938</t>
  </si>
  <si>
    <t>09386</t>
  </si>
  <si>
    <t>R031461011</t>
  </si>
  <si>
    <t>Entree pro/lot 10035055/1180001166 qte 1152.00000, attr 0038</t>
  </si>
  <si>
    <t>003811</t>
  </si>
  <si>
    <t>R021230111</t>
  </si>
  <si>
    <t>Entree pro/lot 10035055/1180001166 qte 1152.00000, attr 0124</t>
  </si>
  <si>
    <t>012440</t>
  </si>
  <si>
    <t>R031460811</t>
  </si>
  <si>
    <t>Entree pro/lot 10035055/1180001166 qte 1152.00000, attr 0019</t>
  </si>
  <si>
    <t>001962</t>
  </si>
  <si>
    <t>R011500801</t>
  </si>
  <si>
    <t>Entree pro/lot 10035055/1180001166 qte 1152.00000, attr 0056</t>
  </si>
  <si>
    <t>005645</t>
  </si>
  <si>
    <t>R021230101</t>
  </si>
  <si>
    <t>011077</t>
  </si>
  <si>
    <t>R031451011</t>
  </si>
  <si>
    <t>Entree pro/lot 10035055/1180001166 qte 1152.00000, attr 0937</t>
  </si>
  <si>
    <t>09375</t>
  </si>
  <si>
    <t>R021200111</t>
  </si>
  <si>
    <t>Entree pro/lot 10035055/1180001166 qte 1152.00000, attr 0118</t>
  </si>
  <si>
    <t>011899</t>
  </si>
  <si>
    <t>R011500101</t>
  </si>
  <si>
    <t>Entree pro/lot 10035055/1180001166 qte 1152.00000, attr 0101</t>
  </si>
  <si>
    <t>010112</t>
  </si>
  <si>
    <t>R031450811</t>
  </si>
  <si>
    <t>Entree pro/lot 10035055/1180001166 qte 1152.00000, attr 0104</t>
  </si>
  <si>
    <t>010484</t>
  </si>
  <si>
    <t>R021200101</t>
  </si>
  <si>
    <t>Entree pro/lot 10035055/1180001166 qte 1152.00000, attr 0100</t>
  </si>
  <si>
    <t>010052</t>
  </si>
  <si>
    <t>R011481001</t>
  </si>
  <si>
    <t>Entree pro/lot 10035055/1180001166 qte 1152.00000, attr 0063</t>
  </si>
  <si>
    <t>006344</t>
  </si>
  <si>
    <t>R031450111</t>
  </si>
  <si>
    <t>003913</t>
  </si>
  <si>
    <t>R031411011</t>
  </si>
  <si>
    <t>011860</t>
  </si>
  <si>
    <t>R011461001</t>
  </si>
  <si>
    <t>012004</t>
  </si>
  <si>
    <t>R021180111</t>
  </si>
  <si>
    <t>Entree pro/lot 10035055/1180001166 qte 1152.00000, attr 0059</t>
  </si>
  <si>
    <t>005910</t>
  </si>
  <si>
    <t>R011480801</t>
  </si>
  <si>
    <t>Entree pro/lot 10035055/1180001166 qte 1152.00000, attr 0952</t>
  </si>
  <si>
    <t>09525</t>
  </si>
  <si>
    <t>R031410111</t>
  </si>
  <si>
    <t>Entree pro/lot 10035055/1180001166 qte 1152.00000, attr 0065</t>
  </si>
  <si>
    <t>006544</t>
  </si>
  <si>
    <t>R021160601</t>
  </si>
  <si>
    <t>Entree pro/lot 10035055/1180001166 qte 1152.00000, attr 0002</t>
  </si>
  <si>
    <t>000241</t>
  </si>
  <si>
    <t>R031401011</t>
  </si>
  <si>
    <t>Entree pro/lot 10035055/1180001166 qte 1152.00000, attr 0109</t>
  </si>
  <si>
    <t>010940</t>
  </si>
  <si>
    <t>R021150111</t>
  </si>
  <si>
    <t>006752</t>
  </si>
  <si>
    <t>R011460801</t>
  </si>
  <si>
    <t>012017</t>
  </si>
  <si>
    <t>R031400811</t>
  </si>
  <si>
    <t>Entree pro/lot 10035055/1180001166 qte 1152.00000, attr 0048</t>
  </si>
  <si>
    <t>004866</t>
  </si>
  <si>
    <t>R021130611</t>
  </si>
  <si>
    <t>007550</t>
  </si>
  <si>
    <t>R011460101</t>
  </si>
  <si>
    <t>002166</t>
  </si>
  <si>
    <t>R031381011</t>
  </si>
  <si>
    <t>Entree pro/lot 10035055/1180001166 qte 1152.00000, attr 0023</t>
  </si>
  <si>
    <t>002371</t>
  </si>
  <si>
    <t>R030530301</t>
  </si>
  <si>
    <t>006790</t>
  </si>
  <si>
    <t>R021110601</t>
  </si>
  <si>
    <t>Entree pro/lot 10035055/1180001166 qte 1152.00000, attr 0009</t>
  </si>
  <si>
    <t>000949</t>
  </si>
  <si>
    <t>R021130601</t>
  </si>
  <si>
    <t>010048</t>
  </si>
  <si>
    <t>R011530111</t>
  </si>
  <si>
    <t>Entree pro/lot 10035055/1180001166 qte 1152.00000, attr 0027</t>
  </si>
  <si>
    <t>002715</t>
  </si>
  <si>
    <t>R011450101</t>
  </si>
  <si>
    <t>010177</t>
  </si>
  <si>
    <t>R021110101</t>
  </si>
  <si>
    <t>010316</t>
  </si>
  <si>
    <t>R031360811</t>
  </si>
  <si>
    <t>Entree pro/lot 10035055/1180001166 qte 1152.00000, attr 0988</t>
  </si>
  <si>
    <t>09884</t>
  </si>
  <si>
    <t>R031330111</t>
  </si>
  <si>
    <t>Entree pro/lot 10035055/1180001166 qte 1152.00000, attr 0116</t>
  </si>
  <si>
    <t>011604</t>
  </si>
  <si>
    <t>R011530112</t>
  </si>
  <si>
    <t>Entree pro/lot 10035055/1180001166 qte 1152.00000, attr 0053</t>
  </si>
  <si>
    <t>005361</t>
  </si>
  <si>
    <t>R021100601</t>
  </si>
  <si>
    <t>Entree pro/lot 10035055/1180001166 qte 1152.00000, attr 0072</t>
  </si>
  <si>
    <t>007259</t>
  </si>
  <si>
    <t>R031301011</t>
  </si>
  <si>
    <t>Entree pro/lot 10035055/1180001166 qte 1152.00000, attr 0033</t>
  </si>
  <si>
    <t>003361</t>
  </si>
  <si>
    <t>R011410801</t>
  </si>
  <si>
    <t>010045</t>
  </si>
  <si>
    <t>R021080601</t>
  </si>
  <si>
    <t>010724</t>
  </si>
  <si>
    <t>R011401001</t>
  </si>
  <si>
    <t xml:space="preserve">Entree pro/lot 10037132/0 qte 9000.00000, attr 101716 sub 1 </t>
  </si>
  <si>
    <t>101716</t>
  </si>
  <si>
    <t>R021530602</t>
  </si>
  <si>
    <t xml:space="preserve">Entree pro/lot 10037132/0 qte 9000.00000, attr 101309 sub 1 </t>
  </si>
  <si>
    <t>101309</t>
  </si>
  <si>
    <t>R011400801</t>
  </si>
  <si>
    <t>Entree pro/lot 13100051/1180001160 qte 250.00000, attr 10171</t>
  </si>
  <si>
    <t>101713</t>
  </si>
  <si>
    <t>R030480211</t>
  </si>
  <si>
    <t>Entree pro/lot 10037132/0 qte 90000.00000, attr 104568 sub 1</t>
  </si>
  <si>
    <t>104568</t>
  </si>
  <si>
    <t>R011381001</t>
  </si>
  <si>
    <t>Entree pro/lot 13100051/1180001160 qte 250.00000, attr 10556</t>
  </si>
  <si>
    <t>105567</t>
  </si>
  <si>
    <t>R020110401</t>
  </si>
  <si>
    <t xml:space="preserve">Entree pro/lot 10037132/0 qte 9000.00000, attr 102214 sub 1 </t>
  </si>
  <si>
    <t>102214</t>
  </si>
  <si>
    <t>R021530111</t>
  </si>
  <si>
    <t xml:space="preserve">Entree pro/lot 10037132/0 qte 9000.00000, attr 104103 sub 1 </t>
  </si>
  <si>
    <t>104103</t>
  </si>
  <si>
    <t>R021530112</t>
  </si>
  <si>
    <t>Entree pro/lot 10032125/1180001165 qte 100.00000, attr 10204</t>
  </si>
  <si>
    <t>102048</t>
  </si>
  <si>
    <t>R011430111</t>
  </si>
  <si>
    <t>Entree pro/lot 08314641/1180001162 qte 800.00000, attr 10444</t>
  </si>
  <si>
    <t>104446</t>
  </si>
  <si>
    <t>R021510612</t>
  </si>
  <si>
    <t>Entree pro/lot 08314641/1180001162 qte 700.00000, attr 10455</t>
  </si>
  <si>
    <t>104557</t>
  </si>
  <si>
    <t>R031281011</t>
  </si>
  <si>
    <t>Entree pro/lot 08314641/1180001161 qte 800.00000, attr 10388</t>
  </si>
  <si>
    <t>103886</t>
  </si>
  <si>
    <t>R011380101</t>
  </si>
  <si>
    <t>Entree pro/lot 10018177/1180001164 qte 1000.00000, attr 1022</t>
  </si>
  <si>
    <t>102260</t>
  </si>
  <si>
    <t>R021430612</t>
  </si>
  <si>
    <t>Entree pro/lot 10032125/1180001165 qte 700.00000, attr 10348</t>
  </si>
  <si>
    <t>103486</t>
  </si>
  <si>
    <t>R031230111</t>
  </si>
  <si>
    <t>Entree pro/lot 10012320/1180001163 qte 800.00000, attr 09294</t>
  </si>
  <si>
    <t>09294</t>
  </si>
  <si>
    <t>R021310611</t>
  </si>
  <si>
    <t>Entree pro/lot 10012320/1180001163 qte 800.00000, attr 10158</t>
  </si>
  <si>
    <t>101582</t>
  </si>
  <si>
    <t>R011180611</t>
  </si>
  <si>
    <t>Entree pro/lot 10032125/1180001165 qte 800.00000, attr 10489</t>
  </si>
  <si>
    <t>104898</t>
  </si>
  <si>
    <t>R011430112</t>
  </si>
  <si>
    <t>Entree pro/lot 10012320/1180001163 qte 800.00000, attr 10315</t>
  </si>
  <si>
    <t>103150</t>
  </si>
  <si>
    <t>R031201011</t>
  </si>
  <si>
    <t>Entree pro/lot 10012320/1180001163 qte 800.00000, attr 10341</t>
  </si>
  <si>
    <t>103411</t>
  </si>
  <si>
    <t>R021310612</t>
  </si>
  <si>
    <t>Entree pro/lot 10012320/1180001163 qte 800.00000, attr 10020</t>
  </si>
  <si>
    <t>100204</t>
  </si>
  <si>
    <t>R011180612</t>
  </si>
  <si>
    <t>Entree pro/lot 10018177/1180001164 qte 1000.00000, attr 1039</t>
  </si>
  <si>
    <t>103990</t>
  </si>
  <si>
    <t>R031180811</t>
  </si>
  <si>
    <t>Entree pro/lot 04408943/0 qte 19200.00000, attr 104971 sub 1</t>
  </si>
  <si>
    <t>104971</t>
  </si>
  <si>
    <t>R021300112</t>
  </si>
  <si>
    <t>Entree pro/lot 04408943/0 qte 19200.00000, attr 105635 sub 1</t>
  </si>
  <si>
    <t>105635</t>
  </si>
  <si>
    <t>R011050612</t>
  </si>
  <si>
    <t>Entree pro/lot 04408943/0 qte 19200.00000, attr 105781 sub 1</t>
  </si>
  <si>
    <t>105781</t>
  </si>
  <si>
    <t>R031080101</t>
  </si>
  <si>
    <t>Entree pro/lot 04408943/0 qte 19200.00000, attr 102258 sub 1</t>
  </si>
  <si>
    <t>102258</t>
  </si>
  <si>
    <t>R021280601</t>
  </si>
  <si>
    <t>Entree pro/lot 08314641/1180001162 qte 100.00000, attr 10593</t>
  </si>
  <si>
    <t>105936</t>
  </si>
  <si>
    <t>Entree pro/lot 04408943/0 qte 19200.00000, attr 101825 sub 1</t>
  </si>
  <si>
    <t>101825</t>
  </si>
  <si>
    <t>R031080102</t>
  </si>
  <si>
    <t>Entree pro/lot 04408943/0 qte 19200.00000, attr 105417 sub 1</t>
  </si>
  <si>
    <t>105417</t>
  </si>
  <si>
    <t>Entree pro/lot 04408943/0 qte 19200.00000, attr 102241 sub 1</t>
  </si>
  <si>
    <t>102241</t>
  </si>
  <si>
    <t>R021280602</t>
  </si>
  <si>
    <t>Entree pro/lot 13100051/1180001160 qte 250.00000, attr 10010</t>
  </si>
  <si>
    <t>100108</t>
  </si>
  <si>
    <t>R020560111</t>
  </si>
  <si>
    <t>Entree pro/lot 13100051/1180001160 qte 250.00000, attr 10094</t>
  </si>
  <si>
    <t>100941</t>
  </si>
  <si>
    <t>R020560112</t>
  </si>
  <si>
    <t>Entree pro/lot 13100051/1180001160 qte 250.00000, attr 10469</t>
  </si>
  <si>
    <t>104695</t>
  </si>
  <si>
    <t>R030450211</t>
  </si>
  <si>
    <t>Entree pro/lot 13100051/1180001160 qte 250.00000, attr 10186</t>
  </si>
  <si>
    <t>101869</t>
  </si>
  <si>
    <t>R020100301</t>
  </si>
  <si>
    <t>Entree pro/lot 13100051/1180001160 qte 250.00000, attr 10571</t>
  </si>
  <si>
    <t>105719</t>
  </si>
  <si>
    <t>R020030411</t>
  </si>
  <si>
    <t>Entree pro/lot 13100051/1180001160 qte 250.00000, attr 10583</t>
  </si>
  <si>
    <t>105833</t>
  </si>
  <si>
    <t>R010360111</t>
  </si>
  <si>
    <t>Entree pro/lot 13100051/1180001160 qte 250.00000, attr 10508</t>
  </si>
  <si>
    <t>105081</t>
  </si>
  <si>
    <t>R020010411</t>
  </si>
  <si>
    <t>Entree pro/lot 13100051/1180001160 qte 250.00000, attr 10337</t>
  </si>
  <si>
    <t>103375</t>
  </si>
  <si>
    <t>R020030311</t>
  </si>
  <si>
    <t>103379</t>
  </si>
  <si>
    <t>R020480401</t>
  </si>
  <si>
    <t>Entree pro/lot 13100051/1180001160 qte 250.00000, attr 10539</t>
  </si>
  <si>
    <t>105392</t>
  </si>
  <si>
    <t>R030430511</t>
  </si>
  <si>
    <t>Entree pro/lot 13100051/1180001160 qte 250.00000, attr 10384</t>
  </si>
  <si>
    <t>103844</t>
  </si>
  <si>
    <t>R020100711</t>
  </si>
  <si>
    <t>Entree pro/lot 13100051/1180001160 qte 250.00000, attr 10364</t>
  </si>
  <si>
    <t>103645</t>
  </si>
  <si>
    <t>R020380501</t>
  </si>
  <si>
    <t>Entree pro/lot 13100051/1180001160 qte 250.00000, attr 10577</t>
  </si>
  <si>
    <t>105770</t>
  </si>
  <si>
    <t>R020480402</t>
  </si>
  <si>
    <t>Entree pro/lot 13100051/1180001160 qte 250.00000, attr 10555</t>
  </si>
  <si>
    <t>105555</t>
  </si>
  <si>
    <t>R010510201</t>
  </si>
  <si>
    <t>Entree pro/lot 13100051/1180001160 qte 250.00000, attr 10156</t>
  </si>
  <si>
    <t>101567</t>
  </si>
  <si>
    <t>R030050311</t>
  </si>
  <si>
    <t>Entree pro/lot 13100051/1180001160 qte 250.00000, attr 10127</t>
  </si>
  <si>
    <t>101279</t>
  </si>
  <si>
    <t>R020380502</t>
  </si>
  <si>
    <t>Entree pro/lot 47070171/1180000668 qte 97.20000, attr 104240</t>
  </si>
  <si>
    <t>104240</t>
  </si>
  <si>
    <t>R031430402</t>
  </si>
  <si>
    <t>Entree pro/lot PAL_VIDE/0 qte 8.00000, attr 010667 sub 1 adr</t>
  </si>
  <si>
    <t>010667</t>
  </si>
  <si>
    <t>R021380502</t>
  </si>
  <si>
    <t>Entree pro/lot AAAAAAAA/PALEUR qte 7.00000, attr 09760 sub 1</t>
  </si>
  <si>
    <t>09760</t>
  </si>
  <si>
    <t>R010500701</t>
  </si>
  <si>
    <t>Entree pro/lot PAL_VIDE/0 qte 8.00000, attr 008141 sub 1 adr</t>
  </si>
  <si>
    <t>008141</t>
  </si>
  <si>
    <t>R021210211</t>
  </si>
  <si>
    <t>Entree pro/lot PAL_VIDE/0 qte 8.00000, attr 000391 sub 1 adr</t>
  </si>
  <si>
    <t>000391</t>
  </si>
  <si>
    <t>R011280311</t>
  </si>
  <si>
    <t xml:space="preserve">Entree pro/lot AAAAAAAA/PALEUR qte 7.00000, attr 010473 sub </t>
  </si>
  <si>
    <t>010473</t>
  </si>
  <si>
    <t>R020080401</t>
  </si>
  <si>
    <t xml:space="preserve">Entree pro/lot AAAAAAAA/PALEUR qte 7.00000, attr 005354 sub </t>
  </si>
  <si>
    <t>005354</t>
  </si>
  <si>
    <t>R010210201</t>
  </si>
  <si>
    <t xml:space="preserve">Entree pro/lot AAAAAAAA/PALEUR qte 7.00000, attr 000505 sub </t>
  </si>
  <si>
    <t>000505</t>
  </si>
  <si>
    <t>R020080402</t>
  </si>
  <si>
    <t xml:space="preserve">Entree pro/lot 10010803/F07357A qte 4200.00000, attr 003233 </t>
  </si>
  <si>
    <t>003233</t>
  </si>
  <si>
    <t>R020780301</t>
  </si>
  <si>
    <t xml:space="preserve">Entree pro/lot 10010804/G01617A qte 2000.00000, attr 102068 </t>
  </si>
  <si>
    <t>102068</t>
  </si>
  <si>
    <t>R021280611</t>
  </si>
  <si>
    <t>Entree pro/lot 10061051/G02927A qte 569.00000, attr 011954 s</t>
  </si>
  <si>
    <t>011954</t>
  </si>
  <si>
    <t>R021350202</t>
  </si>
  <si>
    <t>TRF_REJ:pal=002578 dst_trf=baDIR_0102 (REJET) motif=POUR NAD</t>
  </si>
  <si>
    <t>002578</t>
  </si>
  <si>
    <t>REJET</t>
  </si>
  <si>
    <t xml:space="preserve">Entree pro/lot 10055487/G05111A qte 4500.00000, attr 004703 </t>
  </si>
  <si>
    <t>004703</t>
  </si>
  <si>
    <t>R010600201</t>
  </si>
  <si>
    <t>Entree pro/lot 10061050/G03295A qte 167.00000, attr 010096 s</t>
  </si>
  <si>
    <t>010096</t>
  </si>
  <si>
    <t>R021310302</t>
  </si>
  <si>
    <t>Entree pro/lot 10038355/G01890A qte 660.00000, attr 010152 s</t>
  </si>
  <si>
    <t>010152</t>
  </si>
  <si>
    <t>R010560501</t>
  </si>
  <si>
    <t>Entree pro/lot PAL_VIDE/0 qte 8.00000, attr 001821 sub 1 adr</t>
  </si>
  <si>
    <t>001821</t>
  </si>
  <si>
    <t>R011280312</t>
  </si>
  <si>
    <t>Entree pro/lot PAL_VIDE/0 qte 8.00000, attr 003051 sub 1 adr</t>
  </si>
  <si>
    <t>003051</t>
  </si>
  <si>
    <t>R031300202</t>
  </si>
  <si>
    <t>Entree pro/lot PAL_VIDE/0 qte 8.00000, attr 011354 sub 1 adr</t>
  </si>
  <si>
    <t>011354</t>
  </si>
  <si>
    <t>R021210212</t>
  </si>
  <si>
    <t>j0006</t>
  </si>
  <si>
    <t>0 qte 19</t>
  </si>
  <si>
    <t>0 qte 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</si>
</sst>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#,##0.000"/>
    <numFmt numFmtId="165" formatCode="[$-F400]h:mm:ss\ AM/PM"/>
    <numFmt numFmtId="166" formatCode="dd/mm/yyyy;;"/>
    <numFmt numFmtId="167" formatCode="[h]:mm:ss;@"/>
    <numFmt numFmtId="168" formatCode="h:mm:ss;@"/>
    <numFmt numFmtId="169" formatCode="hh"/>
    <numFmt numFmtId="170" formatCode="00"/>
    <numFmt numFmtId="171" formatCode="00&quot;h&quot;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333333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9"/>
      <color theme="1"/>
      <name val="Arial"/>
      <family val="2"/>
    </font>
    <font>
      <sz val="1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theme="0" tint="-0.14999847407452621"/>
        <bgColor theme="0" tint="-0.14999847407452621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0" fontId="1" fillId="0" borderId="0"/>
    <xf numFmtId="0" fontId="22" fillId="0" borderId="0"/>
    <xf numFmtId="0" fontId="19" fillId="0" borderId="0"/>
  </cellStyleXfs>
  <cellXfs count="196">
    <xf numFmtId="0" fontId="0" fillId="0" borderId="0" xfId="0"/>
    <xf numFmtId="0" fontId="0" fillId="34" borderId="10" xfId="0" applyFill="1" applyBorder="1" applyAlignment="1">
      <alignment horizontal="center"/>
    </xf>
    <xf numFmtId="0" fontId="0" fillId="34" borderId="1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NumberFormat="1" applyFill="1"/>
    <xf numFmtId="0" fontId="0" fillId="35" borderId="14" xfId="0" applyFill="1" applyBorder="1" applyAlignment="1">
      <alignment horizontal="center"/>
    </xf>
    <xf numFmtId="0" fontId="0" fillId="35" borderId="15" xfId="0" applyFill="1" applyBorder="1" applyAlignment="1">
      <alignment horizontal="center"/>
    </xf>
    <xf numFmtId="0" fontId="0" fillId="35" borderId="15" xfId="0" applyFill="1" applyBorder="1"/>
    <xf numFmtId="0" fontId="0" fillId="35" borderId="16" xfId="0" applyFill="1" applyBorder="1"/>
    <xf numFmtId="0" fontId="0" fillId="35" borderId="17" xfId="0" applyFill="1" applyBorder="1"/>
    <xf numFmtId="0" fontId="0" fillId="35" borderId="18" xfId="0" applyFill="1" applyBorder="1"/>
    <xf numFmtId="0" fontId="0" fillId="0" borderId="0" xfId="0" applyFill="1" applyBorder="1"/>
    <xf numFmtId="0" fontId="0" fillId="0" borderId="0" xfId="0" applyBorder="1"/>
    <xf numFmtId="0" fontId="0" fillId="35" borderId="0" xfId="0" applyFill="1" applyBorder="1" applyAlignment="1">
      <alignment horizontal="center"/>
    </xf>
    <xf numFmtId="0" fontId="0" fillId="35" borderId="19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Alignment="1">
      <alignment horizontal="center" vertical="center"/>
    </xf>
    <xf numFmtId="1" fontId="0" fillId="34" borderId="12" xfId="0" applyNumberForma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pivotButton="1" applyAlignment="1">
      <alignment horizontal="left"/>
    </xf>
    <xf numFmtId="165" fontId="0" fillId="0" borderId="0" xfId="0" applyNumberFormat="1" applyAlignment="1">
      <alignment horizontal="left"/>
    </xf>
    <xf numFmtId="165" fontId="0" fillId="0" borderId="0" xfId="0" applyNumberFormat="1" applyAlignment="1">
      <alignment horizontal="center"/>
    </xf>
    <xf numFmtId="165" fontId="0" fillId="34" borderId="12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35" borderId="16" xfId="0" applyNumberFormat="1" applyFill="1" applyBorder="1" applyAlignment="1">
      <alignment horizontal="center"/>
    </xf>
    <xf numFmtId="0" fontId="0" fillId="0" borderId="13" xfId="0" applyBorder="1"/>
    <xf numFmtId="0" fontId="0" fillId="0" borderId="20" xfId="0" applyFill="1" applyBorder="1" applyAlignment="1">
      <alignment horizontal="center"/>
    </xf>
    <xf numFmtId="0" fontId="0" fillId="35" borderId="22" xfId="0" applyFill="1" applyBorder="1" applyAlignment="1">
      <alignment horizontal="center"/>
    </xf>
    <xf numFmtId="165" fontId="0" fillId="35" borderId="23" xfId="0" applyNumberFormat="1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NumberFormat="1" applyFill="1" applyBorder="1" applyAlignment="1">
      <alignment horizontal="center"/>
    </xf>
    <xf numFmtId="165" fontId="0" fillId="0" borderId="0" xfId="0" pivotButton="1" applyNumberFormat="1" applyAlignment="1">
      <alignment horizontal="left"/>
    </xf>
    <xf numFmtId="0" fontId="0" fillId="34" borderId="0" xfId="0" applyFill="1" applyAlignment="1">
      <alignment horizontal="left"/>
    </xf>
    <xf numFmtId="0" fontId="0" fillId="35" borderId="19" xfId="0" applyNumberFormat="1" applyFill="1" applyBorder="1" applyAlignment="1">
      <alignment horizontal="center"/>
    </xf>
    <xf numFmtId="0" fontId="0" fillId="35" borderId="0" xfId="0" applyNumberFormat="1" applyFill="1" applyBorder="1" applyAlignment="1">
      <alignment horizontal="center"/>
    </xf>
    <xf numFmtId="0" fontId="0" fillId="35" borderId="21" xfId="0" applyNumberFormat="1" applyFill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165" fontId="0" fillId="0" borderId="27" xfId="0" applyNumberFormat="1" applyFill="1" applyBorder="1" applyAlignment="1">
      <alignment horizontal="center"/>
    </xf>
    <xf numFmtId="0" fontId="0" fillId="0" borderId="28" xfId="0" applyNumberFormat="1" applyFill="1" applyBorder="1" applyAlignment="1">
      <alignment horizontal="center"/>
    </xf>
    <xf numFmtId="165" fontId="0" fillId="0" borderId="29" xfId="0" applyNumberFormat="1" applyFill="1" applyBorder="1" applyAlignment="1">
      <alignment horizontal="center"/>
    </xf>
    <xf numFmtId="0" fontId="0" fillId="36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12" xfId="0" applyNumberFormat="1" applyBorder="1" applyAlignment="1">
      <alignment horizontal="center"/>
    </xf>
    <xf numFmtId="0" fontId="0" fillId="0" borderId="0" xfId="0"/>
    <xf numFmtId="166" fontId="0" fillId="35" borderId="15" xfId="0" applyNumberFormat="1" applyFill="1" applyBorder="1" applyAlignment="1">
      <alignment horizontal="center"/>
    </xf>
    <xf numFmtId="167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165" fontId="0" fillId="0" borderId="0" xfId="0" applyNumberFormat="1" applyAlignment="1">
      <alignment horizontal="right"/>
    </xf>
    <xf numFmtId="165" fontId="0" fillId="35" borderId="19" xfId="0" applyNumberFormat="1" applyFill="1" applyBorder="1" applyAlignment="1">
      <alignment horizontal="center"/>
    </xf>
    <xf numFmtId="165" fontId="0" fillId="35" borderId="0" xfId="0" applyNumberFormat="1" applyFill="1" applyBorder="1" applyAlignment="1">
      <alignment horizontal="center"/>
    </xf>
    <xf numFmtId="165" fontId="0" fillId="35" borderId="22" xfId="0" applyNumberFormat="1" applyFill="1" applyBorder="1" applyAlignment="1">
      <alignment horizontal="center"/>
    </xf>
    <xf numFmtId="165" fontId="0" fillId="0" borderId="26" xfId="0" applyNumberFormat="1" applyFill="1" applyBorder="1" applyAlignment="1">
      <alignment horizontal="center"/>
    </xf>
    <xf numFmtId="165" fontId="0" fillId="0" borderId="28" xfId="0" applyNumberFormat="1" applyFill="1" applyBorder="1" applyAlignment="1">
      <alignment horizontal="center"/>
    </xf>
    <xf numFmtId="49" fontId="0" fillId="0" borderId="0" xfId="0" applyNumberFormat="1" applyAlignment="1">
      <alignment horizontal="left"/>
    </xf>
    <xf numFmtId="0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left" vertical="center"/>
    </xf>
    <xf numFmtId="14" fontId="0" fillId="34" borderId="12" xfId="0" applyNumberFormat="1" applyFill="1" applyBorder="1" applyAlignment="1">
      <alignment horizontal="center" vertical="center"/>
    </xf>
    <xf numFmtId="0" fontId="0" fillId="34" borderId="12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4" borderId="12" xfId="0" applyFill="1" applyBorder="1" applyAlignment="1">
      <alignment horizontal="center" vertical="center"/>
    </xf>
    <xf numFmtId="49" fontId="21" fillId="33" borderId="12" xfId="0" applyNumberFormat="1" applyFont="1" applyFill="1" applyBorder="1" applyAlignment="1">
      <alignment horizontal="left"/>
    </xf>
    <xf numFmtId="49" fontId="21" fillId="0" borderId="12" xfId="45" applyNumberFormat="1" applyFont="1" applyFill="1" applyBorder="1" applyAlignment="1">
      <alignment wrapText="1"/>
    </xf>
    <xf numFmtId="49" fontId="21" fillId="0" borderId="12" xfId="0" applyNumberFormat="1" applyFont="1" applyBorder="1" applyAlignment="1">
      <alignment horizontal="left"/>
    </xf>
    <xf numFmtId="49" fontId="21" fillId="0" borderId="12" xfId="0" applyNumberFormat="1" applyFont="1" applyFill="1" applyBorder="1" applyAlignment="1">
      <alignment horizontal="left"/>
    </xf>
    <xf numFmtId="49" fontId="21" fillId="0" borderId="12" xfId="0" applyNumberFormat="1" applyFont="1" applyBorder="1"/>
    <xf numFmtId="0" fontId="21" fillId="0" borderId="12" xfId="0" applyNumberFormat="1" applyFont="1" applyBorder="1" applyAlignment="1">
      <alignment vertical="center"/>
    </xf>
    <xf numFmtId="49" fontId="18" fillId="33" borderId="12" xfId="0" applyNumberFormat="1" applyFont="1" applyFill="1" applyBorder="1" applyAlignment="1">
      <alignment horizontal="left"/>
    </xf>
    <xf numFmtId="49" fontId="0" fillId="0" borderId="12" xfId="0" applyNumberFormat="1" applyBorder="1" applyAlignment="1">
      <alignment horizontal="left"/>
    </xf>
    <xf numFmtId="0" fontId="0" fillId="0" borderId="12" xfId="0" applyNumberFormat="1" applyBorder="1" applyAlignment="1">
      <alignment horizontal="left" vertical="top"/>
    </xf>
    <xf numFmtId="0" fontId="0" fillId="0" borderId="12" xfId="0" applyNumberFormat="1" applyFont="1" applyBorder="1" applyAlignment="1">
      <alignment horizontal="left" vertical="top"/>
    </xf>
    <xf numFmtId="165" fontId="0" fillId="0" borderId="0" xfId="0" applyNumberFormat="1" applyFill="1"/>
    <xf numFmtId="168" fontId="0" fillId="0" borderId="0" xfId="0" applyNumberFormat="1" applyFill="1"/>
    <xf numFmtId="0" fontId="0" fillId="35" borderId="14" xfId="0" applyFill="1" applyBorder="1"/>
    <xf numFmtId="0" fontId="0" fillId="35" borderId="32" xfId="0" applyFill="1" applyBorder="1"/>
    <xf numFmtId="49" fontId="21" fillId="33" borderId="12" xfId="0" applyNumberFormat="1" applyFont="1" applyFill="1" applyBorder="1" applyAlignment="1"/>
    <xf numFmtId="49" fontId="21" fillId="0" borderId="12" xfId="42" applyNumberFormat="1" applyFont="1" applyFill="1" applyBorder="1" applyAlignment="1">
      <alignment wrapText="1"/>
    </xf>
    <xf numFmtId="49" fontId="21" fillId="0" borderId="12" xfId="0" applyNumberFormat="1" applyFont="1" applyBorder="1" applyAlignment="1"/>
    <xf numFmtId="49" fontId="0" fillId="0" borderId="12" xfId="0" applyNumberFormat="1" applyFill="1" applyBorder="1" applyAlignment="1"/>
    <xf numFmtId="49" fontId="0" fillId="0" borderId="12" xfId="0" applyNumberFormat="1" applyBorder="1" applyAlignment="1"/>
    <xf numFmtId="49" fontId="0" fillId="0" borderId="12" xfId="0" applyNumberFormat="1" applyBorder="1" applyAlignment="1">
      <alignment vertical="top"/>
    </xf>
    <xf numFmtId="49" fontId="0" fillId="0" borderId="12" xfId="0" applyNumberFormat="1" applyFont="1" applyBorder="1" applyAlignment="1">
      <alignment vertical="top"/>
    </xf>
    <xf numFmtId="49" fontId="0" fillId="0" borderId="0" xfId="0" applyNumberFormat="1" applyAlignment="1"/>
    <xf numFmtId="49" fontId="21" fillId="33" borderId="12" xfId="0" applyNumberFormat="1" applyFont="1" applyFill="1" applyBorder="1" applyAlignment="1">
      <alignment horizontal="left" vertical="center"/>
    </xf>
    <xf numFmtId="0" fontId="0" fillId="0" borderId="12" xfId="0" applyBorder="1" applyAlignment="1">
      <alignment horizontal="left" vertical="top"/>
    </xf>
    <xf numFmtId="49" fontId="0" fillId="0" borderId="12" xfId="0" applyNumberFormat="1" applyBorder="1" applyAlignment="1">
      <alignment horizontal="left" vertical="top"/>
    </xf>
    <xf numFmtId="49" fontId="0" fillId="0" borderId="12" xfId="0" applyNumberFormat="1" applyBorder="1" applyAlignment="1">
      <alignment horizontal="left" vertical="center"/>
    </xf>
    <xf numFmtId="0" fontId="22" fillId="0" borderId="0" xfId="0" applyFont="1" applyFill="1" applyAlignment="1">
      <alignment horizontal="center" vertical="center"/>
    </xf>
    <xf numFmtId="20" fontId="22" fillId="0" borderId="0" xfId="0" applyNumberFormat="1" applyFont="1" applyFill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20" fontId="22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67" fontId="0" fillId="0" borderId="0" xfId="0" applyNumberFormat="1" applyFill="1" applyAlignment="1">
      <alignment horizontal="center" vertical="center"/>
    </xf>
    <xf numFmtId="0" fontId="0" fillId="34" borderId="0" xfId="0" applyFill="1" applyAlignment="1">
      <alignment horizontal="left" vertical="center"/>
    </xf>
    <xf numFmtId="0" fontId="0" fillId="36" borderId="0" xfId="0" applyFill="1" applyAlignment="1">
      <alignment horizontal="left" vertical="center"/>
    </xf>
    <xf numFmtId="167" fontId="0" fillId="36" borderId="0" xfId="0" applyNumberFormat="1" applyFill="1" applyAlignment="1">
      <alignment horizontal="left" vertical="center"/>
    </xf>
    <xf numFmtId="167" fontId="0" fillId="34" borderId="0" xfId="0" applyNumberFormat="1" applyFill="1" applyAlignment="1">
      <alignment horizontal="left" vertical="center"/>
    </xf>
    <xf numFmtId="1" fontId="0" fillId="34" borderId="0" xfId="0" applyNumberFormat="1" applyFill="1" applyAlignment="1">
      <alignment horizontal="left" vertical="center"/>
    </xf>
    <xf numFmtId="0" fontId="0" fillId="34" borderId="0" xfId="0" applyFill="1" applyAlignment="1">
      <alignment horizontal="center" vertical="center"/>
    </xf>
    <xf numFmtId="49" fontId="21" fillId="37" borderId="12" xfId="0" applyNumberFormat="1" applyFont="1" applyFill="1" applyBorder="1" applyAlignment="1"/>
    <xf numFmtId="49" fontId="21" fillId="37" borderId="12" xfId="0" applyNumberFormat="1" applyFont="1" applyFill="1" applyBorder="1" applyAlignment="1">
      <alignment horizontal="left"/>
    </xf>
    <xf numFmtId="167" fontId="0" fillId="0" borderId="12" xfId="0" applyNumberFormat="1" applyBorder="1" applyAlignment="1">
      <alignment horizontal="center"/>
    </xf>
    <xf numFmtId="0" fontId="0" fillId="0" borderId="0" xfId="0" applyFill="1" applyAlignment="1">
      <alignment horizontal="left"/>
    </xf>
    <xf numFmtId="168" fontId="0" fillId="0" borderId="13" xfId="0" applyNumberFormat="1" applyBorder="1"/>
    <xf numFmtId="165" fontId="0" fillId="0" borderId="33" xfId="0" applyNumberFormat="1" applyBorder="1" applyAlignment="1">
      <alignment horizontal="center"/>
    </xf>
    <xf numFmtId="0" fontId="0" fillId="0" borderId="27" xfId="0" applyNumberFormat="1" applyBorder="1" applyAlignment="1">
      <alignment horizontal="center"/>
    </xf>
    <xf numFmtId="171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170" fontId="0" fillId="0" borderId="0" xfId="0" applyNumberFormat="1"/>
    <xf numFmtId="0" fontId="0" fillId="0" borderId="35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0" fontId="0" fillId="35" borderId="12" xfId="0" applyFill="1" applyBorder="1" applyAlignment="1">
      <alignment horizontal="center"/>
    </xf>
    <xf numFmtId="0" fontId="0" fillId="35" borderId="12" xfId="0" applyFill="1" applyBorder="1"/>
    <xf numFmtId="1" fontId="0" fillId="0" borderId="30" xfId="0" applyNumberFormat="1" applyFill="1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12" xfId="0" applyFill="1" applyBorder="1" applyAlignment="1">
      <alignment horizontal="left"/>
    </xf>
    <xf numFmtId="0" fontId="0" fillId="0" borderId="0" xfId="0" applyNumberFormat="1" applyFill="1" applyAlignment="1">
      <alignment horizontal="center" vertical="center"/>
    </xf>
    <xf numFmtId="170" fontId="0" fillId="34" borderId="12" xfId="0" applyNumberFormat="1" applyFill="1" applyBorder="1" applyAlignment="1">
      <alignment horizontal="center" vertical="center"/>
    </xf>
    <xf numFmtId="22" fontId="0" fillId="0" borderId="0" xfId="0" applyNumberFormat="1"/>
    <xf numFmtId="49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pivotButton="1" applyAlignment="1">
      <alignment horizontal="left" vertical="center"/>
    </xf>
    <xf numFmtId="0" fontId="0" fillId="34" borderId="0" xfId="0" applyNumberFormat="1" applyFill="1" applyAlignment="1">
      <alignment horizontal="left" vertical="center"/>
    </xf>
    <xf numFmtId="49" fontId="0" fillId="38" borderId="36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left" vertical="center"/>
    </xf>
    <xf numFmtId="169" fontId="0" fillId="0" borderId="0" xfId="0" applyNumberFormat="1" applyAlignment="1">
      <alignment horizontal="left" vertical="center"/>
    </xf>
    <xf numFmtId="49" fontId="0" fillId="0" borderId="0" xfId="0" applyNumberFormat="1" applyFont="1" applyAlignment="1">
      <alignment horizontal="center"/>
    </xf>
    <xf numFmtId="49" fontId="0" fillId="0" borderId="37" xfId="0" applyNumberFormat="1" applyFont="1" applyFill="1" applyBorder="1" applyAlignment="1">
      <alignment horizontal="center" vertical="center"/>
    </xf>
    <xf numFmtId="49" fontId="21" fillId="33" borderId="12" xfId="0" applyNumberFormat="1" applyFont="1" applyFill="1" applyBorder="1" applyAlignment="1">
      <alignment horizontal="center"/>
    </xf>
    <xf numFmtId="0" fontId="16" fillId="0" borderId="38" xfId="0" applyFont="1" applyBorder="1" applyAlignment="1">
      <alignment horizontal="center"/>
    </xf>
    <xf numFmtId="0" fontId="0" fillId="0" borderId="34" xfId="0" applyNumberFormat="1" applyBorder="1" applyAlignment="1">
      <alignment horizontal="center"/>
    </xf>
    <xf numFmtId="0" fontId="0" fillId="0" borderId="39" xfId="0" applyNumberFormat="1" applyBorder="1" applyAlignment="1">
      <alignment horizontal="center"/>
    </xf>
    <xf numFmtId="49" fontId="0" fillId="38" borderId="0" xfId="0" applyNumberFormat="1" applyFont="1" applyFill="1" applyAlignment="1">
      <alignment horizontal="center"/>
    </xf>
    <xf numFmtId="1" fontId="17" fillId="0" borderId="0" xfId="0" applyNumberFormat="1" applyFont="1" applyBorder="1" applyAlignment="1">
      <alignment horizontal="center"/>
    </xf>
    <xf numFmtId="0" fontId="0" fillId="35" borderId="40" xfId="0" applyFill="1" applyBorder="1" applyAlignment="1">
      <alignment horizontal="center"/>
    </xf>
    <xf numFmtId="0" fontId="0" fillId="38" borderId="36" xfId="0" applyNumberFormat="1" applyFont="1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38" borderId="0" xfId="0" applyNumberFormat="1" applyFont="1" applyFill="1" applyBorder="1" applyAlignment="1">
      <alignment horizontal="center" vertical="center"/>
    </xf>
    <xf numFmtId="49" fontId="0" fillId="38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/>
    </xf>
    <xf numFmtId="0" fontId="0" fillId="38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49" fontId="0" fillId="38" borderId="0" xfId="0" applyNumberFormat="1" applyFont="1" applyFill="1" applyAlignment="1"/>
    <xf numFmtId="49" fontId="0" fillId="0" borderId="0" xfId="0" applyNumberFormat="1" applyFont="1" applyAlignment="1"/>
    <xf numFmtId="49" fontId="0" fillId="38" borderId="36" xfId="0" applyNumberFormat="1" applyFont="1" applyFill="1" applyBorder="1" applyAlignment="1"/>
    <xf numFmtId="49" fontId="0" fillId="38" borderId="0" xfId="0" applyNumberFormat="1" applyFont="1" applyFill="1" applyBorder="1" applyAlignment="1">
      <alignment vertical="center"/>
    </xf>
    <xf numFmtId="0" fontId="0" fillId="0" borderId="0" xfId="0" applyNumberFormat="1" applyFont="1" applyBorder="1" applyAlignment="1">
      <alignment vertical="center"/>
    </xf>
    <xf numFmtId="49" fontId="0" fillId="38" borderId="0" xfId="0" applyNumberFormat="1" applyFont="1" applyFill="1" applyBorder="1" applyAlignment="1"/>
    <xf numFmtId="49" fontId="0" fillId="0" borderId="0" xfId="0" applyNumberFormat="1" applyFont="1" applyBorder="1" applyAlignment="1"/>
    <xf numFmtId="49" fontId="0" fillId="0" borderId="0" xfId="0" applyNumberFormat="1" applyFont="1" applyFill="1"/>
    <xf numFmtId="164" fontId="0" fillId="0" borderId="0" xfId="0" applyNumberFormat="1" applyFont="1" applyFill="1"/>
    <xf numFmtId="14" fontId="0" fillId="0" borderId="0" xfId="0" applyNumberFormat="1" applyFont="1" applyFill="1"/>
    <xf numFmtId="4" fontId="0" fillId="0" borderId="0" xfId="0" applyNumberFormat="1" applyFont="1" applyFill="1"/>
    <xf numFmtId="49" fontId="0" fillId="0" borderId="0" xfId="0" applyNumberFormat="1" applyFont="1" applyFill="1" applyBorder="1"/>
    <xf numFmtId="164" fontId="0" fillId="0" borderId="0" xfId="0" applyNumberFormat="1" applyFont="1" applyFill="1" applyBorder="1"/>
    <xf numFmtId="14" fontId="0" fillId="0" borderId="0" xfId="0" applyNumberFormat="1" applyFont="1" applyFill="1" applyBorder="1"/>
    <xf numFmtId="4" fontId="0" fillId="0" borderId="0" xfId="0" applyNumberFormat="1" applyFont="1" applyFill="1" applyBorder="1"/>
    <xf numFmtId="165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21" fontId="0" fillId="0" borderId="0" xfId="0" applyNumberFormat="1" applyAlignment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ont="1" applyFill="1" applyAlignment="1">
      <alignment horizontal="center"/>
    </xf>
    <xf numFmtId="0" fontId="0" fillId="0" borderId="0" xfId="0" applyFont="1" applyFill="1"/>
    <xf numFmtId="167" fontId="0" fillId="0" borderId="0" xfId="0" applyNumberFormat="1" applyAlignment="1">
      <alignment horizontal="left" vertical="center"/>
    </xf>
    <xf numFmtId="167" fontId="0" fillId="0" borderId="0" xfId="0" applyNumberFormat="1" applyAlignment="1">
      <alignment horizontal="right"/>
    </xf>
    <xf numFmtId="49" fontId="0" fillId="0" borderId="0" xfId="0" applyNumberFormat="1" applyFill="1"/>
    <xf numFmtId="164" fontId="0" fillId="0" borderId="0" xfId="0" applyNumberFormat="1" applyFill="1"/>
    <xf numFmtId="14" fontId="0" fillId="0" borderId="0" xfId="0" applyNumberFormat="1" applyFill="1"/>
    <xf numFmtId="4" fontId="0" fillId="0" borderId="0" xfId="0" applyNumberFormat="1" applyFill="1"/>
    <xf numFmtId="0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7" xfId="0" applyFill="1" applyBorder="1" applyAlignment="1">
      <alignment horizontal="left"/>
    </xf>
    <xf numFmtId="1" fontId="0" fillId="0" borderId="37" xfId="0" applyNumberFormat="1" applyFill="1" applyBorder="1" applyAlignment="1">
      <alignment horizontal="center"/>
    </xf>
    <xf numFmtId="166" fontId="0" fillId="35" borderId="41" xfId="0" applyNumberFormat="1" applyFill="1" applyBorder="1" applyAlignment="1">
      <alignment horizontal="center"/>
    </xf>
    <xf numFmtId="171" fontId="0" fillId="35" borderId="33" xfId="0" applyNumberFormat="1" applyFill="1" applyBorder="1" applyAlignment="1">
      <alignment horizontal="center"/>
    </xf>
    <xf numFmtId="0" fontId="14" fillId="0" borderId="31" xfId="0" applyFont="1" applyBorder="1" applyAlignment="1">
      <alignment horizontal="left"/>
    </xf>
    <xf numFmtId="0" fontId="14" fillId="0" borderId="13" xfId="0" applyFont="1" applyBorder="1" applyAlignment="1">
      <alignment horizontal="left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4"/>
    <cellStyle name="Normal 9" xfId="43"/>
    <cellStyle name="Normal_Feuil2" xfId="45"/>
    <cellStyle name="Normal_liste frns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44">
    <dxf>
      <numFmt numFmtId="167" formatCode="[h]:mm:ss;@"/>
    </dxf>
    <dxf>
      <alignment vertical="center"/>
    </dxf>
    <dxf>
      <alignment vertical="center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left"/>
    </dxf>
    <dxf>
      <alignment horizontal="left"/>
    </dxf>
    <dxf>
      <alignment vertical="center"/>
    </dxf>
    <dxf>
      <alignment vertical="center"/>
    </dxf>
    <dxf>
      <alignment vertical="center"/>
    </dxf>
    <dxf>
      <alignment horizontal="left"/>
    </dxf>
    <dxf>
      <alignment horizontal="left"/>
    </dxf>
    <dxf>
      <alignment horizontal="left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vertical="center"/>
    </dxf>
    <dxf>
      <alignment vertical="center"/>
    </dxf>
    <dxf>
      <numFmt numFmtId="165" formatCode="[$-F400]h:mm:ss\ AM/PM"/>
    </dxf>
    <dxf>
      <numFmt numFmtId="165" formatCode="[$-F400]h:mm:ss\ AM/PM"/>
    </dxf>
    <dxf>
      <fill>
        <patternFill patternType="solid">
          <bgColor rgb="FFFFFF00"/>
        </patternFill>
      </fill>
    </dxf>
    <dxf>
      <numFmt numFmtId="165" formatCode="[$-F400]h:mm:ss\ AM/PM"/>
    </dxf>
    <dxf>
      <numFmt numFmtId="165" formatCode="[$-F400]h:mm:ss\ AM/PM"/>
    </dxf>
    <dxf>
      <numFmt numFmtId="168" formatCode="h:mm:ss;@"/>
    </dxf>
    <dxf>
      <alignment horizontal="center" readingOrder="0"/>
    </dxf>
    <dxf>
      <alignment horizontal="center" readingOrder="0"/>
    </dxf>
    <dxf>
      <numFmt numFmtId="167" formatCode="[h]:mm:ss;@"/>
    </dxf>
    <dxf>
      <numFmt numFmtId="165" formatCode="[$-F400]h:mm:ss\ AM/PM"/>
    </dxf>
    <dxf>
      <numFmt numFmtId="165" formatCode="[$-F400]h:mm:ss\ AM/PM"/>
    </dxf>
    <dxf>
      <fill>
        <patternFill patternType="solid">
          <bgColor rgb="FFFFFF00"/>
        </patternFill>
      </fill>
    </dxf>
    <dxf>
      <numFmt numFmtId="165" formatCode="[$-F400]h:mm:ss\ AM/PM"/>
    </dxf>
    <dxf>
      <numFmt numFmtId="165" formatCode="[$-F400]h:mm:ss\ AM/PM"/>
    </dxf>
    <dxf>
      <alignment horizontal="right" readingOrder="0"/>
    </dxf>
    <dxf>
      <alignment horizontal="right" readingOrder="0"/>
    </dxf>
    <dxf>
      <alignment horizontal="left" readingOrder="0"/>
    </dxf>
    <dxf>
      <numFmt numFmtId="165" formatCode="[$-F400]h:mm:ss\ AM/PM"/>
    </dxf>
    <dxf>
      <numFmt numFmtId="165" formatCode="[$-F400]h:mm:ss\ AM/PM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left"/>
    </dxf>
    <dxf>
      <alignment vertical="center"/>
    </dxf>
    <dxf>
      <alignment horizontal="left"/>
    </dxf>
    <dxf>
      <alignment vertical="center"/>
    </dxf>
    <dxf>
      <alignment vertical="center"/>
    </dxf>
    <dxf>
      <alignment vertical="center"/>
    </dxf>
    <dxf>
      <alignment horizontal="left"/>
    </dxf>
    <dxf>
      <alignment horizontal="left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general"/>
    </dxf>
    <dxf>
      <alignment vertical="center"/>
    </dxf>
    <dxf>
      <fill>
        <patternFill patternType="solid">
          <bgColor rgb="FFFFFF00"/>
        </patternFill>
      </fill>
    </dxf>
    <dxf>
      <numFmt numFmtId="165" formatCode="[$-F400]h:mm:ss\ AM/PM"/>
    </dxf>
    <dxf>
      <numFmt numFmtId="0" formatCode="General"/>
    </dxf>
    <dxf>
      <numFmt numFmtId="0" formatCode="General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7" formatCode="[h]:mm:ss;@"/>
    </dxf>
    <dxf>
      <numFmt numFmtId="169" formatCode="hh"/>
    </dxf>
    <dxf>
      <numFmt numFmtId="169" formatCode="hh"/>
    </dxf>
    <dxf>
      <numFmt numFmtId="165" formatCode="[$-F400]h:mm:ss\ AM/PM"/>
    </dxf>
    <dxf>
      <numFmt numFmtId="165" formatCode="[$-F400]h:mm:ss\ AM/P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>
          <bgColor rgb="FFFFC7CE"/>
        </patternFill>
      </fill>
    </dxf>
    <dxf>
      <numFmt numFmtId="167" formatCode="[h]:mm:ss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4" formatCode="#,##0.00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4" formatCode="#,##0.000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solid">
          <fgColor indexed="64"/>
          <bgColor rgb="FFFFFF00"/>
        </patternFill>
      </fill>
      <alignment horizontal="left" vertical="center" textRotation="0" wrapText="0" indent="0" justifyLastLine="0" shrinkToFit="0" readingOrder="0"/>
    </dxf>
    <dxf>
      <font>
        <color rgb="FFFF33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  <dxf>
      <font>
        <color rgb="FFFF33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3" tint="0.39994506668294322"/>
        </patternFill>
      </fill>
    </dxf>
    <dxf>
      <font>
        <color rgb="FFFF33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  <dxf>
      <font>
        <color rgb="FFFF3300"/>
      </font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3300"/>
      </font>
    </dxf>
    <dxf>
      <font>
        <color rgb="FF9C0006"/>
      </font>
      <fill>
        <patternFill>
          <bgColor rgb="FFFFC7CE"/>
        </patternFill>
      </fill>
    </dxf>
    <dxf>
      <font>
        <color rgb="FFFF3300"/>
      </font>
    </dxf>
    <dxf>
      <font>
        <color rgb="FFFF33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3300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3300"/>
      </font>
    </dxf>
    <dxf>
      <font>
        <color theme="1"/>
      </font>
      <fill>
        <patternFill>
          <bgColor rgb="FFFF0000"/>
        </patternFill>
      </fill>
      <border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171450</xdr:colOff>
          <xdr:row>0</xdr:row>
          <xdr:rowOff>57150</xdr:rowOff>
        </xdr:from>
        <xdr:to>
          <xdr:col>26</xdr:col>
          <xdr:colOff>257175</xdr:colOff>
          <xdr:row>2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19050</xdr:colOff>
      <xdr:row>1</xdr:row>
      <xdr:rowOff>66675</xdr:rowOff>
    </xdr:from>
    <xdr:to>
      <xdr:col>31</xdr:col>
      <xdr:colOff>208557</xdr:colOff>
      <xdr:row>2</xdr:row>
      <xdr:rowOff>114270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306800" y="257175"/>
          <a:ext cx="7942857" cy="238095"/>
        </a:xfrm>
        <a:prstGeom prst="rect">
          <a:avLst/>
        </a:prstGeom>
      </xdr:spPr>
    </xdr:pic>
    <xdr:clientData/>
  </xdr:twoCellAnchor>
  <xdr:twoCellAnchor>
    <xdr:from>
      <xdr:col>15</xdr:col>
      <xdr:colOff>0</xdr:colOff>
      <xdr:row>7</xdr:row>
      <xdr:rowOff>9526</xdr:rowOff>
    </xdr:from>
    <xdr:to>
      <xdr:col>17</xdr:col>
      <xdr:colOff>857250</xdr:colOff>
      <xdr:row>10</xdr:row>
      <xdr:rowOff>161926</xdr:rowOff>
    </xdr:to>
    <xdr:sp macro="" textlink="">
      <xdr:nvSpPr>
        <xdr:cNvPr id="2" name="Bulle narrative : rectangle 1"/>
        <xdr:cNvSpPr/>
      </xdr:nvSpPr>
      <xdr:spPr>
        <a:xfrm>
          <a:off x="14554200" y="1343026"/>
          <a:ext cx="2457450" cy="723900"/>
        </a:xfrm>
        <a:prstGeom prst="wedgeRectCallout">
          <a:avLst>
            <a:gd name="adj1" fmla="val -60756"/>
            <a:gd name="adj2" fmla="val -195295"/>
          </a:avLst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 la colonne L affiche</a:t>
          </a:r>
          <a:r>
            <a:rPr lang="fr-FR" sz="1100" baseline="0"/>
            <a:t> </a:t>
          </a:r>
          <a:r>
            <a:rPr lang="fr-FR" sz="1100" baseline="0">
              <a:solidFill>
                <a:srgbClr val="FF0000"/>
              </a:solidFill>
            </a:rPr>
            <a:t>manque</a:t>
          </a:r>
          <a:r>
            <a:rPr lang="fr-FR" sz="1100" baseline="0"/>
            <a:t> prendre le code de ce frns feuille SAP et faire le rajout du code dans la feuille BaseSAP</a:t>
          </a:r>
          <a:endParaRPr lang="fr-FR" sz="1100"/>
        </a:p>
      </xdr:txBody>
    </xdr:sp>
    <xdr:clientData/>
  </xdr:twoCellAnchor>
  <xdr:twoCellAnchor editAs="oneCell">
    <xdr:from>
      <xdr:col>16</xdr:col>
      <xdr:colOff>38100</xdr:colOff>
      <xdr:row>4</xdr:row>
      <xdr:rowOff>161925</xdr:rowOff>
    </xdr:from>
    <xdr:to>
      <xdr:col>17</xdr:col>
      <xdr:colOff>495148</xdr:colOff>
      <xdr:row>5</xdr:row>
      <xdr:rowOff>142854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30500" y="923925"/>
          <a:ext cx="1219048" cy="17142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219075</xdr:colOff>
      <xdr:row>3</xdr:row>
      <xdr:rowOff>114300</xdr:rowOff>
    </xdr:from>
    <xdr:to>
      <xdr:col>8</xdr:col>
      <xdr:colOff>638175</xdr:colOff>
      <xdr:row>8</xdr:row>
      <xdr:rowOff>19050</xdr:rowOff>
    </xdr:to>
    <xdr:sp macro="" textlink="">
      <xdr:nvSpPr>
        <xdr:cNvPr id="2" name="Bulle narrative : rectangle 1"/>
        <xdr:cNvSpPr/>
      </xdr:nvSpPr>
      <xdr:spPr>
        <a:xfrm>
          <a:off x="7115175" y="685800"/>
          <a:ext cx="1181100" cy="857250"/>
        </a:xfrm>
        <a:prstGeom prst="wedgeRectCallout">
          <a:avLst>
            <a:gd name="adj1" fmla="val -8737"/>
            <a:gd name="adj2" fmla="val -35279"/>
          </a:avLst>
        </a:prstGeom>
        <a:solidFill>
          <a:schemeClr val="bg2"/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Prendre que </a:t>
          </a:r>
        </a:p>
        <a:p>
          <a:pPr algn="ctr"/>
          <a:r>
            <a:rPr lang="fr-FR" sz="1100"/>
            <a:t>EDC</a:t>
          </a:r>
          <a:r>
            <a:rPr lang="fr-FR" sz="1100" baseline="0"/>
            <a:t> / MP / PSO</a:t>
          </a:r>
          <a:endParaRPr lang="fr-FR" sz="1100"/>
        </a:p>
      </xdr:txBody>
    </xdr:sp>
    <xdr:clientData/>
  </xdr:twoCellAnchor>
  <xdr:twoCellAnchor>
    <xdr:from>
      <xdr:col>7</xdr:col>
      <xdr:colOff>142875</xdr:colOff>
      <xdr:row>0</xdr:row>
      <xdr:rowOff>19050</xdr:rowOff>
    </xdr:from>
    <xdr:to>
      <xdr:col>8</xdr:col>
      <xdr:colOff>628650</xdr:colOff>
      <xdr:row>2</xdr:row>
      <xdr:rowOff>9525</xdr:rowOff>
    </xdr:to>
    <xdr:sp macro="" textlink="">
      <xdr:nvSpPr>
        <xdr:cNvPr id="3" name="Flèche : double flèche horizontale 2"/>
        <xdr:cNvSpPr/>
      </xdr:nvSpPr>
      <xdr:spPr>
        <a:xfrm>
          <a:off x="7038975" y="19050"/>
          <a:ext cx="1247775" cy="371475"/>
        </a:xfrm>
        <a:prstGeom prst="leftRightArrow">
          <a:avLst/>
        </a:prstGeom>
        <a:solidFill>
          <a:schemeClr val="bg2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628650</xdr:colOff>
      <xdr:row>1</xdr:row>
      <xdr:rowOff>152400</xdr:rowOff>
    </xdr:from>
    <xdr:to>
      <xdr:col>8</xdr:col>
      <xdr:colOff>190500</xdr:colOff>
      <xdr:row>3</xdr:row>
      <xdr:rowOff>104775</xdr:rowOff>
    </xdr:to>
    <xdr:sp macro="" textlink="">
      <xdr:nvSpPr>
        <xdr:cNvPr id="4" name="Flèche : bas 3"/>
        <xdr:cNvSpPr/>
      </xdr:nvSpPr>
      <xdr:spPr>
        <a:xfrm>
          <a:off x="7524750" y="342900"/>
          <a:ext cx="323850" cy="333375"/>
        </a:xfrm>
        <a:prstGeom prst="downArrow">
          <a:avLst/>
        </a:prstGeom>
        <a:solidFill>
          <a:schemeClr val="bg2">
            <a:lumMod val="7500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114300</xdr:colOff>
      <xdr:row>15</xdr:row>
      <xdr:rowOff>95250</xdr:rowOff>
    </xdr:from>
    <xdr:to>
      <xdr:col>8</xdr:col>
      <xdr:colOff>533400</xdr:colOff>
      <xdr:row>20</xdr:row>
      <xdr:rowOff>0</xdr:rowOff>
    </xdr:to>
    <xdr:sp macro="" textlink="">
      <xdr:nvSpPr>
        <xdr:cNvPr id="5" name="Bulle narrative : rectangle 4"/>
        <xdr:cNvSpPr/>
      </xdr:nvSpPr>
      <xdr:spPr>
        <a:xfrm>
          <a:off x="7010400" y="2952750"/>
          <a:ext cx="1181100" cy="857250"/>
        </a:xfrm>
        <a:prstGeom prst="wedgeRectCallout">
          <a:avLst>
            <a:gd name="adj1" fmla="val 60617"/>
            <a:gd name="adj2" fmla="val -181946"/>
          </a:avLst>
        </a:prstGeom>
        <a:solidFill>
          <a:schemeClr val="accent3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Prendre</a:t>
          </a:r>
        </a:p>
        <a:p>
          <a:pPr algn="ctr"/>
          <a:r>
            <a:rPr lang="fr-FR" sz="1100"/>
            <a:t>EDC</a:t>
          </a:r>
          <a:r>
            <a:rPr lang="fr-FR" sz="1100" baseline="0"/>
            <a:t> / MP        PSO / ETQ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netrier Yohann" refreshedDate="43129.323648379628" createdVersion="4" refreshedVersion="6" minRefreshableVersion="3" recordCount="72">
  <cacheSource type="worksheet">
    <worksheetSource ref="D1:Y1048576" sheet="SAP"/>
  </cacheSource>
  <cacheFields count="22">
    <cacheField name="Lot" numFmtId="0">
      <sharedItems containsBlank="1"/>
    </cacheField>
    <cacheField name="Désignation article" numFmtId="0">
      <sharedItems containsBlank="1"/>
    </cacheField>
    <cacheField name="Mvt" numFmtId="0">
      <sharedItems containsBlank="1"/>
    </cacheField>
    <cacheField name="Saisie à" numFmtId="0">
      <sharedItems containsBlank="1"/>
    </cacheField>
    <cacheField name="Utilisat." numFmtId="0">
      <sharedItems containsBlank="1"/>
    </cacheField>
    <cacheField name="Cde achat" numFmtId="0">
      <sharedItems containsBlank="1"/>
    </cacheField>
    <cacheField name="Fournisseur" numFmtId="0">
      <sharedItems containsBlank="1" count="20">
        <s v="P0304"/>
        <s v="V0052"/>
        <s v="1002722"/>
        <s v="1003295"/>
        <s v="E0053"/>
        <s v="J0006"/>
        <s v="L9301"/>
        <s v="R0083"/>
        <s v="1004530"/>
        <m/>
        <s v="1000051" u="1"/>
        <s v="1000897" u="1"/>
        <s v="1002695" u="1"/>
        <s v="H0084" u="1"/>
        <s v="1000897#" u="1"/>
        <s v="N0068" u="1"/>
        <s v="1007072" u="1"/>
        <s v="1007541" u="1"/>
        <s v="1005193" u="1"/>
        <s v="1007840" u="1"/>
      </sharedItems>
    </cacheField>
    <cacheField name="Texte d'en-tête document" numFmtId="0">
      <sharedItems containsBlank="1"/>
    </cacheField>
    <cacheField name="Référence" numFmtId="0">
      <sharedItems containsBlank="1"/>
    </cacheField>
    <cacheField name="Quantité" numFmtId="0">
      <sharedItems containsString="0" containsBlank="1" containsNumber="1" containsInteger="1" minValue="800" maxValue="4500000"/>
    </cacheField>
    <cacheField name="UQ" numFmtId="0">
      <sharedItems containsBlank="1"/>
    </cacheField>
    <cacheField name="Saisie le" numFmtId="0">
      <sharedItems containsNonDate="0" containsDate="1" containsString="0" containsBlank="1" minDate="2018-01-02T00:00:00" maxDate="2018-01-03T00:00:00"/>
    </cacheField>
    <cacheField name="Montant DI" numFmtId="0">
      <sharedItems containsString="0" containsBlank="1" containsNumber="1" minValue="2841.3" maxValue="9640.86"/>
    </cacheField>
    <cacheField name="Nom frns" numFmtId="0">
      <sharedItems containsBlank="1"/>
    </cacheField>
    <cacheField name="Heures traitement" numFmtId="0">
      <sharedItems containsDate="1" containsBlank="1" containsMixedTypes="1" minDate="2018-01-26T11:45:10" maxDate="2018-01-26T16:44:09"/>
    </cacheField>
    <cacheField name="Temps traitement" numFmtId="0">
      <sharedItems containsDate="1" containsBlank="1" containsMixedTypes="1" minDate="1899-12-30T01:02:46" maxDate="1899-12-30T03:29:09"/>
    </cacheField>
    <cacheField name="Type" numFmtId="0">
      <sharedItems containsBlank="1" containsMixedTypes="1" containsNumber="1" containsInteger="1" minValue="0" maxValue="0" count="6">
        <s v="EDC"/>
        <s v="ETQ"/>
        <s v="MP"/>
        <s v="PSO"/>
        <m/>
        <n v="0" u="1"/>
      </sharedItems>
    </cacheField>
    <cacheField name="Décharge" numFmtId="0">
      <sharedItems containsDate="1" containsBlank="1" containsMixedTypes="1" minDate="1899-12-30T10:40:00" maxDate="1899-12-30T14:45:00"/>
    </cacheField>
    <cacheField name="Nb Pal " numFmtId="1">
      <sharedItems containsBlank="1" containsMixedTypes="1" containsNumber="1" containsInteger="1" minValue="1" maxValue="66" count="47">
        <n v="6"/>
        <n v="48"/>
        <e v="#N/A"/>
        <n v="1"/>
        <n v="12"/>
        <m/>
        <n v="34" u="1"/>
        <n v="13" u="1"/>
        <n v="36" u="1"/>
        <n v="61" u="1"/>
        <n v="38" u="1"/>
        <n v="5" u="1"/>
        <n v="14" u="1"/>
        <n v="66" u="1"/>
        <n v="15" u="1"/>
        <n v="2" u="1"/>
        <n v="16" u="1"/>
        <n v="17" u="1"/>
        <n v="18" u="1"/>
        <n v="19" u="1"/>
        <n v="7" u="1"/>
        <n v="20" u="1"/>
        <n v="33" u="1"/>
        <n v="21" u="1"/>
        <n v="35" u="1"/>
        <n v="22" u="1"/>
        <n v="37" u="1"/>
        <n v="23" u="1"/>
        <n v="3" u="1"/>
        <n v="8" u="1"/>
        <n v="39" u="1"/>
        <n v="24" u="1"/>
        <n v="41" u="1"/>
        <n v="25" u="1"/>
        <n v="9" u="1"/>
        <n v="43" u="1"/>
        <n v="26" u="1"/>
        <n v="27" u="1"/>
        <n v="10" u="1"/>
        <n v="28" u="1"/>
        <n v="29" u="1"/>
        <n v="11" u="1"/>
        <n v="51" u="1"/>
        <n v="30" u="1"/>
        <n v="31" u="1"/>
        <n v="4" u="1"/>
        <n v="32" u="1"/>
      </sharedItems>
    </cacheField>
    <cacheField name="NB Cam" numFmtId="1">
      <sharedItems containsBlank="1" containsMixedTypes="1" containsNumber="1" containsInteger="1" minValue="0" maxValue="52" count="5">
        <n v="1"/>
        <e v="#N/A"/>
        <m/>
        <n v="0" u="1"/>
        <n v="52" u="1"/>
      </sharedItems>
    </cacheField>
    <cacheField name="Nb litige" numFmtId="1">
      <sharedItems containsDate="1" containsBlank="1" containsMixedTypes="1" minDate="1899-12-31T00:00:00" maxDate="1900-01-01T00:00:00" count="5">
        <n v="0"/>
        <e v="#N/A"/>
        <m/>
        <d v="1899-12-31T00:00:00" u="1"/>
        <d v="1899-12-30T00:00:00" u="1"/>
      </sharedItems>
    </cacheField>
    <cacheField name="Temps litige" numFmtId="167">
      <sharedItems containsDate="1" containsBlank="1" containsMixedTypes="1" minDate="1899-12-30T00:00:00" maxDate="1900-01-01T00:00:00" count="19">
        <d v="1899-12-30T00:00:00"/>
        <e v="#N/A"/>
        <m/>
        <d v="1899-12-31T00:00:00" u="1"/>
        <d v="1899-12-31T04:00:00" u="1"/>
        <d v="1899-12-30T01:00:00" u="1"/>
        <d v="1899-12-30T00:05:00" u="1"/>
        <d v="1899-12-30T03:00:00" u="1"/>
        <d v="1899-12-30T00:10:00" u="1"/>
        <d v="1899-12-30T04:00:00" u="1"/>
        <d v="1899-12-30T00:15:00" u="1"/>
        <d v="1899-12-30T01:15:00" u="1"/>
        <d v="1899-12-30T00:20:00" u="1"/>
        <d v="1899-12-30T00:25:00" u="1"/>
        <d v="1899-12-30T00:30:00" u="1"/>
        <d v="1899-12-30T01:30:00" u="1"/>
        <d v="1899-12-30T02:30:00" u="1"/>
        <d v="1899-12-30T00:45:00" u="1"/>
        <d v="1899-12-30T02:5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enetrier Yohann" refreshedDate="43129.323675115738" createdVersion="4" refreshedVersion="6" minRefreshableVersion="3" recordCount="32">
  <cacheSource type="worksheet">
    <worksheetSource ref="A1:G1048576" sheet="Ne pas supprimer"/>
  </cacheSource>
  <cacheFields count="7">
    <cacheField name="Étiquettes de lignes" numFmtId="0">
      <sharedItems containsBlank="1" containsMixedTypes="1" containsNumber="1" containsInteger="1" minValue="0" maxValue="0" count="6">
        <s v="EDC"/>
        <s v="MP"/>
        <s v="PSO"/>
        <s v="Total général"/>
        <m/>
        <n v="0" u="1"/>
      </sharedItems>
    </cacheField>
    <cacheField name="NB Cam" numFmtId="0">
      <sharedItems containsString="0" containsBlank="1" containsNumber="1" containsInteger="1" minValue="1" maxValue="1"/>
    </cacheField>
    <cacheField name="Fournisseur" numFmtId="0">
      <sharedItems containsBlank="1"/>
    </cacheField>
    <cacheField name="Nb Pal " numFmtId="0">
      <sharedItems containsString="0" containsBlank="1" containsNumber="1" containsInteger="1" minValue="6" maxValue="48"/>
    </cacheField>
    <cacheField name="Nb litige" numFmtId="0">
      <sharedItems containsString="0" containsBlank="1" containsNumber="1" containsInteger="1" minValue="0" maxValue="0"/>
    </cacheField>
    <cacheField name="Temps litige" numFmtId="0">
      <sharedItems containsNonDate="0" containsDate="1" containsString="0" containsBlank="1" minDate="1899-12-30T00:00:00" maxDate="1899-12-31T00:00:00"/>
    </cacheField>
    <cacheField name="Max de Temps traitement" numFmtId="0">
      <sharedItems containsNonDate="0" containsDate="1" containsString="0" containsBlank="1" minDate="1899-12-30T01:05:10" maxDate="1899-12-30T03:29:0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Menetrier Yohann" refreshedDate="43129.323695254629" createdVersion="6" refreshedVersion="6" minRefreshableVersion="3" recordCount="17">
  <cacheSource type="worksheet">
    <worksheetSource ref="A1:N1048576" sheet="gestionnaire"/>
  </cacheSource>
  <cacheFields count="14">
    <cacheField name="Saisie le" numFmtId="14">
      <sharedItems containsNonDate="0" containsDate="1" containsString="0" containsBlank="1" minDate="2018-01-02T00:00:00" maxDate="2018-01-03T00:00:00"/>
    </cacheField>
    <cacheField name="Fournisseur" numFmtId="0">
      <sharedItems containsBlank="1"/>
    </cacheField>
    <cacheField name="Nom frns" numFmtId="0">
      <sharedItems containsBlank="1" count="19">
        <s v="ROQUETTE FRERES (STE)"/>
        <s v="ACG EUROPE LTD"/>
        <s v="PACKETIS"/>
        <s v="VG EMBALLAGE"/>
        <s v="IMPRIMERIE JOUBERT"/>
        <m/>
        <s v="STI PETOFI NYOMDA KFT" u="1"/>
        <s v="ETIQUETTES DE PROVENCE" u="1"/>
        <s v="PROMENS SARL" u="1"/>
        <s v="HERB'S INTERNATIONAL SERVICE" u="1"/>
        <s v="FUSTEL" u="1"/>
        <s v="PHARMAVIT APS" u="1"/>
        <s v="ICA IMBALLAGGI SRL1000897#" u="1"/>
        <s v="INDEN PHARMA PACKAGING SL" u="1"/>
        <s v="SEYFERT PROVENCE" u="1"/>
        <s v="NOVO" u="1"/>
        <s v="NOVOGRAF ARTES GRAFICAS SL" u="1"/>
        <s v="EUROMED" u="1"/>
        <s v="ICA IMBALLAGGI SRL" u="1"/>
      </sharedItems>
    </cacheField>
    <cacheField name="type" numFmtId="0">
      <sharedItems containsBlank="1" count="5">
        <s v="MP"/>
        <s v="PSO"/>
        <s v="EDC"/>
        <s v="ETQ"/>
        <m/>
      </sharedItems>
    </cacheField>
    <cacheField name="Heure déchargement" numFmtId="165">
      <sharedItems containsNonDate="0" containsDate="1" containsString="0" containsBlank="1" minDate="1899-12-30T08:00:00" maxDate="1899-12-30T16:30:00" count="23">
        <d v="1899-12-30T10:40:00"/>
        <d v="1899-12-30T11:15:00"/>
        <d v="1899-12-30T13:15:00"/>
        <d v="1899-12-30T14:45:00"/>
        <m/>
        <d v="1899-12-30T12:30:00" u="1"/>
        <d v="1899-12-30T13:30:00" u="1"/>
        <d v="1899-12-30T14:30:00" u="1"/>
        <d v="1899-12-30T09:45:00" u="1"/>
        <d v="1899-12-30T15:30:00" u="1"/>
        <d v="1899-12-30T16:30:00" u="1"/>
        <d v="1899-12-30T14:40:00" u="1"/>
        <d v="1899-12-30T15:45:00" u="1"/>
        <d v="1899-12-30T08:00:00" u="1"/>
        <d v="1899-12-30T11:00:00" u="1"/>
        <d v="1899-12-30T08:15:00" u="1"/>
        <d v="1899-12-30T09:15:00" u="1"/>
        <d v="1899-12-30T10:15:00" u="1"/>
        <d v="1899-12-30T11:20:00" u="1"/>
        <d v="1899-12-30T08:30:00" u="1"/>
        <d v="1899-12-30T11:25:00" u="1"/>
        <d v="1899-12-30T10:30:00" u="1"/>
        <d v="1899-12-30T11:30:00" u="1"/>
      </sharedItems>
    </cacheField>
    <cacheField name="Nb Palettes" numFmtId="1">
      <sharedItems containsString="0" containsBlank="1" containsNumber="1" containsInteger="1" minValue="1" maxValue="66" count="17">
        <n v="6"/>
        <n v="12"/>
        <n v="48"/>
        <n v="1"/>
        <m/>
        <n v="34" u="1"/>
        <n v="13" u="1"/>
        <n v="5" u="1"/>
        <n v="14" u="1"/>
        <n v="66" u="1"/>
        <n v="2" u="1"/>
        <n v="22" u="1"/>
        <n v="23" u="1"/>
        <n v="3" u="1"/>
        <n v="24" u="1"/>
        <n v="9" u="1"/>
        <n v="4" u="1"/>
      </sharedItems>
    </cacheField>
    <cacheField name="Nb Camion" numFmtId="1">
      <sharedItems containsString="0" containsBlank="1" containsNumber="1" containsInteger="1" minValue="1" maxValue="1"/>
    </cacheField>
    <cacheField name="Nb RLX" numFmtId="1">
      <sharedItems containsNonDate="0" containsString="0" containsBlank="1"/>
    </cacheField>
    <cacheField name="Nb Litiges" numFmtId="0">
      <sharedItems containsNonDate="0" containsString="0" containsBlank="1"/>
    </cacheField>
    <cacheField name="Temps Litiges" numFmtId="0">
      <sharedItems containsNonDate="0" containsString="0" containsBlank="1"/>
    </cacheField>
    <cacheField name="Correction " numFmtId="0">
      <sharedItems containsNonDate="0" containsString="0" containsBlank="1"/>
    </cacheField>
    <cacheField name="Temps requis" numFmtId="165">
      <sharedItems containsNonDate="0" containsDate="1" containsString="0" containsBlank="1" minDate="1899-12-30T00:03:00" maxDate="1899-12-30T00:40:00"/>
    </cacheField>
    <cacheField name="Temps TOTAL" numFmtId="165">
      <sharedItems containsNonDate="0" containsDate="1" containsString="0" containsBlank="1" minDate="1899-12-30T00:03:00" maxDate="1899-12-30T06:24:00"/>
    </cacheField>
    <cacheField name="Heure" numFmtId="170">
      <sharedItems containsString="0" containsBlank="1" containsNumber="1" containsInteger="1" minValue="8" maxValue="16" count="10">
        <n v="10"/>
        <n v="11"/>
        <n v="13"/>
        <n v="14"/>
        <m/>
        <n v="15" u="1"/>
        <n v="16" u="1"/>
        <n v="8" u="1"/>
        <n v="9" u="1"/>
        <n v="1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s v="0 qte 19"/>
    <s v="CHEVALET AMP 10ML"/>
    <s v="101"/>
    <s v="11:37:32"/>
    <s v="AITTAH-S"/>
    <s v="4500431635"/>
    <x v="0"/>
    <s v="224*600"/>
    <s v="SD1063816"/>
    <n v="134400"/>
    <s v="UNI"/>
    <d v="2018-01-02T00:00:00"/>
    <n v="4099.2"/>
    <s v="PACKETIS"/>
    <d v="2018-01-26T12:17:46"/>
    <d v="1899-12-30T01:02:46"/>
    <x v="0"/>
    <d v="1899-12-30T11:15:00"/>
    <x v="0"/>
    <x v="0"/>
    <x v="0"/>
    <x v="0"/>
  </r>
  <r>
    <s v="0 qte 90"/>
    <s v="CHEVALET CARTON 10 UNICADOSES 15ML"/>
    <s v="101"/>
    <s v="11:51:05"/>
    <s v="AITTAH-S"/>
    <s v="4500432589"/>
    <x v="0"/>
    <s v="210*300"/>
    <s v="SD1063816"/>
    <n v="63000"/>
    <s v="UNI"/>
    <d v="2018-01-02T00:00:00"/>
    <n v="2841.3"/>
    <s v="PACKETIS"/>
    <d v="2018-01-26T13:12:48"/>
    <d v="1899-12-30T01:57:48"/>
    <x v="0"/>
    <d v="1899-12-30T11:15:00"/>
    <x v="0"/>
    <x v="0"/>
    <x v="0"/>
    <x v="0"/>
  </r>
  <r>
    <s v="1180001166"/>
    <s v="FLC 300ML VJ ALPHA PP28 4321 #P"/>
    <s v="101"/>
    <s v="14:22:49"/>
    <s v="MARKOV-S"/>
    <s v="4500429348"/>
    <x v="1"/>
    <s v="66 palettes de 1152"/>
    <s v="81339521"/>
    <n v="76032"/>
    <s v="UNI"/>
    <d v="2018-01-02T00:00:00"/>
    <n v="9640.86"/>
    <s v="VG EMBALLAGE"/>
    <d v="2018-01-26T16:44:09"/>
    <d v="1899-12-30T03:29:09"/>
    <x v="0"/>
    <d v="1899-12-30T13:15:00"/>
    <x v="1"/>
    <x v="0"/>
    <x v="0"/>
    <x v="0"/>
  </r>
  <r>
    <m/>
    <m/>
    <m/>
    <m/>
    <m/>
    <m/>
    <x v="2"/>
    <m/>
    <m/>
    <m/>
    <m/>
    <d v="2018-01-02T00:00:00"/>
    <m/>
    <s v="LABEL IMPRIME"/>
    <e v="#N/A"/>
    <e v="#N/A"/>
    <x v="1"/>
    <e v="#N/A"/>
    <x v="2"/>
    <x v="1"/>
    <x v="1"/>
    <x v="1"/>
  </r>
  <r>
    <m/>
    <m/>
    <m/>
    <m/>
    <m/>
    <m/>
    <x v="3"/>
    <m/>
    <m/>
    <m/>
    <m/>
    <d v="2018-01-02T00:00:00"/>
    <m/>
    <s v="ADESA"/>
    <e v="#N/A"/>
    <e v="#N/A"/>
    <x v="1"/>
    <e v="#N/A"/>
    <x v="2"/>
    <x v="1"/>
    <x v="1"/>
    <x v="1"/>
  </r>
  <r>
    <m/>
    <m/>
    <m/>
    <m/>
    <m/>
    <m/>
    <x v="4"/>
    <m/>
    <m/>
    <m/>
    <m/>
    <d v="2018-01-02T00:00:00"/>
    <m/>
    <s v="ETIQUETTES DE PROVENCE"/>
    <e v="#N/A"/>
    <e v="#N/A"/>
    <x v="1"/>
    <e v="#N/A"/>
    <x v="2"/>
    <x v="1"/>
    <x v="1"/>
    <x v="1"/>
  </r>
  <r>
    <m/>
    <m/>
    <m/>
    <m/>
    <m/>
    <m/>
    <x v="5"/>
    <m/>
    <m/>
    <m/>
    <m/>
    <d v="2018-01-02T00:00:00"/>
    <m/>
    <s v="IMPRIMERIE JOUBERT"/>
    <e v="#N/A"/>
    <e v="#N/A"/>
    <x v="1"/>
    <d v="1899-12-30T14:45:00"/>
    <x v="3"/>
    <x v="0"/>
    <x v="0"/>
    <x v="0"/>
  </r>
  <r>
    <m/>
    <m/>
    <m/>
    <m/>
    <m/>
    <m/>
    <x v="6"/>
    <m/>
    <m/>
    <m/>
    <m/>
    <d v="2018-01-02T00:00:00"/>
    <m/>
    <s v="LP2I"/>
    <e v="#N/A"/>
    <e v="#N/A"/>
    <x v="1"/>
    <e v="#N/A"/>
    <x v="2"/>
    <x v="1"/>
    <x v="1"/>
    <x v="1"/>
  </r>
  <r>
    <s v="1180001160"/>
    <s v="GLUCIDEX 12 /DM"/>
    <s v="101"/>
    <s v="10:45:59"/>
    <s v="MARKOV-S"/>
    <s v="4500432689"/>
    <x v="7"/>
    <s v="180 sacs de 25kg/6p"/>
    <s v="GK337J1"/>
    <n v="4500000"/>
    <s v="G"/>
    <d v="2018-01-02T00:00:00"/>
    <n v="5238"/>
    <s v="ROQUETTE FRERES (STE)"/>
    <d v="2018-01-26T11:45:10"/>
    <d v="1899-12-30T01:05:10"/>
    <x v="2"/>
    <d v="1899-12-30T10:40:00"/>
    <x v="0"/>
    <x v="0"/>
    <x v="0"/>
    <x v="0"/>
  </r>
  <r>
    <s v="1180001163"/>
    <s v="GELU NQ T0 IVOIRE (BOV) /CAT7 #P"/>
    <s v="101"/>
    <s v="11:36:59"/>
    <s v="MARKOV-S"/>
    <s v="4500430662"/>
    <x v="8"/>
    <s v="40crts de 100"/>
    <s v="2102965849"/>
    <n v="4000"/>
    <s v="MIL"/>
    <d v="2018-01-02T00:00:00"/>
    <n v="8400"/>
    <s v="ACG EUROPE LTD"/>
    <d v="2018-01-26T12:26:11"/>
    <d v="1899-12-30T01:11:11"/>
    <x v="3"/>
    <d v="1899-12-30T11:15:00"/>
    <x v="4"/>
    <x v="0"/>
    <x v="0"/>
    <x v="0"/>
  </r>
  <r>
    <s v="1180001164"/>
    <s v="GELU NQ T1 TRANSLUCIDE (BOV)/CQ #P"/>
    <s v="101"/>
    <s v="11:39:39"/>
    <s v="MARKOV-S"/>
    <s v="4500430915"/>
    <x v="8"/>
    <s v="16 crts de 125"/>
    <s v="2102965849"/>
    <n v="2000"/>
    <s v="MIL"/>
    <d v="2018-01-02T00:00:00"/>
    <n v="4100"/>
    <s v="ACG EUROPE LTD"/>
    <d v="2018-01-26T12:28:27"/>
    <d v="1899-12-30T01:13:27"/>
    <x v="3"/>
    <d v="1899-12-30T11:15:00"/>
    <x v="4"/>
    <x v="0"/>
    <x v="0"/>
    <x v="0"/>
  </r>
  <r>
    <s v="1180001161"/>
    <s v="GELU T0 VEG IVOIRE/CQ #P"/>
    <s v="101"/>
    <s v="11:34:30"/>
    <s v="MARKOV-S"/>
    <s v="4500430547"/>
    <x v="8"/>
    <s v="voir details"/>
    <s v="2102965872"/>
    <n v="800"/>
    <s v="MIL"/>
    <d v="2018-01-02T00:00:00"/>
    <n v="3240"/>
    <s v="ACG EUROPE LTD"/>
    <d v="2018-01-26T12:29:32"/>
    <d v="1899-12-30T01:14:32"/>
    <x v="3"/>
    <d v="1899-12-30T11:15:00"/>
    <x v="4"/>
    <x v="0"/>
    <x v="0"/>
    <x v="0"/>
  </r>
  <r>
    <s v="1180001162"/>
    <s v="GELU T0 VEG IVOIRE/CQ #P"/>
    <s v="101"/>
    <s v="11:34:30"/>
    <s v="MARKOV-S"/>
    <s v="4500430547"/>
    <x v="8"/>
    <s v="voir details"/>
    <s v="2102965872"/>
    <n v="1600"/>
    <s v="MIL"/>
    <d v="2018-01-02T00:00:00"/>
    <n v="6480"/>
    <s v="ACG EUROPE LTD"/>
    <d v="2018-01-26T12:32:02"/>
    <d v="1899-12-30T01:17:02"/>
    <x v="3"/>
    <d v="1899-12-30T11:15:00"/>
    <x v="4"/>
    <x v="0"/>
    <x v="0"/>
    <x v="0"/>
  </r>
  <r>
    <s v="1180001165"/>
    <s v="GELU T0 TRANSL IMPRIMEE VISION (BOV)"/>
    <s v="101"/>
    <s v="11:40:29"/>
    <s v="MARKOV-S"/>
    <s v="4500430939"/>
    <x v="8"/>
    <s v="16 crts de 100"/>
    <s v="2102965849"/>
    <n v="1600"/>
    <s v="MIL"/>
    <d v="2018-01-02T00:00:00"/>
    <n v="3840"/>
    <s v="ACG EUROPE LTD"/>
    <d v="2018-01-26T12:33:46"/>
    <d v="1899-12-30T01:18:46"/>
    <x v="3"/>
    <d v="1899-12-30T11:15:00"/>
    <x v="4"/>
    <x v="0"/>
    <x v="0"/>
    <x v="0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  <r>
    <m/>
    <m/>
    <m/>
    <m/>
    <m/>
    <m/>
    <x v="9"/>
    <m/>
    <m/>
    <m/>
    <m/>
    <m/>
    <m/>
    <m/>
    <m/>
    <m/>
    <x v="4"/>
    <m/>
    <x v="5"/>
    <x v="2"/>
    <x v="2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2">
  <r>
    <x v="0"/>
    <n v="1"/>
    <s v="P0304"/>
    <n v="6"/>
    <n v="0"/>
    <d v="1899-12-30T00:00:00"/>
    <d v="1899-12-30T01:57:48"/>
  </r>
  <r>
    <x v="0"/>
    <n v="1"/>
    <s v="V0052"/>
    <n v="48"/>
    <n v="0"/>
    <d v="1899-12-30T00:00:00"/>
    <d v="1899-12-30T03:29:09"/>
  </r>
  <r>
    <x v="1"/>
    <n v="1"/>
    <s v="R0083"/>
    <n v="6"/>
    <n v="0"/>
    <d v="1899-12-30T00:00:00"/>
    <d v="1899-12-30T01:05:10"/>
  </r>
  <r>
    <x v="2"/>
    <n v="1"/>
    <s v="1004530"/>
    <n v="12"/>
    <n v="0"/>
    <d v="1899-12-30T00:00:00"/>
    <d v="1899-12-30T01:18:46"/>
  </r>
  <r>
    <x v="3"/>
    <m/>
    <m/>
    <m/>
    <m/>
    <m/>
    <d v="1899-12-30T03:29:09"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  <r>
    <x v="4"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7">
  <r>
    <d v="2018-01-02T00:00:00"/>
    <s v="R0083"/>
    <x v="0"/>
    <x v="0"/>
    <x v="0"/>
    <x v="0"/>
    <n v="1"/>
    <m/>
    <m/>
    <m/>
    <m/>
    <d v="1899-12-30T00:40:00"/>
    <d v="1899-12-30T04:00:00"/>
    <x v="0"/>
  </r>
  <r>
    <d v="2018-01-02T00:00:00"/>
    <s v="1004530"/>
    <x v="1"/>
    <x v="1"/>
    <x v="1"/>
    <x v="1"/>
    <n v="1"/>
    <m/>
    <m/>
    <m/>
    <m/>
    <d v="1899-12-30T00:09:00"/>
    <d v="1899-12-30T01:48:00"/>
    <x v="1"/>
  </r>
  <r>
    <d v="2018-01-02T00:00:00"/>
    <s v="P0304"/>
    <x v="2"/>
    <x v="2"/>
    <x v="1"/>
    <x v="0"/>
    <n v="1"/>
    <m/>
    <m/>
    <m/>
    <m/>
    <d v="1899-12-30T00:07:00"/>
    <d v="1899-12-30T00:42:00"/>
    <x v="1"/>
  </r>
  <r>
    <d v="2018-01-02T00:00:00"/>
    <s v="V0052"/>
    <x v="3"/>
    <x v="2"/>
    <x v="2"/>
    <x v="2"/>
    <n v="1"/>
    <m/>
    <m/>
    <m/>
    <m/>
    <d v="1899-12-30T00:08:00"/>
    <d v="1899-12-30T06:24:00"/>
    <x v="2"/>
  </r>
  <r>
    <d v="2018-01-02T00:00:00"/>
    <s v="j0006"/>
    <x v="4"/>
    <x v="3"/>
    <x v="3"/>
    <x v="3"/>
    <n v="1"/>
    <m/>
    <m/>
    <m/>
    <m/>
    <d v="1899-12-30T00:03:00"/>
    <d v="1899-12-30T00:03:00"/>
    <x v="3"/>
  </r>
  <r>
    <m/>
    <m/>
    <x v="5"/>
    <x v="4"/>
    <x v="4"/>
    <x v="4"/>
    <m/>
    <m/>
    <m/>
    <m/>
    <m/>
    <m/>
    <m/>
    <x v="4"/>
  </r>
  <r>
    <m/>
    <m/>
    <x v="5"/>
    <x v="4"/>
    <x v="4"/>
    <x v="4"/>
    <m/>
    <m/>
    <m/>
    <m/>
    <m/>
    <m/>
    <m/>
    <x v="4"/>
  </r>
  <r>
    <m/>
    <m/>
    <x v="5"/>
    <x v="4"/>
    <x v="4"/>
    <x v="4"/>
    <m/>
    <m/>
    <m/>
    <m/>
    <m/>
    <m/>
    <m/>
    <x v="4"/>
  </r>
  <r>
    <m/>
    <m/>
    <x v="5"/>
    <x v="4"/>
    <x v="4"/>
    <x v="4"/>
    <m/>
    <m/>
    <m/>
    <m/>
    <m/>
    <m/>
    <m/>
    <x v="4"/>
  </r>
  <r>
    <m/>
    <m/>
    <x v="5"/>
    <x v="4"/>
    <x v="4"/>
    <x v="4"/>
    <m/>
    <m/>
    <m/>
    <m/>
    <m/>
    <m/>
    <m/>
    <x v="4"/>
  </r>
  <r>
    <m/>
    <m/>
    <x v="5"/>
    <x v="4"/>
    <x v="4"/>
    <x v="4"/>
    <m/>
    <m/>
    <m/>
    <m/>
    <m/>
    <m/>
    <m/>
    <x v="4"/>
  </r>
  <r>
    <m/>
    <m/>
    <x v="5"/>
    <x v="4"/>
    <x v="4"/>
    <x v="4"/>
    <m/>
    <m/>
    <m/>
    <m/>
    <m/>
    <m/>
    <m/>
    <x v="4"/>
  </r>
  <r>
    <m/>
    <m/>
    <x v="5"/>
    <x v="4"/>
    <x v="4"/>
    <x v="4"/>
    <m/>
    <m/>
    <m/>
    <m/>
    <m/>
    <m/>
    <m/>
    <x v="4"/>
  </r>
  <r>
    <m/>
    <m/>
    <x v="5"/>
    <x v="4"/>
    <x v="4"/>
    <x v="4"/>
    <m/>
    <m/>
    <m/>
    <m/>
    <m/>
    <m/>
    <m/>
    <x v="4"/>
  </r>
  <r>
    <m/>
    <m/>
    <x v="5"/>
    <x v="4"/>
    <x v="4"/>
    <x v="4"/>
    <m/>
    <m/>
    <m/>
    <m/>
    <m/>
    <m/>
    <m/>
    <x v="4"/>
  </r>
  <r>
    <m/>
    <m/>
    <x v="5"/>
    <x v="4"/>
    <x v="4"/>
    <x v="4"/>
    <m/>
    <m/>
    <m/>
    <m/>
    <m/>
    <m/>
    <m/>
    <x v="4"/>
  </r>
  <r>
    <m/>
    <m/>
    <x v="5"/>
    <x v="4"/>
    <x v="4"/>
    <x v="4"/>
    <m/>
    <m/>
    <m/>
    <m/>
    <m/>
    <m/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J1:O5" firstHeaderRow="0" firstDataRow="1" firstDataCol="1"/>
  <pivotFields count="7">
    <pivotField axis="axisRow" showAll="0">
      <items count="7">
        <item h="1" x="3"/>
        <item h="1" x="4"/>
        <item h="1" m="1" x="5"/>
        <item x="0"/>
        <item x="1"/>
        <item x="2"/>
        <item t="default"/>
      </items>
    </pivotField>
    <pivotField dataField="1" showAll="0"/>
    <pivotField showAll="0" defaultSubtotal="0"/>
    <pivotField dataField="1" showAll="0"/>
    <pivotField dataField="1" showAll="0"/>
    <pivotField dataField="1" showAll="0"/>
    <pivotField dataField="1" showAll="0"/>
  </pivotFields>
  <rowFields count="1">
    <field x="0"/>
  </rowFields>
  <rowItems count="4">
    <i>
      <x v="3"/>
    </i>
    <i>
      <x v="4"/>
    </i>
    <i>
      <x v="5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Somme de NB Cam" fld="1" baseField="0" baseItem="3"/>
    <dataField name="Somme de Nb Pal " fld="3" baseField="0" baseItem="3"/>
    <dataField name="Somme de Max de Temps traitement" fld="6" baseField="0" baseItem="3" numFmtId="165"/>
    <dataField name="Somme de Nb litige" fld="4" baseField="0" baseItem="3"/>
    <dataField name="Somme de Temps litige" fld="5" baseField="0" baseItem="3" numFmtId="165"/>
  </dataFields>
  <formats count="43">
    <format dxfId="42">
      <pivotArea outline="0" collapsedLevelsAreSubtotals="1" fieldPosition="0"/>
    </format>
    <format dxfId="41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40">
      <pivotArea collapsedLevelsAreSubtotals="1" fieldPosition="0">
        <references count="2">
          <reference field="4294967294" count="1" selected="0">
            <x v="2"/>
          </reference>
          <reference field="0" count="0"/>
        </references>
      </pivotArea>
    </format>
    <format dxfId="39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38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37">
      <pivotArea field="0" type="button" dataOnly="0" labelOnly="1" outline="0" axis="axisRow" fieldPosition="0"/>
    </format>
    <format dxfId="36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4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31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3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2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28">
      <pivotArea field="0" type="button" dataOnly="0" labelOnly="1" outline="0" axis="axisRow" fieldPosition="0"/>
    </format>
    <format dxfId="27">
      <pivotArea dataOnly="0" labelOnly="1" fieldPosition="0">
        <references count="1">
          <reference field="0" count="0"/>
        </references>
      </pivotArea>
    </format>
    <format dxfId="26">
      <pivotArea dataOnly="0" labelOnly="1" grandRow="1" outline="0" fieldPosition="0"/>
    </format>
    <format dxfId="25">
      <pivotArea field="0" type="button" dataOnly="0" labelOnly="1" outline="0" axis="axisRow" fieldPosition="0"/>
    </format>
    <format dxfId="24">
      <pivotArea dataOnly="0" labelOnly="1" fieldPosition="0">
        <references count="1">
          <reference field="0" count="0"/>
        </references>
      </pivotArea>
    </format>
    <format dxfId="23">
      <pivotArea dataOnly="0" labelOnly="1" grandRow="1" outline="0" fieldPosition="0"/>
    </format>
    <format dxfId="2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6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1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4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13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2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11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6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4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1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0">
      <pivotArea field="0" grandRow="1" outline="0" collapsedLevelsAreSubtotals="1" axis="axisRow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1:G6" firstHeaderRow="1" firstDataRow="1" firstDataCol="6"/>
  <pivotFields count="22">
    <pivotField showAll="0"/>
    <pivotField showAll="0"/>
    <pivotField showAll="0"/>
    <pivotField showAll="0"/>
    <pivotField showAll="0"/>
    <pivotField showAll="0"/>
    <pivotField axis="axisRow" outline="0" showAll="0" defaultSubtotal="0">
      <items count="20">
        <item m="1" x="10"/>
        <item m="1" x="11"/>
        <item m="1" x="14"/>
        <item m="1" x="12"/>
        <item m="1" x="18"/>
        <item m="1" x="16"/>
        <item m="1" x="17"/>
        <item m="1" x="19"/>
        <item m="1" x="13"/>
        <item m="1" x="15"/>
        <item h="1" x="9"/>
        <item x="4"/>
        <item x="6"/>
        <item x="5"/>
        <item x="2"/>
        <item x="3"/>
        <item x="0"/>
        <item x="1"/>
        <item x="7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Row" outline="0" showAll="0" defaultSubtotal="0">
      <items count="6">
        <item h="1" x="4"/>
        <item h="1" m="1" x="5"/>
        <item x="0"/>
        <item h="1"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axis="axisRow" outline="0" showAll="0" defaultSubtotal="0">
      <items count="47">
        <item x="5"/>
        <item m="1" x="44"/>
        <item x="0"/>
        <item m="1" x="18"/>
        <item x="3"/>
        <item m="1" x="27"/>
        <item m="1" x="16"/>
        <item m="1" x="29"/>
        <item m="1" x="14"/>
        <item m="1" x="38"/>
        <item m="1" x="20"/>
        <item m="1" x="22"/>
        <item m="1" x="17"/>
        <item m="1" x="10"/>
        <item m="1" x="45"/>
        <item m="1" x="15"/>
        <item m="1" x="46"/>
        <item m="1" x="34"/>
        <item x="4"/>
        <item m="1" x="35"/>
        <item m="1" x="7"/>
        <item m="1" x="37"/>
        <item m="1" x="31"/>
        <item m="1" x="8"/>
        <item m="1" x="12"/>
        <item m="1" x="36"/>
        <item m="1" x="28"/>
        <item m="1" x="23"/>
        <item m="1" x="9"/>
        <item m="1" x="19"/>
        <item m="1" x="39"/>
        <item m="1" x="6"/>
        <item x="1"/>
        <item m="1" x="43"/>
        <item m="1" x="24"/>
        <item m="1" x="11"/>
        <item m="1" x="41"/>
        <item m="1" x="40"/>
        <item m="1" x="32"/>
        <item m="1" x="25"/>
        <item m="1" x="21"/>
        <item m="1" x="13"/>
        <item m="1" x="33"/>
        <item m="1" x="26"/>
        <item m="1" x="42"/>
        <item m="1" x="3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2"/>
        <item x="0"/>
        <item m="1" x="3"/>
        <item m="1" x="4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2"/>
        <item m="1" x="3"/>
        <item m="1" x="4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20">
        <item x="2"/>
        <item x="0"/>
        <item m="1" x="13"/>
        <item m="1" x="17"/>
        <item m="1" x="14"/>
        <item m="1" x="18"/>
        <item m="1" x="5"/>
        <item m="1" x="12"/>
        <item m="1" x="16"/>
        <item m="1" x="8"/>
        <item m="1" x="7"/>
        <item m="1" x="9"/>
        <item m="1" x="10"/>
        <item m="1" x="6"/>
        <item m="1" x="3"/>
        <item m="1" x="15"/>
        <item m="1" x="11"/>
        <item m="1" x="4"/>
        <item x="1"/>
        <item t="default"/>
      </items>
    </pivotField>
  </pivotFields>
  <rowFields count="6">
    <field x="16"/>
    <field x="19"/>
    <field x="6"/>
    <field x="18"/>
    <field x="20"/>
    <field x="21"/>
  </rowFields>
  <rowItems count="5">
    <i>
      <x v="2"/>
      <x v="1"/>
      <x v="16"/>
      <x v="2"/>
      <x v="4"/>
      <x v="1"/>
    </i>
    <i r="2">
      <x v="17"/>
      <x v="32"/>
      <x v="4"/>
      <x v="1"/>
    </i>
    <i>
      <x v="4"/>
      <x v="1"/>
      <x v="18"/>
      <x v="2"/>
      <x v="4"/>
      <x v="1"/>
    </i>
    <i>
      <x v="5"/>
      <x v="1"/>
      <x v="19"/>
      <x v="18"/>
      <x v="4"/>
      <x v="1"/>
    </i>
    <i t="grand">
      <x/>
    </i>
  </rowItems>
  <colItems count="1">
    <i/>
  </colItems>
  <dataFields count="1">
    <dataField name="Max de Temps traitement" fld="15" subtotal="max" baseField="16" baseItem="0" numFmtId="165"/>
  </dataFields>
  <formats count="11">
    <format dxfId="53">
      <pivotArea outline="0" collapsedLevelsAreSubtotals="1" fieldPosition="0"/>
    </format>
    <format dxfId="52">
      <pivotArea dataOnly="0" labelOnly="1" outline="0" axis="axisValues" fieldPosition="0"/>
    </format>
    <format dxfId="51">
      <pivotArea type="all" dataOnly="0" outline="0" fieldPosition="0"/>
    </format>
    <format dxfId="50">
      <pivotArea outline="0" collapsedLevelsAreSubtotals="1" fieldPosition="0"/>
    </format>
    <format dxfId="49">
      <pivotArea dataOnly="0" labelOnly="1" outline="0" axis="axisValues" fieldPosition="0"/>
    </format>
    <format dxfId="48">
      <pivotArea field="21" type="button" dataOnly="0" labelOnly="1" outline="0" axis="axisRow" fieldPosition="5"/>
    </format>
    <format dxfId="47">
      <pivotArea dataOnly="0" labelOnly="1" grandRow="1" outline="0" fieldPosition="0"/>
    </format>
    <format dxfId="46">
      <pivotArea field="16" type="button" dataOnly="0" labelOnly="1" outline="0" axis="axisRow" fieldPosition="0"/>
    </format>
    <format dxfId="45">
      <pivotArea outline="0" collapsedLevelsAreSubtotals="1" fieldPosition="0"/>
    </format>
    <format dxfId="44">
      <pivotArea dataOnly="0" labelOnly="1" outline="0" axis="axisValues" fieldPosition="0"/>
    </format>
    <format dxfId="43">
      <pivotArea grandRow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J10:N16" firstHeaderRow="1" firstDataRow="1" firstDataCol="4"/>
  <pivotFields count="14">
    <pivotField showAll="0"/>
    <pivotField showAll="0"/>
    <pivotField axis="axisRow" outline="0" showAll="0" defaultSubtotal="0">
      <items count="19">
        <item h="1" x="5"/>
        <item m="1" x="10"/>
        <item m="1" x="15"/>
        <item m="1" x="13"/>
        <item m="1" x="18"/>
        <item m="1" x="12"/>
        <item m="1" x="16"/>
        <item m="1" x="6"/>
        <item m="1" x="11"/>
        <item m="1" x="17"/>
        <item m="1" x="9"/>
        <item m="1" x="8"/>
        <item m="1" x="14"/>
        <item m="1" x="7"/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h="1" x="4"/>
        <item x="2"/>
        <item x="1"/>
        <item x="0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outline="0" multipleItemSelectionAllowed="1" showAll="0" defaultSubtotal="0">
      <items count="23">
        <item x="4"/>
        <item m="1" x="15"/>
        <item m="1" x="19"/>
        <item m="1" x="16"/>
        <item m="1" x="22"/>
        <item m="1" x="5"/>
        <item m="1" x="6"/>
        <item m="1" x="7"/>
        <item m="1" x="9"/>
        <item m="1" x="10"/>
        <item m="1" x="17"/>
        <item m="1" x="13"/>
        <item m="1" x="8"/>
        <item m="1" x="21"/>
        <item m="1" x="14"/>
        <item x="1"/>
        <item m="1" x="18"/>
        <item m="1" x="20"/>
        <item m="1" x="12"/>
        <item m="1" x="11"/>
        <item x="0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17">
        <item m="1" x="14"/>
        <item x="4"/>
        <item m="1" x="16"/>
        <item m="1" x="15"/>
        <item m="1" x="9"/>
        <item m="1" x="5"/>
        <item m="1" x="13"/>
        <item m="1" x="6"/>
        <item m="1" x="10"/>
        <item x="3"/>
        <item m="1" x="12"/>
        <item m="1" x="11"/>
        <item m="1" x="7"/>
        <item x="0"/>
        <item x="1"/>
        <item m="1" x="8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 defaultSubtotal="0"/>
    <pivotField showAll="0"/>
    <pivotField showAll="0"/>
    <pivotField showAll="0"/>
    <pivotField showAll="0" defaultSubtotal="0"/>
    <pivotField dataField="1" showAll="0" defaultSubtotal="0"/>
    <pivotField axis="axisRow" outline="0" showAll="0" defaultSubtotal="0">
      <items count="10">
        <item m="1" x="7"/>
        <item h="1" x="4"/>
        <item m="1" x="8"/>
        <item x="1"/>
        <item m="1" x="9"/>
        <item x="2"/>
        <item x="3"/>
        <item m="1" x="5"/>
        <item m="1" x="6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2"/>
    <field x="3"/>
    <field x="5"/>
    <field x="13"/>
  </rowFields>
  <rowItems count="6">
    <i>
      <x v="14"/>
      <x v="3"/>
      <x v="13"/>
      <x v="9"/>
    </i>
    <i>
      <x v="15"/>
      <x v="2"/>
      <x v="14"/>
      <x v="3"/>
    </i>
    <i>
      <x v="16"/>
      <x v="1"/>
      <x v="13"/>
      <x v="3"/>
    </i>
    <i>
      <x v="17"/>
      <x v="1"/>
      <x v="16"/>
      <x v="5"/>
    </i>
    <i>
      <x v="18"/>
      <x v="4"/>
      <x v="9"/>
      <x v="6"/>
    </i>
    <i t="grand">
      <x/>
    </i>
  </rowItems>
  <colItems count="1">
    <i/>
  </colItems>
  <dataFields count="1">
    <dataField name="Somme de Temps TOTAL" fld="12" baseField="12" baseItem="0" numFmtId="165"/>
  </dataFields>
  <formats count="103">
    <format dxfId="156">
      <pivotArea outline="0" collapsedLevelsAreSubtotals="1" fieldPosition="0"/>
    </format>
    <format dxfId="155">
      <pivotArea dataOnly="0" labelOnly="1" grandRow="1" outline="0" fieldPosition="0"/>
    </format>
    <format dxfId="154">
      <pivotArea dataOnly="0" labelOnly="1" grandRow="1" outline="0" fieldPosition="0"/>
    </format>
    <format dxfId="153">
      <pivotArea dataOnly="0" labelOnly="1" grandRow="1" outline="0" fieldPosition="0"/>
    </format>
    <format dxfId="152">
      <pivotArea outline="0" collapsedLevelsAreSubtotals="1" fieldPosition="0"/>
    </format>
    <format dxfId="151">
      <pivotArea outline="0" collapsedLevelsAreSubtotals="1" fieldPosition="0"/>
    </format>
    <format dxfId="150">
      <pivotArea dataOnly="0" labelOnly="1" fieldPosition="0">
        <references count="1">
          <reference field="2" count="0"/>
        </references>
      </pivotArea>
    </format>
    <format dxfId="149">
      <pivotArea dataOnly="0" labelOnly="1" grandRow="1" outline="0" fieldPosition="0"/>
    </format>
    <format dxfId="148">
      <pivotArea dataOnly="0" labelOnly="1" fieldPosition="0">
        <references count="2">
          <reference field="2" count="0" selected="0"/>
          <reference field="3" count="1">
            <x v="1"/>
          </reference>
        </references>
      </pivotArea>
    </format>
    <format dxfId="147">
      <pivotArea dataOnly="0" labelOnly="1" fieldPosition="0">
        <references count="3">
          <reference field="2" count="0" selected="0"/>
          <reference field="3" count="1" selected="0">
            <x v="1"/>
          </reference>
          <reference field="5" count="1">
            <x v="0"/>
          </reference>
        </references>
      </pivotArea>
    </format>
    <format dxfId="146">
      <pivotArea outline="0" collapsedLevelsAreSubtotals="1" fieldPosition="0"/>
    </format>
    <format dxfId="145">
      <pivotArea dataOnly="0" labelOnly="1" fieldPosition="0">
        <references count="1">
          <reference field="2" count="0"/>
        </references>
      </pivotArea>
    </format>
    <format dxfId="144">
      <pivotArea dataOnly="0" labelOnly="1" grandRow="1" outline="0" fieldPosition="0"/>
    </format>
    <format dxfId="143">
      <pivotArea dataOnly="0" labelOnly="1" fieldPosition="0">
        <references count="2">
          <reference field="2" count="0" selected="0"/>
          <reference field="3" count="1">
            <x v="1"/>
          </reference>
        </references>
      </pivotArea>
    </format>
    <format dxfId="142">
      <pivotArea dataOnly="0" labelOnly="1" fieldPosition="0">
        <references count="3">
          <reference field="2" count="0" selected="0"/>
          <reference field="3" count="1" selected="0">
            <x v="1"/>
          </reference>
          <reference field="5" count="1">
            <x v="0"/>
          </reference>
        </references>
      </pivotArea>
    </format>
    <format dxfId="141">
      <pivotArea field="4" type="button" dataOnly="0" labelOnly="1" outline="0"/>
    </format>
    <format dxfId="140">
      <pivotArea dataOnly="0" labelOnly="1" grandRow="1" outline="0" fieldPosition="0"/>
    </format>
    <format dxfId="139">
      <pivotArea outline="0" collapsedLevelsAreSubtotals="1" fieldPosition="0"/>
    </format>
    <format dxfId="138">
      <pivotArea field="2" type="button" dataOnly="0" labelOnly="1" outline="0" axis="axisRow" fieldPosition="0"/>
    </format>
    <format dxfId="137">
      <pivotArea field="5" type="button" dataOnly="0" labelOnly="1" outline="0" axis="axisRow" fieldPosition="2"/>
    </format>
    <format dxfId="136">
      <pivotArea field="5" type="button" dataOnly="0" labelOnly="1" outline="0" axis="axisRow" fieldPosition="2"/>
    </format>
    <format dxfId="135">
      <pivotArea field="5" type="button" dataOnly="0" labelOnly="1" outline="0" axis="axisRow" fieldPosition="2"/>
    </format>
    <format dxfId="134">
      <pivotArea field="13" type="button" dataOnly="0" labelOnly="1" outline="0" axis="axisRow" fieldPosition="3"/>
    </format>
    <format dxfId="133">
      <pivotArea dataOnly="0" labelOnly="1" grandRow="1" outline="0" fieldPosition="0"/>
    </format>
    <format dxfId="132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5" count="1" selected="0">
            <x v="4"/>
          </reference>
          <reference field="13" count="1">
            <x v="0"/>
          </reference>
        </references>
      </pivotArea>
    </format>
    <format dxfId="131">
      <pivotArea dataOnly="0" labelOnly="1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5" count="1" selected="0">
            <x v="3"/>
          </reference>
          <reference field="13" count="1">
            <x v="2"/>
          </reference>
        </references>
      </pivotArea>
    </format>
    <format dxfId="130">
      <pivotArea dataOnly="0" labelOnly="1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5" count="1" selected="0">
            <x v="5"/>
          </reference>
          <reference field="13" count="1">
            <x v="9"/>
          </reference>
        </references>
      </pivotArea>
    </format>
    <format dxfId="129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5" count="1" selected="0">
            <x v="6"/>
          </reference>
          <reference field="13" count="1">
            <x v="9"/>
          </reference>
        </references>
      </pivotArea>
    </format>
    <format dxfId="128">
      <pivotArea dataOnly="0" labelOnly="1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5" count="1" selected="0">
            <x v="7"/>
          </reference>
          <reference field="13" count="1">
            <x v="3"/>
          </reference>
        </references>
      </pivotArea>
    </format>
    <format dxfId="127">
      <pivotArea dataOnly="0" labelOnly="1" fieldPosition="0">
        <references count="4">
          <reference field="2" count="1" selected="0">
            <x v="8"/>
          </reference>
          <reference field="3" count="1" selected="0">
            <x v="3"/>
          </reference>
          <reference field="5" count="1" selected="0">
            <x v="8"/>
          </reference>
          <reference field="13" count="1">
            <x v="3"/>
          </reference>
        </references>
      </pivotArea>
    </format>
    <format dxfId="126">
      <pivotArea dataOnly="0" labelOnly="1" fieldPosition="0">
        <references count="4">
          <reference field="2" count="1" selected="0">
            <x v="9"/>
          </reference>
          <reference field="3" count="1" selected="0">
            <x v="3"/>
          </reference>
          <reference field="5" count="1" selected="0">
            <x v="9"/>
          </reference>
          <reference field="13" count="1">
            <x v="3"/>
          </reference>
        </references>
      </pivotArea>
    </format>
    <format dxfId="125">
      <pivotArea dataOnly="0" labelOnly="1" fieldPosition="0">
        <references count="4">
          <reference field="2" count="1" selected="0">
            <x v="10"/>
          </reference>
          <reference field="3" count="1" selected="0">
            <x v="3"/>
          </reference>
          <reference field="5" count="1" selected="0">
            <x v="9"/>
          </reference>
          <reference field="13" count="1">
            <x v="3"/>
          </reference>
        </references>
      </pivotArea>
    </format>
    <format dxfId="124">
      <pivotArea dataOnly="0" labelOnly="1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5" count="1" selected="0">
            <x v="5"/>
          </reference>
          <reference field="13" count="1">
            <x v="3"/>
          </reference>
        </references>
      </pivotArea>
    </format>
    <format dxfId="123">
      <pivotArea dataOnly="0" labelOnly="1" fieldPosition="0">
        <references count="4">
          <reference field="2" count="1" selected="0">
            <x v="12"/>
          </reference>
          <reference field="3" count="1" selected="0">
            <x v="1"/>
          </reference>
          <reference field="5" count="1" selected="0">
            <x v="0"/>
          </reference>
          <reference field="13" count="1">
            <x v="7"/>
          </reference>
        </references>
      </pivotArea>
    </format>
    <format dxfId="122">
      <pivotArea field="13" type="button" dataOnly="0" labelOnly="1" outline="0" axis="axisRow" fieldPosition="3"/>
    </format>
    <format dxfId="121">
      <pivotArea dataOnly="0" labelOnly="1" grandRow="1" outline="0" fieldPosition="0"/>
    </format>
    <format dxfId="120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5" count="1" selected="0">
            <x v="4"/>
          </reference>
          <reference field="13" count="1">
            <x v="0"/>
          </reference>
        </references>
      </pivotArea>
    </format>
    <format dxfId="119">
      <pivotArea dataOnly="0" labelOnly="1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5" count="1" selected="0">
            <x v="3"/>
          </reference>
          <reference field="13" count="1">
            <x v="2"/>
          </reference>
        </references>
      </pivotArea>
    </format>
    <format dxfId="118">
      <pivotArea dataOnly="0" labelOnly="1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5" count="1" selected="0">
            <x v="5"/>
          </reference>
          <reference field="13" count="1">
            <x v="9"/>
          </reference>
        </references>
      </pivotArea>
    </format>
    <format dxfId="117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5" count="1" selected="0">
            <x v="6"/>
          </reference>
          <reference field="13" count="1">
            <x v="9"/>
          </reference>
        </references>
      </pivotArea>
    </format>
    <format dxfId="116">
      <pivotArea dataOnly="0" labelOnly="1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5" count="1" selected="0">
            <x v="7"/>
          </reference>
          <reference field="13" count="1">
            <x v="3"/>
          </reference>
        </references>
      </pivotArea>
    </format>
    <format dxfId="115">
      <pivotArea dataOnly="0" labelOnly="1" fieldPosition="0">
        <references count="4">
          <reference field="2" count="1" selected="0">
            <x v="8"/>
          </reference>
          <reference field="3" count="1" selected="0">
            <x v="3"/>
          </reference>
          <reference field="5" count="1" selected="0">
            <x v="8"/>
          </reference>
          <reference field="13" count="1">
            <x v="3"/>
          </reference>
        </references>
      </pivotArea>
    </format>
    <format dxfId="114">
      <pivotArea dataOnly="0" labelOnly="1" fieldPosition="0">
        <references count="4">
          <reference field="2" count="1" selected="0">
            <x v="9"/>
          </reference>
          <reference field="3" count="1" selected="0">
            <x v="3"/>
          </reference>
          <reference field="5" count="1" selected="0">
            <x v="9"/>
          </reference>
          <reference field="13" count="1">
            <x v="3"/>
          </reference>
        </references>
      </pivotArea>
    </format>
    <format dxfId="113">
      <pivotArea dataOnly="0" labelOnly="1" fieldPosition="0">
        <references count="4">
          <reference field="2" count="1" selected="0">
            <x v="10"/>
          </reference>
          <reference field="3" count="1" selected="0">
            <x v="3"/>
          </reference>
          <reference field="5" count="1" selected="0">
            <x v="9"/>
          </reference>
          <reference field="13" count="1">
            <x v="3"/>
          </reference>
        </references>
      </pivotArea>
    </format>
    <format dxfId="112">
      <pivotArea dataOnly="0" labelOnly="1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5" count="1" selected="0">
            <x v="5"/>
          </reference>
          <reference field="13" count="1">
            <x v="3"/>
          </reference>
        </references>
      </pivotArea>
    </format>
    <format dxfId="111">
      <pivotArea dataOnly="0" labelOnly="1" fieldPosition="0">
        <references count="4">
          <reference field="2" count="1" selected="0">
            <x v="12"/>
          </reference>
          <reference field="3" count="1" selected="0">
            <x v="1"/>
          </reference>
          <reference field="5" count="1" selected="0">
            <x v="0"/>
          </reference>
          <reference field="13" count="1">
            <x v="7"/>
          </reference>
        </references>
      </pivotArea>
    </format>
    <format dxfId="110">
      <pivotArea field="13" type="button" dataOnly="0" labelOnly="1" outline="0" axis="axisRow" fieldPosition="3"/>
    </format>
    <format dxfId="109">
      <pivotArea dataOnly="0" labelOnly="1" grandRow="1" outline="0" fieldPosition="0"/>
    </format>
    <format dxfId="108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5" count="1" selected="0">
            <x v="4"/>
          </reference>
          <reference field="13" count="1">
            <x v="0"/>
          </reference>
        </references>
      </pivotArea>
    </format>
    <format dxfId="107">
      <pivotArea dataOnly="0" labelOnly="1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5" count="1" selected="0">
            <x v="3"/>
          </reference>
          <reference field="13" count="1">
            <x v="2"/>
          </reference>
        </references>
      </pivotArea>
    </format>
    <format dxfId="106">
      <pivotArea dataOnly="0" labelOnly="1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5" count="1" selected="0">
            <x v="5"/>
          </reference>
          <reference field="13" count="1">
            <x v="9"/>
          </reference>
        </references>
      </pivotArea>
    </format>
    <format dxfId="105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5" count="1" selected="0">
            <x v="6"/>
          </reference>
          <reference field="13" count="1">
            <x v="9"/>
          </reference>
        </references>
      </pivotArea>
    </format>
    <format dxfId="104">
      <pivotArea dataOnly="0" labelOnly="1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5" count="1" selected="0">
            <x v="7"/>
          </reference>
          <reference field="13" count="1">
            <x v="3"/>
          </reference>
        </references>
      </pivotArea>
    </format>
    <format dxfId="103">
      <pivotArea dataOnly="0" labelOnly="1" fieldPosition="0">
        <references count="4">
          <reference field="2" count="1" selected="0">
            <x v="8"/>
          </reference>
          <reference field="3" count="1" selected="0">
            <x v="3"/>
          </reference>
          <reference field="5" count="1" selected="0">
            <x v="8"/>
          </reference>
          <reference field="13" count="1">
            <x v="3"/>
          </reference>
        </references>
      </pivotArea>
    </format>
    <format dxfId="102">
      <pivotArea dataOnly="0" labelOnly="1" fieldPosition="0">
        <references count="4">
          <reference field="2" count="1" selected="0">
            <x v="9"/>
          </reference>
          <reference field="3" count="1" selected="0">
            <x v="3"/>
          </reference>
          <reference field="5" count="1" selected="0">
            <x v="9"/>
          </reference>
          <reference field="13" count="1">
            <x v="3"/>
          </reference>
        </references>
      </pivotArea>
    </format>
    <format dxfId="101">
      <pivotArea dataOnly="0" labelOnly="1" fieldPosition="0">
        <references count="4">
          <reference field="2" count="1" selected="0">
            <x v="10"/>
          </reference>
          <reference field="3" count="1" selected="0">
            <x v="3"/>
          </reference>
          <reference field="5" count="1" selected="0">
            <x v="9"/>
          </reference>
          <reference field="13" count="1">
            <x v="3"/>
          </reference>
        </references>
      </pivotArea>
    </format>
    <format dxfId="100">
      <pivotArea dataOnly="0" labelOnly="1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5" count="1" selected="0">
            <x v="5"/>
          </reference>
          <reference field="13" count="1">
            <x v="3"/>
          </reference>
        </references>
      </pivotArea>
    </format>
    <format dxfId="99">
      <pivotArea dataOnly="0" labelOnly="1" fieldPosition="0">
        <references count="4">
          <reference field="2" count="1" selected="0">
            <x v="12"/>
          </reference>
          <reference field="3" count="1" selected="0">
            <x v="1"/>
          </reference>
          <reference field="5" count="1" selected="0">
            <x v="0"/>
          </reference>
          <reference field="13" count="1">
            <x v="7"/>
          </reference>
        </references>
      </pivotArea>
    </format>
    <format dxfId="98">
      <pivotArea field="2" type="button" dataOnly="0" labelOnly="1" outline="0" axis="axisRow" fieldPosition="0"/>
    </format>
    <format dxfId="97">
      <pivotArea dataOnly="0" labelOnly="1" fieldPosition="0">
        <references count="1">
          <reference field="2" count="0"/>
        </references>
      </pivotArea>
    </format>
    <format dxfId="96">
      <pivotArea dataOnly="0" labelOnly="1" grandRow="1" outline="0" fieldPosition="0"/>
    </format>
    <format dxfId="95">
      <pivotArea field="2" type="button" dataOnly="0" labelOnly="1" outline="0" axis="axisRow" fieldPosition="0"/>
    </format>
    <format dxfId="94">
      <pivotArea dataOnly="0" labelOnly="1" fieldPosition="0">
        <references count="1">
          <reference field="2" count="0"/>
        </references>
      </pivotArea>
    </format>
    <format dxfId="93">
      <pivotArea dataOnly="0" labelOnly="1" grandRow="1" outline="0" fieldPosition="0"/>
    </format>
    <format dxfId="92">
      <pivotArea field="3" type="button" dataOnly="0" labelOnly="1" outline="0" axis="axisRow" fieldPosition="1"/>
    </format>
    <format dxfId="91">
      <pivotArea field="3" type="button" dataOnly="0" labelOnly="1" outline="0" axis="axisRow" fieldPosition="1"/>
    </format>
    <format dxfId="90">
      <pivotArea field="3" type="button" dataOnly="0" labelOnly="1" outline="0" axis="axisRow" fieldPosition="1"/>
    </format>
    <format dxfId="89">
      <pivotArea field="5" type="button" dataOnly="0" labelOnly="1" outline="0" axis="axisRow" fieldPosition="2"/>
    </format>
    <format dxfId="88">
      <pivotArea field="5" type="button" dataOnly="0" labelOnly="1" outline="0" axis="axisRow" fieldPosition="2"/>
    </format>
    <format dxfId="87">
      <pivotArea field="13" type="button" dataOnly="0" labelOnly="1" outline="0" axis="axisRow" fieldPosition="3"/>
    </format>
    <format dxfId="86">
      <pivotArea dataOnly="0" labelOnly="1" grandRow="1" outline="0" fieldPosition="0"/>
    </format>
    <format dxfId="85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5" count="1" selected="0">
            <x v="4"/>
          </reference>
          <reference field="13" count="1">
            <x v="0"/>
          </reference>
        </references>
      </pivotArea>
    </format>
    <format dxfId="84">
      <pivotArea dataOnly="0" labelOnly="1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5" count="1" selected="0">
            <x v="3"/>
          </reference>
          <reference field="13" count="1">
            <x v="2"/>
          </reference>
        </references>
      </pivotArea>
    </format>
    <format dxfId="83">
      <pivotArea dataOnly="0" labelOnly="1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5" count="1" selected="0">
            <x v="5"/>
          </reference>
          <reference field="13" count="1">
            <x v="9"/>
          </reference>
        </references>
      </pivotArea>
    </format>
    <format dxfId="82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5" count="1" selected="0">
            <x v="6"/>
          </reference>
          <reference field="13" count="1">
            <x v="9"/>
          </reference>
        </references>
      </pivotArea>
    </format>
    <format dxfId="81">
      <pivotArea dataOnly="0" labelOnly="1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5" count="1" selected="0">
            <x v="7"/>
          </reference>
          <reference field="13" count="1">
            <x v="3"/>
          </reference>
        </references>
      </pivotArea>
    </format>
    <format dxfId="80">
      <pivotArea dataOnly="0" labelOnly="1" fieldPosition="0">
        <references count="4">
          <reference field="2" count="1" selected="0">
            <x v="8"/>
          </reference>
          <reference field="3" count="1" selected="0">
            <x v="3"/>
          </reference>
          <reference field="5" count="1" selected="0">
            <x v="8"/>
          </reference>
          <reference field="13" count="1">
            <x v="3"/>
          </reference>
        </references>
      </pivotArea>
    </format>
    <format dxfId="79">
      <pivotArea dataOnly="0" labelOnly="1" fieldPosition="0">
        <references count="4">
          <reference field="2" count="1" selected="0">
            <x v="9"/>
          </reference>
          <reference field="3" count="1" selected="0">
            <x v="3"/>
          </reference>
          <reference field="5" count="1" selected="0">
            <x v="9"/>
          </reference>
          <reference field="13" count="1">
            <x v="3"/>
          </reference>
        </references>
      </pivotArea>
    </format>
    <format dxfId="78">
      <pivotArea dataOnly="0" labelOnly="1" fieldPosition="0">
        <references count="4">
          <reference field="2" count="1" selected="0">
            <x v="10"/>
          </reference>
          <reference field="3" count="1" selected="0">
            <x v="3"/>
          </reference>
          <reference field="5" count="1" selected="0">
            <x v="9"/>
          </reference>
          <reference field="13" count="1">
            <x v="3"/>
          </reference>
        </references>
      </pivotArea>
    </format>
    <format dxfId="77">
      <pivotArea dataOnly="0" labelOnly="1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5" count="1" selected="0">
            <x v="5"/>
          </reference>
          <reference field="13" count="1">
            <x v="3"/>
          </reference>
        </references>
      </pivotArea>
    </format>
    <format dxfId="76">
      <pivotArea dataOnly="0" labelOnly="1" fieldPosition="0">
        <references count="4">
          <reference field="2" count="1" selected="0">
            <x v="12"/>
          </reference>
          <reference field="3" count="1" selected="0">
            <x v="1"/>
          </reference>
          <reference field="5" count="1" selected="0">
            <x v="0"/>
          </reference>
          <reference field="13" count="1">
            <x v="7"/>
          </reference>
        </references>
      </pivotArea>
    </format>
    <format dxfId="75">
      <pivotArea dataOnly="0" labelOnly="1" fieldPosition="0">
        <references count="4">
          <reference field="2" count="1" selected="0">
            <x v="13"/>
          </reference>
          <reference field="3" count="1" selected="0">
            <x v="4"/>
          </reference>
          <reference field="5" count="1" selected="0">
            <x v="9"/>
          </reference>
          <reference field="13" count="1">
            <x v="6"/>
          </reference>
        </references>
      </pivotArea>
    </format>
    <format dxfId="74">
      <pivotArea outline="0" collapsedLevelsAreSubtotals="1" fieldPosition="0"/>
    </format>
    <format dxfId="73">
      <pivotArea dataOnly="0" labelOnly="1" outline="0" axis="axisValues" fieldPosition="0"/>
    </format>
    <format dxfId="72">
      <pivotArea dataOnly="0" labelOnly="1" outline="0" axis="axisValues" fieldPosition="0"/>
    </format>
    <format dxfId="71">
      <pivotArea field="5" type="button" dataOnly="0" labelOnly="1" outline="0" axis="axisRow" fieldPosition="2"/>
    </format>
    <format dxfId="70">
      <pivotArea field="5" type="button" dataOnly="0" labelOnly="1" outline="0" axis="axisRow" fieldPosition="2"/>
    </format>
    <format dxfId="69">
      <pivotArea field="13" type="button" dataOnly="0" labelOnly="1" outline="0" axis="axisRow" fieldPosition="3"/>
    </format>
    <format dxfId="68">
      <pivotArea dataOnly="0" labelOnly="1" grandRow="1" outline="0" fieldPosition="0"/>
    </format>
    <format dxfId="67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5" count="1" selected="0">
            <x v="4"/>
          </reference>
          <reference field="13" count="1">
            <x v="0"/>
          </reference>
        </references>
      </pivotArea>
    </format>
    <format dxfId="66">
      <pivotArea dataOnly="0" labelOnly="1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5" count="1" selected="0">
            <x v="3"/>
          </reference>
          <reference field="13" count="1">
            <x v="2"/>
          </reference>
        </references>
      </pivotArea>
    </format>
    <format dxfId="65">
      <pivotArea dataOnly="0" labelOnly="1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5" count="1" selected="0">
            <x v="5"/>
          </reference>
          <reference field="13" count="1">
            <x v="9"/>
          </reference>
        </references>
      </pivotArea>
    </format>
    <format dxfId="64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5" count="1" selected="0">
            <x v="6"/>
          </reference>
          <reference field="13" count="1">
            <x v="9"/>
          </reference>
        </references>
      </pivotArea>
    </format>
    <format dxfId="63">
      <pivotArea dataOnly="0" labelOnly="1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5" count="1" selected="0">
            <x v="7"/>
          </reference>
          <reference field="13" count="1">
            <x v="3"/>
          </reference>
        </references>
      </pivotArea>
    </format>
    <format dxfId="62">
      <pivotArea dataOnly="0" labelOnly="1" fieldPosition="0">
        <references count="4">
          <reference field="2" count="1" selected="0">
            <x v="8"/>
          </reference>
          <reference field="3" count="1" selected="0">
            <x v="3"/>
          </reference>
          <reference field="5" count="1" selected="0">
            <x v="8"/>
          </reference>
          <reference field="13" count="1">
            <x v="3"/>
          </reference>
        </references>
      </pivotArea>
    </format>
    <format dxfId="61">
      <pivotArea dataOnly="0" labelOnly="1" fieldPosition="0">
        <references count="4">
          <reference field="2" count="1" selected="0">
            <x v="9"/>
          </reference>
          <reference field="3" count="1" selected="0">
            <x v="3"/>
          </reference>
          <reference field="5" count="1" selected="0">
            <x v="9"/>
          </reference>
          <reference field="13" count="1">
            <x v="3"/>
          </reference>
        </references>
      </pivotArea>
    </format>
    <format dxfId="60">
      <pivotArea dataOnly="0" labelOnly="1" fieldPosition="0">
        <references count="4">
          <reference field="2" count="1" selected="0">
            <x v="10"/>
          </reference>
          <reference field="3" count="1" selected="0">
            <x v="3"/>
          </reference>
          <reference field="5" count="1" selected="0">
            <x v="9"/>
          </reference>
          <reference field="13" count="1">
            <x v="3"/>
          </reference>
        </references>
      </pivotArea>
    </format>
    <format dxfId="59">
      <pivotArea dataOnly="0" labelOnly="1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5" count="1" selected="0">
            <x v="5"/>
          </reference>
          <reference field="13" count="1">
            <x v="3"/>
          </reference>
        </references>
      </pivotArea>
    </format>
    <format dxfId="58">
      <pivotArea dataOnly="0" labelOnly="1" fieldPosition="0">
        <references count="4">
          <reference field="2" count="1" selected="0">
            <x v="12"/>
          </reference>
          <reference field="3" count="1" selected="0">
            <x v="1"/>
          </reference>
          <reference field="5" count="1" selected="0">
            <x v="0"/>
          </reference>
          <reference field="13" count="1">
            <x v="7"/>
          </reference>
        </references>
      </pivotArea>
    </format>
    <format dxfId="57">
      <pivotArea dataOnly="0" labelOnly="1" fieldPosition="0">
        <references count="4">
          <reference field="2" count="1" selected="0">
            <x v="13"/>
          </reference>
          <reference field="3" count="1" selected="0">
            <x v="4"/>
          </reference>
          <reference field="5" count="1" selected="0">
            <x v="9"/>
          </reference>
          <reference field="13" count="1">
            <x v="6"/>
          </reference>
        </references>
      </pivotArea>
    </format>
    <format dxfId="56">
      <pivotArea outline="0" collapsedLevelsAreSubtotals="1" fieldPosition="0"/>
    </format>
    <format dxfId="55">
      <pivotArea dataOnly="0" labelOnly="1" outline="0" axis="axisValues" fieldPosition="0"/>
    </format>
    <format dxfId="54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" displayName="Tableau2" ref="A1:Y15" totalsRowShown="0" headerRowDxfId="202" dataDxfId="201">
  <autoFilter ref="A1:Y15"/>
  <tableColumns count="25">
    <tableColumn id="1" name="vide" dataDxfId="200"/>
    <tableColumn id="2" name="Mag" dataDxfId="199"/>
    <tableColumn id="3" name="Article" dataDxfId="198"/>
    <tableColumn id="4" name="Lot" dataDxfId="197"/>
    <tableColumn id="5" name="Désignation article" dataDxfId="196"/>
    <tableColumn id="6" name="Mvt" dataDxfId="195"/>
    <tableColumn id="7" name="Saisie à" dataDxfId="194"/>
    <tableColumn id="8" name="Utilisat." dataDxfId="193"/>
    <tableColumn id="9" name="Cde achat" dataDxfId="192"/>
    <tableColumn id="10" name="Fournisseur" dataDxfId="191"/>
    <tableColumn id="11" name="Texte d'en-tête document" dataDxfId="190"/>
    <tableColumn id="12" name="Référence" dataDxfId="189"/>
    <tableColumn id="13" name="Quantité" dataDxfId="188"/>
    <tableColumn id="14" name="UQ" dataDxfId="187"/>
    <tableColumn id="15" name="Saisie le" dataDxfId="186">
      <calculatedColumnFormula>TODAY()</calculatedColumnFormula>
    </tableColumn>
    <tableColumn id="16" name="Montant DI" dataDxfId="185"/>
    <tableColumn id="17" name="Nom frns" dataDxfId="184">
      <calculatedColumnFormula>VLOOKUP(J2,'liste frns'!A:B,2,FALSE)</calculatedColumnFormula>
    </tableColumn>
    <tableColumn id="18" name="Heures traitement" dataDxfId="183">
      <calculatedColumnFormula>IF(D2=VLOOKUP(D2,SW!H:I,1),VLOOKUP(D2,SW!H:I,2),"F")</calculatedColumnFormula>
    </tableColumn>
    <tableColumn id="19" name="Temps traitement" dataDxfId="182">
      <calculatedColumnFormula>MOD(R2-U2,2)</calculatedColumnFormula>
    </tableColumn>
    <tableColumn id="20" name="Type" dataDxfId="181">
      <calculatedColumnFormula>VLOOKUP(Q2,'liste frns'!B:C,2,FALSE)</calculatedColumnFormula>
    </tableColumn>
    <tableColumn id="21" name="Décharge" dataDxfId="180">
      <calculatedColumnFormula>VLOOKUP(J2,gestionnaire!B:E,4,FALSE)</calculatedColumnFormula>
    </tableColumn>
    <tableColumn id="22" name="Nb Pal " dataDxfId="179">
      <calculatedColumnFormula>VLOOKUP(J2,gestionnaire!B:F,5,FALSE)</calculatedColumnFormula>
    </tableColumn>
    <tableColumn id="23" name="NB Cam" dataDxfId="178">
      <calculatedColumnFormula>VLOOKUP(J2,gestionnaire!B:G,6,FALSE)</calculatedColumnFormula>
    </tableColumn>
    <tableColumn id="24" name="Nb litige" dataDxfId="177">
      <calculatedColumnFormula>VLOOKUP(J2,gestionnaire!B:H,7,FALSE)</calculatedColumnFormula>
    </tableColumn>
    <tableColumn id="25" name="Temps litige" dataDxfId="176">
      <calculatedColumnFormula>VLOOKUP(J2,gestionnaire!B:I,8,FALSE)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1:F1718" totalsRowShown="0" headerRowDxfId="164" tableBorderDxfId="163">
  <autoFilter ref="A1:F1718"/>
  <tableColumns count="6">
    <tableColumn id="1" name="Article" dataDxfId="162"/>
    <tableColumn id="2" name="Désignation article" dataDxfId="161"/>
    <tableColumn id="3" name="Fournisseur" dataDxfId="160"/>
    <tableColumn id="4" name="Type" dataDxfId="159"/>
    <tableColumn id="5" name="Contenant" dataDxfId="158"/>
    <tableColumn id="6" name="Temps" dataDxfId="157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S72"/>
  <sheetViews>
    <sheetView tabSelected="1" topLeftCell="V1" zoomScale="85" zoomScaleNormal="85" workbookViewId="0">
      <selection activeCell="AA1" sqref="AA1:AA1048576"/>
    </sheetView>
  </sheetViews>
  <sheetFormatPr baseColWidth="10" defaultRowHeight="15" x14ac:dyDescent="0.25"/>
  <cols>
    <col min="1" max="1" width="13.140625" style="3" customWidth="1"/>
    <col min="2" max="2" width="7.42578125" style="3" customWidth="1"/>
    <col min="3" max="3" width="9.140625" style="46" customWidth="1"/>
    <col min="4" max="4" width="11" style="3" bestFit="1" customWidth="1"/>
    <col min="5" max="5" width="45.7109375" style="3" customWidth="1"/>
    <col min="6" max="6" width="8.140625" style="3" customWidth="1"/>
    <col min="7" max="7" width="10.5703125" style="3" customWidth="1"/>
    <col min="8" max="8" width="10.7109375" style="3" bestFit="1" customWidth="1"/>
    <col min="9" max="9" width="12.140625" style="3" customWidth="1"/>
    <col min="10" max="10" width="13.7109375" style="3" bestFit="1" customWidth="1"/>
    <col min="11" max="11" width="26.5703125" style="3" customWidth="1"/>
    <col min="12" max="12" width="16.42578125" style="3" bestFit="1" customWidth="1"/>
    <col min="13" max="13" width="13.42578125" style="3" bestFit="1" customWidth="1"/>
    <col min="14" max="14" width="5.85546875" style="3" customWidth="1"/>
    <col min="15" max="15" width="11.28515625" style="3" customWidth="1"/>
    <col min="16" max="16" width="13.42578125" style="3" bestFit="1" customWidth="1"/>
    <col min="17" max="17" width="36.28515625" style="16" bestFit="1" customWidth="1"/>
    <col min="18" max="18" width="20" style="51" customWidth="1"/>
    <col min="19" max="19" width="19.42578125" style="51" customWidth="1"/>
    <col min="20" max="20" width="10.85546875" style="16" customWidth="1"/>
    <col min="21" max="21" width="14" style="51" customWidth="1"/>
    <col min="22" max="22" width="12.42578125" style="18" customWidth="1"/>
    <col min="23" max="23" width="10.85546875" style="19" customWidth="1"/>
    <col min="24" max="24" width="11.42578125" style="19" customWidth="1"/>
    <col min="25" max="25" width="14.85546875" style="51" customWidth="1"/>
    <col min="26" max="26" width="21" style="3" bestFit="1" customWidth="1"/>
    <col min="27" max="27" width="12.42578125" style="17" customWidth="1"/>
    <col min="28" max="28" width="12.42578125" style="3" customWidth="1"/>
    <col min="29" max="29" width="12.42578125" style="47" customWidth="1"/>
    <col min="30" max="30" width="12.42578125" style="3" customWidth="1"/>
    <col min="31" max="31" width="12.42578125" style="25" customWidth="1"/>
    <col min="32" max="32" width="13" style="52" customWidth="1"/>
    <col min="33" max="33" width="12" style="3" customWidth="1"/>
    <col min="34" max="35" width="11.42578125" style="3"/>
    <col min="36" max="45" width="0" style="3" hidden="1" customWidth="1"/>
    <col min="46" max="16384" width="11.42578125" style="3"/>
  </cols>
  <sheetData>
    <row r="1" spans="1:45" x14ac:dyDescent="0.25">
      <c r="A1" s="106" t="s">
        <v>4635</v>
      </c>
      <c r="B1" s="106" t="s">
        <v>12778</v>
      </c>
      <c r="C1" s="139" t="s">
        <v>4614</v>
      </c>
      <c r="D1" s="106" t="s">
        <v>4615</v>
      </c>
      <c r="E1" s="106" t="s">
        <v>4616</v>
      </c>
      <c r="F1" s="106" t="s">
        <v>4617</v>
      </c>
      <c r="G1" s="106" t="s">
        <v>4618</v>
      </c>
      <c r="H1" s="106" t="s">
        <v>4619</v>
      </c>
      <c r="I1" s="106" t="s">
        <v>4620</v>
      </c>
      <c r="J1" s="106" t="s">
        <v>12775</v>
      </c>
      <c r="K1" s="106" t="s">
        <v>4621</v>
      </c>
      <c r="L1" s="106" t="s">
        <v>4622</v>
      </c>
      <c r="M1" s="106" t="s">
        <v>4623</v>
      </c>
      <c r="N1" s="106" t="s">
        <v>4624</v>
      </c>
      <c r="O1" s="106" t="s">
        <v>4625</v>
      </c>
      <c r="P1" s="106" t="s">
        <v>4626</v>
      </c>
      <c r="Q1" s="107" t="s">
        <v>4645</v>
      </c>
      <c r="R1" s="108" t="s">
        <v>4665</v>
      </c>
      <c r="S1" s="108" t="s">
        <v>4664</v>
      </c>
      <c r="T1" s="107" t="s">
        <v>4668</v>
      </c>
      <c r="U1" s="109" t="s">
        <v>4652</v>
      </c>
      <c r="V1" s="110" t="s">
        <v>4638</v>
      </c>
      <c r="W1" s="110" t="s">
        <v>4641</v>
      </c>
      <c r="X1" s="110" t="s">
        <v>4643</v>
      </c>
      <c r="Y1" s="109" t="s">
        <v>4644</v>
      </c>
      <c r="Z1" s="6"/>
      <c r="AA1" s="38"/>
      <c r="AB1" s="15"/>
      <c r="AC1" s="54" t="s">
        <v>4642</v>
      </c>
      <c r="AD1" s="15" t="s">
        <v>4642</v>
      </c>
      <c r="AE1" s="151" t="s">
        <v>1</v>
      </c>
      <c r="AF1" s="150">
        <f>SUM(gestionnaire!H:H)</f>
        <v>0</v>
      </c>
      <c r="AG1" s="130" t="s">
        <v>4662</v>
      </c>
      <c r="AH1" s="41" t="e">
        <f>IF(#REF!=VLOOKUP(#REF!,SW!H:I,1),VLOOKUP(#REF!,SW!H:I,2),"N")</f>
        <v>#REF!</v>
      </c>
      <c r="AJ1" s="149"/>
      <c r="AK1" s="160" t="s">
        <v>12802</v>
      </c>
      <c r="AL1" s="154" t="s">
        <v>3299</v>
      </c>
      <c r="AM1" s="155"/>
      <c r="AN1" s="155"/>
      <c r="AO1" s="155"/>
      <c r="AP1" s="155"/>
      <c r="AQ1" s="155"/>
      <c r="AR1" s="155"/>
      <c r="AS1" s="163" t="s">
        <v>3299</v>
      </c>
    </row>
    <row r="2" spans="1:45" x14ac:dyDescent="0.25">
      <c r="A2" s="184" t="s">
        <v>12787</v>
      </c>
      <c r="B2" s="184" t="s">
        <v>12788</v>
      </c>
      <c r="C2" s="184" t="s">
        <v>9864</v>
      </c>
      <c r="D2" s="184" t="s">
        <v>13211</v>
      </c>
      <c r="E2" s="184" t="s">
        <v>9865</v>
      </c>
      <c r="F2" s="184" t="s">
        <v>12789</v>
      </c>
      <c r="G2" s="184" t="s">
        <v>12805</v>
      </c>
      <c r="H2" s="184" t="s">
        <v>12790</v>
      </c>
      <c r="I2" s="184" t="s">
        <v>12806</v>
      </c>
      <c r="J2" s="184" t="s">
        <v>3999</v>
      </c>
      <c r="K2" s="184" t="s">
        <v>12807</v>
      </c>
      <c r="L2" s="184" t="s">
        <v>12808</v>
      </c>
      <c r="M2" s="185">
        <v>134400</v>
      </c>
      <c r="N2" s="184" t="s">
        <v>901</v>
      </c>
      <c r="O2" s="186">
        <v>43102</v>
      </c>
      <c r="P2" s="187">
        <v>4099.2</v>
      </c>
      <c r="Q2" s="132" t="str">
        <f>VLOOKUP(J2,'liste frns'!A:B,2,FALSE)</f>
        <v>PACKETIS</v>
      </c>
      <c r="R2" s="103">
        <f>IF(D2=VLOOKUP(D2,SW!H:I,1),VLOOKUP(D2,SW!H:I,2),"F")</f>
        <v>43126.512337962966</v>
      </c>
      <c r="S2" s="103">
        <f t="shared" ref="S2:S15" si="0">MOD(R2-U2,2)</f>
        <v>4.3587962965830229E-2</v>
      </c>
      <c r="T2" s="132" t="str">
        <f>VLOOKUP(Q2,'liste frns'!B:C,2,FALSE)</f>
        <v>EDC</v>
      </c>
      <c r="U2" s="103">
        <f>VLOOKUP(J2,gestionnaire!B:E,4,FALSE)</f>
        <v>0.46875</v>
      </c>
      <c r="V2" s="104">
        <f>VLOOKUP(J2,gestionnaire!B:F,5,FALSE)</f>
        <v>6</v>
      </c>
      <c r="W2" s="104">
        <f>VLOOKUP(J2,gestionnaire!B:G,6,FALSE)</f>
        <v>1</v>
      </c>
      <c r="X2" s="104">
        <f>VLOOKUP(J2,gestionnaire!B:H,7,FALSE)</f>
        <v>0</v>
      </c>
      <c r="Y2" s="105">
        <f>VLOOKUP(J2,gestionnaire!B:I,8,FALSE)</f>
        <v>0</v>
      </c>
      <c r="Z2" s="7"/>
      <c r="AA2" s="39"/>
      <c r="AB2" s="14"/>
      <c r="AC2" s="55"/>
      <c r="AD2" s="131" t="s">
        <v>9303</v>
      </c>
      <c r="AE2" s="129">
        <f>SUM(gestionnaire!P2)-(SAP!AB6+AB7+AB8)</f>
        <v>1</v>
      </c>
      <c r="AF2" s="60"/>
      <c r="AG2" s="194" t="s">
        <v>9306</v>
      </c>
      <c r="AH2" s="195"/>
      <c r="AJ2" s="143"/>
      <c r="AK2" s="161" t="s">
        <v>12802</v>
      </c>
      <c r="AL2" s="156" t="s">
        <v>3790</v>
      </c>
      <c r="AM2" s="157"/>
      <c r="AN2" s="157"/>
      <c r="AO2" s="157"/>
      <c r="AP2" s="157"/>
      <c r="AQ2" s="157"/>
      <c r="AR2" s="157"/>
      <c r="AS2" s="164" t="s">
        <v>3790</v>
      </c>
    </row>
    <row r="3" spans="1:45" x14ac:dyDescent="0.25">
      <c r="A3" s="184" t="s">
        <v>12787</v>
      </c>
      <c r="B3" s="184" t="s">
        <v>12788</v>
      </c>
      <c r="C3" s="184" t="s">
        <v>9868</v>
      </c>
      <c r="D3" s="184" t="s">
        <v>13212</v>
      </c>
      <c r="E3" s="184" t="s">
        <v>9869</v>
      </c>
      <c r="F3" s="184" t="s">
        <v>12789</v>
      </c>
      <c r="G3" s="184" t="s">
        <v>12809</v>
      </c>
      <c r="H3" s="184" t="s">
        <v>12790</v>
      </c>
      <c r="I3" s="184" t="s">
        <v>12810</v>
      </c>
      <c r="J3" s="184" t="s">
        <v>3999</v>
      </c>
      <c r="K3" s="184" t="s">
        <v>12811</v>
      </c>
      <c r="L3" s="184" t="s">
        <v>12808</v>
      </c>
      <c r="M3" s="185">
        <v>63000</v>
      </c>
      <c r="N3" s="184" t="s">
        <v>901</v>
      </c>
      <c r="O3" s="186">
        <v>43102</v>
      </c>
      <c r="P3" s="187">
        <v>2841.3</v>
      </c>
      <c r="Q3" s="132" t="str">
        <f>VLOOKUP(J3,'liste frns'!A:B,2,FALSE)</f>
        <v>PACKETIS</v>
      </c>
      <c r="R3" s="103">
        <f>IF(D3=VLOOKUP(D3,SW!H:I,1),VLOOKUP(D3,SW!H:I,2),"F")</f>
        <v>43126.550555555557</v>
      </c>
      <c r="S3" s="103">
        <f t="shared" si="0"/>
        <v>8.1805555557366461E-2</v>
      </c>
      <c r="T3" s="132" t="str">
        <f>VLOOKUP(Q3,'liste frns'!B:C,2,FALSE)</f>
        <v>EDC</v>
      </c>
      <c r="U3" s="103">
        <f>VLOOKUP(J3,gestionnaire!B:E,4,FALSE)</f>
        <v>0.46875</v>
      </c>
      <c r="V3" s="104">
        <f>VLOOKUP(J3,gestionnaire!B:F,5,FALSE)</f>
        <v>6</v>
      </c>
      <c r="W3" s="104">
        <f>VLOOKUP(J3,gestionnaire!B:G,6,FALSE)</f>
        <v>1</v>
      </c>
      <c r="X3" s="104">
        <f>VLOOKUP(J3,gestionnaire!B:H,7,FALSE)</f>
        <v>0</v>
      </c>
      <c r="Y3" s="105">
        <f>VLOOKUP(J3,gestionnaire!B:I,8,FALSE)</f>
        <v>0</v>
      </c>
      <c r="Z3" s="7"/>
      <c r="AA3" s="39"/>
      <c r="AB3" s="14"/>
      <c r="AC3" s="55"/>
      <c r="AD3" s="131" t="s">
        <v>12786</v>
      </c>
      <c r="AE3" s="129">
        <f>SUM(AB6:AB8)</f>
        <v>72</v>
      </c>
      <c r="AF3" s="61"/>
      <c r="AJ3" s="149"/>
      <c r="AK3" s="160" t="s">
        <v>12802</v>
      </c>
      <c r="AL3" s="158" t="s">
        <v>3655</v>
      </c>
      <c r="AM3" s="155"/>
      <c r="AN3" s="155"/>
      <c r="AO3" s="155"/>
      <c r="AP3" s="155"/>
      <c r="AQ3" s="155"/>
      <c r="AR3" s="155"/>
      <c r="AS3" s="165" t="s">
        <v>3655</v>
      </c>
    </row>
    <row r="4" spans="1:45" ht="15.75" thickBot="1" x14ac:dyDescent="0.3">
      <c r="A4" s="184" t="s">
        <v>12787</v>
      </c>
      <c r="B4" s="184" t="s">
        <v>12788</v>
      </c>
      <c r="C4" s="184" t="s">
        <v>9938</v>
      </c>
      <c r="D4" s="184" t="s">
        <v>12830</v>
      </c>
      <c r="E4" s="184" t="s">
        <v>9939</v>
      </c>
      <c r="F4" s="184" t="s">
        <v>12789</v>
      </c>
      <c r="G4" s="184" t="s">
        <v>12831</v>
      </c>
      <c r="H4" s="184" t="s">
        <v>12791</v>
      </c>
      <c r="I4" s="184" t="s">
        <v>12832</v>
      </c>
      <c r="J4" s="184" t="s">
        <v>4514</v>
      </c>
      <c r="K4" s="184" t="s">
        <v>12833</v>
      </c>
      <c r="L4" s="184" t="s">
        <v>12834</v>
      </c>
      <c r="M4" s="185">
        <v>76032</v>
      </c>
      <c r="N4" s="184" t="s">
        <v>901</v>
      </c>
      <c r="O4" s="186">
        <v>43102</v>
      </c>
      <c r="P4" s="187">
        <v>9640.86</v>
      </c>
      <c r="Q4" s="132" t="str">
        <f>VLOOKUP(J4,'liste frns'!A:B,2,FALSE)</f>
        <v>VG EMBALLAGE</v>
      </c>
      <c r="R4" s="103">
        <f>IF(D4=VLOOKUP(D4,SW!H:I,1),VLOOKUP(D4,SW!H:I,2),"F")</f>
        <v>43126.697326388887</v>
      </c>
      <c r="S4" s="103">
        <f t="shared" si="0"/>
        <v>0.14524305555096362</v>
      </c>
      <c r="T4" s="132" t="str">
        <f>VLOOKUP(Q4,'liste frns'!B:C,2,FALSE)</f>
        <v>EDC</v>
      </c>
      <c r="U4" s="103">
        <f>VLOOKUP(J4,gestionnaire!B:E,4,FALSE)</f>
        <v>0.55208333333333337</v>
      </c>
      <c r="V4" s="104">
        <f>VLOOKUP(J4,gestionnaire!B:F,5,FALSE)</f>
        <v>48</v>
      </c>
      <c r="W4" s="104">
        <f>VLOOKUP(J4,gestionnaire!B:G,6,FALSE)</f>
        <v>1</v>
      </c>
      <c r="X4" s="104">
        <f>VLOOKUP(J4,gestionnaire!B:H,7,FALSE)</f>
        <v>0</v>
      </c>
      <c r="Y4" s="105">
        <f>VLOOKUP(J4,gestionnaire!B:I,8,FALSE)</f>
        <v>0</v>
      </c>
      <c r="Z4" s="7"/>
      <c r="AA4" s="39"/>
      <c r="AB4" s="14"/>
      <c r="AC4" s="55"/>
      <c r="AD4" s="14"/>
      <c r="AE4" s="28"/>
      <c r="AF4" s="61"/>
      <c r="AJ4" s="143"/>
      <c r="AK4" s="161" t="s">
        <v>12802</v>
      </c>
      <c r="AL4" s="159" t="s">
        <v>677</v>
      </c>
      <c r="AM4" s="157"/>
      <c r="AN4" s="157"/>
      <c r="AO4" s="157"/>
      <c r="AP4" s="157"/>
      <c r="AQ4" s="157"/>
      <c r="AR4" s="157"/>
      <c r="AS4" s="166" t="s">
        <v>677</v>
      </c>
    </row>
    <row r="5" spans="1:45" ht="15.75" thickBot="1" x14ac:dyDescent="0.3">
      <c r="A5" s="167"/>
      <c r="B5" s="167" t="s">
        <v>12802</v>
      </c>
      <c r="C5" s="167" t="s">
        <v>677</v>
      </c>
      <c r="D5" s="167"/>
      <c r="E5" s="167"/>
      <c r="F5" s="167"/>
      <c r="G5" s="167"/>
      <c r="H5" s="167"/>
      <c r="I5" s="167"/>
      <c r="J5" s="167" t="s">
        <v>677</v>
      </c>
      <c r="K5" s="167"/>
      <c r="L5" s="167"/>
      <c r="M5" s="168"/>
      <c r="N5" s="167"/>
      <c r="O5" s="186">
        <v>43102</v>
      </c>
      <c r="P5" s="170"/>
      <c r="Q5" s="132" t="str">
        <f>VLOOKUP(J5,'liste frns'!A:B,2,FALSE)</f>
        <v>LABEL IMPRIME</v>
      </c>
      <c r="R5" s="103" t="e">
        <f>IF(D5=VLOOKUP(D5,SW!H:I,1),VLOOKUP(D5,SW!H:I,2),"F")</f>
        <v>#N/A</v>
      </c>
      <c r="S5" s="103" t="e">
        <f t="shared" si="0"/>
        <v>#N/A</v>
      </c>
      <c r="T5" s="132" t="str">
        <f>VLOOKUP(Q5,'liste frns'!B:C,2,FALSE)</f>
        <v>ETQ</v>
      </c>
      <c r="U5" s="103" t="e">
        <f>VLOOKUP(J5,gestionnaire!B:E,4,FALSE)</f>
        <v>#N/A</v>
      </c>
      <c r="V5" s="104" t="e">
        <f>VLOOKUP(J5,gestionnaire!B:F,5,FALSE)</f>
        <v>#N/A</v>
      </c>
      <c r="W5" s="104" t="e">
        <f>VLOOKUP(J5,gestionnaire!B:G,6,FALSE)</f>
        <v>#N/A</v>
      </c>
      <c r="X5" s="104" t="e">
        <f>VLOOKUP(J5,gestionnaire!B:H,7,FALSE)</f>
        <v>#N/A</v>
      </c>
      <c r="Y5" s="105" t="e">
        <f>VLOOKUP(J5,gestionnaire!B:I,8,FALSE)</f>
        <v>#N/A</v>
      </c>
      <c r="Z5" s="50">
        <f>IF(O2="","",O2)</f>
        <v>43102</v>
      </c>
      <c r="AA5" s="40" t="s">
        <v>0</v>
      </c>
      <c r="AB5" s="31" t="s">
        <v>1</v>
      </c>
      <c r="AC5" s="56" t="s">
        <v>2</v>
      </c>
      <c r="AD5" s="31" t="s">
        <v>4643</v>
      </c>
      <c r="AE5" s="32" t="s">
        <v>4644</v>
      </c>
      <c r="AF5" s="61"/>
      <c r="AG5" s="3" t="s">
        <v>4642</v>
      </c>
      <c r="AJ5" s="140"/>
      <c r="AK5" s="162" t="s">
        <v>12802</v>
      </c>
      <c r="AL5" s="152" t="s">
        <v>830</v>
      </c>
      <c r="AM5" s="140"/>
      <c r="AN5" s="140"/>
      <c r="AO5" s="140"/>
      <c r="AP5" s="140"/>
      <c r="AQ5" s="140"/>
      <c r="AR5" s="140"/>
      <c r="AS5" s="162" t="s">
        <v>830</v>
      </c>
    </row>
    <row r="6" spans="1:45" x14ac:dyDescent="0.25">
      <c r="A6" s="167"/>
      <c r="B6" s="167" t="s">
        <v>12802</v>
      </c>
      <c r="C6" s="167" t="s">
        <v>830</v>
      </c>
      <c r="D6" s="167"/>
      <c r="E6" s="167"/>
      <c r="F6" s="167"/>
      <c r="G6" s="167"/>
      <c r="H6" s="167"/>
      <c r="I6" s="167"/>
      <c r="J6" s="167" t="s">
        <v>830</v>
      </c>
      <c r="K6" s="167"/>
      <c r="L6" s="167"/>
      <c r="M6" s="168"/>
      <c r="N6" s="167"/>
      <c r="O6" s="186">
        <v>43102</v>
      </c>
      <c r="P6" s="170"/>
      <c r="Q6" s="132" t="str">
        <f>VLOOKUP(J6,'liste frns'!A:B,2,FALSE)</f>
        <v>ADESA</v>
      </c>
      <c r="R6" s="103" t="e">
        <f>IF(D6=VLOOKUP(D6,SW!H:I,1),VLOOKUP(D6,SW!H:I,2),"F")</f>
        <v>#N/A</v>
      </c>
      <c r="S6" s="103" t="e">
        <f t="shared" si="0"/>
        <v>#N/A</v>
      </c>
      <c r="T6" s="132" t="str">
        <f>VLOOKUP(Q6,'liste frns'!B:C,2,FALSE)</f>
        <v>ETQ</v>
      </c>
      <c r="U6" s="103" t="e">
        <f>VLOOKUP(J6,gestionnaire!B:E,4,FALSE)</f>
        <v>#N/A</v>
      </c>
      <c r="V6" s="104" t="e">
        <f>VLOOKUP(J6,gestionnaire!B:F,5,FALSE)</f>
        <v>#N/A</v>
      </c>
      <c r="W6" s="104" t="e">
        <f>VLOOKUP(J6,gestionnaire!B:G,6,FALSE)</f>
        <v>#N/A</v>
      </c>
      <c r="X6" s="104" t="e">
        <f>VLOOKUP(J6,gestionnaire!B:H,7,FALSE)</f>
        <v>#N/A</v>
      </c>
      <c r="Y6" s="105" t="e">
        <f>VLOOKUP(J6,gestionnaire!B:I,8,FALSE)</f>
        <v>#N/A</v>
      </c>
      <c r="Z6" s="30" t="s">
        <v>75</v>
      </c>
      <c r="AA6" s="35">
        <f>SUMIF('Ne pas supprimer'!J2:J6,"MP",'Ne pas supprimer'!K2:K6)</f>
        <v>1</v>
      </c>
      <c r="AB6" s="35">
        <f>SUMIF('Ne pas supprimer'!J2:J6,"MP",'Ne pas supprimer'!L2:L6)</f>
        <v>6</v>
      </c>
      <c r="AC6" s="57">
        <f>SUMIF('Ne pas supprimer'!J2:J6,"MP",'Ne pas supprimer'!M2:M6)</f>
        <v>4.5254629629629624E-2</v>
      </c>
      <c r="AD6" s="35">
        <f>SUMIF('Ne pas supprimer'!J2:J6,"MP",'Ne pas supprimer'!N2:N6)</f>
        <v>0</v>
      </c>
      <c r="AE6" s="42">
        <f>SUMIF('Ne pas supprimer'!J2:J6,"MP",'Ne pas supprimer'!O2:O6)</f>
        <v>0</v>
      </c>
      <c r="AF6" s="61"/>
      <c r="AG6" s="16"/>
      <c r="AH6" s="189"/>
    </row>
    <row r="7" spans="1:45" x14ac:dyDescent="0.25">
      <c r="A7" s="167"/>
      <c r="B7" s="167" t="s">
        <v>12802</v>
      </c>
      <c r="C7" s="167" t="s">
        <v>3299</v>
      </c>
      <c r="D7" s="167"/>
      <c r="E7" s="167"/>
      <c r="F7" s="167"/>
      <c r="G7" s="167"/>
      <c r="H7" s="167"/>
      <c r="I7" s="167"/>
      <c r="J7" s="167" t="s">
        <v>3299</v>
      </c>
      <c r="K7" s="167"/>
      <c r="L7" s="167"/>
      <c r="M7" s="168"/>
      <c r="N7" s="167"/>
      <c r="O7" s="186">
        <v>43102</v>
      </c>
      <c r="P7" s="170"/>
      <c r="Q7" s="132" t="str">
        <f>VLOOKUP(J7,'liste frns'!A:B,2,FALSE)</f>
        <v>ETIQUETTES DE PROVENCE</v>
      </c>
      <c r="R7" s="103" t="e">
        <f>IF(D7=VLOOKUP(D7,SW!H:I,1),VLOOKUP(D7,SW!H:I,2),"F")</f>
        <v>#N/A</v>
      </c>
      <c r="S7" s="103" t="e">
        <f t="shared" si="0"/>
        <v>#N/A</v>
      </c>
      <c r="T7" s="132" t="str">
        <f>VLOOKUP(Q7,'liste frns'!B:C,2,FALSE)</f>
        <v>ETQ</v>
      </c>
      <c r="U7" s="103" t="e">
        <f>VLOOKUP(J7,gestionnaire!B:E,4,FALSE)</f>
        <v>#N/A</v>
      </c>
      <c r="V7" s="104" t="e">
        <f>VLOOKUP(J7,gestionnaire!B:F,5,FALSE)</f>
        <v>#N/A</v>
      </c>
      <c r="W7" s="104" t="e">
        <f>VLOOKUP(J7,gestionnaire!B:G,6,FALSE)</f>
        <v>#N/A</v>
      </c>
      <c r="X7" s="104" t="e">
        <f>VLOOKUP(J7,gestionnaire!B:H,7,FALSE)</f>
        <v>#N/A</v>
      </c>
      <c r="Y7" s="105" t="e">
        <f>VLOOKUP(J7,gestionnaire!B:I,8,FALSE)</f>
        <v>#N/A</v>
      </c>
      <c r="Z7" s="33" t="s">
        <v>3</v>
      </c>
      <c r="AA7" s="35">
        <f>SUMIF('Ne pas supprimer'!J2:J6,"PSO",'Ne pas supprimer'!K2:K6)</f>
        <v>1</v>
      </c>
      <c r="AB7" s="35">
        <f>SUMIF('Ne pas supprimer'!J2:J6,"PSO",'Ne pas supprimer'!L2:L6)</f>
        <v>12</v>
      </c>
      <c r="AC7" s="57">
        <f>SUMIF('Ne pas supprimer'!J2:J6,"PSO",'Ne pas supprimer'!M2:M6)</f>
        <v>5.4699074074074074E-2</v>
      </c>
      <c r="AD7" s="35">
        <f>SUMIF('Ne pas supprimer'!J2:J6,"PSO",'Ne pas supprimer'!N2:N6)</f>
        <v>0</v>
      </c>
      <c r="AE7" s="42">
        <f>SUMIF('Ne pas supprimer'!J2:J6,"PSO",'Ne pas supprimer'!O2:O6)</f>
        <v>0</v>
      </c>
      <c r="AF7" s="61"/>
      <c r="AH7" s="131" t="s">
        <v>9303</v>
      </c>
      <c r="AI7" s="48">
        <f>SUM(AA14:AI14)</f>
        <v>1</v>
      </c>
    </row>
    <row r="8" spans="1:45" ht="15.75" thickBot="1" x14ac:dyDescent="0.3">
      <c r="A8" s="167"/>
      <c r="B8" s="167" t="s">
        <v>12802</v>
      </c>
      <c r="C8" s="167" t="s">
        <v>3655</v>
      </c>
      <c r="D8" s="167"/>
      <c r="E8" s="167"/>
      <c r="F8" s="167"/>
      <c r="G8" s="167"/>
      <c r="H8" s="167"/>
      <c r="I8" s="167"/>
      <c r="J8" s="167" t="s">
        <v>3655</v>
      </c>
      <c r="K8" s="167"/>
      <c r="L8" s="167"/>
      <c r="M8" s="168"/>
      <c r="N8" s="167"/>
      <c r="O8" s="186">
        <v>43102</v>
      </c>
      <c r="P8" s="170"/>
      <c r="Q8" s="132" t="str">
        <f>VLOOKUP(J8,'liste frns'!A:B,2,FALSE)</f>
        <v>IMPRIMERIE JOUBERT</v>
      </c>
      <c r="R8" s="103" t="e">
        <f>IF(D8=VLOOKUP(D8,SW!H:I,1),VLOOKUP(D8,SW!H:I,2),"F")</f>
        <v>#N/A</v>
      </c>
      <c r="S8" s="103" t="e">
        <f t="shared" si="0"/>
        <v>#N/A</v>
      </c>
      <c r="T8" s="132" t="str">
        <f>VLOOKUP(Q8,'liste frns'!B:C,2,FALSE)</f>
        <v>ETQ</v>
      </c>
      <c r="U8" s="103">
        <f>VLOOKUP(J8,gestionnaire!B:E,4,FALSE)</f>
        <v>0.61458333333333337</v>
      </c>
      <c r="V8" s="104">
        <f>VLOOKUP(J8,gestionnaire!B:F,5,FALSE)</f>
        <v>1</v>
      </c>
      <c r="W8" s="104">
        <f>VLOOKUP(J8,gestionnaire!B:G,6,FALSE)</f>
        <v>1</v>
      </c>
      <c r="X8" s="104">
        <f>VLOOKUP(J8,gestionnaire!B:H,7,FALSE)</f>
        <v>0</v>
      </c>
      <c r="Y8" s="105">
        <f>VLOOKUP(J8,gestionnaire!B:I,8,FALSE)</f>
        <v>0</v>
      </c>
      <c r="Z8" s="34" t="s">
        <v>4</v>
      </c>
      <c r="AA8" s="43">
        <f>SUMIF('Ne pas supprimer'!J2:J6,"EDC",'Ne pas supprimer'!K2:K6)</f>
        <v>2</v>
      </c>
      <c r="AB8" s="43">
        <f>SUMIF('Ne pas supprimer'!J2:J6,"EDC",'Ne pas supprimer'!L2:L6)</f>
        <v>54</v>
      </c>
      <c r="AC8" s="58">
        <f>SUMIF('Ne pas supprimer'!J2:J6,"EDC",'Ne pas supprimer'!M2:M6)</f>
        <v>0.22704861111111113</v>
      </c>
      <c r="AD8" s="43">
        <f>SUMIF('Ne pas supprimer'!J2:J6,"EDC",'Ne pas supprimer'!N2:N6)</f>
        <v>0</v>
      </c>
      <c r="AE8" s="44">
        <f>SUMIF('Ne pas supprimer'!J2:J6,"EDC",'Ne pas supprimer'!O2:O6)</f>
        <v>0</v>
      </c>
      <c r="AF8" s="61"/>
      <c r="AH8" s="131" t="s">
        <v>12803</v>
      </c>
      <c r="AI8" s="48" t="str">
        <f>IF(AF1=0,"",AF1)</f>
        <v/>
      </c>
    </row>
    <row r="9" spans="1:45" ht="15.75" thickBot="1" x14ac:dyDescent="0.3">
      <c r="A9" s="167"/>
      <c r="B9" s="167" t="s">
        <v>12802</v>
      </c>
      <c r="C9" s="167" t="s">
        <v>3790</v>
      </c>
      <c r="D9" s="167"/>
      <c r="E9" s="167"/>
      <c r="F9" s="167"/>
      <c r="G9" s="167"/>
      <c r="H9" s="167"/>
      <c r="I9" s="167"/>
      <c r="J9" s="167" t="s">
        <v>3790</v>
      </c>
      <c r="K9" s="167"/>
      <c r="L9" s="167"/>
      <c r="M9" s="168"/>
      <c r="N9" s="167"/>
      <c r="O9" s="186">
        <v>43102</v>
      </c>
      <c r="P9" s="170"/>
      <c r="Q9" s="132" t="str">
        <f>VLOOKUP(J9,'liste frns'!A:B,2,FALSE)</f>
        <v>LP2I</v>
      </c>
      <c r="R9" s="103" t="e">
        <f>IF(D9=VLOOKUP(D9,SW!H:I,1),VLOOKUP(D9,SW!H:I,2),"F")</f>
        <v>#N/A</v>
      </c>
      <c r="S9" s="103" t="e">
        <f t="shared" si="0"/>
        <v>#N/A</v>
      </c>
      <c r="T9" s="132" t="str">
        <f>VLOOKUP(Q9,'liste frns'!B:C,2,FALSE)</f>
        <v>ETQ</v>
      </c>
      <c r="U9" s="103" t="e">
        <f>VLOOKUP(J9,gestionnaire!B:E,4,FALSE)</f>
        <v>#N/A</v>
      </c>
      <c r="V9" s="104" t="e">
        <f>VLOOKUP(J9,gestionnaire!B:F,5,FALSE)</f>
        <v>#N/A</v>
      </c>
      <c r="W9" s="104" t="e">
        <f>VLOOKUP(J9,gestionnaire!B:G,6,FALSE)</f>
        <v>#N/A</v>
      </c>
      <c r="X9" s="104" t="e">
        <f>VLOOKUP(J9,gestionnaire!B:H,7,FALSE)</f>
        <v>#N/A</v>
      </c>
      <c r="Y9" s="105" t="e">
        <f>VLOOKUP(J9,gestionnaire!B:I,8,FALSE)</f>
        <v>#N/A</v>
      </c>
      <c r="Z9" s="16"/>
      <c r="AA9" s="188"/>
      <c r="AB9" s="16"/>
      <c r="AC9" s="52"/>
      <c r="AD9" s="16"/>
      <c r="AE9" s="52"/>
      <c r="AH9" s="190" t="s">
        <v>12786</v>
      </c>
      <c r="AI9" s="191">
        <f>SUM(AA11:AI13)</f>
        <v>72</v>
      </c>
    </row>
    <row r="10" spans="1:45" ht="15.75" thickBot="1" x14ac:dyDescent="0.3">
      <c r="A10" s="184" t="s">
        <v>12787</v>
      </c>
      <c r="B10" s="184" t="s">
        <v>12788</v>
      </c>
      <c r="C10" s="184" t="s">
        <v>9894</v>
      </c>
      <c r="D10" s="184" t="s">
        <v>12835</v>
      </c>
      <c r="E10" s="184" t="s">
        <v>9895</v>
      </c>
      <c r="F10" s="184" t="s">
        <v>12789</v>
      </c>
      <c r="G10" s="184" t="s">
        <v>12836</v>
      </c>
      <c r="H10" s="184" t="s">
        <v>12791</v>
      </c>
      <c r="I10" s="184" t="s">
        <v>12837</v>
      </c>
      <c r="J10" s="184" t="s">
        <v>4145</v>
      </c>
      <c r="K10" s="184" t="s">
        <v>12838</v>
      </c>
      <c r="L10" s="184" t="s">
        <v>12839</v>
      </c>
      <c r="M10" s="185">
        <v>4500000</v>
      </c>
      <c r="N10" s="184" t="s">
        <v>12794</v>
      </c>
      <c r="O10" s="186">
        <v>43102</v>
      </c>
      <c r="P10" s="187">
        <v>5238</v>
      </c>
      <c r="Q10" s="132" t="str">
        <f>VLOOKUP(J10,'liste frns'!A:B,2,FALSE)</f>
        <v>ROQUETTE FRERES (STE)</v>
      </c>
      <c r="R10" s="103">
        <f>IF(D10=VLOOKUP(D10,SW!H:I,1),VLOOKUP(D10,SW!H:I,2),"F")</f>
        <v>43126.489699074074</v>
      </c>
      <c r="S10" s="103">
        <f t="shared" si="0"/>
        <v>4.5254629629198462E-2</v>
      </c>
      <c r="T10" s="132" t="str">
        <f>VLOOKUP(Q10,'liste frns'!B:C,2,FALSE)</f>
        <v>MP</v>
      </c>
      <c r="U10" s="103">
        <f>VLOOKUP(J10,gestionnaire!B:E,4,FALSE)</f>
        <v>0.44444444444444442</v>
      </c>
      <c r="V10" s="104">
        <f>VLOOKUP(J10,gestionnaire!B:F,5,FALSE)</f>
        <v>6</v>
      </c>
      <c r="W10" s="104">
        <f>VLOOKUP(J10,gestionnaire!B:G,6,FALSE)</f>
        <v>1</v>
      </c>
      <c r="X10" s="104">
        <f>VLOOKUP(J10,gestionnaire!B:H,7,FALSE)</f>
        <v>0</v>
      </c>
      <c r="Y10" s="105">
        <f>VLOOKUP(J10,gestionnaire!B:I,8,FALSE)</f>
        <v>0</v>
      </c>
      <c r="Z10" s="192">
        <f>Z5</f>
        <v>43102</v>
      </c>
      <c r="AA10" s="193">
        <v>8</v>
      </c>
      <c r="AB10" s="193">
        <v>9</v>
      </c>
      <c r="AC10" s="193">
        <v>10</v>
      </c>
      <c r="AD10" s="193">
        <v>11</v>
      </c>
      <c r="AE10" s="193">
        <v>12</v>
      </c>
      <c r="AF10" s="193">
        <v>13</v>
      </c>
      <c r="AG10" s="193">
        <v>14</v>
      </c>
      <c r="AH10" s="193">
        <v>15</v>
      </c>
      <c r="AI10" s="193">
        <v>16</v>
      </c>
    </row>
    <row r="11" spans="1:45" x14ac:dyDescent="0.25">
      <c r="A11" s="184" t="s">
        <v>12787</v>
      </c>
      <c r="B11" s="184" t="s">
        <v>12788</v>
      </c>
      <c r="C11" s="184" t="s">
        <v>9448</v>
      </c>
      <c r="D11" s="184" t="s">
        <v>12817</v>
      </c>
      <c r="E11" s="184" t="s">
        <v>9449</v>
      </c>
      <c r="F11" s="184" t="s">
        <v>12789</v>
      </c>
      <c r="G11" s="184" t="s">
        <v>12818</v>
      </c>
      <c r="H11" s="184" t="s">
        <v>12791</v>
      </c>
      <c r="I11" s="184" t="s">
        <v>12819</v>
      </c>
      <c r="J11" s="184" t="s">
        <v>1340</v>
      </c>
      <c r="K11" s="184" t="s">
        <v>12820</v>
      </c>
      <c r="L11" s="184" t="s">
        <v>12821</v>
      </c>
      <c r="M11" s="185">
        <v>4000</v>
      </c>
      <c r="N11" s="184" t="s">
        <v>12792</v>
      </c>
      <c r="O11" s="186">
        <v>43102</v>
      </c>
      <c r="P11" s="187">
        <v>8400</v>
      </c>
      <c r="Q11" s="132" t="str">
        <f>VLOOKUP(J11,'liste frns'!A:B,2,FALSE)</f>
        <v>ACG EUROPE LTD</v>
      </c>
      <c r="R11" s="103">
        <f>IF(D11=VLOOKUP(D11,SW!H:I,1),VLOOKUP(D11,SW!H:I,2),"F")</f>
        <v>43126.518182870372</v>
      </c>
      <c r="S11" s="103">
        <f t="shared" si="0"/>
        <v>4.9432870371674653E-2</v>
      </c>
      <c r="T11" s="132" t="str">
        <f>VLOOKUP(Q11,'liste frns'!B:C,2,FALSE)</f>
        <v>PSO</v>
      </c>
      <c r="U11" s="103">
        <f>VLOOKUP(J11,gestionnaire!B:E,4,FALSE)</f>
        <v>0.46875</v>
      </c>
      <c r="V11" s="104">
        <f>VLOOKUP(J11,gestionnaire!B:F,5,FALSE)</f>
        <v>12</v>
      </c>
      <c r="W11" s="104">
        <f>VLOOKUP(J11,gestionnaire!B:G,6,FALSE)</f>
        <v>1</v>
      </c>
      <c r="X11" s="104">
        <f>VLOOKUP(J11,gestionnaire!B:H,7,FALSE)</f>
        <v>0</v>
      </c>
      <c r="Y11" s="105">
        <f>VLOOKUP(J11,gestionnaire!B:I,8,FALSE)</f>
        <v>0</v>
      </c>
      <c r="Z11" s="30" t="s">
        <v>75</v>
      </c>
      <c r="AA11" s="147">
        <f>SUMIFS('Ne pas supprimer'!$L$11:$L$36,'Ne pas supprimer'!$K$11:$K$36,SAP!$Z$11,'Ne pas supprimer'!$M$11:$M$36,SAP!AA10)</f>
        <v>0</v>
      </c>
      <c r="AB11" s="147">
        <f>SUMIFS('Ne pas supprimer'!$L$11:$L$36,'Ne pas supprimer'!$K$11:$K$36,SAP!$Z$11,'Ne pas supprimer'!$M$11:$M$36,SAP!AB10)</f>
        <v>0</v>
      </c>
      <c r="AC11" s="147">
        <f>SUMIFS('Ne pas supprimer'!$L$11:$L$36,'Ne pas supprimer'!$K$11:$K$36,SAP!$Z$11,'Ne pas supprimer'!$M$11:$M$36,SAP!AC10)</f>
        <v>6</v>
      </c>
      <c r="AD11" s="147">
        <f>SUMIFS('Ne pas supprimer'!$L$11:$L$36,'Ne pas supprimer'!$K$11:$K$36,SAP!$Z$11,'Ne pas supprimer'!$M$11:$M$36,SAP!AD10)</f>
        <v>0</v>
      </c>
      <c r="AE11" s="147">
        <f>SUMIFS('Ne pas supprimer'!$L$11:$L$36,'Ne pas supprimer'!$K$11:$K$36,SAP!$Z$11,'Ne pas supprimer'!$M$11:$M$36,SAP!AE10)</f>
        <v>0</v>
      </c>
      <c r="AF11" s="147">
        <f>SUMIFS('Ne pas supprimer'!$L$11:$L$36,'Ne pas supprimer'!$K$11:$K$36,SAP!$Z$11,'Ne pas supprimer'!$M$11:$M$36,SAP!AF10)</f>
        <v>0</v>
      </c>
      <c r="AG11" s="147">
        <f>SUMIFS('Ne pas supprimer'!$L$11:$L$36,'Ne pas supprimer'!$K$11:$K$36,SAP!$Z$11,'Ne pas supprimer'!$M$11:$M$36,SAP!AG10)</f>
        <v>0</v>
      </c>
      <c r="AH11" s="147">
        <f>SUMIFS('Ne pas supprimer'!$L$11:$L$36,'Ne pas supprimer'!$K$11:$K$36,SAP!$Z$11,'Ne pas supprimer'!$M$11:$M$36,SAP!AH10)</f>
        <v>0</v>
      </c>
      <c r="AI11" s="147">
        <f>SUMIFS('Ne pas supprimer'!$L$11:$L$36,'Ne pas supprimer'!$K$11:$K$36,SAP!$Z$11,'Ne pas supprimer'!$M$11:$M$36,SAP!AI10)</f>
        <v>0</v>
      </c>
    </row>
    <row r="12" spans="1:45" x14ac:dyDescent="0.25">
      <c r="A12" s="184" t="s">
        <v>12787</v>
      </c>
      <c r="B12" s="184" t="s">
        <v>12788</v>
      </c>
      <c r="C12" s="184" t="s">
        <v>9454</v>
      </c>
      <c r="D12" s="184" t="s">
        <v>12822</v>
      </c>
      <c r="E12" s="184" t="s">
        <v>9455</v>
      </c>
      <c r="F12" s="184" t="s">
        <v>12789</v>
      </c>
      <c r="G12" s="184" t="s">
        <v>12823</v>
      </c>
      <c r="H12" s="184" t="s">
        <v>12791</v>
      </c>
      <c r="I12" s="184" t="s">
        <v>12824</v>
      </c>
      <c r="J12" s="184" t="s">
        <v>1340</v>
      </c>
      <c r="K12" s="184" t="s">
        <v>12825</v>
      </c>
      <c r="L12" s="184" t="s">
        <v>12821</v>
      </c>
      <c r="M12" s="185">
        <v>2000</v>
      </c>
      <c r="N12" s="184" t="s">
        <v>12792</v>
      </c>
      <c r="O12" s="186">
        <v>43102</v>
      </c>
      <c r="P12" s="187">
        <v>4100</v>
      </c>
      <c r="Q12" s="132" t="str">
        <f>VLOOKUP(J12,'liste frns'!A:B,2,FALSE)</f>
        <v>ACG EUROPE LTD</v>
      </c>
      <c r="R12" s="103">
        <f>IF(D12=VLOOKUP(D12,SW!H:I,1),VLOOKUP(D12,SW!H:I,2),"F")</f>
        <v>43126.519756944443</v>
      </c>
      <c r="S12" s="103">
        <f t="shared" si="0"/>
        <v>5.1006944442633539E-2</v>
      </c>
      <c r="T12" s="132" t="str">
        <f>VLOOKUP(Q12,'liste frns'!B:C,2,FALSE)</f>
        <v>PSO</v>
      </c>
      <c r="U12" s="103">
        <f>VLOOKUP(J12,gestionnaire!B:E,4,FALSE)</f>
        <v>0.46875</v>
      </c>
      <c r="V12" s="104">
        <f>VLOOKUP(J12,gestionnaire!B:F,5,FALSE)</f>
        <v>12</v>
      </c>
      <c r="W12" s="104">
        <f>VLOOKUP(J12,gestionnaire!B:G,6,FALSE)</f>
        <v>1</v>
      </c>
      <c r="X12" s="104">
        <f>VLOOKUP(J12,gestionnaire!B:H,7,FALSE)</f>
        <v>0</v>
      </c>
      <c r="Y12" s="105">
        <f>VLOOKUP(J12,gestionnaire!B:I,8,FALSE)</f>
        <v>0</v>
      </c>
      <c r="Z12" s="33" t="s">
        <v>3</v>
      </c>
      <c r="AA12" s="118">
        <f>SUMIFS('Ne pas supprimer'!$L$11:$L$36,'Ne pas supprimer'!$K$11:$K$36,SAP!$Z$12,'Ne pas supprimer'!$M$11:$M$36,SAP!AA10)</f>
        <v>0</v>
      </c>
      <c r="AB12" s="118">
        <f>SUMIFS('Ne pas supprimer'!$L$11:$L$36,'Ne pas supprimer'!$K$11:$K$36,SAP!$Z$12,'Ne pas supprimer'!$M$11:$M$36,SAP!AB10)</f>
        <v>0</v>
      </c>
      <c r="AC12" s="118">
        <f>SUMIFS('Ne pas supprimer'!$L$11:$L$36,'Ne pas supprimer'!$K$11:$K$36,SAP!$Z$12,'Ne pas supprimer'!$M$11:$M$36,SAP!AC10)</f>
        <v>0</v>
      </c>
      <c r="AD12" s="118">
        <f>SUMIFS('Ne pas supprimer'!$L$11:$L$36,'Ne pas supprimer'!$K$11:$K$36,SAP!$Z$12,'Ne pas supprimer'!$M$11:$M$36,SAP!AD10)</f>
        <v>12</v>
      </c>
      <c r="AE12" s="118">
        <f>SUMIFS('Ne pas supprimer'!$L$11:$L$36,'Ne pas supprimer'!$K$11:$K$36,SAP!$Z$12,'Ne pas supprimer'!$M$11:$M$36,SAP!AE10)</f>
        <v>0</v>
      </c>
      <c r="AF12" s="118">
        <f>SUMIFS('Ne pas supprimer'!$L$11:$L$36,'Ne pas supprimer'!$K$11:$K$36,SAP!$Z$12,'Ne pas supprimer'!$M$11:$M$36,SAP!AF10)</f>
        <v>0</v>
      </c>
      <c r="AG12" s="118">
        <f>SUMIFS('Ne pas supprimer'!$L$11:$L$36,'Ne pas supprimer'!$K$11:$K$36,SAP!$Z$12,'Ne pas supprimer'!$M$11:$M$36,SAP!AG10)</f>
        <v>0</v>
      </c>
      <c r="AH12" s="118">
        <f>SUMIFS('Ne pas supprimer'!$L$11:$L$36,'Ne pas supprimer'!$K$11:$K$36,SAP!$Z$12,'Ne pas supprimer'!$M$11:$M$36,SAP!AH10)</f>
        <v>0</v>
      </c>
      <c r="AI12" s="118">
        <f>SUMIFS('Ne pas supprimer'!$L$11:$L$36,'Ne pas supprimer'!$K$11:$K$36,SAP!$Z$12,'Ne pas supprimer'!$M$11:$M$36,SAP!AI10)</f>
        <v>0</v>
      </c>
    </row>
    <row r="13" spans="1:45" x14ac:dyDescent="0.25">
      <c r="A13" s="184" t="s">
        <v>12787</v>
      </c>
      <c r="B13" s="184" t="s">
        <v>12788</v>
      </c>
      <c r="C13" s="184" t="s">
        <v>10294</v>
      </c>
      <c r="D13" s="184" t="s">
        <v>12812</v>
      </c>
      <c r="E13" s="184" t="s">
        <v>10295</v>
      </c>
      <c r="F13" s="184" t="s">
        <v>12789</v>
      </c>
      <c r="G13" s="184" t="s">
        <v>12813</v>
      </c>
      <c r="H13" s="184" t="s">
        <v>12791</v>
      </c>
      <c r="I13" s="184" t="s">
        <v>12814</v>
      </c>
      <c r="J13" s="184" t="s">
        <v>1340</v>
      </c>
      <c r="K13" s="184" t="s">
        <v>12793</v>
      </c>
      <c r="L13" s="184" t="s">
        <v>12815</v>
      </c>
      <c r="M13" s="185">
        <v>800</v>
      </c>
      <c r="N13" s="184" t="s">
        <v>12792</v>
      </c>
      <c r="O13" s="186">
        <v>43102</v>
      </c>
      <c r="P13" s="187">
        <v>3240</v>
      </c>
      <c r="Q13" s="132" t="str">
        <f>VLOOKUP(J13,'liste frns'!A:B,2,FALSE)</f>
        <v>ACG EUROPE LTD</v>
      </c>
      <c r="R13" s="103">
        <f>IF(D13=VLOOKUP(D13,SW!H:I,1),VLOOKUP(D13,SW!H:I,2),"F")</f>
        <v>43126.520509259259</v>
      </c>
      <c r="S13" s="103">
        <f t="shared" si="0"/>
        <v>5.1759259258687962E-2</v>
      </c>
      <c r="T13" s="132" t="str">
        <f>VLOOKUP(Q13,'liste frns'!B:C,2,FALSE)</f>
        <v>PSO</v>
      </c>
      <c r="U13" s="103">
        <f>VLOOKUP(J13,gestionnaire!B:E,4,FALSE)</f>
        <v>0.46875</v>
      </c>
      <c r="V13" s="104">
        <f>VLOOKUP(J13,gestionnaire!B:F,5,FALSE)</f>
        <v>12</v>
      </c>
      <c r="W13" s="104">
        <f>VLOOKUP(J13,gestionnaire!B:G,6,FALSE)</f>
        <v>1</v>
      </c>
      <c r="X13" s="104">
        <f>VLOOKUP(J13,gestionnaire!B:H,7,FALSE)</f>
        <v>0</v>
      </c>
      <c r="Y13" s="105">
        <f>VLOOKUP(J13,gestionnaire!B:I,8,FALSE)</f>
        <v>0</v>
      </c>
      <c r="Z13" s="33" t="s">
        <v>4</v>
      </c>
      <c r="AA13" s="118">
        <f>SUMIFS('Ne pas supprimer'!$L$11:$L$36,'Ne pas supprimer'!$K$11:$K$36,SAP!$Z$13,'Ne pas supprimer'!$M$11:$M$36,SAP!AA10)</f>
        <v>0</v>
      </c>
      <c r="AB13" s="118">
        <f>SUMIFS('Ne pas supprimer'!$L$11:$L$36,'Ne pas supprimer'!$K$11:$K$36,SAP!$Z$13,'Ne pas supprimer'!$M$11:$M$36,SAP!AB10)</f>
        <v>0</v>
      </c>
      <c r="AC13" s="118">
        <f>SUMIFS('Ne pas supprimer'!$L$11:$L$36,'Ne pas supprimer'!$K$11:$K$36,SAP!$Z$13,'Ne pas supprimer'!$M$11:$M$36,SAP!AC10)</f>
        <v>0</v>
      </c>
      <c r="AD13" s="118">
        <f>SUMIFS('Ne pas supprimer'!$L$11:$L$36,'Ne pas supprimer'!$K$11:$K$36,SAP!$Z$13,'Ne pas supprimer'!$M$11:$M$36,SAP!AD10)</f>
        <v>6</v>
      </c>
      <c r="AE13" s="118">
        <f>SUMIFS('Ne pas supprimer'!$L$11:$L$36,'Ne pas supprimer'!$K$11:$K$36,SAP!$Z$13,'Ne pas supprimer'!$M$11:$M$36,SAP!AE10)</f>
        <v>0</v>
      </c>
      <c r="AF13" s="118">
        <f>SUMIFS('Ne pas supprimer'!$L$11:$L$36,'Ne pas supprimer'!$K$11:$K$36,SAP!$Z$13,'Ne pas supprimer'!$M$11:$M$36,SAP!AF10)</f>
        <v>48</v>
      </c>
      <c r="AG13" s="118">
        <f>SUMIFS('Ne pas supprimer'!$L$11:$L$36,'Ne pas supprimer'!$K$11:$K$36,SAP!$Z$13,'Ne pas supprimer'!$M$11:$M$36,SAP!AG10)</f>
        <v>0</v>
      </c>
      <c r="AH13" s="118">
        <f>SUMIFS('Ne pas supprimer'!$L$11:$L$36,'Ne pas supprimer'!$K$11:$K$36,SAP!$Z$13,'Ne pas supprimer'!$M$11:$M$36,SAP!AH10)</f>
        <v>0</v>
      </c>
      <c r="AI13" s="118">
        <f>SUMIFS('Ne pas supprimer'!$L$11:$L$36,'Ne pas supprimer'!$K$11:$K$36,SAP!$Z$13,'Ne pas supprimer'!$M$11:$M$36,SAP!AI10)</f>
        <v>0</v>
      </c>
    </row>
    <row r="14" spans="1:45" ht="15.75" thickBot="1" x14ac:dyDescent="0.3">
      <c r="A14" s="184" t="s">
        <v>12787</v>
      </c>
      <c r="B14" s="184" t="s">
        <v>12788</v>
      </c>
      <c r="C14" s="184" t="s">
        <v>10294</v>
      </c>
      <c r="D14" s="184" t="s">
        <v>12816</v>
      </c>
      <c r="E14" s="184" t="s">
        <v>10295</v>
      </c>
      <c r="F14" s="184" t="s">
        <v>12789</v>
      </c>
      <c r="G14" s="184" t="s">
        <v>12813</v>
      </c>
      <c r="H14" s="184" t="s">
        <v>12791</v>
      </c>
      <c r="I14" s="184" t="s">
        <v>12814</v>
      </c>
      <c r="J14" s="184" t="s">
        <v>1340</v>
      </c>
      <c r="K14" s="184" t="s">
        <v>12793</v>
      </c>
      <c r="L14" s="184" t="s">
        <v>12815</v>
      </c>
      <c r="M14" s="185">
        <v>1600</v>
      </c>
      <c r="N14" s="184" t="s">
        <v>12792</v>
      </c>
      <c r="O14" s="186">
        <v>43102</v>
      </c>
      <c r="P14" s="187">
        <v>6480</v>
      </c>
      <c r="Q14" s="132" t="str">
        <f>VLOOKUP(J14,'liste frns'!A:B,2,FALSE)</f>
        <v>ACG EUROPE LTD</v>
      </c>
      <c r="R14" s="103">
        <f>IF(D14=VLOOKUP(D14,SW!H:I,1),VLOOKUP(D14,SW!H:I,2),"F")</f>
        <v>43126.522245370368</v>
      </c>
      <c r="S14" s="103">
        <f t="shared" si="0"/>
        <v>5.3495370368182193E-2</v>
      </c>
      <c r="T14" s="132" t="str">
        <f>VLOOKUP(Q14,'liste frns'!B:C,2,FALSE)</f>
        <v>PSO</v>
      </c>
      <c r="U14" s="103">
        <f>VLOOKUP(J14,gestionnaire!B:E,4,FALSE)</f>
        <v>0.46875</v>
      </c>
      <c r="V14" s="104">
        <f>VLOOKUP(J14,gestionnaire!B:F,5,FALSE)</f>
        <v>12</v>
      </c>
      <c r="W14" s="104">
        <f>VLOOKUP(J14,gestionnaire!B:G,6,FALSE)</f>
        <v>1</v>
      </c>
      <c r="X14" s="104">
        <f>VLOOKUP(J14,gestionnaire!B:H,7,FALSE)</f>
        <v>0</v>
      </c>
      <c r="Y14" s="105">
        <f>VLOOKUP(J14,gestionnaire!B:I,8,FALSE)</f>
        <v>0</v>
      </c>
      <c r="Z14" s="34" t="s">
        <v>12801</v>
      </c>
      <c r="AA14" s="148">
        <f>SUMIFS('Ne pas supprimer'!$L$11:$L$36,'Ne pas supprimer'!$K$11:$K$36,SAP!$Z$14,'Ne pas supprimer'!$M$11:$M$36,SAP!AA10)</f>
        <v>0</v>
      </c>
      <c r="AB14" s="148">
        <f>SUMIFS('Ne pas supprimer'!$L$11:$L$36,'Ne pas supprimer'!$K$11:$K$36,SAP!$Z$14,'Ne pas supprimer'!$M$11:$M$36,SAP!AB10)</f>
        <v>0</v>
      </c>
      <c r="AC14" s="148">
        <f>SUMIFS('Ne pas supprimer'!$L$11:$L$36,'Ne pas supprimer'!$K$11:$K$36,SAP!$Z$14,'Ne pas supprimer'!$M$11:$M$36,SAP!AC10)</f>
        <v>0</v>
      </c>
      <c r="AD14" s="148">
        <f>SUMIFS('Ne pas supprimer'!$L$11:$L$36,'Ne pas supprimer'!$K$11:$K$36,SAP!$Z$14,'Ne pas supprimer'!$M$11:$M$36,SAP!AD10)</f>
        <v>0</v>
      </c>
      <c r="AE14" s="148">
        <f>SUMIFS('Ne pas supprimer'!$L$11:$L$36,'Ne pas supprimer'!$K$11:$K$36,SAP!$Z$14,'Ne pas supprimer'!$M$11:$M$36,SAP!AE10)</f>
        <v>0</v>
      </c>
      <c r="AF14" s="148">
        <f>SUMIFS('Ne pas supprimer'!$L$11:$L$36,'Ne pas supprimer'!$K$11:$K$36,SAP!$Z$14,'Ne pas supprimer'!$M$11:$M$36,SAP!AF10)</f>
        <v>0</v>
      </c>
      <c r="AG14" s="148">
        <f>SUMIFS('Ne pas supprimer'!$L$11:$L$36,'Ne pas supprimer'!$K$11:$K$36,SAP!$Z$14,'Ne pas supprimer'!$M$11:$M$36,SAP!AG10)</f>
        <v>1</v>
      </c>
      <c r="AH14" s="148">
        <f>SUMIFS('Ne pas supprimer'!$L$11:$L$36,'Ne pas supprimer'!$K$11:$K$36,SAP!$Z$14,'Ne pas supprimer'!$M$11:$M$36,SAP!AH10)</f>
        <v>0</v>
      </c>
      <c r="AI14" s="148">
        <f>SUMIFS('Ne pas supprimer'!$L$11:$L$36,'Ne pas supprimer'!$K$11:$K$36,SAP!$Z$14,'Ne pas supprimer'!$M$11:$M$36,SAP!AI10)</f>
        <v>0</v>
      </c>
    </row>
    <row r="15" spans="1:45" ht="15.75" thickBot="1" x14ac:dyDescent="0.3">
      <c r="A15" s="184" t="s">
        <v>12787</v>
      </c>
      <c r="B15" s="184" t="s">
        <v>12788</v>
      </c>
      <c r="C15" s="184" t="s">
        <v>9458</v>
      </c>
      <c r="D15" s="184" t="s">
        <v>12826</v>
      </c>
      <c r="E15" s="184" t="s">
        <v>9459</v>
      </c>
      <c r="F15" s="184" t="s">
        <v>12789</v>
      </c>
      <c r="G15" s="184" t="s">
        <v>12827</v>
      </c>
      <c r="H15" s="184" t="s">
        <v>12791</v>
      </c>
      <c r="I15" s="184" t="s">
        <v>12828</v>
      </c>
      <c r="J15" s="184" t="s">
        <v>1340</v>
      </c>
      <c r="K15" s="184" t="s">
        <v>12829</v>
      </c>
      <c r="L15" s="184" t="s">
        <v>12821</v>
      </c>
      <c r="M15" s="185">
        <v>1600</v>
      </c>
      <c r="N15" s="184" t="s">
        <v>12792</v>
      </c>
      <c r="O15" s="186">
        <v>43102</v>
      </c>
      <c r="P15" s="187">
        <v>3840</v>
      </c>
      <c r="Q15" s="132" t="str">
        <f>VLOOKUP(J15,'liste frns'!A:B,2,FALSE)</f>
        <v>ACG EUROPE LTD</v>
      </c>
      <c r="R15" s="103">
        <f>IF(D15=VLOOKUP(D15,SW!H:I,1),VLOOKUP(D15,SW!H:I,2),"F")</f>
        <v>43126.523449074077</v>
      </c>
      <c r="S15" s="103">
        <f t="shared" si="0"/>
        <v>5.4699074076779652E-2</v>
      </c>
      <c r="T15" s="132" t="str">
        <f>VLOOKUP(Q15,'liste frns'!B:C,2,FALSE)</f>
        <v>PSO</v>
      </c>
      <c r="U15" s="103">
        <f>VLOOKUP(J15,gestionnaire!B:E,4,FALSE)</f>
        <v>0.46875</v>
      </c>
      <c r="V15" s="104">
        <f>VLOOKUP(J15,gestionnaire!B:F,5,FALSE)</f>
        <v>12</v>
      </c>
      <c r="W15" s="104">
        <f>VLOOKUP(J15,gestionnaire!B:G,6,FALSE)</f>
        <v>1</v>
      </c>
      <c r="X15" s="104">
        <f>VLOOKUP(J15,gestionnaire!B:H,7,FALSE)</f>
        <v>0</v>
      </c>
      <c r="Y15" s="105">
        <f>VLOOKUP(J15,gestionnaire!B:I,8,FALSE)</f>
        <v>0</v>
      </c>
      <c r="Z15" s="146" t="s">
        <v>12783</v>
      </c>
      <c r="AA15" s="117">
        <f>SUMIFS('Ne pas supprimer'!$N$11:$N$36,'Ne pas supprimer'!$M$11:$M$36,SAP!AA10)</f>
        <v>0</v>
      </c>
      <c r="AB15" s="117">
        <f>SUMIFS('Ne pas supprimer'!$N$11:$N$36,'Ne pas supprimer'!$M$11:$M$36,SAP!AB10)</f>
        <v>0</v>
      </c>
      <c r="AC15" s="117">
        <f>SUMIFS('Ne pas supprimer'!$N$11:$N$36,'Ne pas supprimer'!$M$11:$M$36,SAP!AC10)</f>
        <v>0.16666666666666666</v>
      </c>
      <c r="AD15" s="117">
        <f>SUMIFS('Ne pas supprimer'!$N$11:$N$36,'Ne pas supprimer'!$M$11:$M$36,SAP!AD10)</f>
        <v>0.10416666666666666</v>
      </c>
      <c r="AE15" s="117">
        <f>SUMIFS('Ne pas supprimer'!$N$11:$N$36,'Ne pas supprimer'!$M$11:$M$36,SAP!AE10)</f>
        <v>0</v>
      </c>
      <c r="AF15" s="117">
        <f>SUMIFS('Ne pas supprimer'!$N$11:$N$36,'Ne pas supprimer'!$M$11:$M$36,SAP!AF10)</f>
        <v>0.26666666666666666</v>
      </c>
      <c r="AG15" s="117">
        <f>SUMIFS('Ne pas supprimer'!$N$11:$N$36,'Ne pas supprimer'!$M$11:$M$36,SAP!AG10)</f>
        <v>2.0833333333333333E-3</v>
      </c>
      <c r="AH15" s="117">
        <f>SUMIFS('Ne pas supprimer'!$N$11:$N$36,'Ne pas supprimer'!$M$11:$M$36,SAP!AH10)</f>
        <v>0</v>
      </c>
      <c r="AI15" s="117">
        <f>SUMIFS('Ne pas supprimer'!$N$11:$N$36,'Ne pas supprimer'!$M$11:$M$36,SAP!AI10)</f>
        <v>0</v>
      </c>
    </row>
    <row r="16" spans="1:45" x14ac:dyDescent="0.25">
      <c r="A16" s="167"/>
      <c r="B16" s="167"/>
      <c r="C16" s="167"/>
      <c r="D16" s="167"/>
      <c r="E16" s="167"/>
      <c r="F16" s="167"/>
      <c r="G16" s="167"/>
      <c r="H16" s="167"/>
      <c r="I16" s="167"/>
      <c r="J16" s="167"/>
      <c r="K16" s="167"/>
      <c r="L16" s="167"/>
      <c r="M16" s="168"/>
      <c r="N16" s="167"/>
      <c r="O16" s="169"/>
      <c r="P16" s="170"/>
      <c r="Q16" s="132"/>
      <c r="R16" s="103"/>
      <c r="S16" s="103"/>
      <c r="T16" s="132"/>
      <c r="U16" s="103"/>
      <c r="V16" s="104"/>
      <c r="W16" s="104"/>
      <c r="X16" s="104"/>
      <c r="Y16" s="105"/>
    </row>
    <row r="17" spans="1:27" x14ac:dyDescent="0.25">
      <c r="A17" s="167"/>
      <c r="B17" s="167"/>
      <c r="C17" s="167"/>
      <c r="D17" s="167"/>
      <c r="E17" s="167"/>
      <c r="F17" s="167"/>
      <c r="G17" s="167"/>
      <c r="H17" s="167"/>
      <c r="I17" s="167"/>
      <c r="J17" s="167"/>
      <c r="K17" s="167"/>
      <c r="L17" s="167"/>
      <c r="M17" s="168"/>
      <c r="N17" s="167"/>
      <c r="O17" s="169"/>
      <c r="P17" s="170"/>
      <c r="Q17" s="132"/>
      <c r="R17" s="103"/>
      <c r="S17" s="103"/>
      <c r="T17" s="132"/>
      <c r="U17" s="103"/>
      <c r="V17" s="104"/>
      <c r="W17" s="104"/>
      <c r="X17" s="104"/>
      <c r="Y17" s="105"/>
    </row>
    <row r="18" spans="1:27" x14ac:dyDescent="0.25">
      <c r="A18" s="167"/>
      <c r="B18" s="167"/>
      <c r="C18" s="167"/>
      <c r="D18" s="167"/>
      <c r="E18" s="167"/>
      <c r="F18" s="167"/>
      <c r="G18" s="167"/>
      <c r="H18" s="167"/>
      <c r="I18" s="167"/>
      <c r="J18" s="167"/>
      <c r="K18" s="167"/>
      <c r="L18" s="167"/>
      <c r="M18" s="168"/>
      <c r="N18" s="167"/>
      <c r="O18" s="169"/>
      <c r="P18" s="170"/>
      <c r="Q18" s="132"/>
      <c r="R18" s="103"/>
      <c r="S18" s="103"/>
      <c r="T18" s="132"/>
      <c r="U18" s="103"/>
      <c r="V18" s="104"/>
      <c r="W18" s="104"/>
      <c r="X18" s="104"/>
      <c r="Y18" s="105"/>
      <c r="AA18" s="120" t="s">
        <v>4642</v>
      </c>
    </row>
    <row r="19" spans="1:27" x14ac:dyDescent="0.25">
      <c r="A19" s="167"/>
      <c r="B19" s="167"/>
      <c r="C19" s="167"/>
      <c r="D19" s="167"/>
      <c r="E19" s="167"/>
      <c r="F19" s="167"/>
      <c r="G19" s="167"/>
      <c r="H19" s="167"/>
      <c r="I19" s="167"/>
      <c r="J19" s="167"/>
      <c r="K19" s="167"/>
      <c r="L19" s="167"/>
      <c r="M19" s="168"/>
      <c r="N19" s="167"/>
      <c r="O19" s="169"/>
      <c r="P19" s="170"/>
      <c r="Q19" s="132"/>
      <c r="R19" s="103"/>
      <c r="S19" s="103"/>
      <c r="T19" s="132"/>
      <c r="U19" s="103"/>
      <c r="V19" s="104"/>
      <c r="W19" s="104"/>
      <c r="X19" s="104"/>
      <c r="Y19" s="105"/>
    </row>
    <row r="20" spans="1:27" x14ac:dyDescent="0.25">
      <c r="A20" s="167"/>
      <c r="B20" s="167"/>
      <c r="C20" s="167"/>
      <c r="D20" s="167"/>
      <c r="E20" s="167"/>
      <c r="F20" s="167"/>
      <c r="G20" s="167"/>
      <c r="H20" s="167"/>
      <c r="I20" s="167"/>
      <c r="J20" s="167"/>
      <c r="K20" s="167"/>
      <c r="L20" s="167"/>
      <c r="M20" s="168"/>
      <c r="N20" s="167"/>
      <c r="O20" s="169"/>
      <c r="P20" s="170"/>
      <c r="Q20" s="132"/>
      <c r="R20" s="103"/>
      <c r="S20" s="103"/>
      <c r="T20" s="132"/>
      <c r="U20" s="103"/>
      <c r="V20" s="104"/>
      <c r="W20" s="104"/>
      <c r="X20" s="104"/>
      <c r="Y20" s="105"/>
    </row>
    <row r="21" spans="1:27" x14ac:dyDescent="0.25">
      <c r="A21" s="167"/>
      <c r="B21" s="167"/>
      <c r="C21" s="167"/>
      <c r="D21" s="167"/>
      <c r="E21" s="167"/>
      <c r="F21" s="167"/>
      <c r="G21" s="167"/>
      <c r="H21" s="167"/>
      <c r="I21" s="167"/>
      <c r="J21" s="167"/>
      <c r="K21" s="167"/>
      <c r="L21" s="167"/>
      <c r="M21" s="168"/>
      <c r="N21" s="167"/>
      <c r="O21" s="169"/>
      <c r="P21" s="170"/>
      <c r="Q21" s="132"/>
      <c r="R21" s="103"/>
      <c r="S21" s="103"/>
      <c r="T21" s="132"/>
      <c r="U21" s="103"/>
      <c r="V21" s="104"/>
      <c r="W21" s="104"/>
      <c r="X21" s="104"/>
      <c r="Y21" s="105"/>
    </row>
    <row r="22" spans="1:27" x14ac:dyDescent="0.25">
      <c r="A22" s="167"/>
      <c r="B22" s="167"/>
      <c r="C22" s="167"/>
      <c r="D22" s="167"/>
      <c r="E22" s="167"/>
      <c r="F22" s="167"/>
      <c r="G22" s="167"/>
      <c r="H22" s="167"/>
      <c r="I22" s="167"/>
      <c r="J22" s="167"/>
      <c r="K22" s="167"/>
      <c r="L22" s="167"/>
      <c r="M22" s="168"/>
      <c r="N22" s="167"/>
      <c r="O22" s="169"/>
      <c r="P22" s="170"/>
      <c r="Q22" s="132"/>
      <c r="R22" s="103"/>
      <c r="S22" s="103"/>
      <c r="T22" s="132"/>
      <c r="U22" s="103"/>
      <c r="V22" s="104"/>
      <c r="W22" s="104"/>
      <c r="X22" s="104"/>
      <c r="Y22" s="105"/>
    </row>
    <row r="23" spans="1:27" x14ac:dyDescent="0.25">
      <c r="A23" s="167"/>
      <c r="B23" s="167"/>
      <c r="C23" s="167"/>
      <c r="D23" s="167"/>
      <c r="E23" s="167"/>
      <c r="F23" s="167"/>
      <c r="G23" s="167"/>
      <c r="H23" s="167"/>
      <c r="I23" s="167"/>
      <c r="J23" s="167"/>
      <c r="K23" s="167"/>
      <c r="L23" s="167"/>
      <c r="M23" s="168"/>
      <c r="N23" s="167"/>
      <c r="O23" s="169"/>
      <c r="P23" s="170"/>
      <c r="Q23" s="132"/>
      <c r="R23" s="103"/>
      <c r="S23" s="103"/>
      <c r="T23" s="132"/>
      <c r="U23" s="103"/>
      <c r="V23" s="104"/>
      <c r="W23" s="104"/>
      <c r="X23" s="104"/>
      <c r="Y23" s="105"/>
    </row>
    <row r="24" spans="1:27" x14ac:dyDescent="0.25">
      <c r="A24" s="167"/>
      <c r="B24" s="167"/>
      <c r="C24" s="167"/>
      <c r="D24" s="167"/>
      <c r="E24" s="167"/>
      <c r="F24" s="167"/>
      <c r="G24" s="167"/>
      <c r="H24" s="167"/>
      <c r="I24" s="167"/>
      <c r="J24" s="167"/>
      <c r="K24" s="167"/>
      <c r="L24" s="167"/>
      <c r="M24" s="168"/>
      <c r="N24" s="167"/>
      <c r="O24" s="169"/>
      <c r="P24" s="170"/>
      <c r="Q24" s="132"/>
      <c r="R24" s="103"/>
      <c r="S24" s="103"/>
      <c r="T24" s="132"/>
      <c r="U24" s="103"/>
      <c r="V24" s="104"/>
      <c r="W24" s="104"/>
      <c r="X24" s="104"/>
      <c r="Y24" s="105"/>
    </row>
    <row r="25" spans="1:27" x14ac:dyDescent="0.25">
      <c r="A25" s="167"/>
      <c r="B25" s="167"/>
      <c r="C25" s="167"/>
      <c r="D25" s="167"/>
      <c r="E25" s="167"/>
      <c r="F25" s="167"/>
      <c r="G25" s="167"/>
      <c r="H25" s="167"/>
      <c r="I25" s="167"/>
      <c r="J25" s="167"/>
      <c r="K25" s="167"/>
      <c r="L25" s="167"/>
      <c r="M25" s="168"/>
      <c r="N25" s="167"/>
      <c r="O25" s="169"/>
      <c r="P25" s="170"/>
      <c r="Q25" s="132"/>
      <c r="R25" s="103"/>
      <c r="S25" s="103"/>
      <c r="T25" s="132"/>
      <c r="U25" s="103"/>
      <c r="V25" s="104"/>
      <c r="W25" s="104"/>
      <c r="X25" s="104"/>
      <c r="Y25" s="105"/>
    </row>
    <row r="26" spans="1:27" x14ac:dyDescent="0.25">
      <c r="A26" s="167"/>
      <c r="B26" s="167"/>
      <c r="C26" s="167"/>
      <c r="D26" s="167"/>
      <c r="E26" s="167"/>
      <c r="F26" s="167"/>
      <c r="G26" s="167"/>
      <c r="H26" s="167"/>
      <c r="I26" s="167"/>
      <c r="J26" s="167"/>
      <c r="K26" s="167"/>
      <c r="L26" s="167"/>
      <c r="M26" s="168"/>
      <c r="N26" s="167"/>
      <c r="O26" s="169"/>
      <c r="P26" s="170"/>
      <c r="Q26" s="132"/>
      <c r="R26" s="103"/>
      <c r="S26" s="103"/>
      <c r="T26" s="132"/>
      <c r="U26" s="103"/>
      <c r="V26" s="104"/>
      <c r="W26" s="104"/>
      <c r="X26" s="104"/>
      <c r="Y26" s="105"/>
    </row>
    <row r="27" spans="1:27" x14ac:dyDescent="0.25">
      <c r="A27" s="167"/>
      <c r="B27" s="167"/>
      <c r="C27" s="167"/>
      <c r="D27" s="167"/>
      <c r="E27" s="167"/>
      <c r="F27" s="167"/>
      <c r="G27" s="167"/>
      <c r="H27" s="167"/>
      <c r="I27" s="167"/>
      <c r="J27" s="167"/>
      <c r="K27" s="167"/>
      <c r="L27" s="167"/>
      <c r="M27" s="168"/>
      <c r="N27" s="167"/>
      <c r="O27" s="169"/>
      <c r="P27" s="170"/>
      <c r="Q27" s="132"/>
      <c r="R27" s="103"/>
      <c r="S27" s="103"/>
      <c r="T27" s="132"/>
      <c r="U27" s="103"/>
      <c r="V27" s="104"/>
      <c r="W27" s="104"/>
      <c r="X27" s="104"/>
      <c r="Y27" s="105"/>
    </row>
    <row r="28" spans="1:27" x14ac:dyDescent="0.25">
      <c r="A28" s="167"/>
      <c r="B28" s="167"/>
      <c r="C28" s="167"/>
      <c r="D28" s="167"/>
      <c r="E28" s="167"/>
      <c r="F28" s="167"/>
      <c r="G28" s="167"/>
      <c r="H28" s="167"/>
      <c r="I28" s="167"/>
      <c r="J28" s="167"/>
      <c r="K28" s="167"/>
      <c r="L28" s="167"/>
      <c r="M28" s="168"/>
      <c r="N28" s="167"/>
      <c r="O28" s="169"/>
      <c r="P28" s="170"/>
      <c r="Q28" s="132"/>
      <c r="R28" s="103"/>
      <c r="S28" s="103"/>
      <c r="T28" s="132"/>
      <c r="U28" s="103"/>
      <c r="V28" s="104"/>
      <c r="W28" s="104"/>
      <c r="X28" s="104"/>
      <c r="Y28" s="105"/>
    </row>
    <row r="29" spans="1:27" x14ac:dyDescent="0.25">
      <c r="A29" s="167"/>
      <c r="B29" s="167"/>
      <c r="C29" s="167"/>
      <c r="D29" s="167"/>
      <c r="E29" s="167"/>
      <c r="F29" s="167"/>
      <c r="G29" s="167"/>
      <c r="H29" s="167"/>
      <c r="I29" s="167"/>
      <c r="J29" s="167"/>
      <c r="K29" s="167"/>
      <c r="L29" s="167"/>
      <c r="M29" s="168"/>
      <c r="N29" s="167"/>
      <c r="O29" s="169"/>
      <c r="P29" s="170"/>
      <c r="Q29" s="132"/>
      <c r="R29" s="103"/>
      <c r="S29" s="103"/>
      <c r="T29" s="132"/>
      <c r="U29" s="103"/>
      <c r="V29" s="104"/>
      <c r="W29" s="104"/>
      <c r="X29" s="104"/>
      <c r="Y29" s="105"/>
    </row>
    <row r="30" spans="1:27" x14ac:dyDescent="0.25">
      <c r="A30" s="167"/>
      <c r="B30" s="167"/>
      <c r="C30" s="167"/>
      <c r="D30" s="167"/>
      <c r="E30" s="167"/>
      <c r="F30" s="167"/>
      <c r="G30" s="167"/>
      <c r="H30" s="167"/>
      <c r="I30" s="167"/>
      <c r="J30" s="167"/>
      <c r="K30" s="167"/>
      <c r="L30" s="167"/>
      <c r="M30" s="168"/>
      <c r="N30" s="167"/>
      <c r="O30" s="169"/>
      <c r="P30" s="170"/>
      <c r="Q30" s="132"/>
      <c r="R30" s="103"/>
      <c r="S30" s="103"/>
      <c r="T30" s="132"/>
      <c r="U30" s="103"/>
      <c r="V30" s="104"/>
      <c r="W30" s="104"/>
      <c r="X30" s="104"/>
      <c r="Y30" s="105"/>
    </row>
    <row r="31" spans="1:27" x14ac:dyDescent="0.25">
      <c r="A31" s="167"/>
      <c r="B31" s="167"/>
      <c r="C31" s="167"/>
      <c r="D31" s="167"/>
      <c r="E31" s="167"/>
      <c r="F31" s="167"/>
      <c r="G31" s="167"/>
      <c r="H31" s="167"/>
      <c r="I31" s="167"/>
      <c r="J31" s="167"/>
      <c r="K31" s="167"/>
      <c r="L31" s="167"/>
      <c r="M31" s="168"/>
      <c r="N31" s="167"/>
      <c r="O31" s="169"/>
      <c r="P31" s="170"/>
      <c r="Q31" s="132"/>
      <c r="R31" s="103"/>
      <c r="S31" s="103"/>
      <c r="T31" s="132"/>
      <c r="U31" s="103"/>
      <c r="V31" s="104"/>
      <c r="W31" s="104"/>
      <c r="X31" s="104"/>
      <c r="Y31" s="105"/>
    </row>
    <row r="32" spans="1:27" x14ac:dyDescent="0.25">
      <c r="A32" s="167"/>
      <c r="B32" s="167"/>
      <c r="C32" s="167"/>
      <c r="D32" s="167"/>
      <c r="E32" s="167"/>
      <c r="F32" s="167"/>
      <c r="G32" s="167"/>
      <c r="H32" s="167"/>
      <c r="I32" s="167"/>
      <c r="J32" s="167"/>
      <c r="K32" s="167"/>
      <c r="L32" s="167"/>
      <c r="M32" s="168"/>
      <c r="N32" s="167"/>
      <c r="O32" s="169"/>
      <c r="P32" s="170"/>
      <c r="Q32" s="132"/>
      <c r="R32" s="103"/>
      <c r="S32" s="103"/>
      <c r="T32" s="132"/>
      <c r="U32" s="103"/>
      <c r="V32" s="104"/>
      <c r="W32" s="104"/>
      <c r="X32" s="104"/>
      <c r="Y32" s="105"/>
    </row>
    <row r="33" spans="1:25" x14ac:dyDescent="0.25">
      <c r="A33" s="167"/>
      <c r="B33" s="167"/>
      <c r="C33" s="167"/>
      <c r="D33" s="167"/>
      <c r="E33" s="167"/>
      <c r="F33" s="167"/>
      <c r="G33" s="167"/>
      <c r="H33" s="167"/>
      <c r="I33" s="167"/>
      <c r="J33" s="167"/>
      <c r="K33" s="167"/>
      <c r="L33" s="167"/>
      <c r="M33" s="168"/>
      <c r="N33" s="167"/>
      <c r="O33" s="169"/>
      <c r="P33" s="170"/>
      <c r="Q33" s="132"/>
      <c r="R33" s="103"/>
      <c r="S33" s="103"/>
      <c r="T33" s="132"/>
      <c r="U33" s="103"/>
      <c r="V33" s="104"/>
      <c r="W33" s="104"/>
      <c r="X33" s="104"/>
      <c r="Y33" s="105"/>
    </row>
    <row r="34" spans="1:25" x14ac:dyDescent="0.25">
      <c r="A34" s="167"/>
      <c r="B34" s="167"/>
      <c r="C34" s="167"/>
      <c r="D34" s="167"/>
      <c r="E34" s="167"/>
      <c r="F34" s="167"/>
      <c r="G34" s="167"/>
      <c r="H34" s="167"/>
      <c r="I34" s="167"/>
      <c r="J34" s="167"/>
      <c r="K34" s="167"/>
      <c r="L34" s="167"/>
      <c r="M34" s="168"/>
      <c r="N34" s="167"/>
      <c r="O34" s="169"/>
      <c r="P34" s="170"/>
      <c r="Q34" s="132"/>
      <c r="R34" s="103"/>
      <c r="S34" s="103"/>
      <c r="T34" s="132"/>
      <c r="U34" s="103"/>
      <c r="V34" s="104"/>
      <c r="W34" s="104"/>
      <c r="X34" s="104"/>
      <c r="Y34" s="105"/>
    </row>
    <row r="35" spans="1:25" x14ac:dyDescent="0.25">
      <c r="A35" s="167"/>
      <c r="B35" s="167"/>
      <c r="C35" s="167"/>
      <c r="D35" s="167"/>
      <c r="E35" s="167"/>
      <c r="F35" s="167"/>
      <c r="G35" s="167"/>
      <c r="H35" s="167"/>
      <c r="I35" s="167"/>
      <c r="J35" s="167"/>
      <c r="K35" s="167"/>
      <c r="L35" s="167"/>
      <c r="M35" s="168"/>
      <c r="N35" s="167"/>
      <c r="O35" s="169"/>
      <c r="P35" s="170"/>
      <c r="Q35" s="132"/>
      <c r="R35" s="103"/>
      <c r="S35" s="103"/>
      <c r="T35" s="132"/>
      <c r="U35" s="103"/>
      <c r="V35" s="104"/>
      <c r="W35" s="104"/>
      <c r="X35" s="104"/>
      <c r="Y35" s="105"/>
    </row>
    <row r="36" spans="1:25" x14ac:dyDescent="0.25">
      <c r="A36" s="167"/>
      <c r="B36" s="167"/>
      <c r="C36" s="167"/>
      <c r="D36" s="167"/>
      <c r="E36" s="167"/>
      <c r="F36" s="167"/>
      <c r="G36" s="167"/>
      <c r="H36" s="167"/>
      <c r="I36" s="167"/>
      <c r="J36" s="167"/>
      <c r="K36" s="167"/>
      <c r="L36" s="167"/>
      <c r="M36" s="168"/>
      <c r="N36" s="167"/>
      <c r="O36" s="169"/>
      <c r="P36" s="170"/>
      <c r="Q36" s="132"/>
      <c r="R36" s="103"/>
      <c r="S36" s="103"/>
      <c r="T36" s="132"/>
      <c r="U36" s="103"/>
      <c r="V36" s="104"/>
      <c r="W36" s="104"/>
      <c r="X36" s="104"/>
      <c r="Y36" s="105"/>
    </row>
    <row r="37" spans="1:25" x14ac:dyDescent="0.25">
      <c r="A37" s="167"/>
      <c r="B37" s="167"/>
      <c r="C37" s="167"/>
      <c r="D37" s="167"/>
      <c r="E37" s="167"/>
      <c r="F37" s="167"/>
      <c r="G37" s="167"/>
      <c r="H37" s="167"/>
      <c r="I37" s="167"/>
      <c r="J37" s="167"/>
      <c r="K37" s="167"/>
      <c r="L37" s="167"/>
      <c r="M37" s="168"/>
      <c r="N37" s="167"/>
      <c r="O37" s="169"/>
      <c r="P37" s="170"/>
      <c r="Q37" s="132"/>
      <c r="R37" s="103"/>
      <c r="S37" s="103"/>
      <c r="T37" s="132"/>
      <c r="U37" s="103"/>
      <c r="V37" s="104"/>
      <c r="W37" s="104"/>
      <c r="X37" s="104"/>
      <c r="Y37" s="105"/>
    </row>
    <row r="38" spans="1:25" x14ac:dyDescent="0.25">
      <c r="A38" s="167"/>
      <c r="B38" s="167"/>
      <c r="C38" s="167"/>
      <c r="D38" s="167"/>
      <c r="E38" s="167"/>
      <c r="F38" s="167"/>
      <c r="G38" s="167"/>
      <c r="H38" s="167"/>
      <c r="I38" s="167"/>
      <c r="J38" s="167"/>
      <c r="K38" s="167"/>
      <c r="L38" s="167"/>
      <c r="M38" s="168"/>
      <c r="N38" s="167"/>
      <c r="O38" s="169"/>
      <c r="P38" s="170"/>
      <c r="Q38" s="132"/>
      <c r="R38" s="103"/>
      <c r="S38" s="103"/>
      <c r="T38" s="132"/>
      <c r="U38" s="103"/>
      <c r="V38" s="104"/>
      <c r="W38" s="104"/>
      <c r="X38" s="104"/>
      <c r="Y38" s="105"/>
    </row>
    <row r="39" spans="1:25" x14ac:dyDescent="0.25">
      <c r="A39" s="167"/>
      <c r="B39" s="167"/>
      <c r="C39" s="167"/>
      <c r="D39" s="167"/>
      <c r="E39" s="167"/>
      <c r="F39" s="167"/>
      <c r="G39" s="167"/>
      <c r="H39" s="167"/>
      <c r="I39" s="167"/>
      <c r="J39" s="167"/>
      <c r="K39" s="167"/>
      <c r="L39" s="167"/>
      <c r="M39" s="168"/>
      <c r="N39" s="167"/>
      <c r="O39" s="169"/>
      <c r="P39" s="170"/>
      <c r="Q39" s="132"/>
      <c r="R39" s="103"/>
      <c r="S39" s="103"/>
      <c r="T39" s="132"/>
      <c r="U39" s="103"/>
      <c r="V39" s="104"/>
      <c r="W39" s="104"/>
      <c r="X39" s="104"/>
      <c r="Y39" s="105"/>
    </row>
    <row r="40" spans="1:25" x14ac:dyDescent="0.25">
      <c r="A40" s="167"/>
      <c r="B40" s="167"/>
      <c r="C40" s="167"/>
      <c r="D40" s="167"/>
      <c r="E40" s="167"/>
      <c r="F40" s="167"/>
      <c r="G40" s="167"/>
      <c r="H40" s="167"/>
      <c r="I40" s="167"/>
      <c r="J40" s="167"/>
      <c r="K40" s="167"/>
      <c r="L40" s="167"/>
      <c r="M40" s="168"/>
      <c r="N40" s="167"/>
      <c r="O40" s="169"/>
      <c r="P40" s="170"/>
      <c r="Q40" s="132"/>
      <c r="R40" s="103"/>
      <c r="S40" s="103"/>
      <c r="T40" s="132"/>
      <c r="U40" s="103"/>
      <c r="V40" s="104"/>
      <c r="W40" s="104"/>
      <c r="X40" s="104"/>
      <c r="Y40" s="105"/>
    </row>
    <row r="41" spans="1:25" x14ac:dyDescent="0.25">
      <c r="A41" s="167"/>
      <c r="B41" s="167"/>
      <c r="C41" s="167"/>
      <c r="D41" s="167"/>
      <c r="E41" s="167"/>
      <c r="F41" s="167"/>
      <c r="G41" s="167"/>
      <c r="H41" s="167"/>
      <c r="I41" s="167"/>
      <c r="J41" s="167"/>
      <c r="K41" s="167"/>
      <c r="L41" s="167"/>
      <c r="M41" s="168"/>
      <c r="N41" s="167"/>
      <c r="O41" s="169"/>
      <c r="P41" s="170"/>
      <c r="Q41" s="132"/>
      <c r="R41" s="103"/>
      <c r="S41" s="103"/>
      <c r="T41" s="132"/>
      <c r="U41" s="103"/>
      <c r="V41" s="104"/>
      <c r="W41" s="104"/>
      <c r="X41" s="104"/>
      <c r="Y41" s="105"/>
    </row>
    <row r="42" spans="1:25" x14ac:dyDescent="0.25">
      <c r="A42" s="167"/>
      <c r="B42" s="167"/>
      <c r="C42" s="167"/>
      <c r="D42" s="167"/>
      <c r="E42" s="167"/>
      <c r="F42" s="167"/>
      <c r="G42" s="167"/>
      <c r="H42" s="167"/>
      <c r="I42" s="167"/>
      <c r="J42" s="167"/>
      <c r="K42" s="167"/>
      <c r="L42" s="167"/>
      <c r="M42" s="168"/>
      <c r="N42" s="167"/>
      <c r="O42" s="169"/>
      <c r="P42" s="170"/>
      <c r="Q42" s="132"/>
      <c r="R42" s="103"/>
      <c r="S42" s="103"/>
      <c r="T42" s="132"/>
      <c r="U42" s="103"/>
      <c r="V42" s="104"/>
      <c r="W42" s="104"/>
      <c r="X42" s="104"/>
      <c r="Y42" s="105"/>
    </row>
    <row r="43" spans="1:25" x14ac:dyDescent="0.25">
      <c r="A43" s="167"/>
      <c r="B43" s="167"/>
      <c r="C43" s="167"/>
      <c r="D43" s="167"/>
      <c r="E43" s="167"/>
      <c r="F43" s="167"/>
      <c r="G43" s="167"/>
      <c r="H43" s="167"/>
      <c r="I43" s="167"/>
      <c r="J43" s="167"/>
      <c r="K43" s="167"/>
      <c r="L43" s="167"/>
      <c r="M43" s="168"/>
      <c r="N43" s="167"/>
      <c r="O43" s="169"/>
      <c r="P43" s="170"/>
      <c r="Q43" s="132"/>
      <c r="R43" s="103"/>
      <c r="S43" s="103"/>
      <c r="T43" s="132"/>
      <c r="U43" s="103"/>
      <c r="V43" s="104"/>
      <c r="W43" s="104"/>
      <c r="X43" s="104"/>
      <c r="Y43" s="105"/>
    </row>
    <row r="44" spans="1:25" x14ac:dyDescent="0.25">
      <c r="A44" s="167"/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167"/>
      <c r="M44" s="168"/>
      <c r="N44" s="167"/>
      <c r="O44" s="169"/>
      <c r="P44" s="170"/>
      <c r="Q44" s="132"/>
      <c r="R44" s="103"/>
      <c r="S44" s="103"/>
      <c r="T44" s="132"/>
      <c r="U44" s="103"/>
      <c r="V44" s="104"/>
      <c r="W44" s="104"/>
      <c r="X44" s="104"/>
      <c r="Y44" s="105"/>
    </row>
    <row r="45" spans="1:25" x14ac:dyDescent="0.25">
      <c r="A45" s="167"/>
      <c r="B45" s="167"/>
      <c r="C45" s="167"/>
      <c r="D45" s="167"/>
      <c r="E45" s="167"/>
      <c r="F45" s="167"/>
      <c r="G45" s="167"/>
      <c r="H45" s="167"/>
      <c r="I45" s="167"/>
      <c r="J45" s="167"/>
      <c r="K45" s="167"/>
      <c r="L45" s="167"/>
      <c r="M45" s="168"/>
      <c r="N45" s="167"/>
      <c r="O45" s="169"/>
      <c r="P45" s="170"/>
      <c r="Q45" s="132"/>
      <c r="R45" s="103"/>
      <c r="S45" s="103"/>
      <c r="T45" s="132"/>
      <c r="U45" s="103"/>
      <c r="V45" s="104"/>
      <c r="W45" s="104"/>
      <c r="X45" s="104"/>
      <c r="Y45" s="105"/>
    </row>
    <row r="46" spans="1:25" x14ac:dyDescent="0.25">
      <c r="A46" s="167"/>
      <c r="B46" s="167"/>
      <c r="C46" s="167"/>
      <c r="D46" s="167"/>
      <c r="E46" s="167"/>
      <c r="F46" s="167"/>
      <c r="G46" s="167"/>
      <c r="H46" s="167"/>
      <c r="I46" s="167"/>
      <c r="J46" s="167"/>
      <c r="K46" s="167"/>
      <c r="L46" s="167"/>
      <c r="M46" s="168"/>
      <c r="N46" s="167"/>
      <c r="O46" s="169"/>
      <c r="P46" s="170"/>
      <c r="Q46" s="132"/>
      <c r="R46" s="103"/>
      <c r="S46" s="103"/>
      <c r="T46" s="132"/>
      <c r="U46" s="103"/>
      <c r="V46" s="104"/>
      <c r="W46" s="104"/>
      <c r="X46" s="104"/>
      <c r="Y46" s="105"/>
    </row>
    <row r="47" spans="1:25" x14ac:dyDescent="0.25">
      <c r="A47" s="167"/>
      <c r="B47" s="167"/>
      <c r="C47" s="167"/>
      <c r="D47" s="167"/>
      <c r="E47" s="167"/>
      <c r="F47" s="167"/>
      <c r="G47" s="167"/>
      <c r="H47" s="167"/>
      <c r="I47" s="167"/>
      <c r="J47" s="167"/>
      <c r="K47" s="167"/>
      <c r="L47" s="167"/>
      <c r="M47" s="168"/>
      <c r="N47" s="167"/>
      <c r="O47" s="169"/>
      <c r="P47" s="170"/>
      <c r="Q47" s="132"/>
      <c r="R47" s="103"/>
      <c r="S47" s="103"/>
      <c r="T47" s="132"/>
      <c r="U47" s="103"/>
      <c r="V47" s="104"/>
      <c r="W47" s="104"/>
      <c r="X47" s="104"/>
      <c r="Y47" s="105"/>
    </row>
    <row r="48" spans="1:25" x14ac:dyDescent="0.25">
      <c r="A48" s="167"/>
      <c r="B48" s="167"/>
      <c r="C48" s="167"/>
      <c r="D48" s="167"/>
      <c r="E48" s="167"/>
      <c r="F48" s="167"/>
      <c r="G48" s="167"/>
      <c r="H48" s="167"/>
      <c r="I48" s="167"/>
      <c r="J48" s="167"/>
      <c r="K48" s="167"/>
      <c r="L48" s="167"/>
      <c r="M48" s="168"/>
      <c r="N48" s="167"/>
      <c r="O48" s="169"/>
      <c r="P48" s="170"/>
      <c r="Q48" s="132"/>
      <c r="R48" s="103"/>
      <c r="S48" s="103"/>
      <c r="T48" s="132"/>
      <c r="U48" s="103"/>
      <c r="V48" s="104"/>
      <c r="W48" s="104"/>
      <c r="X48" s="104"/>
      <c r="Y48" s="105"/>
    </row>
    <row r="49" spans="1:25" x14ac:dyDescent="0.25">
      <c r="A49" s="167"/>
      <c r="B49" s="167"/>
      <c r="C49" s="167"/>
      <c r="D49" s="167"/>
      <c r="E49" s="167"/>
      <c r="F49" s="167"/>
      <c r="G49" s="167"/>
      <c r="H49" s="167"/>
      <c r="I49" s="167"/>
      <c r="J49" s="167"/>
      <c r="K49" s="167"/>
      <c r="L49" s="167"/>
      <c r="M49" s="168"/>
      <c r="N49" s="167"/>
      <c r="O49" s="169"/>
      <c r="P49" s="170"/>
      <c r="Q49" s="132"/>
      <c r="R49" s="103"/>
      <c r="S49" s="103"/>
      <c r="T49" s="132"/>
      <c r="U49" s="103"/>
      <c r="V49" s="104"/>
      <c r="W49" s="104"/>
      <c r="X49" s="104"/>
      <c r="Y49" s="105"/>
    </row>
    <row r="50" spans="1:25" x14ac:dyDescent="0.25">
      <c r="A50" s="167"/>
      <c r="B50" s="167"/>
      <c r="C50" s="167"/>
      <c r="D50" s="167"/>
      <c r="E50" s="167"/>
      <c r="F50" s="167"/>
      <c r="G50" s="167"/>
      <c r="H50" s="167"/>
      <c r="I50" s="167"/>
      <c r="J50" s="167"/>
      <c r="K50" s="167"/>
      <c r="L50" s="167"/>
      <c r="M50" s="168"/>
      <c r="N50" s="167"/>
      <c r="O50" s="169"/>
      <c r="P50" s="170"/>
      <c r="Q50" s="132"/>
      <c r="R50" s="103"/>
      <c r="S50" s="103"/>
      <c r="T50" s="132"/>
      <c r="U50" s="103"/>
      <c r="V50" s="104"/>
      <c r="W50" s="104"/>
      <c r="X50" s="104"/>
      <c r="Y50" s="105"/>
    </row>
    <row r="51" spans="1:25" x14ac:dyDescent="0.25">
      <c r="A51" s="167"/>
      <c r="B51" s="167"/>
      <c r="C51" s="167"/>
      <c r="D51" s="167"/>
      <c r="E51" s="167"/>
      <c r="F51" s="167"/>
      <c r="G51" s="167"/>
      <c r="H51" s="167"/>
      <c r="I51" s="167"/>
      <c r="J51" s="167"/>
      <c r="K51" s="167"/>
      <c r="L51" s="167"/>
      <c r="M51" s="168"/>
      <c r="N51" s="167"/>
      <c r="O51" s="169"/>
      <c r="P51" s="170"/>
      <c r="Q51" s="132"/>
      <c r="R51" s="103"/>
      <c r="S51" s="103"/>
      <c r="T51" s="132"/>
      <c r="U51" s="103"/>
      <c r="V51" s="104"/>
      <c r="W51" s="104"/>
      <c r="X51" s="104"/>
      <c r="Y51" s="105"/>
    </row>
    <row r="52" spans="1:25" x14ac:dyDescent="0.25">
      <c r="A52" s="171"/>
      <c r="B52" s="171"/>
      <c r="C52" s="171"/>
      <c r="D52" s="171"/>
      <c r="E52" s="171"/>
      <c r="F52" s="171"/>
      <c r="G52" s="171"/>
      <c r="H52" s="171"/>
      <c r="I52" s="171"/>
      <c r="J52" s="171"/>
      <c r="K52" s="171"/>
      <c r="L52" s="171"/>
      <c r="M52" s="172"/>
      <c r="N52" s="171"/>
      <c r="O52" s="173"/>
      <c r="P52" s="174"/>
      <c r="Q52" s="153"/>
      <c r="R52" s="175"/>
      <c r="S52" s="175"/>
      <c r="T52" s="153"/>
      <c r="U52" s="175"/>
      <c r="V52" s="176"/>
      <c r="W52" s="176"/>
      <c r="X52" s="176"/>
      <c r="Y52" s="177"/>
    </row>
    <row r="53" spans="1:25" x14ac:dyDescent="0.25">
      <c r="A53" s="167"/>
      <c r="B53" s="167"/>
      <c r="C53" s="167"/>
      <c r="D53" s="167"/>
      <c r="E53" s="167"/>
      <c r="F53" s="167"/>
      <c r="G53" s="167"/>
      <c r="H53" s="167"/>
      <c r="I53" s="167"/>
      <c r="J53" s="167"/>
      <c r="K53" s="167"/>
      <c r="L53" s="167"/>
      <c r="M53" s="168"/>
      <c r="N53" s="167"/>
      <c r="O53" s="169"/>
      <c r="P53" s="170"/>
      <c r="Q53" s="132"/>
      <c r="R53" s="103"/>
      <c r="S53" s="103"/>
      <c r="T53" s="132"/>
      <c r="U53" s="103"/>
      <c r="V53" s="104"/>
      <c r="W53" s="104"/>
      <c r="X53" s="104"/>
      <c r="Y53" s="105"/>
    </row>
    <row r="54" spans="1:25" x14ac:dyDescent="0.25">
      <c r="A54" s="167"/>
      <c r="B54" s="167"/>
      <c r="C54" s="167"/>
      <c r="D54" s="167"/>
      <c r="E54" s="167"/>
      <c r="F54" s="167"/>
      <c r="G54" s="167"/>
      <c r="H54" s="167"/>
      <c r="I54" s="167"/>
      <c r="J54" s="167"/>
      <c r="K54" s="167"/>
      <c r="L54" s="167"/>
      <c r="M54" s="168"/>
      <c r="N54" s="167"/>
      <c r="O54" s="169"/>
      <c r="P54" s="170"/>
      <c r="Q54" s="132"/>
      <c r="R54" s="103"/>
      <c r="S54" s="103"/>
      <c r="T54" s="132"/>
      <c r="U54" s="103"/>
      <c r="V54" s="104"/>
      <c r="W54" s="104"/>
      <c r="X54" s="104"/>
      <c r="Y54" s="105"/>
    </row>
    <row r="55" spans="1:25" x14ac:dyDescent="0.25">
      <c r="A55" s="167"/>
      <c r="B55" s="167"/>
      <c r="C55" s="167"/>
      <c r="D55" s="167"/>
      <c r="E55" s="167"/>
      <c r="F55" s="167"/>
      <c r="G55" s="167"/>
      <c r="H55" s="167"/>
      <c r="I55" s="167"/>
      <c r="J55" s="167"/>
      <c r="K55" s="167"/>
      <c r="L55" s="167"/>
      <c r="M55" s="168"/>
      <c r="N55" s="167"/>
      <c r="O55" s="169"/>
      <c r="P55" s="170"/>
      <c r="Q55" s="132"/>
      <c r="R55" s="103"/>
      <c r="S55" s="103"/>
      <c r="T55" s="132"/>
      <c r="U55" s="103"/>
      <c r="V55" s="104"/>
      <c r="W55" s="104"/>
      <c r="X55" s="104"/>
      <c r="Y55" s="105"/>
    </row>
    <row r="56" spans="1:25" x14ac:dyDescent="0.25">
      <c r="A56" s="171"/>
      <c r="B56" s="171"/>
      <c r="C56" s="171"/>
      <c r="D56" s="171"/>
      <c r="E56" s="171"/>
      <c r="F56" s="171"/>
      <c r="G56" s="171"/>
      <c r="H56" s="171"/>
      <c r="I56" s="171"/>
      <c r="J56" s="171"/>
      <c r="K56" s="171"/>
      <c r="L56" s="171"/>
      <c r="M56" s="172"/>
      <c r="N56" s="171"/>
      <c r="O56" s="173"/>
      <c r="P56" s="174"/>
      <c r="Q56" s="153"/>
      <c r="R56" s="175"/>
      <c r="S56" s="175"/>
      <c r="T56" s="153"/>
      <c r="U56" s="175"/>
      <c r="V56" s="176"/>
      <c r="W56" s="176"/>
      <c r="X56" s="176"/>
      <c r="Y56" s="177"/>
    </row>
    <row r="57" spans="1:25" x14ac:dyDescent="0.25">
      <c r="Q57" s="132"/>
      <c r="R57" s="103"/>
      <c r="S57" s="103"/>
      <c r="T57" s="132"/>
      <c r="U57" s="103"/>
      <c r="V57" s="104"/>
      <c r="W57" s="104"/>
      <c r="X57" s="104"/>
      <c r="Y57" s="105"/>
    </row>
    <row r="58" spans="1:25" x14ac:dyDescent="0.25">
      <c r="Q58" s="132"/>
      <c r="R58" s="103"/>
      <c r="S58" s="103"/>
      <c r="T58" s="132"/>
      <c r="U58" s="103"/>
      <c r="V58" s="104"/>
      <c r="W58" s="104"/>
      <c r="X58" s="104"/>
      <c r="Y58" s="105"/>
    </row>
    <row r="59" spans="1:25" x14ac:dyDescent="0.25">
      <c r="Q59" s="132"/>
      <c r="R59" s="103"/>
      <c r="S59" s="103"/>
      <c r="T59" s="132"/>
      <c r="U59" s="103"/>
      <c r="V59" s="104"/>
      <c r="W59" s="104"/>
      <c r="X59" s="104"/>
      <c r="Y59" s="105"/>
    </row>
    <row r="60" spans="1:25" x14ac:dyDescent="0.25">
      <c r="Q60" s="132"/>
      <c r="R60" s="103"/>
      <c r="S60" s="103"/>
      <c r="T60" s="132"/>
      <c r="U60" s="103"/>
      <c r="V60" s="104"/>
      <c r="W60" s="104"/>
      <c r="X60" s="104"/>
      <c r="Y60" s="105"/>
    </row>
    <row r="61" spans="1:25" x14ac:dyDescent="0.25">
      <c r="Q61" s="132"/>
      <c r="R61" s="103"/>
      <c r="S61" s="103"/>
      <c r="T61" s="132"/>
      <c r="U61" s="103"/>
      <c r="V61" s="104"/>
      <c r="W61" s="104"/>
      <c r="X61" s="104"/>
      <c r="Y61" s="105"/>
    </row>
    <row r="62" spans="1:25" x14ac:dyDescent="0.25">
      <c r="Q62" s="132"/>
      <c r="R62" s="103"/>
      <c r="S62" s="103"/>
      <c r="T62" s="132"/>
      <c r="U62" s="103"/>
      <c r="V62" s="104"/>
      <c r="W62" s="104"/>
      <c r="X62" s="104"/>
      <c r="Y62" s="105"/>
    </row>
    <row r="63" spans="1:25" x14ac:dyDescent="0.25">
      <c r="Q63" s="132"/>
      <c r="R63" s="103"/>
      <c r="S63" s="103"/>
      <c r="T63" s="132"/>
      <c r="U63" s="103"/>
      <c r="V63" s="104"/>
      <c r="W63" s="104"/>
      <c r="X63" s="104"/>
      <c r="Y63" s="105"/>
    </row>
    <row r="64" spans="1:25" x14ac:dyDescent="0.25">
      <c r="Q64" s="153"/>
      <c r="R64" s="175"/>
      <c r="S64" s="175"/>
      <c r="T64" s="153"/>
      <c r="U64" s="175"/>
      <c r="V64" s="176"/>
      <c r="W64" s="176"/>
      <c r="X64" s="176"/>
      <c r="Y64" s="177"/>
    </row>
    <row r="65" spans="17:25" x14ac:dyDescent="0.25">
      <c r="Q65" s="132"/>
      <c r="R65" s="103"/>
      <c r="S65" s="103"/>
      <c r="T65" s="132"/>
      <c r="U65" s="103"/>
      <c r="V65" s="104"/>
      <c r="W65" s="104"/>
      <c r="X65" s="104"/>
      <c r="Y65" s="105"/>
    </row>
    <row r="66" spans="17:25" x14ac:dyDescent="0.25">
      <c r="Q66" s="132"/>
      <c r="R66" s="103"/>
      <c r="S66" s="103"/>
      <c r="T66" s="132"/>
      <c r="U66" s="103"/>
      <c r="V66" s="104"/>
      <c r="W66" s="104"/>
      <c r="X66" s="104"/>
      <c r="Y66" s="105"/>
    </row>
    <row r="67" spans="17:25" x14ac:dyDescent="0.25">
      <c r="Q67" s="132"/>
      <c r="R67" s="103"/>
      <c r="S67" s="103"/>
      <c r="T67" s="132"/>
      <c r="U67" s="103"/>
      <c r="V67" s="104"/>
      <c r="W67" s="104"/>
      <c r="X67" s="104"/>
      <c r="Y67" s="105"/>
    </row>
    <row r="68" spans="17:25" x14ac:dyDescent="0.25">
      <c r="Q68" s="153"/>
      <c r="R68" s="175"/>
      <c r="S68" s="175"/>
      <c r="T68" s="153"/>
      <c r="U68" s="175"/>
      <c r="V68" s="176"/>
      <c r="W68" s="176"/>
      <c r="X68" s="176"/>
      <c r="Y68" s="177"/>
    </row>
    <row r="69" spans="17:25" x14ac:dyDescent="0.25">
      <c r="Q69" s="132"/>
      <c r="R69" s="103"/>
      <c r="S69" s="103"/>
      <c r="T69" s="132"/>
      <c r="U69" s="103"/>
      <c r="V69" s="104"/>
      <c r="W69" s="104"/>
      <c r="X69" s="104"/>
      <c r="Y69" s="105"/>
    </row>
    <row r="70" spans="17:25" x14ac:dyDescent="0.25">
      <c r="Q70" s="132"/>
      <c r="R70" s="103"/>
      <c r="S70" s="103"/>
      <c r="T70" s="132"/>
      <c r="U70" s="103"/>
      <c r="V70" s="104"/>
      <c r="W70" s="104"/>
      <c r="X70" s="104"/>
      <c r="Y70" s="105"/>
    </row>
    <row r="71" spans="17:25" x14ac:dyDescent="0.25">
      <c r="Q71" s="132"/>
      <c r="R71" s="103"/>
      <c r="S71" s="103"/>
      <c r="T71" s="132"/>
      <c r="U71" s="103"/>
      <c r="V71" s="104"/>
      <c r="W71" s="104"/>
      <c r="X71" s="104"/>
      <c r="Y71" s="105"/>
    </row>
    <row r="72" spans="17:25" x14ac:dyDescent="0.25">
      <c r="Q72" s="153"/>
      <c r="R72" s="175"/>
      <c r="S72" s="175"/>
      <c r="T72" s="153"/>
      <c r="U72" s="175"/>
      <c r="V72" s="176"/>
      <c r="W72" s="176"/>
      <c r="X72" s="176"/>
      <c r="Y72" s="177"/>
    </row>
  </sheetData>
  <sortState ref="A2:U192">
    <sortCondition ref="T2:T192"/>
    <sortCondition ref="J2:J192"/>
    <sortCondition ref="S2:S192"/>
  </sortState>
  <mergeCells count="1">
    <mergeCell ref="AG2:AH2"/>
  </mergeCells>
  <conditionalFormatting sqref="K1 K3:K6">
    <cfRule type="containsText" dxfId="243" priority="97" operator="containsText" text="#">
      <formula>NOT(ISERROR(SEARCH("#",K1)))</formula>
    </cfRule>
    <cfRule type="containsText" dxfId="242" priority="100" operator="containsText" text="#">
      <formula>NOT(ISERROR(SEARCH("#",K1)))</formula>
    </cfRule>
  </conditionalFormatting>
  <conditionalFormatting sqref="B1 B3:B6">
    <cfRule type="containsText" dxfId="241" priority="99" operator="containsText" text="*0810*">
      <formula>NOT(ISERROR(SEARCH("*0810*",B1)))</formula>
    </cfRule>
  </conditionalFormatting>
  <conditionalFormatting sqref="R1:R1048576">
    <cfRule type="containsText" dxfId="240" priority="98" operator="containsText" text="F">
      <formula>NOT(ISERROR(SEARCH("F",R1)))</formula>
    </cfRule>
  </conditionalFormatting>
  <conditionalFormatting sqref="F1 F3:F6">
    <cfRule type="containsText" dxfId="239" priority="93" operator="containsText" text="102">
      <formula>NOT(ISERROR(SEARCH("102",F1)))</formula>
    </cfRule>
  </conditionalFormatting>
  <conditionalFormatting sqref="AI9">
    <cfRule type="expression" dxfId="238" priority="83">
      <formula>$AI$9&lt;&gt;$AE$3</formula>
    </cfRule>
  </conditionalFormatting>
  <conditionalFormatting sqref="AI7">
    <cfRule type="expression" dxfId="237" priority="79">
      <formula>$AI$7&lt;&gt;$AE$2</formula>
    </cfRule>
  </conditionalFormatting>
  <conditionalFormatting sqref="AK1">
    <cfRule type="containsText" dxfId="236" priority="63" operator="containsText" text="*0810*">
      <formula>NOT(ISERROR(SEARCH("*0810*",AK1)))</formula>
    </cfRule>
  </conditionalFormatting>
  <conditionalFormatting sqref="AO1 AO4:AO5">
    <cfRule type="containsText" dxfId="235" priority="62" operator="containsText" text="102">
      <formula>NOT(ISERROR(SEARCH("102",AO1)))</formula>
    </cfRule>
  </conditionalFormatting>
  <conditionalFormatting sqref="AK3">
    <cfRule type="containsText" dxfId="234" priority="61" operator="containsText" text="*0810*">
      <formula>NOT(ISERROR(SEARCH("*0810*",AK3)))</formula>
    </cfRule>
  </conditionalFormatting>
  <conditionalFormatting sqref="AK1">
    <cfRule type="containsText" dxfId="233" priority="59" operator="containsText" text="*0810*">
      <formula>NOT(ISERROR(SEARCH("*0810*",AK1)))</formula>
    </cfRule>
  </conditionalFormatting>
  <conditionalFormatting sqref="AK3">
    <cfRule type="containsText" dxfId="232" priority="58" operator="containsText" text="*0810*">
      <formula>NOT(ISERROR(SEARCH("*0810*",AK3)))</formula>
    </cfRule>
  </conditionalFormatting>
  <conditionalFormatting sqref="AK3">
    <cfRule type="containsText" dxfId="231" priority="57" operator="containsText" text="*0810*">
      <formula>NOT(ISERROR(SEARCH("*0810*",AK3)))</formula>
    </cfRule>
  </conditionalFormatting>
  <conditionalFormatting sqref="AK2">
    <cfRule type="containsText" dxfId="230" priority="56" operator="containsText" text="*0810*">
      <formula>NOT(ISERROR(SEARCH("*0810*",AK2)))</formula>
    </cfRule>
  </conditionalFormatting>
  <conditionalFormatting sqref="AO3">
    <cfRule type="containsText" dxfId="229" priority="60" operator="containsText" text="102">
      <formula>NOT(ISERROR(SEARCH("102",AO3)))</formula>
    </cfRule>
  </conditionalFormatting>
  <conditionalFormatting sqref="AO2">
    <cfRule type="containsText" dxfId="228" priority="55" operator="containsText" text="102">
      <formula>NOT(ISERROR(SEARCH("102",AO2)))</formula>
    </cfRule>
  </conditionalFormatting>
  <conditionalFormatting sqref="AK2">
    <cfRule type="containsText" dxfId="227" priority="54" operator="containsText" text="*0810*">
      <formula>NOT(ISERROR(SEARCH("*0810*",AK2)))</formula>
    </cfRule>
  </conditionalFormatting>
  <conditionalFormatting sqref="AO2">
    <cfRule type="containsText" dxfId="226" priority="53" operator="containsText" text="102">
      <formula>NOT(ISERROR(SEARCH("102",AO2)))</formula>
    </cfRule>
  </conditionalFormatting>
  <conditionalFormatting sqref="AK4">
    <cfRule type="containsText" dxfId="225" priority="52" operator="containsText" text="*0810*">
      <formula>NOT(ISERROR(SEARCH("*0810*",AK4)))</formula>
    </cfRule>
  </conditionalFormatting>
  <conditionalFormatting sqref="AK4">
    <cfRule type="containsText" dxfId="224" priority="51" operator="containsText" text="*0810*">
      <formula>NOT(ISERROR(SEARCH("*0810*",AK4)))</formula>
    </cfRule>
  </conditionalFormatting>
  <conditionalFormatting sqref="AK4">
    <cfRule type="containsText" dxfId="223" priority="50" operator="containsText" text="*0810*">
      <formula>NOT(ISERROR(SEARCH("*0810*",AK4)))</formula>
    </cfRule>
  </conditionalFormatting>
  <conditionalFormatting sqref="AK5">
    <cfRule type="containsText" dxfId="222" priority="49" operator="containsText" text="*0810*">
      <formula>NOT(ISERROR(SEARCH("*0810*",AK5)))</formula>
    </cfRule>
  </conditionalFormatting>
  <conditionalFormatting sqref="AK5">
    <cfRule type="containsText" dxfId="221" priority="48" operator="containsText" text="*0810*">
      <formula>NOT(ISERROR(SEARCH("*0810*",AK5)))</formula>
    </cfRule>
  </conditionalFormatting>
  <conditionalFormatting sqref="AK5">
    <cfRule type="containsText" dxfId="220" priority="47" operator="containsText" text="*0810*">
      <formula>NOT(ISERROR(SEARCH("*0810*",AK5)))</formula>
    </cfRule>
  </conditionalFormatting>
  <conditionalFormatting sqref="K2:K15">
    <cfRule type="containsText" dxfId="219" priority="32" operator="containsText" text="#">
      <formula>NOT(ISERROR(SEARCH("#",K2)))</formula>
    </cfRule>
    <cfRule type="containsText" dxfId="218" priority="34" operator="containsText" text="#">
      <formula>NOT(ISERROR(SEARCH("#",K2)))</formula>
    </cfRule>
  </conditionalFormatting>
  <conditionalFormatting sqref="B2:B15">
    <cfRule type="containsText" dxfId="217" priority="33" operator="containsText" text="*0810*">
      <formula>NOT(ISERROR(SEARCH("*0810*",B2)))</formula>
    </cfRule>
  </conditionalFormatting>
  <conditionalFormatting sqref="F2:F15">
    <cfRule type="containsText" dxfId="216" priority="31" operator="containsText" text="102">
      <formula>NOT(ISERROR(SEARCH("102",F2)))</formula>
    </cfRule>
  </conditionalFormatting>
  <conditionalFormatting sqref="K53:K56">
    <cfRule type="containsText" dxfId="215" priority="11" operator="containsText" text="#">
      <formula>NOT(ISERROR(SEARCH("#",K53)))</formula>
    </cfRule>
    <cfRule type="containsText" dxfId="214" priority="13" operator="containsText" text="#">
      <formula>NOT(ISERROR(SEARCH("#",K53)))</formula>
    </cfRule>
  </conditionalFormatting>
  <conditionalFormatting sqref="B53:B56">
    <cfRule type="containsText" dxfId="213" priority="12" operator="containsText" text="*0810*">
      <formula>NOT(ISERROR(SEARCH("*0810*",B53)))</formula>
    </cfRule>
  </conditionalFormatting>
  <conditionalFormatting sqref="F53:F56">
    <cfRule type="containsText" dxfId="212" priority="10" operator="containsText" text="102">
      <formula>NOT(ISERROR(SEARCH("102",F53)))</formula>
    </cfRule>
  </conditionalFormatting>
  <conditionalFormatting sqref="T1:T1048576">
    <cfRule type="containsText" dxfId="211" priority="9" operator="containsText" text="ETQ">
      <formula>NOT(ISERROR(SEARCH("ETQ",T1)))</formula>
    </cfRule>
  </conditionalFormatting>
  <conditionalFormatting sqref="K16:K52">
    <cfRule type="containsText" dxfId="210" priority="6" operator="containsText" text="#">
      <formula>NOT(ISERROR(SEARCH("#",K16)))</formula>
    </cfRule>
    <cfRule type="containsText" dxfId="209" priority="8" operator="containsText" text="#">
      <formula>NOT(ISERROR(SEARCH("#",K16)))</formula>
    </cfRule>
  </conditionalFormatting>
  <conditionalFormatting sqref="B16:B52">
    <cfRule type="containsText" dxfId="208" priority="7" operator="containsText" text="*0810*">
      <formula>NOT(ISERROR(SEARCH("*0810*",B16)))</formula>
    </cfRule>
  </conditionalFormatting>
  <conditionalFormatting sqref="F16:F52">
    <cfRule type="containsText" dxfId="207" priority="5" operator="containsText" text="102">
      <formula>NOT(ISERROR(SEARCH("102",F16)))</formula>
    </cfRule>
  </conditionalFormatting>
  <conditionalFormatting sqref="K7:K15">
    <cfRule type="containsText" dxfId="206" priority="2" operator="containsText" text="#">
      <formula>NOT(ISERROR(SEARCH("#",K7)))</formula>
    </cfRule>
    <cfRule type="containsText" dxfId="205" priority="4" operator="containsText" text="#">
      <formula>NOT(ISERROR(SEARCH("#",K7)))</formula>
    </cfRule>
  </conditionalFormatting>
  <conditionalFormatting sqref="B7:B15">
    <cfRule type="containsText" dxfId="204" priority="3" operator="containsText" text="*0810*">
      <formula>NOT(ISERROR(SEARCH("*0810*",B7)))</formula>
    </cfRule>
  </conditionalFormatting>
  <conditionalFormatting sqref="F7:F15">
    <cfRule type="containsText" dxfId="203" priority="1" operator="containsText" text="102">
      <formula>NOT(ISERROR(SEARCH("102",F7)))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acrotest">
                <anchor moveWithCells="1" sizeWithCells="1">
                  <from>
                    <xdr:col>25</xdr:col>
                    <xdr:colOff>171450</xdr:colOff>
                    <xdr:row>0</xdr:row>
                    <xdr:rowOff>57150</xdr:rowOff>
                  </from>
                  <to>
                    <xdr:col>26</xdr:col>
                    <xdr:colOff>257175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00"/>
  <sheetViews>
    <sheetView workbookViewId="0">
      <selection activeCell="M14" sqref="M14"/>
    </sheetView>
  </sheetViews>
  <sheetFormatPr baseColWidth="10" defaultRowHeight="15" x14ac:dyDescent="0.25"/>
  <cols>
    <col min="1" max="1" width="15.7109375" style="3" bestFit="1" customWidth="1"/>
    <col min="2" max="2" width="11.5703125" style="3" bestFit="1" customWidth="1"/>
    <col min="3" max="3" width="56" style="3" bestFit="1" customWidth="1"/>
    <col min="4" max="4" width="13.5703125" style="3" customWidth="1"/>
    <col min="5" max="5" width="13.5703125" style="3" bestFit="1" customWidth="1"/>
    <col min="6" max="6" width="16.5703125" style="3" bestFit="1" customWidth="1"/>
    <col min="7" max="8" width="11.42578125" style="4"/>
    <col min="9" max="9" width="15.7109375" style="4" bestFit="1" customWidth="1"/>
    <col min="14" max="14" width="24.5703125" bestFit="1" customWidth="1"/>
    <col min="15" max="15" width="13.5703125" bestFit="1" customWidth="1"/>
  </cols>
  <sheetData>
    <row r="1" spans="1:15" ht="15.75" thickBot="1" x14ac:dyDescent="0.3">
      <c r="A1" s="1" t="s">
        <v>4627</v>
      </c>
      <c r="B1" s="2" t="s">
        <v>4628</v>
      </c>
      <c r="C1" s="2" t="s">
        <v>4629</v>
      </c>
      <c r="D1" s="2" t="s">
        <v>4630</v>
      </c>
      <c r="E1" s="2" t="s">
        <v>4631</v>
      </c>
      <c r="F1" s="2" t="s">
        <v>4632</v>
      </c>
      <c r="G1" s="45" t="s">
        <v>4666</v>
      </c>
      <c r="H1" s="45" t="s">
        <v>4667</v>
      </c>
      <c r="I1" s="45" t="s">
        <v>4663</v>
      </c>
      <c r="K1" s="13"/>
      <c r="L1" s="13"/>
      <c r="M1" s="13"/>
    </row>
    <row r="2" spans="1:15" x14ac:dyDescent="0.25">
      <c r="A2" s="134">
        <v>43126.347337962965</v>
      </c>
      <c r="B2" s="49" t="s">
        <v>12795</v>
      </c>
      <c r="C2" s="135" t="s">
        <v>13207</v>
      </c>
      <c r="D2" s="135" t="s">
        <v>13208</v>
      </c>
      <c r="E2" s="49" t="s">
        <v>13209</v>
      </c>
      <c r="F2" s="49" t="s">
        <v>12798</v>
      </c>
      <c r="G2" s="80" t="str">
        <f t="shared" ref="G2:G33" si="0">(IF(LEFT(C2,6)="Entree",((MID(C2,16,8))),"N/A"))</f>
        <v>PAL_VIDE</v>
      </c>
      <c r="H2" s="81" t="str">
        <f t="shared" ref="H2:H33" si="1">IF(OR(MID(C2,16,1)="1",MID(C2,16,1)="0",MID(C2,16,1)="2",MID(C2,16,1)="3",MID(C2,16,1)="4"),IF(MID(C2,25,1)="1",MID(C2,25,10),MID(C2,25,8)),MID(C2,25,6))</f>
        <v xml:space="preserve">0 qte </v>
      </c>
      <c r="I2" s="5">
        <f t="shared" ref="I2:I33" si="2">+A2</f>
        <v>43126.347337962965</v>
      </c>
      <c r="K2" s="12"/>
      <c r="L2" s="82"/>
      <c r="M2" s="83"/>
      <c r="N2" s="63" t="s">
        <v>9304</v>
      </c>
      <c r="O2" s="29" t="str">
        <f>IF(OR(MID(P2,16,1)="1",MID(P2,16,1)="0"),IF(MID(P2,25,1)="1",MID(P2,25,10),MID(P2,25,8)),MID(P2,25,6))</f>
        <v/>
      </c>
    </row>
    <row r="3" spans="1:15" x14ac:dyDescent="0.25">
      <c r="A3" s="134">
        <v>43126.347800925927</v>
      </c>
      <c r="B3" s="49" t="s">
        <v>12795</v>
      </c>
      <c r="C3" s="135" t="s">
        <v>13204</v>
      </c>
      <c r="D3" s="135" t="s">
        <v>13205</v>
      </c>
      <c r="E3" s="49" t="s">
        <v>13206</v>
      </c>
      <c r="F3" s="49" t="s">
        <v>12798</v>
      </c>
      <c r="G3" s="80" t="str">
        <f t="shared" si="0"/>
        <v>PAL_VIDE</v>
      </c>
      <c r="H3" s="81" t="str">
        <f t="shared" si="1"/>
        <v xml:space="preserve">0 qte </v>
      </c>
      <c r="I3" s="5">
        <f t="shared" si="2"/>
        <v>43126.347800925927</v>
      </c>
      <c r="K3" s="12"/>
      <c r="L3" s="8"/>
      <c r="M3" s="9"/>
      <c r="N3" s="63" t="s">
        <v>9305</v>
      </c>
      <c r="O3" s="62" t="str">
        <f>IF(OR(MID(P3,16,1)="1",MID(P3,16,1)="0",MID(P3,16,1)="2",MID(P3,16,1)="3"),IF(MID(P3,25,1)="1",MID(P3,25,10),MID(P3,25,8)),MID(P3,25,6))</f>
        <v/>
      </c>
    </row>
    <row r="4" spans="1:15" ht="15.75" thickBot="1" x14ac:dyDescent="0.3">
      <c r="A4" s="134">
        <v>43126.348194444443</v>
      </c>
      <c r="B4" s="49" t="s">
        <v>12795</v>
      </c>
      <c r="C4" s="135" t="s">
        <v>13201</v>
      </c>
      <c r="D4" s="135" t="s">
        <v>13202</v>
      </c>
      <c r="E4" s="49" t="s">
        <v>13203</v>
      </c>
      <c r="F4" s="49" t="s">
        <v>12798</v>
      </c>
      <c r="G4" s="80" t="str">
        <f t="shared" si="0"/>
        <v>PAL_VIDE</v>
      </c>
      <c r="H4" s="81" t="str">
        <f t="shared" si="1"/>
        <v xml:space="preserve">0 qte </v>
      </c>
      <c r="I4" s="5">
        <f t="shared" si="2"/>
        <v>43126.348194444443</v>
      </c>
      <c r="K4" s="12"/>
      <c r="L4" s="10"/>
      <c r="M4" s="11"/>
    </row>
    <row r="5" spans="1:15" x14ac:dyDescent="0.25">
      <c r="A5" s="134">
        <v>43126.398020833331</v>
      </c>
      <c r="B5" s="49" t="s">
        <v>12795</v>
      </c>
      <c r="C5" s="135" t="s">
        <v>13168</v>
      </c>
      <c r="D5" s="135" t="s">
        <v>13169</v>
      </c>
      <c r="E5" s="49" t="s">
        <v>13170</v>
      </c>
      <c r="F5" s="49" t="s">
        <v>12798</v>
      </c>
      <c r="G5" s="80" t="str">
        <f t="shared" si="0"/>
        <v>PAL_VIDE</v>
      </c>
      <c r="H5" s="81" t="str">
        <f t="shared" si="1"/>
        <v xml:space="preserve">0 qte </v>
      </c>
      <c r="I5" s="5">
        <f t="shared" si="2"/>
        <v>43126.398020833331</v>
      </c>
      <c r="K5" s="12"/>
      <c r="L5" s="12"/>
      <c r="M5" s="12"/>
    </row>
    <row r="6" spans="1:15" x14ac:dyDescent="0.25">
      <c r="A6" s="134">
        <v>43126.400729166664</v>
      </c>
      <c r="B6" s="49" t="s">
        <v>12795</v>
      </c>
      <c r="C6" s="135" t="s">
        <v>13165</v>
      </c>
      <c r="D6" s="135" t="s">
        <v>13166</v>
      </c>
      <c r="E6" s="49" t="s">
        <v>13167</v>
      </c>
      <c r="F6" s="49" t="s">
        <v>12798</v>
      </c>
      <c r="G6" s="80" t="str">
        <f t="shared" si="0"/>
        <v>PAL_VIDE</v>
      </c>
      <c r="H6" s="81" t="str">
        <f t="shared" si="1"/>
        <v xml:space="preserve">0 qte </v>
      </c>
      <c r="I6" s="5">
        <f t="shared" si="2"/>
        <v>43126.400729166664</v>
      </c>
      <c r="K6" s="12"/>
      <c r="L6" s="12"/>
      <c r="M6" s="12"/>
    </row>
    <row r="7" spans="1:15" x14ac:dyDescent="0.25">
      <c r="A7" s="134">
        <v>43126.402997685182</v>
      </c>
      <c r="B7" s="49" t="s">
        <v>12795</v>
      </c>
      <c r="C7" s="135" t="s">
        <v>13159</v>
      </c>
      <c r="D7" s="135" t="s">
        <v>13160</v>
      </c>
      <c r="E7" s="49" t="s">
        <v>13161</v>
      </c>
      <c r="F7" s="49" t="s">
        <v>12798</v>
      </c>
      <c r="G7" s="80" t="str">
        <f t="shared" si="0"/>
        <v>PAL_VIDE</v>
      </c>
      <c r="H7" s="81" t="str">
        <f t="shared" si="1"/>
        <v xml:space="preserve">0 qte </v>
      </c>
      <c r="I7" s="5">
        <f t="shared" si="2"/>
        <v>43126.402997685182</v>
      </c>
      <c r="K7" s="13"/>
      <c r="L7" s="13"/>
      <c r="M7" s="13"/>
    </row>
    <row r="8" spans="1:15" x14ac:dyDescent="0.25">
      <c r="A8" s="134">
        <v>43126.505925925929</v>
      </c>
      <c r="B8" s="49" t="s">
        <v>12795</v>
      </c>
      <c r="C8" s="135" t="s">
        <v>13106</v>
      </c>
      <c r="D8" s="135" t="s">
        <v>13107</v>
      </c>
      <c r="E8" s="49" t="s">
        <v>13108</v>
      </c>
      <c r="F8" s="49" t="s">
        <v>12799</v>
      </c>
      <c r="G8" s="80" t="str">
        <f t="shared" si="0"/>
        <v>04408943</v>
      </c>
      <c r="H8" s="81" t="str">
        <f t="shared" si="1"/>
        <v>0 qte 19</v>
      </c>
      <c r="I8" s="5">
        <f t="shared" si="2"/>
        <v>43126.505925925929</v>
      </c>
    </row>
    <row r="9" spans="1:15" x14ac:dyDescent="0.25">
      <c r="A9" s="134">
        <v>43126.506527777776</v>
      </c>
      <c r="B9" s="49" t="s">
        <v>12795</v>
      </c>
      <c r="C9" s="135" t="s">
        <v>13104</v>
      </c>
      <c r="D9" s="135" t="s">
        <v>13105</v>
      </c>
      <c r="E9" s="49" t="s">
        <v>12800</v>
      </c>
      <c r="F9" s="49" t="s">
        <v>12799</v>
      </c>
      <c r="G9" s="80" t="str">
        <f t="shared" si="0"/>
        <v>04408943</v>
      </c>
      <c r="H9" s="81" t="str">
        <f t="shared" si="1"/>
        <v>0 qte 19</v>
      </c>
      <c r="I9" s="5">
        <f t="shared" si="2"/>
        <v>43126.506527777776</v>
      </c>
    </row>
    <row r="10" spans="1:15" x14ac:dyDescent="0.25">
      <c r="A10" s="134">
        <v>43126.507268518515</v>
      </c>
      <c r="B10" s="49" t="s">
        <v>12795</v>
      </c>
      <c r="C10" s="135" t="s">
        <v>13101</v>
      </c>
      <c r="D10" s="135" t="s">
        <v>13102</v>
      </c>
      <c r="E10" s="49" t="s">
        <v>13103</v>
      </c>
      <c r="F10" s="49" t="s">
        <v>12799</v>
      </c>
      <c r="G10" s="80" t="str">
        <f t="shared" si="0"/>
        <v>04408943</v>
      </c>
      <c r="H10" s="81" t="str">
        <f t="shared" si="1"/>
        <v>0 qte 19</v>
      </c>
      <c r="I10" s="5">
        <f t="shared" si="2"/>
        <v>43126.507268518515</v>
      </c>
    </row>
    <row r="11" spans="1:15" x14ac:dyDescent="0.25">
      <c r="A11" s="134">
        <v>43126.510300925926</v>
      </c>
      <c r="B11" s="49" t="s">
        <v>12795</v>
      </c>
      <c r="C11" s="135" t="s">
        <v>13096</v>
      </c>
      <c r="D11" s="135" t="s">
        <v>13097</v>
      </c>
      <c r="E11" s="49" t="s">
        <v>13098</v>
      </c>
      <c r="F11" s="49" t="s">
        <v>12799</v>
      </c>
      <c r="G11" s="80" t="str">
        <f t="shared" si="0"/>
        <v>04408943</v>
      </c>
      <c r="H11" s="81" t="str">
        <f t="shared" si="1"/>
        <v>0 qte 19</v>
      </c>
      <c r="I11" s="5">
        <f t="shared" si="2"/>
        <v>43126.510300925926</v>
      </c>
    </row>
    <row r="12" spans="1:15" x14ac:dyDescent="0.25">
      <c r="A12" s="134">
        <v>43126.510972222219</v>
      </c>
      <c r="B12" s="49" t="s">
        <v>12795</v>
      </c>
      <c r="C12" s="135" t="s">
        <v>13093</v>
      </c>
      <c r="D12" s="135" t="s">
        <v>13094</v>
      </c>
      <c r="E12" s="49" t="s">
        <v>13095</v>
      </c>
      <c r="F12" s="49" t="s">
        <v>12799</v>
      </c>
      <c r="G12" s="80" t="str">
        <f t="shared" si="0"/>
        <v>04408943</v>
      </c>
      <c r="H12" s="81" t="str">
        <f t="shared" si="1"/>
        <v>0 qte 19</v>
      </c>
      <c r="I12" s="5">
        <f t="shared" si="2"/>
        <v>43126.510972222219</v>
      </c>
    </row>
    <row r="13" spans="1:15" x14ac:dyDescent="0.25">
      <c r="A13" s="134">
        <v>43126.511689814812</v>
      </c>
      <c r="B13" s="49" t="s">
        <v>12795</v>
      </c>
      <c r="C13" s="135" t="s">
        <v>13090</v>
      </c>
      <c r="D13" s="135" t="s">
        <v>13091</v>
      </c>
      <c r="E13" s="49" t="s">
        <v>13092</v>
      </c>
      <c r="F13" s="49" t="s">
        <v>12799</v>
      </c>
      <c r="G13" s="80" t="str">
        <f t="shared" si="0"/>
        <v>04408943</v>
      </c>
      <c r="H13" s="81" t="str">
        <f t="shared" si="1"/>
        <v>0 qte 19</v>
      </c>
      <c r="I13" s="5">
        <f t="shared" si="2"/>
        <v>43126.511689814812</v>
      </c>
    </row>
    <row r="14" spans="1:15" x14ac:dyDescent="0.25">
      <c r="A14" s="134">
        <v>43126.512337962966</v>
      </c>
      <c r="B14" s="49" t="s">
        <v>12795</v>
      </c>
      <c r="C14" s="135" t="s">
        <v>13087</v>
      </c>
      <c r="D14" s="135" t="s">
        <v>13088</v>
      </c>
      <c r="E14" s="49" t="s">
        <v>13089</v>
      </c>
      <c r="F14" s="49" t="s">
        <v>12799</v>
      </c>
      <c r="G14" s="80" t="str">
        <f t="shared" si="0"/>
        <v>04408943</v>
      </c>
      <c r="H14" s="81" t="str">
        <f t="shared" si="1"/>
        <v>0 qte 19</v>
      </c>
      <c r="I14" s="5">
        <f t="shared" si="2"/>
        <v>43126.512337962966</v>
      </c>
    </row>
    <row r="15" spans="1:15" x14ac:dyDescent="0.25">
      <c r="A15" s="134">
        <v>43126.529131944444</v>
      </c>
      <c r="B15" s="49" t="s">
        <v>12795</v>
      </c>
      <c r="C15" s="135" t="s">
        <v>13045</v>
      </c>
      <c r="D15" s="135" t="s">
        <v>13046</v>
      </c>
      <c r="E15" s="49" t="s">
        <v>13047</v>
      </c>
      <c r="F15" s="49" t="s">
        <v>12799</v>
      </c>
      <c r="G15" s="80" t="str">
        <f t="shared" si="0"/>
        <v>10037132</v>
      </c>
      <c r="H15" s="81" t="str">
        <f t="shared" si="1"/>
        <v>0 qte 90</v>
      </c>
      <c r="I15" s="5">
        <f t="shared" si="2"/>
        <v>43126.529131944444</v>
      </c>
    </row>
    <row r="16" spans="1:15" x14ac:dyDescent="0.25">
      <c r="A16" s="134">
        <v>43126.531076388892</v>
      </c>
      <c r="B16" s="49" t="s">
        <v>12795</v>
      </c>
      <c r="C16" s="135" t="s">
        <v>13042</v>
      </c>
      <c r="D16" s="135" t="s">
        <v>13043</v>
      </c>
      <c r="E16" s="49" t="s">
        <v>13044</v>
      </c>
      <c r="F16" s="49" t="s">
        <v>12799</v>
      </c>
      <c r="G16" s="80" t="str">
        <f t="shared" si="0"/>
        <v>10037132</v>
      </c>
      <c r="H16" s="81" t="str">
        <f t="shared" si="1"/>
        <v>0 qte 90</v>
      </c>
      <c r="I16" s="5">
        <f t="shared" si="2"/>
        <v>43126.531076388892</v>
      </c>
    </row>
    <row r="17" spans="1:9" x14ac:dyDescent="0.25">
      <c r="A17" s="134">
        <v>43126.549259259256</v>
      </c>
      <c r="B17" s="49" t="s">
        <v>12795</v>
      </c>
      <c r="C17" s="135" t="s">
        <v>13036</v>
      </c>
      <c r="D17" s="135" t="s">
        <v>13037</v>
      </c>
      <c r="E17" s="49" t="s">
        <v>13038</v>
      </c>
      <c r="F17" s="49" t="s">
        <v>12798</v>
      </c>
      <c r="G17" s="80" t="str">
        <f t="shared" si="0"/>
        <v>10037132</v>
      </c>
      <c r="H17" s="81" t="str">
        <f t="shared" si="1"/>
        <v>0 qte 90</v>
      </c>
      <c r="I17" s="5">
        <f t="shared" si="2"/>
        <v>43126.549259259256</v>
      </c>
    </row>
    <row r="18" spans="1:9" x14ac:dyDescent="0.25">
      <c r="A18" s="134">
        <v>43126.550046296295</v>
      </c>
      <c r="B18" s="49" t="s">
        <v>12795</v>
      </c>
      <c r="C18" s="135" t="s">
        <v>13027</v>
      </c>
      <c r="D18" s="135" t="s">
        <v>13028</v>
      </c>
      <c r="E18" s="49" t="s">
        <v>13029</v>
      </c>
      <c r="F18" s="49" t="s">
        <v>12798</v>
      </c>
      <c r="G18" s="80" t="str">
        <f t="shared" si="0"/>
        <v>10037132</v>
      </c>
      <c r="H18" s="81" t="str">
        <f t="shared" si="1"/>
        <v>0 qte 90</v>
      </c>
      <c r="I18" s="5">
        <f t="shared" si="2"/>
        <v>43126.550046296295</v>
      </c>
    </row>
    <row r="19" spans="1:9" x14ac:dyDescent="0.25">
      <c r="A19" s="134">
        <v>43126.550555555557</v>
      </c>
      <c r="B19" s="49" t="s">
        <v>12795</v>
      </c>
      <c r="C19" s="135" t="s">
        <v>13030</v>
      </c>
      <c r="D19" s="135" t="s">
        <v>13031</v>
      </c>
      <c r="E19" s="49" t="s">
        <v>13032</v>
      </c>
      <c r="F19" s="49" t="s">
        <v>12798</v>
      </c>
      <c r="G19" s="80" t="str">
        <f t="shared" si="0"/>
        <v>10037132</v>
      </c>
      <c r="H19" s="81" t="str">
        <f t="shared" si="1"/>
        <v>0 qte 90</v>
      </c>
      <c r="I19" s="5">
        <f t="shared" si="2"/>
        <v>43126.550555555557</v>
      </c>
    </row>
    <row r="20" spans="1:9" x14ac:dyDescent="0.25">
      <c r="A20" s="134">
        <v>43126.42659722222</v>
      </c>
      <c r="B20" s="49" t="s">
        <v>12795</v>
      </c>
      <c r="C20" s="135" t="s">
        <v>13156</v>
      </c>
      <c r="D20" s="135" t="s">
        <v>13157</v>
      </c>
      <c r="E20" s="49" t="s">
        <v>13158</v>
      </c>
      <c r="F20" s="49" t="s">
        <v>12798</v>
      </c>
      <c r="G20" s="80" t="str">
        <f t="shared" si="0"/>
        <v>47070171</v>
      </c>
      <c r="H20" s="81" t="str">
        <f t="shared" si="1"/>
        <v>1180000668</v>
      </c>
      <c r="I20" s="5">
        <f t="shared" si="2"/>
        <v>43126.42659722222</v>
      </c>
    </row>
    <row r="21" spans="1:9" x14ac:dyDescent="0.25">
      <c r="A21" s="134">
        <v>43126.466851851852</v>
      </c>
      <c r="B21" s="49" t="s">
        <v>12795</v>
      </c>
      <c r="C21" s="135" t="s">
        <v>13039</v>
      </c>
      <c r="D21" s="135" t="s">
        <v>13040</v>
      </c>
      <c r="E21" s="49" t="s">
        <v>13041</v>
      </c>
      <c r="F21" s="49" t="s">
        <v>12798</v>
      </c>
      <c r="G21" s="80" t="str">
        <f t="shared" si="0"/>
        <v>13100051</v>
      </c>
      <c r="H21" s="81" t="str">
        <f t="shared" si="1"/>
        <v>1180001160</v>
      </c>
      <c r="I21" s="5">
        <f t="shared" si="2"/>
        <v>43126.466851851852</v>
      </c>
    </row>
    <row r="22" spans="1:9" x14ac:dyDescent="0.25">
      <c r="A22" s="134">
        <v>43126.467685185184</v>
      </c>
      <c r="B22" s="49" t="s">
        <v>12795</v>
      </c>
      <c r="C22" s="135" t="s">
        <v>13033</v>
      </c>
      <c r="D22" s="135" t="s">
        <v>13034</v>
      </c>
      <c r="E22" s="49" t="s">
        <v>13035</v>
      </c>
      <c r="F22" s="49" t="s">
        <v>12798</v>
      </c>
      <c r="G22" s="80" t="str">
        <f t="shared" si="0"/>
        <v>13100051</v>
      </c>
      <c r="H22" s="81" t="str">
        <f t="shared" si="1"/>
        <v>1180001160</v>
      </c>
      <c r="I22" s="5">
        <f t="shared" si="2"/>
        <v>43126.467685185184</v>
      </c>
    </row>
    <row r="23" spans="1:9" x14ac:dyDescent="0.25">
      <c r="A23" s="134">
        <v>43126.46875</v>
      </c>
      <c r="B23" s="49" t="s">
        <v>12795</v>
      </c>
      <c r="C23" s="135" t="s">
        <v>13153</v>
      </c>
      <c r="D23" s="135" t="s">
        <v>13154</v>
      </c>
      <c r="E23" s="49" t="s">
        <v>13155</v>
      </c>
      <c r="F23" s="49" t="s">
        <v>12798</v>
      </c>
      <c r="G23" s="80" t="str">
        <f t="shared" si="0"/>
        <v>13100051</v>
      </c>
      <c r="H23" s="81" t="str">
        <f t="shared" si="1"/>
        <v>1180001160</v>
      </c>
      <c r="I23" s="5">
        <f t="shared" si="2"/>
        <v>43126.46875</v>
      </c>
    </row>
    <row r="24" spans="1:9" x14ac:dyDescent="0.25">
      <c r="A24" s="134">
        <v>43126.469259259262</v>
      </c>
      <c r="B24" s="49" t="s">
        <v>12795</v>
      </c>
      <c r="C24" s="135" t="s">
        <v>13150</v>
      </c>
      <c r="D24" s="135" t="s">
        <v>13151</v>
      </c>
      <c r="E24" s="49" t="s">
        <v>13152</v>
      </c>
      <c r="F24" s="49" t="s">
        <v>12798</v>
      </c>
      <c r="G24" s="80" t="str">
        <f t="shared" si="0"/>
        <v>13100051</v>
      </c>
      <c r="H24" s="81" t="str">
        <f t="shared" si="1"/>
        <v>1180001160</v>
      </c>
      <c r="I24" s="5">
        <f t="shared" si="2"/>
        <v>43126.469259259262</v>
      </c>
    </row>
    <row r="25" spans="1:9" x14ac:dyDescent="0.25">
      <c r="A25" s="134">
        <v>43126.469837962963</v>
      </c>
      <c r="B25" s="49" t="s">
        <v>12795</v>
      </c>
      <c r="C25" s="135" t="s">
        <v>13147</v>
      </c>
      <c r="D25" s="135" t="s">
        <v>13148</v>
      </c>
      <c r="E25" s="49" t="s">
        <v>13149</v>
      </c>
      <c r="F25" s="49" t="s">
        <v>12798</v>
      </c>
      <c r="G25" s="80" t="str">
        <f t="shared" si="0"/>
        <v>13100051</v>
      </c>
      <c r="H25" s="81" t="str">
        <f t="shared" si="1"/>
        <v>1180001160</v>
      </c>
      <c r="I25" s="5">
        <f t="shared" si="2"/>
        <v>43126.469837962963</v>
      </c>
    </row>
    <row r="26" spans="1:9" x14ac:dyDescent="0.25">
      <c r="A26" s="134">
        <v>43126.47215277778</v>
      </c>
      <c r="B26" s="49" t="s">
        <v>12795</v>
      </c>
      <c r="C26" s="135" t="s">
        <v>13124</v>
      </c>
      <c r="D26" s="135" t="s">
        <v>13125</v>
      </c>
      <c r="E26" s="49" t="s">
        <v>13126</v>
      </c>
      <c r="F26" s="49" t="s">
        <v>12798</v>
      </c>
      <c r="G26" s="80" t="str">
        <f t="shared" si="0"/>
        <v>13100051</v>
      </c>
      <c r="H26" s="81" t="str">
        <f t="shared" si="1"/>
        <v>1180001160</v>
      </c>
      <c r="I26" s="5">
        <f t="shared" si="2"/>
        <v>43126.47215277778</v>
      </c>
    </row>
    <row r="27" spans="1:9" x14ac:dyDescent="0.25">
      <c r="A27" s="134">
        <v>43126.473564814813</v>
      </c>
      <c r="B27" s="49" t="s">
        <v>12795</v>
      </c>
      <c r="C27" s="135" t="s">
        <v>13144</v>
      </c>
      <c r="D27" s="135" t="s">
        <v>13145</v>
      </c>
      <c r="E27" s="49" t="s">
        <v>13146</v>
      </c>
      <c r="F27" s="49" t="s">
        <v>12798</v>
      </c>
      <c r="G27" s="80" t="str">
        <f t="shared" si="0"/>
        <v>13100051</v>
      </c>
      <c r="H27" s="81" t="str">
        <f t="shared" si="1"/>
        <v>1180001160</v>
      </c>
      <c r="I27" s="5">
        <f t="shared" si="2"/>
        <v>43126.473564814813</v>
      </c>
    </row>
    <row r="28" spans="1:9" x14ac:dyDescent="0.25">
      <c r="A28" s="134">
        <v>43126.474120370367</v>
      </c>
      <c r="B28" s="49" t="s">
        <v>12795</v>
      </c>
      <c r="C28" s="135" t="s">
        <v>13141</v>
      </c>
      <c r="D28" s="135" t="s">
        <v>13142</v>
      </c>
      <c r="E28" s="49" t="s">
        <v>13143</v>
      </c>
      <c r="F28" s="49" t="s">
        <v>12798</v>
      </c>
      <c r="G28" s="80" t="str">
        <f t="shared" si="0"/>
        <v>13100051</v>
      </c>
      <c r="H28" s="81" t="str">
        <f t="shared" si="1"/>
        <v>1180001160</v>
      </c>
      <c r="I28" s="5">
        <f t="shared" si="2"/>
        <v>43126.474120370367</v>
      </c>
    </row>
    <row r="29" spans="1:9" x14ac:dyDescent="0.25">
      <c r="A29" s="134">
        <v>43126.47619212963</v>
      </c>
      <c r="B29" s="49" t="s">
        <v>12795</v>
      </c>
      <c r="C29" s="135" t="s">
        <v>13138</v>
      </c>
      <c r="D29" s="135" t="s">
        <v>13139</v>
      </c>
      <c r="E29" s="49" t="s">
        <v>13140</v>
      </c>
      <c r="F29" s="49" t="s">
        <v>12798</v>
      </c>
      <c r="G29" s="80" t="str">
        <f t="shared" si="0"/>
        <v>13100051</v>
      </c>
      <c r="H29" s="81" t="str">
        <f t="shared" si="1"/>
        <v>1180001160</v>
      </c>
      <c r="I29" s="5">
        <f t="shared" si="2"/>
        <v>43126.47619212963</v>
      </c>
    </row>
    <row r="30" spans="1:9" x14ac:dyDescent="0.25">
      <c r="A30" s="134">
        <v>43126.476840277777</v>
      </c>
      <c r="B30" s="49" t="s">
        <v>12795</v>
      </c>
      <c r="C30" s="135" t="s">
        <v>13118</v>
      </c>
      <c r="D30" s="135" t="s">
        <v>13119</v>
      </c>
      <c r="E30" s="49" t="s">
        <v>13120</v>
      </c>
      <c r="F30" s="49" t="s">
        <v>12798</v>
      </c>
      <c r="G30" s="80" t="str">
        <f t="shared" si="0"/>
        <v>13100051</v>
      </c>
      <c r="H30" s="81" t="str">
        <f t="shared" si="1"/>
        <v>1180001160</v>
      </c>
      <c r="I30" s="5">
        <f t="shared" si="2"/>
        <v>43126.476840277777</v>
      </c>
    </row>
    <row r="31" spans="1:9" x14ac:dyDescent="0.25">
      <c r="A31" s="134">
        <v>43126.477164351854</v>
      </c>
      <c r="B31" s="49" t="s">
        <v>12795</v>
      </c>
      <c r="C31" s="135" t="s">
        <v>13135</v>
      </c>
      <c r="D31" s="135" t="s">
        <v>13136</v>
      </c>
      <c r="E31" s="49" t="s">
        <v>13137</v>
      </c>
      <c r="F31" s="49" t="s">
        <v>12798</v>
      </c>
      <c r="G31" s="80" t="str">
        <f t="shared" si="0"/>
        <v>13100051</v>
      </c>
      <c r="H31" s="81" t="str">
        <f t="shared" si="1"/>
        <v>1180001160</v>
      </c>
      <c r="I31" s="5">
        <f t="shared" si="2"/>
        <v>43126.477164351854</v>
      </c>
    </row>
    <row r="32" spans="1:9" x14ac:dyDescent="0.25">
      <c r="A32" s="134">
        <v>43126.478043981479</v>
      </c>
      <c r="B32" s="49" t="s">
        <v>12795</v>
      </c>
      <c r="C32" s="135" t="s">
        <v>13130</v>
      </c>
      <c r="D32" s="135" t="s">
        <v>13133</v>
      </c>
      <c r="E32" s="49" t="s">
        <v>13134</v>
      </c>
      <c r="F32" s="49" t="s">
        <v>12798</v>
      </c>
      <c r="G32" s="80" t="str">
        <f t="shared" si="0"/>
        <v>13100051</v>
      </c>
      <c r="H32" s="81" t="str">
        <f t="shared" si="1"/>
        <v>1180001160</v>
      </c>
      <c r="I32" s="5">
        <f t="shared" si="2"/>
        <v>43126.478043981479</v>
      </c>
    </row>
    <row r="33" spans="1:9" x14ac:dyDescent="0.25">
      <c r="A33" s="134">
        <v>43126.479398148149</v>
      </c>
      <c r="B33" s="49" t="s">
        <v>12795</v>
      </c>
      <c r="C33" s="135" t="s">
        <v>13130</v>
      </c>
      <c r="D33" s="135" t="s">
        <v>13131</v>
      </c>
      <c r="E33" s="49" t="s">
        <v>13132</v>
      </c>
      <c r="F33" s="49" t="s">
        <v>12798</v>
      </c>
      <c r="G33" s="80" t="str">
        <f t="shared" si="0"/>
        <v>13100051</v>
      </c>
      <c r="H33" s="81" t="str">
        <f t="shared" si="1"/>
        <v>1180001160</v>
      </c>
      <c r="I33" s="5">
        <f t="shared" si="2"/>
        <v>43126.479398148149</v>
      </c>
    </row>
    <row r="34" spans="1:9" x14ac:dyDescent="0.25">
      <c r="A34" s="134">
        <v>43126.482106481482</v>
      </c>
      <c r="B34" s="49" t="s">
        <v>12795</v>
      </c>
      <c r="C34" s="135" t="s">
        <v>13127</v>
      </c>
      <c r="D34" s="135" t="s">
        <v>13128</v>
      </c>
      <c r="E34" s="49" t="s">
        <v>13129</v>
      </c>
      <c r="F34" s="49" t="s">
        <v>12798</v>
      </c>
      <c r="G34" s="80" t="str">
        <f t="shared" ref="G34:G65" si="3">(IF(LEFT(C34,6)="Entree",((MID(C34,16,8))),"N/A"))</f>
        <v>13100051</v>
      </c>
      <c r="H34" s="81" t="str">
        <f t="shared" ref="H34:H65" si="4">IF(OR(MID(C34,16,1)="1",MID(C34,16,1)="0",MID(C34,16,1)="2",MID(C34,16,1)="3",MID(C34,16,1)="4"),IF(MID(C34,25,1)="1",MID(C34,25,10),MID(C34,25,8)),MID(C34,25,6))</f>
        <v>1180001160</v>
      </c>
      <c r="I34" s="5">
        <f t="shared" ref="I34:I65" si="5">+A34</f>
        <v>43126.482106481482</v>
      </c>
    </row>
    <row r="35" spans="1:9" x14ac:dyDescent="0.25">
      <c r="A35" s="134">
        <v>43126.486273148148</v>
      </c>
      <c r="B35" s="49" t="s">
        <v>12795</v>
      </c>
      <c r="C35" s="135" t="s">
        <v>13112</v>
      </c>
      <c r="D35" s="135" t="s">
        <v>13113</v>
      </c>
      <c r="E35" s="49" t="s">
        <v>13114</v>
      </c>
      <c r="F35" s="49" t="s">
        <v>12798</v>
      </c>
      <c r="G35" s="80" t="str">
        <f t="shared" si="3"/>
        <v>13100051</v>
      </c>
      <c r="H35" s="81" t="str">
        <f t="shared" si="4"/>
        <v>1180001160</v>
      </c>
      <c r="I35" s="5">
        <f t="shared" si="5"/>
        <v>43126.486273148148</v>
      </c>
    </row>
    <row r="36" spans="1:9" x14ac:dyDescent="0.25">
      <c r="A36" s="134">
        <v>43126.48746527778</v>
      </c>
      <c r="B36" s="49" t="s">
        <v>12795</v>
      </c>
      <c r="C36" s="135" t="s">
        <v>13121</v>
      </c>
      <c r="D36" s="135" t="s">
        <v>13122</v>
      </c>
      <c r="E36" s="49" t="s">
        <v>13123</v>
      </c>
      <c r="F36" s="49" t="s">
        <v>12798</v>
      </c>
      <c r="G36" s="80" t="str">
        <f t="shared" si="3"/>
        <v>13100051</v>
      </c>
      <c r="H36" s="81" t="str">
        <f t="shared" si="4"/>
        <v>1180001160</v>
      </c>
      <c r="I36" s="5">
        <f t="shared" si="5"/>
        <v>43126.48746527778</v>
      </c>
    </row>
    <row r="37" spans="1:9" x14ac:dyDescent="0.25">
      <c r="A37" s="134">
        <v>43126.488969907405</v>
      </c>
      <c r="B37" s="49" t="s">
        <v>12795</v>
      </c>
      <c r="C37" s="135" t="s">
        <v>13115</v>
      </c>
      <c r="D37" s="135" t="s">
        <v>13116</v>
      </c>
      <c r="E37" s="49" t="s">
        <v>13117</v>
      </c>
      <c r="F37" s="49" t="s">
        <v>12798</v>
      </c>
      <c r="G37" s="80" t="str">
        <f t="shared" si="3"/>
        <v>13100051</v>
      </c>
      <c r="H37" s="81" t="str">
        <f t="shared" si="4"/>
        <v>1180001160</v>
      </c>
      <c r="I37" s="5">
        <f t="shared" si="5"/>
        <v>43126.488969907405</v>
      </c>
    </row>
    <row r="38" spans="1:9" x14ac:dyDescent="0.25">
      <c r="A38" s="134">
        <v>43126.489699074074</v>
      </c>
      <c r="B38" s="49" t="s">
        <v>12795</v>
      </c>
      <c r="C38" s="135" t="s">
        <v>13109</v>
      </c>
      <c r="D38" s="135" t="s">
        <v>13110</v>
      </c>
      <c r="E38" s="49" t="s">
        <v>13111</v>
      </c>
      <c r="F38" s="49" t="s">
        <v>12799</v>
      </c>
      <c r="G38" s="80" t="str">
        <f t="shared" si="3"/>
        <v>13100051</v>
      </c>
      <c r="H38" s="81" t="str">
        <f t="shared" si="4"/>
        <v>1180001160</v>
      </c>
      <c r="I38" s="5">
        <f t="shared" si="5"/>
        <v>43126.489699074074</v>
      </c>
    </row>
    <row r="39" spans="1:9" x14ac:dyDescent="0.25">
      <c r="A39" s="134">
        <v>43126.520509259259</v>
      </c>
      <c r="B39" s="49" t="s">
        <v>12795</v>
      </c>
      <c r="C39" s="135" t="s">
        <v>13057</v>
      </c>
      <c r="D39" s="135" t="s">
        <v>13058</v>
      </c>
      <c r="E39" s="49" t="s">
        <v>13059</v>
      </c>
      <c r="F39" s="49" t="s">
        <v>12799</v>
      </c>
      <c r="G39" s="80" t="str">
        <f t="shared" si="3"/>
        <v>08314641</v>
      </c>
      <c r="H39" s="81" t="str">
        <f t="shared" si="4"/>
        <v>1180001161</v>
      </c>
      <c r="I39" s="5">
        <f t="shared" si="5"/>
        <v>43126.520509259259</v>
      </c>
    </row>
    <row r="40" spans="1:9" x14ac:dyDescent="0.25">
      <c r="A40" s="134">
        <v>43126.509583333333</v>
      </c>
      <c r="B40" s="49" t="s">
        <v>12795</v>
      </c>
      <c r="C40" s="135" t="s">
        <v>13099</v>
      </c>
      <c r="D40" s="135" t="s">
        <v>13100</v>
      </c>
      <c r="E40" s="49" t="s">
        <v>12797</v>
      </c>
      <c r="F40" s="49" t="s">
        <v>12799</v>
      </c>
      <c r="G40" s="80" t="str">
        <f t="shared" si="3"/>
        <v>08314641</v>
      </c>
      <c r="H40" s="81" t="str">
        <f t="shared" si="4"/>
        <v>1180001162</v>
      </c>
      <c r="I40" s="5">
        <f t="shared" si="5"/>
        <v>43126.509583333333</v>
      </c>
    </row>
    <row r="41" spans="1:9" x14ac:dyDescent="0.25">
      <c r="A41" s="134">
        <v>43126.521435185183</v>
      </c>
      <c r="B41" s="49" t="s">
        <v>12795</v>
      </c>
      <c r="C41" s="135" t="s">
        <v>13054</v>
      </c>
      <c r="D41" s="135" t="s">
        <v>13055</v>
      </c>
      <c r="E41" s="49" t="s">
        <v>13056</v>
      </c>
      <c r="F41" s="49" t="s">
        <v>12799</v>
      </c>
      <c r="G41" s="80" t="str">
        <f t="shared" si="3"/>
        <v>08314641</v>
      </c>
      <c r="H41" s="81" t="str">
        <f t="shared" si="4"/>
        <v>1180001162</v>
      </c>
      <c r="I41" s="5">
        <f t="shared" si="5"/>
        <v>43126.521435185183</v>
      </c>
    </row>
    <row r="42" spans="1:9" x14ac:dyDescent="0.25">
      <c r="A42" s="134">
        <v>43126.522245370368</v>
      </c>
      <c r="B42" s="49" t="s">
        <v>12795</v>
      </c>
      <c r="C42" s="135" t="s">
        <v>13051</v>
      </c>
      <c r="D42" s="135" t="s">
        <v>13052</v>
      </c>
      <c r="E42" s="49" t="s">
        <v>13053</v>
      </c>
      <c r="F42" s="49" t="s">
        <v>12799</v>
      </c>
      <c r="G42" s="80" t="str">
        <f t="shared" si="3"/>
        <v>08314641</v>
      </c>
      <c r="H42" s="81" t="str">
        <f t="shared" si="4"/>
        <v>1180001162</v>
      </c>
      <c r="I42" s="5">
        <f t="shared" si="5"/>
        <v>43126.522245370368</v>
      </c>
    </row>
    <row r="43" spans="1:9" x14ac:dyDescent="0.25">
      <c r="A43" s="134">
        <v>43126.513379629629</v>
      </c>
      <c r="B43" s="49" t="s">
        <v>12795</v>
      </c>
      <c r="C43" s="135" t="s">
        <v>13081</v>
      </c>
      <c r="D43" s="135" t="s">
        <v>13082</v>
      </c>
      <c r="E43" s="49" t="s">
        <v>13083</v>
      </c>
      <c r="F43" s="49" t="s">
        <v>12799</v>
      </c>
      <c r="G43" s="80" t="str">
        <f t="shared" si="3"/>
        <v>10012320</v>
      </c>
      <c r="H43" s="81" t="str">
        <f t="shared" si="4"/>
        <v>1180001163</v>
      </c>
      <c r="I43" s="5">
        <f t="shared" si="5"/>
        <v>43126.513379629629</v>
      </c>
    </row>
    <row r="44" spans="1:9" x14ac:dyDescent="0.25">
      <c r="A44" s="134">
        <v>43126.515104166669</v>
      </c>
      <c r="B44" s="49" t="s">
        <v>12795</v>
      </c>
      <c r="C44" s="135" t="s">
        <v>13078</v>
      </c>
      <c r="D44" s="135" t="s">
        <v>13079</v>
      </c>
      <c r="E44" s="49" t="s">
        <v>13080</v>
      </c>
      <c r="F44" s="49" t="s">
        <v>12799</v>
      </c>
      <c r="G44" s="80" t="str">
        <f t="shared" si="3"/>
        <v>10012320</v>
      </c>
      <c r="H44" s="81" t="str">
        <f t="shared" si="4"/>
        <v>1180001163</v>
      </c>
      <c r="I44" s="5">
        <f t="shared" si="5"/>
        <v>43126.515104166669</v>
      </c>
    </row>
    <row r="45" spans="1:9" x14ac:dyDescent="0.25">
      <c r="A45" s="134">
        <v>43126.515543981484</v>
      </c>
      <c r="B45" s="49" t="s">
        <v>12795</v>
      </c>
      <c r="C45" s="135" t="s">
        <v>13075</v>
      </c>
      <c r="D45" s="135" t="s">
        <v>13076</v>
      </c>
      <c r="E45" s="49" t="s">
        <v>13077</v>
      </c>
      <c r="F45" s="49" t="s">
        <v>12799</v>
      </c>
      <c r="G45" s="80" t="str">
        <f t="shared" si="3"/>
        <v>10012320</v>
      </c>
      <c r="H45" s="81" t="str">
        <f t="shared" si="4"/>
        <v>1180001163</v>
      </c>
      <c r="I45" s="5">
        <f t="shared" si="5"/>
        <v>43126.515543981484</v>
      </c>
    </row>
    <row r="46" spans="1:9" x14ac:dyDescent="0.25">
      <c r="A46" s="134">
        <v>43126.517534722225</v>
      </c>
      <c r="B46" s="49" t="s">
        <v>12795</v>
      </c>
      <c r="C46" s="135" t="s">
        <v>13069</v>
      </c>
      <c r="D46" s="135" t="s">
        <v>13070</v>
      </c>
      <c r="E46" s="49" t="s">
        <v>13071</v>
      </c>
      <c r="F46" s="49" t="s">
        <v>12799</v>
      </c>
      <c r="G46" s="80" t="str">
        <f t="shared" si="3"/>
        <v>10012320</v>
      </c>
      <c r="H46" s="81" t="str">
        <f t="shared" si="4"/>
        <v>1180001163</v>
      </c>
      <c r="I46" s="5">
        <f t="shared" si="5"/>
        <v>43126.517534722225</v>
      </c>
    </row>
    <row r="47" spans="1:9" x14ac:dyDescent="0.25">
      <c r="A47" s="134">
        <v>43126.518182870372</v>
      </c>
      <c r="B47" s="49" t="s">
        <v>12795</v>
      </c>
      <c r="C47" s="135" t="s">
        <v>13066</v>
      </c>
      <c r="D47" s="135" t="s">
        <v>13067</v>
      </c>
      <c r="E47" s="49" t="s">
        <v>13068</v>
      </c>
      <c r="F47" s="49" t="s">
        <v>12799</v>
      </c>
      <c r="G47" s="80" t="str">
        <f t="shared" si="3"/>
        <v>10012320</v>
      </c>
      <c r="H47" s="81" t="str">
        <f t="shared" si="4"/>
        <v>1180001163</v>
      </c>
      <c r="I47" s="5">
        <f t="shared" si="5"/>
        <v>43126.518182870372</v>
      </c>
    </row>
    <row r="48" spans="1:9" x14ac:dyDescent="0.25">
      <c r="A48" s="134">
        <v>43126.512939814813</v>
      </c>
      <c r="B48" s="49" t="s">
        <v>12795</v>
      </c>
      <c r="C48" s="135" t="s">
        <v>13084</v>
      </c>
      <c r="D48" s="135" t="s">
        <v>13085</v>
      </c>
      <c r="E48" s="49" t="s">
        <v>13086</v>
      </c>
      <c r="F48" s="49" t="s">
        <v>12799</v>
      </c>
      <c r="G48" s="80" t="str">
        <f t="shared" si="3"/>
        <v>10018177</v>
      </c>
      <c r="H48" s="81" t="str">
        <f t="shared" si="4"/>
        <v>1180001164</v>
      </c>
      <c r="I48" s="5">
        <f t="shared" si="5"/>
        <v>43126.512939814813</v>
      </c>
    </row>
    <row r="49" spans="1:9" x14ac:dyDescent="0.25">
      <c r="A49" s="134">
        <v>43126.519756944443</v>
      </c>
      <c r="B49" s="49" t="s">
        <v>12795</v>
      </c>
      <c r="C49" s="135" t="s">
        <v>13060</v>
      </c>
      <c r="D49" s="135" t="s">
        <v>13061</v>
      </c>
      <c r="E49" s="49" t="s">
        <v>13062</v>
      </c>
      <c r="F49" s="49" t="s">
        <v>12799</v>
      </c>
      <c r="G49" s="80" t="str">
        <f t="shared" si="3"/>
        <v>10018177</v>
      </c>
      <c r="H49" s="81" t="str">
        <f t="shared" si="4"/>
        <v>1180001164</v>
      </c>
      <c r="I49" s="5">
        <f t="shared" si="5"/>
        <v>43126.519756944443</v>
      </c>
    </row>
    <row r="50" spans="1:9" x14ac:dyDescent="0.25">
      <c r="A50" s="134">
        <v>43126.51630787037</v>
      </c>
      <c r="B50" s="49" t="s">
        <v>12795</v>
      </c>
      <c r="C50" s="135" t="s">
        <v>13072</v>
      </c>
      <c r="D50" s="135" t="s">
        <v>13073</v>
      </c>
      <c r="E50" s="49" t="s">
        <v>13074</v>
      </c>
      <c r="F50" s="49" t="s">
        <v>12799</v>
      </c>
      <c r="G50" s="80" t="str">
        <f t="shared" si="3"/>
        <v>10032125</v>
      </c>
      <c r="H50" s="81" t="str">
        <f t="shared" si="4"/>
        <v>1180001165</v>
      </c>
      <c r="I50" s="5">
        <f t="shared" si="5"/>
        <v>43126.51630787037</v>
      </c>
    </row>
    <row r="51" spans="1:9" x14ac:dyDescent="0.25">
      <c r="A51" s="134">
        <v>43126.518993055557</v>
      </c>
      <c r="B51" s="49" t="s">
        <v>12795</v>
      </c>
      <c r="C51" s="135" t="s">
        <v>13063</v>
      </c>
      <c r="D51" s="135" t="s">
        <v>13064</v>
      </c>
      <c r="E51" s="49" t="s">
        <v>13065</v>
      </c>
      <c r="F51" s="49" t="s">
        <v>12799</v>
      </c>
      <c r="G51" s="80" t="str">
        <f t="shared" si="3"/>
        <v>10032125</v>
      </c>
      <c r="H51" s="81" t="str">
        <f t="shared" si="4"/>
        <v>1180001165</v>
      </c>
      <c r="I51" s="5">
        <f t="shared" si="5"/>
        <v>43126.518993055557</v>
      </c>
    </row>
    <row r="52" spans="1:9" x14ac:dyDescent="0.25">
      <c r="A52" s="134">
        <v>43126.523449074077</v>
      </c>
      <c r="B52" s="49" t="s">
        <v>12795</v>
      </c>
      <c r="C52" s="135" t="s">
        <v>13048</v>
      </c>
      <c r="D52" s="135" t="s">
        <v>13049</v>
      </c>
      <c r="E52" s="49" t="s">
        <v>13050</v>
      </c>
      <c r="F52" s="49" t="s">
        <v>12799</v>
      </c>
      <c r="G52" s="80" t="str">
        <f t="shared" si="3"/>
        <v>10032125</v>
      </c>
      <c r="H52" s="81" t="str">
        <f t="shared" si="4"/>
        <v>1180001165</v>
      </c>
      <c r="I52" s="5">
        <f t="shared" si="5"/>
        <v>43126.523449074077</v>
      </c>
    </row>
    <row r="53" spans="1:9" x14ac:dyDescent="0.25">
      <c r="A53" s="134">
        <v>43126.601504629631</v>
      </c>
      <c r="B53" s="49" t="s">
        <v>12795</v>
      </c>
      <c r="C53" s="135" t="s">
        <v>12996</v>
      </c>
      <c r="D53" s="135" t="s">
        <v>12997</v>
      </c>
      <c r="E53" s="49" t="s">
        <v>12998</v>
      </c>
      <c r="F53" s="49" t="s">
        <v>12798</v>
      </c>
      <c r="G53" s="80" t="str">
        <f t="shared" si="3"/>
        <v>10035055</v>
      </c>
      <c r="H53" s="81" t="str">
        <f t="shared" si="4"/>
        <v>1180001166</v>
      </c>
      <c r="I53" s="5">
        <f t="shared" si="5"/>
        <v>43126.601504629631</v>
      </c>
    </row>
    <row r="54" spans="1:9" x14ac:dyDescent="0.25">
      <c r="A54" s="134">
        <v>43126.602442129632</v>
      </c>
      <c r="B54" s="49" t="s">
        <v>12795</v>
      </c>
      <c r="C54" s="135" t="s">
        <v>12894</v>
      </c>
      <c r="D54" s="135" t="s">
        <v>13025</v>
      </c>
      <c r="E54" s="49" t="s">
        <v>13026</v>
      </c>
      <c r="F54" s="49" t="s">
        <v>12798</v>
      </c>
      <c r="G54" s="80" t="str">
        <f t="shared" si="3"/>
        <v>10035055</v>
      </c>
      <c r="H54" s="81" t="str">
        <f t="shared" si="4"/>
        <v>1180001166</v>
      </c>
      <c r="I54" s="5">
        <f t="shared" si="5"/>
        <v>43126.602442129632</v>
      </c>
    </row>
    <row r="55" spans="1:9" x14ac:dyDescent="0.25">
      <c r="A55" s="134">
        <v>43126.60292824074</v>
      </c>
      <c r="B55" s="49" t="s">
        <v>12795</v>
      </c>
      <c r="C55" s="135" t="s">
        <v>12953</v>
      </c>
      <c r="D55" s="135" t="s">
        <v>13023</v>
      </c>
      <c r="E55" s="49" t="s">
        <v>13024</v>
      </c>
      <c r="F55" s="49" t="s">
        <v>12798</v>
      </c>
      <c r="G55" s="80" t="str">
        <f t="shared" si="3"/>
        <v>10035055</v>
      </c>
      <c r="H55" s="81" t="str">
        <f t="shared" si="4"/>
        <v>1180001166</v>
      </c>
      <c r="I55" s="5">
        <f t="shared" si="5"/>
        <v>43126.60292824074</v>
      </c>
    </row>
    <row r="56" spans="1:9" x14ac:dyDescent="0.25">
      <c r="A56" s="134">
        <v>43126.604085648149</v>
      </c>
      <c r="B56" s="49" t="s">
        <v>12795</v>
      </c>
      <c r="C56" s="135" t="s">
        <v>13020</v>
      </c>
      <c r="D56" s="135" t="s">
        <v>13021</v>
      </c>
      <c r="E56" s="49" t="s">
        <v>13022</v>
      </c>
      <c r="F56" s="49" t="s">
        <v>12798</v>
      </c>
      <c r="G56" s="80" t="str">
        <f t="shared" si="3"/>
        <v>10035055</v>
      </c>
      <c r="H56" s="81" t="str">
        <f t="shared" si="4"/>
        <v>1180001166</v>
      </c>
      <c r="I56" s="5">
        <f t="shared" si="5"/>
        <v>43126.604085648149</v>
      </c>
    </row>
    <row r="57" spans="1:9" x14ac:dyDescent="0.25">
      <c r="A57" s="134">
        <v>43126.604942129627</v>
      </c>
      <c r="B57" s="49" t="s">
        <v>12795</v>
      </c>
      <c r="C57" s="135" t="s">
        <v>13017</v>
      </c>
      <c r="D57" s="135" t="s">
        <v>13018</v>
      </c>
      <c r="E57" s="49" t="s">
        <v>13019</v>
      </c>
      <c r="F57" s="49" t="s">
        <v>12798</v>
      </c>
      <c r="G57" s="80" t="str">
        <f t="shared" si="3"/>
        <v>10035055</v>
      </c>
      <c r="H57" s="81" t="str">
        <f t="shared" si="4"/>
        <v>1180001166</v>
      </c>
      <c r="I57" s="5">
        <f t="shared" si="5"/>
        <v>43126.604942129627</v>
      </c>
    </row>
    <row r="58" spans="1:9" x14ac:dyDescent="0.25">
      <c r="A58" s="134">
        <v>43126.605567129627</v>
      </c>
      <c r="B58" s="49" t="s">
        <v>12795</v>
      </c>
      <c r="C58" s="135" t="s">
        <v>13014</v>
      </c>
      <c r="D58" s="135" t="s">
        <v>13015</v>
      </c>
      <c r="E58" s="49" t="s">
        <v>13016</v>
      </c>
      <c r="F58" s="49" t="s">
        <v>12798</v>
      </c>
      <c r="G58" s="80" t="str">
        <f t="shared" si="3"/>
        <v>10035055</v>
      </c>
      <c r="H58" s="81" t="str">
        <f t="shared" si="4"/>
        <v>1180001166</v>
      </c>
      <c r="I58" s="5">
        <f t="shared" si="5"/>
        <v>43126.605567129627</v>
      </c>
    </row>
    <row r="59" spans="1:9" x14ac:dyDescent="0.25">
      <c r="A59" s="134">
        <v>43126.606168981481</v>
      </c>
      <c r="B59" s="49" t="s">
        <v>12795</v>
      </c>
      <c r="C59" s="135" t="s">
        <v>13011</v>
      </c>
      <c r="D59" s="135" t="s">
        <v>13012</v>
      </c>
      <c r="E59" s="49" t="s">
        <v>13013</v>
      </c>
      <c r="F59" s="49" t="s">
        <v>12798</v>
      </c>
      <c r="G59" s="80" t="str">
        <f t="shared" si="3"/>
        <v>10035055</v>
      </c>
      <c r="H59" s="81" t="str">
        <f t="shared" si="4"/>
        <v>1180001166</v>
      </c>
      <c r="I59" s="5">
        <f t="shared" si="5"/>
        <v>43126.606168981481</v>
      </c>
    </row>
    <row r="60" spans="1:9" x14ac:dyDescent="0.25">
      <c r="A60" s="134">
        <v>43126.607210648152</v>
      </c>
      <c r="B60" s="49" t="s">
        <v>12795</v>
      </c>
      <c r="C60" s="135" t="s">
        <v>13008</v>
      </c>
      <c r="D60" s="135" t="s">
        <v>13009</v>
      </c>
      <c r="E60" s="49" t="s">
        <v>13010</v>
      </c>
      <c r="F60" s="49" t="s">
        <v>12798</v>
      </c>
      <c r="G60" s="80" t="str">
        <f t="shared" si="3"/>
        <v>10035055</v>
      </c>
      <c r="H60" s="81" t="str">
        <f t="shared" si="4"/>
        <v>1180001166</v>
      </c>
      <c r="I60" s="5">
        <f t="shared" si="5"/>
        <v>43126.607210648152</v>
      </c>
    </row>
    <row r="61" spans="1:9" x14ac:dyDescent="0.25">
      <c r="A61" s="134">
        <v>43126.607557870368</v>
      </c>
      <c r="B61" s="49" t="s">
        <v>12795</v>
      </c>
      <c r="C61" s="135" t="s">
        <v>12947</v>
      </c>
      <c r="D61" s="135" t="s">
        <v>13004</v>
      </c>
      <c r="E61" s="49" t="s">
        <v>13005</v>
      </c>
      <c r="F61" s="49" t="s">
        <v>12798</v>
      </c>
      <c r="G61" s="80" t="str">
        <f t="shared" si="3"/>
        <v>10035055</v>
      </c>
      <c r="H61" s="81" t="str">
        <f t="shared" si="4"/>
        <v>1180001166</v>
      </c>
      <c r="I61" s="5">
        <f t="shared" si="5"/>
        <v>43126.607557870368</v>
      </c>
    </row>
    <row r="62" spans="1:9" x14ac:dyDescent="0.25">
      <c r="A62" s="134">
        <v>43126.608275462961</v>
      </c>
      <c r="B62" s="49" t="s">
        <v>12795</v>
      </c>
      <c r="C62" s="135" t="s">
        <v>12876</v>
      </c>
      <c r="D62" s="135" t="s">
        <v>13006</v>
      </c>
      <c r="E62" s="49" t="s">
        <v>13007</v>
      </c>
      <c r="F62" s="49" t="s">
        <v>12798</v>
      </c>
      <c r="G62" s="80" t="str">
        <f t="shared" si="3"/>
        <v>10035055</v>
      </c>
      <c r="H62" s="81" t="str">
        <f t="shared" si="4"/>
        <v>1180001166</v>
      </c>
      <c r="I62" s="5">
        <f t="shared" si="5"/>
        <v>43126.608275462961</v>
      </c>
    </row>
    <row r="63" spans="1:9" x14ac:dyDescent="0.25">
      <c r="A63" s="134">
        <v>43126.609537037039</v>
      </c>
      <c r="B63" s="49" t="s">
        <v>12795</v>
      </c>
      <c r="C63" s="135" t="s">
        <v>13001</v>
      </c>
      <c r="D63" s="135" t="s">
        <v>13002</v>
      </c>
      <c r="E63" s="49" t="s">
        <v>13003</v>
      </c>
      <c r="F63" s="49" t="s">
        <v>12798</v>
      </c>
      <c r="G63" s="80" t="str">
        <f t="shared" si="3"/>
        <v>10035055</v>
      </c>
      <c r="H63" s="81" t="str">
        <f t="shared" si="4"/>
        <v>1180001166</v>
      </c>
      <c r="I63" s="5">
        <f t="shared" si="5"/>
        <v>43126.609537037039</v>
      </c>
    </row>
    <row r="64" spans="1:9" x14ac:dyDescent="0.25">
      <c r="A64" s="134">
        <v>43126.610486111109</v>
      </c>
      <c r="B64" s="49" t="s">
        <v>12795</v>
      </c>
      <c r="C64" s="135" t="s">
        <v>12953</v>
      </c>
      <c r="D64" s="135" t="s">
        <v>12999</v>
      </c>
      <c r="E64" s="49" t="s">
        <v>13000</v>
      </c>
      <c r="F64" s="49" t="s">
        <v>12798</v>
      </c>
      <c r="G64" s="80" t="str">
        <f t="shared" si="3"/>
        <v>10035055</v>
      </c>
      <c r="H64" s="81" t="str">
        <f t="shared" si="4"/>
        <v>1180001166</v>
      </c>
      <c r="I64" s="5">
        <f t="shared" si="5"/>
        <v>43126.610486111109</v>
      </c>
    </row>
    <row r="65" spans="1:9" x14ac:dyDescent="0.25">
      <c r="A65" s="134">
        <v>43126.611087962963</v>
      </c>
      <c r="B65" s="49" t="s">
        <v>12795</v>
      </c>
      <c r="C65" s="135" t="s">
        <v>12882</v>
      </c>
      <c r="D65" s="135" t="s">
        <v>12994</v>
      </c>
      <c r="E65" s="49" t="s">
        <v>12995</v>
      </c>
      <c r="F65" s="49" t="s">
        <v>12798</v>
      </c>
      <c r="G65" s="80" t="str">
        <f t="shared" si="3"/>
        <v>10035055</v>
      </c>
      <c r="H65" s="81" t="str">
        <f t="shared" si="4"/>
        <v>1180001166</v>
      </c>
      <c r="I65" s="5">
        <f t="shared" si="5"/>
        <v>43126.611087962963</v>
      </c>
    </row>
    <row r="66" spans="1:9" x14ac:dyDescent="0.25">
      <c r="A66" s="134">
        <v>43126.611909722225</v>
      </c>
      <c r="B66" s="49" t="s">
        <v>12795</v>
      </c>
      <c r="C66" s="135" t="s">
        <v>12991</v>
      </c>
      <c r="D66" s="135" t="s">
        <v>12992</v>
      </c>
      <c r="E66" s="49" t="s">
        <v>12993</v>
      </c>
      <c r="F66" s="49" t="s">
        <v>12798</v>
      </c>
      <c r="G66" s="80" t="str">
        <f t="shared" ref="G66:G97" si="6">(IF(LEFT(C66,6)="Entree",((MID(C66,16,8))),"N/A"))</f>
        <v>10035055</v>
      </c>
      <c r="H66" s="81" t="str">
        <f t="shared" ref="H66:H97" si="7">IF(OR(MID(C66,16,1)="1",MID(C66,16,1)="0",MID(C66,16,1)="2",MID(C66,16,1)="3",MID(C66,16,1)="4"),IF(MID(C66,25,1)="1",MID(C66,25,10),MID(C66,25,8)),MID(C66,25,6))</f>
        <v>1180001166</v>
      </c>
      <c r="I66" s="5">
        <f t="shared" ref="I66:I97" si="8">+A66</f>
        <v>43126.611909722225</v>
      </c>
    </row>
    <row r="67" spans="1:9" x14ac:dyDescent="0.25">
      <c r="A67" s="134">
        <v>43126.612488425926</v>
      </c>
      <c r="B67" s="49" t="s">
        <v>12795</v>
      </c>
      <c r="C67" s="135" t="s">
        <v>12909</v>
      </c>
      <c r="D67" s="135" t="s">
        <v>12989</v>
      </c>
      <c r="E67" s="49" t="s">
        <v>12990</v>
      </c>
      <c r="F67" s="49" t="s">
        <v>12798</v>
      </c>
      <c r="G67" s="80" t="str">
        <f t="shared" si="6"/>
        <v>10035055</v>
      </c>
      <c r="H67" s="81" t="str">
        <f t="shared" si="7"/>
        <v>1180001166</v>
      </c>
      <c r="I67" s="5">
        <f t="shared" si="8"/>
        <v>43126.612488425926</v>
      </c>
    </row>
    <row r="68" spans="1:9" x14ac:dyDescent="0.25">
      <c r="A68" s="134">
        <v>43126.613483796296</v>
      </c>
      <c r="B68" s="49" t="s">
        <v>12795</v>
      </c>
      <c r="C68" s="135" t="s">
        <v>12897</v>
      </c>
      <c r="D68" s="135" t="s">
        <v>12987</v>
      </c>
      <c r="E68" s="49" t="s">
        <v>12988</v>
      </c>
      <c r="F68" s="49" t="s">
        <v>12798</v>
      </c>
      <c r="G68" s="80" t="str">
        <f t="shared" si="6"/>
        <v>10035055</v>
      </c>
      <c r="H68" s="81" t="str">
        <f t="shared" si="7"/>
        <v>1180001166</v>
      </c>
      <c r="I68" s="5">
        <f t="shared" si="8"/>
        <v>43126.613483796296</v>
      </c>
    </row>
    <row r="69" spans="1:9" x14ac:dyDescent="0.25">
      <c r="A69" s="134">
        <v>43126.616307870368</v>
      </c>
      <c r="B69" s="49" t="s">
        <v>12795</v>
      </c>
      <c r="C69" s="135" t="s">
        <v>12984</v>
      </c>
      <c r="D69" s="135" t="s">
        <v>12985</v>
      </c>
      <c r="E69" s="49" t="s">
        <v>12986</v>
      </c>
      <c r="F69" s="49" t="s">
        <v>12798</v>
      </c>
      <c r="G69" s="80" t="str">
        <f t="shared" si="6"/>
        <v>10035055</v>
      </c>
      <c r="H69" s="81" t="str">
        <f t="shared" si="7"/>
        <v>1180001166</v>
      </c>
      <c r="I69" s="5">
        <f t="shared" si="8"/>
        <v>43126.616307870368</v>
      </c>
    </row>
    <row r="70" spans="1:9" x14ac:dyDescent="0.25">
      <c r="A70" s="134">
        <v>43126.616840277777</v>
      </c>
      <c r="B70" s="49" t="s">
        <v>12795</v>
      </c>
      <c r="C70" s="135" t="s">
        <v>12906</v>
      </c>
      <c r="D70" s="135" t="s">
        <v>12982</v>
      </c>
      <c r="E70" s="49" t="s">
        <v>12983</v>
      </c>
      <c r="F70" s="49" t="s">
        <v>12798</v>
      </c>
      <c r="G70" s="80" t="str">
        <f t="shared" si="6"/>
        <v>10035055</v>
      </c>
      <c r="H70" s="81" t="str">
        <f t="shared" si="7"/>
        <v>1180001166</v>
      </c>
      <c r="I70" s="5">
        <f t="shared" si="8"/>
        <v>43126.616840277777</v>
      </c>
    </row>
    <row r="71" spans="1:9" x14ac:dyDescent="0.25">
      <c r="A71" s="134">
        <v>43126.618321759262</v>
      </c>
      <c r="B71" s="49" t="s">
        <v>12795</v>
      </c>
      <c r="C71" s="135" t="s">
        <v>12977</v>
      </c>
      <c r="D71" s="135" t="s">
        <v>12978</v>
      </c>
      <c r="E71" s="49" t="s">
        <v>12979</v>
      </c>
      <c r="F71" s="49" t="s">
        <v>12798</v>
      </c>
      <c r="G71" s="80" t="str">
        <f t="shared" si="6"/>
        <v>10035055</v>
      </c>
      <c r="H71" s="81" t="str">
        <f t="shared" si="7"/>
        <v>1180001166</v>
      </c>
      <c r="I71" s="5">
        <f t="shared" si="8"/>
        <v>43126.618321759262</v>
      </c>
    </row>
    <row r="72" spans="1:9" x14ac:dyDescent="0.25">
      <c r="A72" s="134">
        <v>43126.619108796294</v>
      </c>
      <c r="B72" s="49" t="s">
        <v>12795</v>
      </c>
      <c r="C72" s="135" t="s">
        <v>12882</v>
      </c>
      <c r="D72" s="135" t="s">
        <v>12980</v>
      </c>
      <c r="E72" s="49" t="s">
        <v>12981</v>
      </c>
      <c r="F72" s="49" t="s">
        <v>12798</v>
      </c>
      <c r="G72" s="80" t="str">
        <f t="shared" si="6"/>
        <v>10035055</v>
      </c>
      <c r="H72" s="81" t="str">
        <f t="shared" si="7"/>
        <v>1180001166</v>
      </c>
      <c r="I72" s="5">
        <f t="shared" si="8"/>
        <v>43126.619108796294</v>
      </c>
    </row>
    <row r="73" spans="1:9" x14ac:dyDescent="0.25">
      <c r="A73" s="134">
        <v>43126.619814814818</v>
      </c>
      <c r="B73" s="49" t="s">
        <v>12795</v>
      </c>
      <c r="C73" s="135" t="s">
        <v>12974</v>
      </c>
      <c r="D73" s="135" t="s">
        <v>12975</v>
      </c>
      <c r="E73" s="49" t="s">
        <v>12976</v>
      </c>
      <c r="F73" s="49" t="s">
        <v>12798</v>
      </c>
      <c r="G73" s="80" t="str">
        <f t="shared" si="6"/>
        <v>10035055</v>
      </c>
      <c r="H73" s="81" t="str">
        <f t="shared" si="7"/>
        <v>1180001166</v>
      </c>
      <c r="I73" s="5">
        <f t="shared" si="8"/>
        <v>43126.619814814818</v>
      </c>
    </row>
    <row r="74" spans="1:9" x14ac:dyDescent="0.25">
      <c r="A74" s="134">
        <v>43126.620347222219</v>
      </c>
      <c r="B74" s="49" t="s">
        <v>12795</v>
      </c>
      <c r="C74" s="135" t="s">
        <v>12971</v>
      </c>
      <c r="D74" s="135" t="s">
        <v>12972</v>
      </c>
      <c r="E74" s="49" t="s">
        <v>12973</v>
      </c>
      <c r="F74" s="49" t="s">
        <v>12798</v>
      </c>
      <c r="G74" s="80" t="str">
        <f t="shared" si="6"/>
        <v>10035055</v>
      </c>
      <c r="H74" s="81" t="str">
        <f t="shared" si="7"/>
        <v>1180001166</v>
      </c>
      <c r="I74" s="5">
        <f t="shared" si="8"/>
        <v>43126.620347222219</v>
      </c>
    </row>
    <row r="75" spans="1:9" x14ac:dyDescent="0.25">
      <c r="A75" s="134">
        <v>43126.621041666665</v>
      </c>
      <c r="B75" s="49" t="s">
        <v>12795</v>
      </c>
      <c r="C75" s="135" t="s">
        <v>12968</v>
      </c>
      <c r="D75" s="135" t="s">
        <v>12969</v>
      </c>
      <c r="E75" s="49" t="s">
        <v>12970</v>
      </c>
      <c r="F75" s="49" t="s">
        <v>12798</v>
      </c>
      <c r="G75" s="80" t="str">
        <f t="shared" si="6"/>
        <v>10035055</v>
      </c>
      <c r="H75" s="81" t="str">
        <f t="shared" si="7"/>
        <v>1180001166</v>
      </c>
      <c r="I75" s="5">
        <f t="shared" si="8"/>
        <v>43126.621041666665</v>
      </c>
    </row>
    <row r="76" spans="1:9" x14ac:dyDescent="0.25">
      <c r="A76" s="134">
        <v>43126.622141203705</v>
      </c>
      <c r="B76" s="49" t="s">
        <v>12795</v>
      </c>
      <c r="C76" s="135" t="s">
        <v>12965</v>
      </c>
      <c r="D76" s="135" t="s">
        <v>12966</v>
      </c>
      <c r="E76" s="49" t="s">
        <v>12967</v>
      </c>
      <c r="F76" s="49" t="s">
        <v>12798</v>
      </c>
      <c r="G76" s="80" t="str">
        <f t="shared" si="6"/>
        <v>10035055</v>
      </c>
      <c r="H76" s="81" t="str">
        <f t="shared" si="7"/>
        <v>1180001166</v>
      </c>
      <c r="I76" s="5">
        <f t="shared" si="8"/>
        <v>43126.622141203705</v>
      </c>
    </row>
    <row r="77" spans="1:9" x14ac:dyDescent="0.25">
      <c r="A77" s="134">
        <v>43126.622858796298</v>
      </c>
      <c r="B77" s="49" t="s">
        <v>12795</v>
      </c>
      <c r="C77" s="135" t="s">
        <v>12906</v>
      </c>
      <c r="D77" s="135" t="s">
        <v>12963</v>
      </c>
      <c r="E77" s="49" t="s">
        <v>12964</v>
      </c>
      <c r="F77" s="49" t="s">
        <v>12798</v>
      </c>
      <c r="G77" s="80" t="str">
        <f t="shared" si="6"/>
        <v>10035055</v>
      </c>
      <c r="H77" s="81" t="str">
        <f t="shared" si="7"/>
        <v>1180001166</v>
      </c>
      <c r="I77" s="5">
        <f t="shared" si="8"/>
        <v>43126.622858796298</v>
      </c>
    </row>
    <row r="78" spans="1:9" x14ac:dyDescent="0.25">
      <c r="A78" s="134">
        <v>43126.623518518521</v>
      </c>
      <c r="B78" s="49" t="s">
        <v>12795</v>
      </c>
      <c r="C78" s="135" t="s">
        <v>12944</v>
      </c>
      <c r="D78" s="135" t="s">
        <v>12961</v>
      </c>
      <c r="E78" s="49" t="s">
        <v>12962</v>
      </c>
      <c r="F78" s="49" t="s">
        <v>12798</v>
      </c>
      <c r="G78" s="80" t="str">
        <f t="shared" si="6"/>
        <v>10035055</v>
      </c>
      <c r="H78" s="81" t="str">
        <f t="shared" si="7"/>
        <v>1180001166</v>
      </c>
      <c r="I78" s="5">
        <f t="shared" si="8"/>
        <v>43126.623518518521</v>
      </c>
    </row>
    <row r="79" spans="1:9" x14ac:dyDescent="0.25">
      <c r="A79" s="134">
        <v>43126.624722222223</v>
      </c>
      <c r="B79" s="49" t="s">
        <v>12795</v>
      </c>
      <c r="C79" s="135" t="s">
        <v>12891</v>
      </c>
      <c r="D79" s="135" t="s">
        <v>12959</v>
      </c>
      <c r="E79" s="49" t="s">
        <v>12960</v>
      </c>
      <c r="F79" s="49" t="s">
        <v>12798</v>
      </c>
      <c r="G79" s="80" t="str">
        <f t="shared" si="6"/>
        <v>10035055</v>
      </c>
      <c r="H79" s="81" t="str">
        <f t="shared" si="7"/>
        <v>1180001166</v>
      </c>
      <c r="I79" s="5">
        <f t="shared" si="8"/>
        <v>43126.624722222223</v>
      </c>
    </row>
    <row r="80" spans="1:9" x14ac:dyDescent="0.25">
      <c r="A80" s="134">
        <v>43126.625625000001</v>
      </c>
      <c r="B80" s="49" t="s">
        <v>12795</v>
      </c>
      <c r="C80" s="135" t="s">
        <v>12953</v>
      </c>
      <c r="D80" s="135" t="s">
        <v>12954</v>
      </c>
      <c r="E80" s="49" t="s">
        <v>12955</v>
      </c>
      <c r="F80" s="49" t="s">
        <v>12798</v>
      </c>
      <c r="G80" s="80" t="str">
        <f t="shared" si="6"/>
        <v>10035055</v>
      </c>
      <c r="H80" s="81" t="str">
        <f t="shared" si="7"/>
        <v>1180001166</v>
      </c>
      <c r="I80" s="5">
        <f t="shared" si="8"/>
        <v>43126.625625000001</v>
      </c>
    </row>
    <row r="81" spans="1:9" x14ac:dyDescent="0.25">
      <c r="A81" s="134">
        <v>43126.626828703702</v>
      </c>
      <c r="B81" s="49" t="s">
        <v>12795</v>
      </c>
      <c r="C81" s="135" t="s">
        <v>12956</v>
      </c>
      <c r="D81" s="135" t="s">
        <v>12957</v>
      </c>
      <c r="E81" s="49" t="s">
        <v>12958</v>
      </c>
      <c r="F81" s="49" t="s">
        <v>12798</v>
      </c>
      <c r="G81" s="80" t="str">
        <f t="shared" si="6"/>
        <v>10035055</v>
      </c>
      <c r="H81" s="81" t="str">
        <f t="shared" si="7"/>
        <v>1180001166</v>
      </c>
      <c r="I81" s="5">
        <f t="shared" si="8"/>
        <v>43126.626828703702</v>
      </c>
    </row>
    <row r="82" spans="1:9" x14ac:dyDescent="0.25">
      <c r="A82" s="134">
        <v>43126.627546296295</v>
      </c>
      <c r="B82" s="49" t="s">
        <v>12795</v>
      </c>
      <c r="C82" s="135" t="s">
        <v>12950</v>
      </c>
      <c r="D82" s="135" t="s">
        <v>12951</v>
      </c>
      <c r="E82" s="49" t="s">
        <v>12952</v>
      </c>
      <c r="F82" s="49" t="s">
        <v>12798</v>
      </c>
      <c r="G82" s="80" t="str">
        <f t="shared" si="6"/>
        <v>10035055</v>
      </c>
      <c r="H82" s="81" t="str">
        <f t="shared" si="7"/>
        <v>1180001166</v>
      </c>
      <c r="I82" s="5">
        <f t="shared" si="8"/>
        <v>43126.627546296295</v>
      </c>
    </row>
    <row r="83" spans="1:9" x14ac:dyDescent="0.25">
      <c r="A83" s="134">
        <v>43126.628310185188</v>
      </c>
      <c r="B83" s="49" t="s">
        <v>12795</v>
      </c>
      <c r="C83" s="135" t="s">
        <v>12947</v>
      </c>
      <c r="D83" s="135" t="s">
        <v>12948</v>
      </c>
      <c r="E83" s="49" t="s">
        <v>12949</v>
      </c>
      <c r="F83" s="49" t="s">
        <v>12798</v>
      </c>
      <c r="G83" s="80" t="str">
        <f t="shared" si="6"/>
        <v>10035055</v>
      </c>
      <c r="H83" s="81" t="str">
        <f t="shared" si="7"/>
        <v>1180001166</v>
      </c>
      <c r="I83" s="5">
        <f t="shared" si="8"/>
        <v>43126.628310185188</v>
      </c>
    </row>
    <row r="84" spans="1:9" x14ac:dyDescent="0.25">
      <c r="A84" s="134">
        <v>43126.629502314812</v>
      </c>
      <c r="B84" s="49" t="s">
        <v>12795</v>
      </c>
      <c r="C84" s="135" t="s">
        <v>12944</v>
      </c>
      <c r="D84" s="135" t="s">
        <v>12945</v>
      </c>
      <c r="E84" s="49" t="s">
        <v>12946</v>
      </c>
      <c r="F84" s="49" t="s">
        <v>12798</v>
      </c>
      <c r="G84" s="80" t="str">
        <f t="shared" si="6"/>
        <v>10035055</v>
      </c>
      <c r="H84" s="81" t="str">
        <f t="shared" si="7"/>
        <v>1180001166</v>
      </c>
      <c r="I84" s="5">
        <f t="shared" si="8"/>
        <v>43126.629502314812</v>
      </c>
    </row>
    <row r="85" spans="1:9" x14ac:dyDescent="0.25">
      <c r="A85" s="134">
        <v>43126.630312499998</v>
      </c>
      <c r="B85" s="49" t="s">
        <v>12795</v>
      </c>
      <c r="C85" s="135" t="s">
        <v>12941</v>
      </c>
      <c r="D85" s="135" t="s">
        <v>12942</v>
      </c>
      <c r="E85" s="49" t="s">
        <v>12943</v>
      </c>
      <c r="F85" s="49" t="s">
        <v>12798</v>
      </c>
      <c r="G85" s="80" t="str">
        <f t="shared" si="6"/>
        <v>10035055</v>
      </c>
      <c r="H85" s="81" t="str">
        <f t="shared" si="7"/>
        <v>1180001166</v>
      </c>
      <c r="I85" s="5">
        <f t="shared" si="8"/>
        <v>43126.630312499998</v>
      </c>
    </row>
    <row r="86" spans="1:9" x14ac:dyDescent="0.25">
      <c r="A86" s="134">
        <v>43126.632118055553</v>
      </c>
      <c r="B86" s="49" t="s">
        <v>12795</v>
      </c>
      <c r="C86" s="135" t="s">
        <v>12849</v>
      </c>
      <c r="D86" s="135" t="s">
        <v>12939</v>
      </c>
      <c r="E86" s="49" t="s">
        <v>12940</v>
      </c>
      <c r="F86" s="49" t="s">
        <v>12798</v>
      </c>
      <c r="G86" s="80" t="str">
        <f t="shared" si="6"/>
        <v>10035055</v>
      </c>
      <c r="H86" s="81" t="str">
        <f t="shared" si="7"/>
        <v>1180001166</v>
      </c>
      <c r="I86" s="5">
        <f t="shared" si="8"/>
        <v>43126.632118055553</v>
      </c>
    </row>
    <row r="87" spans="1:9" x14ac:dyDescent="0.25">
      <c r="A87" s="134">
        <v>43126.633043981485</v>
      </c>
      <c r="B87" s="49" t="s">
        <v>12795</v>
      </c>
      <c r="C87" s="135" t="s">
        <v>12936</v>
      </c>
      <c r="D87" s="135" t="s">
        <v>12937</v>
      </c>
      <c r="E87" s="49" t="s">
        <v>12938</v>
      </c>
      <c r="F87" s="49" t="s">
        <v>12798</v>
      </c>
      <c r="G87" s="80" t="str">
        <f t="shared" si="6"/>
        <v>10035055</v>
      </c>
      <c r="H87" s="81" t="str">
        <f t="shared" si="7"/>
        <v>1180001166</v>
      </c>
      <c r="I87" s="5">
        <f t="shared" si="8"/>
        <v>43126.633043981485</v>
      </c>
    </row>
    <row r="88" spans="1:9" x14ac:dyDescent="0.25">
      <c r="A88" s="134">
        <v>43126.633831018517</v>
      </c>
      <c r="B88" s="49" t="s">
        <v>12795</v>
      </c>
      <c r="C88" s="135" t="s">
        <v>12933</v>
      </c>
      <c r="D88" s="135" t="s">
        <v>12934</v>
      </c>
      <c r="E88" s="49" t="s">
        <v>12935</v>
      </c>
      <c r="F88" s="49" t="s">
        <v>12798</v>
      </c>
      <c r="G88" s="80" t="str">
        <f t="shared" si="6"/>
        <v>10035055</v>
      </c>
      <c r="H88" s="81" t="str">
        <f t="shared" si="7"/>
        <v>1180001166</v>
      </c>
      <c r="I88" s="5">
        <f t="shared" si="8"/>
        <v>43126.633831018517</v>
      </c>
    </row>
    <row r="89" spans="1:9" x14ac:dyDescent="0.25">
      <c r="A89" s="134">
        <v>43126.634502314817</v>
      </c>
      <c r="B89" s="49" t="s">
        <v>12795</v>
      </c>
      <c r="C89" s="135" t="s">
        <v>12930</v>
      </c>
      <c r="D89" s="135" t="s">
        <v>12931</v>
      </c>
      <c r="E89" s="49" t="s">
        <v>12932</v>
      </c>
      <c r="F89" s="49" t="s">
        <v>12798</v>
      </c>
      <c r="G89" s="80" t="str">
        <f t="shared" si="6"/>
        <v>10035055</v>
      </c>
      <c r="H89" s="81" t="str">
        <f t="shared" si="7"/>
        <v>1180001166</v>
      </c>
      <c r="I89" s="5">
        <f t="shared" si="8"/>
        <v>43126.634502314817</v>
      </c>
    </row>
    <row r="90" spans="1:9" x14ac:dyDescent="0.25">
      <c r="A90" s="134">
        <v>43126.635289351849</v>
      </c>
      <c r="B90" s="49" t="s">
        <v>12795</v>
      </c>
      <c r="C90" s="135" t="s">
        <v>12927</v>
      </c>
      <c r="D90" s="135" t="s">
        <v>12928</v>
      </c>
      <c r="E90" s="49" t="s">
        <v>12929</v>
      </c>
      <c r="F90" s="49" t="s">
        <v>12798</v>
      </c>
      <c r="G90" s="80" t="str">
        <f t="shared" si="6"/>
        <v>10035055</v>
      </c>
      <c r="H90" s="81" t="str">
        <f t="shared" si="7"/>
        <v>1180001166</v>
      </c>
      <c r="I90" s="5">
        <f t="shared" si="8"/>
        <v>43126.635289351849</v>
      </c>
    </row>
    <row r="91" spans="1:9" x14ac:dyDescent="0.25">
      <c r="A91" s="134">
        <v>43126.63685185185</v>
      </c>
      <c r="B91" s="49" t="s">
        <v>12795</v>
      </c>
      <c r="C91" s="135" t="s">
        <v>12924</v>
      </c>
      <c r="D91" s="135" t="s">
        <v>12925</v>
      </c>
      <c r="E91" s="49" t="s">
        <v>12926</v>
      </c>
      <c r="F91" s="49" t="s">
        <v>12798</v>
      </c>
      <c r="G91" s="80" t="str">
        <f t="shared" si="6"/>
        <v>10035055</v>
      </c>
      <c r="H91" s="81" t="str">
        <f t="shared" si="7"/>
        <v>1180001166</v>
      </c>
      <c r="I91" s="5">
        <f t="shared" si="8"/>
        <v>43126.63685185185</v>
      </c>
    </row>
    <row r="92" spans="1:9" x14ac:dyDescent="0.25">
      <c r="A92" s="134">
        <v>43126.639027777775</v>
      </c>
      <c r="B92" s="49" t="s">
        <v>12795</v>
      </c>
      <c r="C92" s="135" t="s">
        <v>12921</v>
      </c>
      <c r="D92" s="135" t="s">
        <v>12922</v>
      </c>
      <c r="E92" s="49" t="s">
        <v>12923</v>
      </c>
      <c r="F92" s="49" t="s">
        <v>12798</v>
      </c>
      <c r="G92" s="80" t="str">
        <f t="shared" si="6"/>
        <v>10035055</v>
      </c>
      <c r="H92" s="81" t="str">
        <f t="shared" si="7"/>
        <v>1180001166</v>
      </c>
      <c r="I92" s="5">
        <f t="shared" si="8"/>
        <v>43126.639027777775</v>
      </c>
    </row>
    <row r="93" spans="1:9" x14ac:dyDescent="0.25">
      <c r="A93" s="134">
        <v>43126.63962962963</v>
      </c>
      <c r="B93" s="49" t="s">
        <v>12795</v>
      </c>
      <c r="C93" s="135" t="s">
        <v>12918</v>
      </c>
      <c r="D93" s="135" t="s">
        <v>12919</v>
      </c>
      <c r="E93" s="49" t="s">
        <v>12920</v>
      </c>
      <c r="F93" s="49" t="s">
        <v>12798</v>
      </c>
      <c r="G93" s="80" t="str">
        <f t="shared" si="6"/>
        <v>10035055</v>
      </c>
      <c r="H93" s="81" t="str">
        <f t="shared" si="7"/>
        <v>1180001166</v>
      </c>
      <c r="I93" s="5">
        <f t="shared" si="8"/>
        <v>43126.63962962963</v>
      </c>
    </row>
    <row r="94" spans="1:9" x14ac:dyDescent="0.25">
      <c r="A94" s="134">
        <v>43126.6403125</v>
      </c>
      <c r="B94" s="49" t="s">
        <v>12795</v>
      </c>
      <c r="C94" s="135" t="s">
        <v>12915</v>
      </c>
      <c r="D94" s="135" t="s">
        <v>12916</v>
      </c>
      <c r="E94" s="49" t="s">
        <v>12917</v>
      </c>
      <c r="F94" s="49" t="s">
        <v>12798</v>
      </c>
      <c r="G94" s="80" t="str">
        <f t="shared" si="6"/>
        <v>10035055</v>
      </c>
      <c r="H94" s="81" t="str">
        <f t="shared" si="7"/>
        <v>1180001166</v>
      </c>
      <c r="I94" s="5">
        <f t="shared" si="8"/>
        <v>43126.6403125</v>
      </c>
    </row>
    <row r="95" spans="1:9" x14ac:dyDescent="0.25">
      <c r="A95" s="134">
        <v>43126.642928240741</v>
      </c>
      <c r="B95" s="49" t="s">
        <v>12795</v>
      </c>
      <c r="C95" s="135" t="s">
        <v>12912</v>
      </c>
      <c r="D95" s="135" t="s">
        <v>12913</v>
      </c>
      <c r="E95" s="49" t="s">
        <v>12914</v>
      </c>
      <c r="F95" s="49" t="s">
        <v>12798</v>
      </c>
      <c r="G95" s="80" t="str">
        <f t="shared" si="6"/>
        <v>10035055</v>
      </c>
      <c r="H95" s="81" t="str">
        <f t="shared" si="7"/>
        <v>1180001166</v>
      </c>
      <c r="I95" s="5">
        <f t="shared" si="8"/>
        <v>43126.642928240741</v>
      </c>
    </row>
    <row r="96" spans="1:9" x14ac:dyDescent="0.25">
      <c r="A96" s="134">
        <v>43126.646979166668</v>
      </c>
      <c r="B96" s="49" t="s">
        <v>12795</v>
      </c>
      <c r="C96" s="135" t="s">
        <v>12909</v>
      </c>
      <c r="D96" s="135" t="s">
        <v>12910</v>
      </c>
      <c r="E96" s="49" t="s">
        <v>12911</v>
      </c>
      <c r="F96" s="49" t="s">
        <v>12798</v>
      </c>
      <c r="G96" s="80" t="str">
        <f t="shared" si="6"/>
        <v>10035055</v>
      </c>
      <c r="H96" s="81" t="str">
        <f t="shared" si="7"/>
        <v>1180001166</v>
      </c>
      <c r="I96" s="5">
        <f t="shared" si="8"/>
        <v>43126.646979166668</v>
      </c>
    </row>
    <row r="97" spans="1:9" x14ac:dyDescent="0.25">
      <c r="A97" s="134">
        <v>43126.647557870368</v>
      </c>
      <c r="B97" s="49" t="s">
        <v>12795</v>
      </c>
      <c r="C97" s="135" t="s">
        <v>12906</v>
      </c>
      <c r="D97" s="135" t="s">
        <v>12907</v>
      </c>
      <c r="E97" s="49" t="s">
        <v>12908</v>
      </c>
      <c r="F97" s="49" t="s">
        <v>12798</v>
      </c>
      <c r="G97" s="80" t="str">
        <f t="shared" si="6"/>
        <v>10035055</v>
      </c>
      <c r="H97" s="81" t="str">
        <f t="shared" si="7"/>
        <v>1180001166</v>
      </c>
      <c r="I97" s="5">
        <f t="shared" si="8"/>
        <v>43126.647557870368</v>
      </c>
    </row>
    <row r="98" spans="1:9" s="49" customFormat="1" x14ac:dyDescent="0.25">
      <c r="A98" s="134">
        <v>43126.65042824074</v>
      </c>
      <c r="B98" s="49" t="s">
        <v>12795</v>
      </c>
      <c r="C98" s="135" t="s">
        <v>12903</v>
      </c>
      <c r="D98" s="135" t="s">
        <v>12904</v>
      </c>
      <c r="E98" s="49" t="s">
        <v>12905</v>
      </c>
      <c r="F98" s="49" t="s">
        <v>12798</v>
      </c>
      <c r="G98" s="80" t="str">
        <f t="shared" ref="G98:G130" si="9">(IF(LEFT(C98,6)="Entree",((MID(C98,16,8))),"N/A"))</f>
        <v>10035055</v>
      </c>
      <c r="H98" s="81" t="str">
        <f t="shared" ref="H98:H130" si="10">IF(OR(MID(C98,16,1)="1",MID(C98,16,1)="0",MID(C98,16,1)="2",MID(C98,16,1)="3",MID(C98,16,1)="4"),IF(MID(C98,25,1)="1",MID(C98,25,10),MID(C98,25,8)),MID(C98,25,6))</f>
        <v>1180001166</v>
      </c>
      <c r="I98" s="5">
        <f t="shared" ref="I98:I130" si="11">+A98</f>
        <v>43126.65042824074</v>
      </c>
    </row>
    <row r="99" spans="1:9" s="49" customFormat="1" x14ac:dyDescent="0.25">
      <c r="A99" s="134">
        <v>43126.666481481479</v>
      </c>
      <c r="B99" s="49" t="s">
        <v>12795</v>
      </c>
      <c r="C99" s="135" t="s">
        <v>12900</v>
      </c>
      <c r="D99" s="135" t="s">
        <v>12901</v>
      </c>
      <c r="E99" s="49" t="s">
        <v>12902</v>
      </c>
      <c r="F99" s="49" t="s">
        <v>12798</v>
      </c>
      <c r="G99" s="80" t="str">
        <f t="shared" si="9"/>
        <v>10035055</v>
      </c>
      <c r="H99" s="81" t="str">
        <f t="shared" si="10"/>
        <v>1180001166</v>
      </c>
      <c r="I99" s="5">
        <f t="shared" si="11"/>
        <v>43126.666481481479</v>
      </c>
    </row>
    <row r="100" spans="1:9" x14ac:dyDescent="0.25">
      <c r="A100" s="134">
        <v>43126.666921296295</v>
      </c>
      <c r="B100" s="49" t="s">
        <v>12795</v>
      </c>
      <c r="C100" s="135" t="s">
        <v>12897</v>
      </c>
      <c r="D100" s="135" t="s">
        <v>12898</v>
      </c>
      <c r="E100" s="49" t="s">
        <v>12899</v>
      </c>
      <c r="F100" s="49" t="s">
        <v>12798</v>
      </c>
      <c r="G100" s="80" t="str">
        <f t="shared" si="9"/>
        <v>10035055</v>
      </c>
      <c r="H100" s="81" t="str">
        <f t="shared" si="10"/>
        <v>1180001166</v>
      </c>
      <c r="I100" s="5">
        <f t="shared" si="11"/>
        <v>43126.666921296295</v>
      </c>
    </row>
    <row r="101" spans="1:9" x14ac:dyDescent="0.25">
      <c r="A101" s="134">
        <v>43126.667754629627</v>
      </c>
      <c r="B101" s="49" t="s">
        <v>12795</v>
      </c>
      <c r="C101" s="135" t="s">
        <v>12894</v>
      </c>
      <c r="D101" s="135" t="s">
        <v>12895</v>
      </c>
      <c r="E101" s="49" t="s">
        <v>12896</v>
      </c>
      <c r="F101" s="49" t="s">
        <v>12798</v>
      </c>
      <c r="G101" s="80" t="str">
        <f t="shared" si="9"/>
        <v>10035055</v>
      </c>
      <c r="H101" s="81" t="str">
        <f t="shared" si="10"/>
        <v>1180001166</v>
      </c>
      <c r="I101" s="5">
        <f t="shared" si="11"/>
        <v>43126.667754629627</v>
      </c>
    </row>
    <row r="102" spans="1:9" x14ac:dyDescent="0.25">
      <c r="A102" s="134">
        <v>43126.668888888889</v>
      </c>
      <c r="B102" s="49" t="s">
        <v>12795</v>
      </c>
      <c r="C102" s="135" t="s">
        <v>12891</v>
      </c>
      <c r="D102" s="135" t="s">
        <v>12892</v>
      </c>
      <c r="E102" s="49" t="s">
        <v>12893</v>
      </c>
      <c r="F102" s="49" t="s">
        <v>12798</v>
      </c>
      <c r="G102" s="80" t="str">
        <f t="shared" si="9"/>
        <v>10035055</v>
      </c>
      <c r="H102" s="81" t="str">
        <f t="shared" si="10"/>
        <v>1180001166</v>
      </c>
      <c r="I102" s="5">
        <f t="shared" si="11"/>
        <v>43126.668888888889</v>
      </c>
    </row>
    <row r="103" spans="1:9" x14ac:dyDescent="0.25">
      <c r="A103" s="134">
        <v>43126.669421296298</v>
      </c>
      <c r="B103" s="49" t="s">
        <v>12795</v>
      </c>
      <c r="C103" s="135" t="s">
        <v>12885</v>
      </c>
      <c r="D103" s="135" t="s">
        <v>12886</v>
      </c>
      <c r="E103" s="49" t="s">
        <v>12887</v>
      </c>
      <c r="F103" s="49" t="s">
        <v>12798</v>
      </c>
      <c r="G103" s="80" t="str">
        <f t="shared" si="9"/>
        <v>10035055</v>
      </c>
      <c r="H103" s="81" t="str">
        <f t="shared" si="10"/>
        <v>1180001166</v>
      </c>
      <c r="I103" s="5">
        <f t="shared" si="11"/>
        <v>43126.669421296298</v>
      </c>
    </row>
    <row r="104" spans="1:9" x14ac:dyDescent="0.25">
      <c r="A104" s="134">
        <v>43126.671331018515</v>
      </c>
      <c r="B104" s="49" t="s">
        <v>12795</v>
      </c>
      <c r="C104" s="135" t="s">
        <v>12888</v>
      </c>
      <c r="D104" s="135" t="s">
        <v>12889</v>
      </c>
      <c r="E104" s="49" t="s">
        <v>12890</v>
      </c>
      <c r="F104" s="49" t="s">
        <v>12798</v>
      </c>
      <c r="G104" s="80" t="str">
        <f t="shared" si="9"/>
        <v>10035055</v>
      </c>
      <c r="H104" s="81" t="str">
        <f t="shared" si="10"/>
        <v>1180001166</v>
      </c>
      <c r="I104" s="5">
        <f t="shared" si="11"/>
        <v>43126.671331018515</v>
      </c>
    </row>
    <row r="105" spans="1:9" x14ac:dyDescent="0.25">
      <c r="A105" s="134">
        <v>43126.686168981483</v>
      </c>
      <c r="B105" s="49" t="s">
        <v>12795</v>
      </c>
      <c r="C105" s="135" t="s">
        <v>12882</v>
      </c>
      <c r="D105" s="135" t="s">
        <v>12883</v>
      </c>
      <c r="E105" s="49" t="s">
        <v>12884</v>
      </c>
      <c r="F105" s="49" t="s">
        <v>12796</v>
      </c>
      <c r="G105" s="80" t="str">
        <f t="shared" si="9"/>
        <v>10035055</v>
      </c>
      <c r="H105" s="81" t="str">
        <f t="shared" si="10"/>
        <v>1180001166</v>
      </c>
      <c r="I105" s="5">
        <f t="shared" si="11"/>
        <v>43126.686168981483</v>
      </c>
    </row>
    <row r="106" spans="1:9" x14ac:dyDescent="0.25">
      <c r="A106" s="134">
        <v>43126.686909722222</v>
      </c>
      <c r="B106" s="49" t="s">
        <v>12795</v>
      </c>
      <c r="C106" s="135" t="s">
        <v>12879</v>
      </c>
      <c r="D106" s="135" t="s">
        <v>12880</v>
      </c>
      <c r="E106" s="49" t="s">
        <v>12881</v>
      </c>
      <c r="F106" s="49" t="s">
        <v>12796</v>
      </c>
      <c r="G106" s="80" t="str">
        <f t="shared" si="9"/>
        <v>10035055</v>
      </c>
      <c r="H106" s="81" t="str">
        <f t="shared" si="10"/>
        <v>1180001166</v>
      </c>
      <c r="I106" s="5">
        <f t="shared" si="11"/>
        <v>43126.686909722222</v>
      </c>
    </row>
    <row r="107" spans="1:9" x14ac:dyDescent="0.25">
      <c r="A107" s="134">
        <v>43126.687581018516</v>
      </c>
      <c r="B107" s="49" t="s">
        <v>12795</v>
      </c>
      <c r="C107" s="135" t="s">
        <v>12876</v>
      </c>
      <c r="D107" s="135" t="s">
        <v>12877</v>
      </c>
      <c r="E107" s="49" t="s">
        <v>12878</v>
      </c>
      <c r="F107" s="49" t="s">
        <v>12796</v>
      </c>
      <c r="G107" s="80" t="str">
        <f t="shared" si="9"/>
        <v>10035055</v>
      </c>
      <c r="H107" s="81" t="str">
        <f t="shared" si="10"/>
        <v>1180001166</v>
      </c>
      <c r="I107" s="5">
        <f t="shared" si="11"/>
        <v>43126.687581018516</v>
      </c>
    </row>
    <row r="108" spans="1:9" x14ac:dyDescent="0.25">
      <c r="A108" s="134">
        <v>43126.688148148147</v>
      </c>
      <c r="B108" s="49" t="s">
        <v>12795</v>
      </c>
      <c r="C108" s="135" t="s">
        <v>12873</v>
      </c>
      <c r="D108" s="135" t="s">
        <v>12874</v>
      </c>
      <c r="E108" s="49" t="s">
        <v>12875</v>
      </c>
      <c r="F108" s="49" t="s">
        <v>12796</v>
      </c>
      <c r="G108" s="80" t="str">
        <f t="shared" si="9"/>
        <v>10035055</v>
      </c>
      <c r="H108" s="81" t="str">
        <f t="shared" si="10"/>
        <v>1180001166</v>
      </c>
      <c r="I108" s="5">
        <f t="shared" si="11"/>
        <v>43126.688148148147</v>
      </c>
    </row>
    <row r="109" spans="1:9" x14ac:dyDescent="0.25">
      <c r="A109" s="134">
        <v>43126.688819444447</v>
      </c>
      <c r="B109" s="49" t="s">
        <v>12795</v>
      </c>
      <c r="C109" s="135" t="s">
        <v>12870</v>
      </c>
      <c r="D109" s="135" t="s">
        <v>12871</v>
      </c>
      <c r="E109" s="49" t="s">
        <v>12872</v>
      </c>
      <c r="F109" s="49" t="s">
        <v>12796</v>
      </c>
      <c r="G109" s="80" t="str">
        <f t="shared" si="9"/>
        <v>10035055</v>
      </c>
      <c r="H109" s="81" t="str">
        <f t="shared" si="10"/>
        <v>1180001166</v>
      </c>
      <c r="I109" s="5">
        <f t="shared" si="11"/>
        <v>43126.688819444447</v>
      </c>
    </row>
    <row r="110" spans="1:9" x14ac:dyDescent="0.25">
      <c r="A110" s="134">
        <v>43126.689421296294</v>
      </c>
      <c r="B110" s="49" t="s">
        <v>12795</v>
      </c>
      <c r="C110" s="135" t="s">
        <v>12864</v>
      </c>
      <c r="D110" s="135" t="s">
        <v>12865</v>
      </c>
      <c r="E110" s="49" t="s">
        <v>12866</v>
      </c>
      <c r="F110" s="49" t="s">
        <v>12796</v>
      </c>
      <c r="G110" s="80" t="str">
        <f t="shared" si="9"/>
        <v>10035055</v>
      </c>
      <c r="H110" s="81" t="str">
        <f t="shared" si="10"/>
        <v>1180001166</v>
      </c>
      <c r="I110" s="5">
        <f t="shared" si="11"/>
        <v>43126.689421296294</v>
      </c>
    </row>
    <row r="111" spans="1:9" x14ac:dyDescent="0.25">
      <c r="A111" s="134">
        <v>43126.690787037034</v>
      </c>
      <c r="B111" s="49" t="s">
        <v>12795</v>
      </c>
      <c r="C111" s="135" t="s">
        <v>12840</v>
      </c>
      <c r="D111" s="135" t="s">
        <v>12841</v>
      </c>
      <c r="E111" s="49" t="s">
        <v>12842</v>
      </c>
      <c r="F111" s="49" t="s">
        <v>12796</v>
      </c>
      <c r="G111" s="80" t="str">
        <f t="shared" si="9"/>
        <v>10035055</v>
      </c>
      <c r="H111" s="81" t="str">
        <f t="shared" si="10"/>
        <v>1180001166</v>
      </c>
      <c r="I111" s="5">
        <f t="shared" si="11"/>
        <v>43126.690787037034</v>
      </c>
    </row>
    <row r="112" spans="1:9" x14ac:dyDescent="0.25">
      <c r="A112" s="134">
        <v>43126.692013888889</v>
      </c>
      <c r="B112" s="49" t="s">
        <v>12795</v>
      </c>
      <c r="C112" s="135" t="s">
        <v>12867</v>
      </c>
      <c r="D112" s="135" t="s">
        <v>12868</v>
      </c>
      <c r="E112" s="49" t="s">
        <v>12869</v>
      </c>
      <c r="F112" s="49" t="s">
        <v>12796</v>
      </c>
      <c r="G112" s="80" t="str">
        <f t="shared" si="9"/>
        <v>10035055</v>
      </c>
      <c r="H112" s="81" t="str">
        <f t="shared" si="10"/>
        <v>1180001166</v>
      </c>
      <c r="I112" s="5">
        <f t="shared" si="11"/>
        <v>43126.692013888889</v>
      </c>
    </row>
    <row r="113" spans="1:9" x14ac:dyDescent="0.25">
      <c r="A113" s="134">
        <v>43126.693055555559</v>
      </c>
      <c r="B113" s="49" t="s">
        <v>12795</v>
      </c>
      <c r="C113" s="135" t="s">
        <v>12861</v>
      </c>
      <c r="D113" s="135" t="s">
        <v>12862</v>
      </c>
      <c r="E113" s="49" t="s">
        <v>12863</v>
      </c>
      <c r="F113" s="49" t="s">
        <v>12796</v>
      </c>
      <c r="G113" s="80" t="str">
        <f t="shared" si="9"/>
        <v>10035055</v>
      </c>
      <c r="H113" s="81" t="str">
        <f t="shared" si="10"/>
        <v>1180001166</v>
      </c>
      <c r="I113" s="5">
        <f t="shared" si="11"/>
        <v>43126.693055555559</v>
      </c>
    </row>
    <row r="114" spans="1:9" x14ac:dyDescent="0.25">
      <c r="A114" s="134">
        <v>43126.693935185183</v>
      </c>
      <c r="B114" s="49" t="s">
        <v>12795</v>
      </c>
      <c r="C114" s="135" t="s">
        <v>12858</v>
      </c>
      <c r="D114" s="135" t="s">
        <v>12859</v>
      </c>
      <c r="E114" s="49" t="s">
        <v>12860</v>
      </c>
      <c r="F114" s="49" t="s">
        <v>12796</v>
      </c>
      <c r="G114" s="80" t="str">
        <f t="shared" si="9"/>
        <v>10035055</v>
      </c>
      <c r="H114" s="81" t="str">
        <f t="shared" si="10"/>
        <v>1180001166</v>
      </c>
      <c r="I114" s="5">
        <f t="shared" si="11"/>
        <v>43126.693935185183</v>
      </c>
    </row>
    <row r="115" spans="1:9" x14ac:dyDescent="0.25">
      <c r="A115" s="134">
        <v>43126.694745370369</v>
      </c>
      <c r="B115" s="49" t="s">
        <v>12795</v>
      </c>
      <c r="C115" s="135" t="s">
        <v>12855</v>
      </c>
      <c r="D115" s="135" t="s">
        <v>12856</v>
      </c>
      <c r="E115" s="49" t="s">
        <v>12857</v>
      </c>
      <c r="F115" s="49" t="s">
        <v>12796</v>
      </c>
      <c r="G115" s="80" t="str">
        <f t="shared" si="9"/>
        <v>10035055</v>
      </c>
      <c r="H115" s="81" t="str">
        <f t="shared" si="10"/>
        <v>1180001166</v>
      </c>
      <c r="I115" s="5">
        <f t="shared" si="11"/>
        <v>43126.694745370369</v>
      </c>
    </row>
    <row r="116" spans="1:9" x14ac:dyDescent="0.25">
      <c r="A116" s="134">
        <v>43126.695625</v>
      </c>
      <c r="B116" s="49" t="s">
        <v>12795</v>
      </c>
      <c r="C116" s="135" t="s">
        <v>12852</v>
      </c>
      <c r="D116" s="135" t="s">
        <v>12853</v>
      </c>
      <c r="E116" s="49" t="s">
        <v>12854</v>
      </c>
      <c r="F116" s="49" t="s">
        <v>12796</v>
      </c>
      <c r="G116" s="80" t="str">
        <f t="shared" si="9"/>
        <v>10035055</v>
      </c>
      <c r="H116" s="81" t="str">
        <f t="shared" si="10"/>
        <v>1180001166</v>
      </c>
      <c r="I116" s="5">
        <f t="shared" si="11"/>
        <v>43126.695625</v>
      </c>
    </row>
    <row r="117" spans="1:9" x14ac:dyDescent="0.25">
      <c r="A117" s="134">
        <v>43126.696539351855</v>
      </c>
      <c r="B117" s="49" t="s">
        <v>12795</v>
      </c>
      <c r="C117" s="135" t="s">
        <v>12849</v>
      </c>
      <c r="D117" s="135" t="s">
        <v>12850</v>
      </c>
      <c r="E117" s="49" t="s">
        <v>12851</v>
      </c>
      <c r="F117" s="49" t="s">
        <v>12796</v>
      </c>
      <c r="G117" s="80" t="str">
        <f t="shared" si="9"/>
        <v>10035055</v>
      </c>
      <c r="H117" s="81" t="str">
        <f t="shared" si="10"/>
        <v>1180001166</v>
      </c>
      <c r="I117" s="5">
        <f t="shared" si="11"/>
        <v>43126.696539351855</v>
      </c>
    </row>
    <row r="118" spans="1:9" x14ac:dyDescent="0.25">
      <c r="A118" s="134">
        <v>43126.697326388887</v>
      </c>
      <c r="B118" s="49" t="s">
        <v>12795</v>
      </c>
      <c r="C118" s="135" t="s">
        <v>12846</v>
      </c>
      <c r="D118" s="135" t="s">
        <v>12847</v>
      </c>
      <c r="E118" s="49" t="s">
        <v>12848</v>
      </c>
      <c r="F118" s="49" t="s">
        <v>12796</v>
      </c>
      <c r="G118" s="80" t="str">
        <f t="shared" si="9"/>
        <v>10035055</v>
      </c>
      <c r="H118" s="81" t="str">
        <f t="shared" si="10"/>
        <v>1180001166</v>
      </c>
      <c r="I118" s="5">
        <f t="shared" si="11"/>
        <v>43126.697326388887</v>
      </c>
    </row>
    <row r="119" spans="1:9" x14ac:dyDescent="0.25">
      <c r="A119" s="134">
        <v>43126.385277777779</v>
      </c>
      <c r="B119" s="49" t="s">
        <v>12795</v>
      </c>
      <c r="C119" s="135" t="s">
        <v>13180</v>
      </c>
      <c r="D119" s="135" t="s">
        <v>13181</v>
      </c>
      <c r="E119" s="49" t="s">
        <v>13182</v>
      </c>
      <c r="F119" s="49" t="s">
        <v>12798</v>
      </c>
      <c r="G119" s="80" t="str">
        <f t="shared" si="9"/>
        <v>10010803</v>
      </c>
      <c r="H119" s="81" t="str">
        <f t="shared" si="10"/>
        <v xml:space="preserve">F07357A </v>
      </c>
      <c r="I119" s="5">
        <f t="shared" si="11"/>
        <v>43126.385277777779</v>
      </c>
    </row>
    <row r="120" spans="1:9" x14ac:dyDescent="0.25">
      <c r="A120" s="134">
        <v>43126.383611111109</v>
      </c>
      <c r="B120" s="49" t="s">
        <v>12795</v>
      </c>
      <c r="C120" s="135" t="s">
        <v>13183</v>
      </c>
      <c r="D120" s="135" t="s">
        <v>13184</v>
      </c>
      <c r="E120" s="49" t="s">
        <v>13185</v>
      </c>
      <c r="F120" s="49" t="s">
        <v>12798</v>
      </c>
      <c r="G120" s="80" t="str">
        <f t="shared" si="9"/>
        <v>10010804</v>
      </c>
      <c r="H120" s="81" t="str">
        <f t="shared" si="10"/>
        <v xml:space="preserve">G01617A </v>
      </c>
      <c r="I120" s="5">
        <f t="shared" si="11"/>
        <v>43126.383611111109</v>
      </c>
    </row>
    <row r="121" spans="1:9" x14ac:dyDescent="0.25">
      <c r="A121" s="134">
        <v>43126.37605324074</v>
      </c>
      <c r="B121" s="49" t="s">
        <v>12795</v>
      </c>
      <c r="C121" s="135" t="s">
        <v>13198</v>
      </c>
      <c r="D121" s="135" t="s">
        <v>13199</v>
      </c>
      <c r="E121" s="49" t="s">
        <v>13200</v>
      </c>
      <c r="F121" s="49" t="s">
        <v>12798</v>
      </c>
      <c r="G121" s="80" t="str">
        <f t="shared" si="9"/>
        <v>10038355</v>
      </c>
      <c r="H121" s="81" t="str">
        <f t="shared" si="10"/>
        <v xml:space="preserve">G01890A </v>
      </c>
      <c r="I121" s="5">
        <f t="shared" si="11"/>
        <v>43126.37605324074</v>
      </c>
    </row>
    <row r="122" spans="1:9" x14ac:dyDescent="0.25">
      <c r="A122" s="134">
        <v>43126.382430555554</v>
      </c>
      <c r="B122" s="49" t="s">
        <v>12795</v>
      </c>
      <c r="C122" s="135" t="s">
        <v>13186</v>
      </c>
      <c r="D122" s="135" t="s">
        <v>13187</v>
      </c>
      <c r="E122" s="49" t="s">
        <v>13188</v>
      </c>
      <c r="F122" s="49" t="s">
        <v>12798</v>
      </c>
      <c r="G122" s="80" t="str">
        <f t="shared" si="9"/>
        <v>10061051</v>
      </c>
      <c r="H122" s="81" t="str">
        <f t="shared" si="10"/>
        <v xml:space="preserve">G02927A </v>
      </c>
      <c r="I122" s="5">
        <f t="shared" si="11"/>
        <v>43126.382430555554</v>
      </c>
    </row>
    <row r="123" spans="1:9" x14ac:dyDescent="0.25">
      <c r="A123" s="134">
        <v>43126.376817129632</v>
      </c>
      <c r="B123" s="49" t="s">
        <v>12795</v>
      </c>
      <c r="C123" s="135" t="s">
        <v>13195</v>
      </c>
      <c r="D123" s="135" t="s">
        <v>13196</v>
      </c>
      <c r="E123" s="49" t="s">
        <v>13197</v>
      </c>
      <c r="F123" s="49" t="s">
        <v>12798</v>
      </c>
      <c r="G123" s="80" t="str">
        <f t="shared" si="9"/>
        <v>10061050</v>
      </c>
      <c r="H123" s="81" t="str">
        <f t="shared" si="10"/>
        <v xml:space="preserve">G03295A </v>
      </c>
      <c r="I123" s="5">
        <f t="shared" si="11"/>
        <v>43126.376817129632</v>
      </c>
    </row>
    <row r="124" spans="1:9" x14ac:dyDescent="0.25">
      <c r="A124" s="134">
        <v>43126.378020833334</v>
      </c>
      <c r="B124" s="49" t="s">
        <v>12795</v>
      </c>
      <c r="C124" s="135" t="s">
        <v>13192</v>
      </c>
      <c r="D124" s="135" t="s">
        <v>13193</v>
      </c>
      <c r="E124" s="49" t="s">
        <v>13194</v>
      </c>
      <c r="F124" s="49" t="s">
        <v>12798</v>
      </c>
      <c r="G124" s="80" t="str">
        <f t="shared" si="9"/>
        <v>10055487</v>
      </c>
      <c r="H124" s="81" t="str">
        <f t="shared" si="10"/>
        <v xml:space="preserve">G05111A </v>
      </c>
      <c r="I124" s="5">
        <f t="shared" si="11"/>
        <v>43126.378020833334</v>
      </c>
    </row>
    <row r="125" spans="1:9" x14ac:dyDescent="0.25">
      <c r="A125" s="134">
        <v>43126.700659722221</v>
      </c>
      <c r="B125" s="49" t="s">
        <v>12795</v>
      </c>
      <c r="C125" s="135" t="s">
        <v>12843</v>
      </c>
      <c r="D125" s="135" t="s">
        <v>12844</v>
      </c>
      <c r="E125" s="49" t="s">
        <v>12845</v>
      </c>
      <c r="F125" s="49" t="s">
        <v>12796</v>
      </c>
      <c r="G125" s="80" t="str">
        <f t="shared" si="9"/>
        <v>95243557</v>
      </c>
      <c r="H125" s="81" t="str">
        <f t="shared" si="10"/>
        <v>H00417</v>
      </c>
      <c r="I125" s="5">
        <f t="shared" si="11"/>
        <v>43126.700659722221</v>
      </c>
    </row>
    <row r="126" spans="1:9" x14ac:dyDescent="0.25">
      <c r="A126" s="134">
        <v>43126.395428240743</v>
      </c>
      <c r="B126" s="49" t="s">
        <v>12795</v>
      </c>
      <c r="C126" s="135" t="s">
        <v>13177</v>
      </c>
      <c r="D126" s="135" t="s">
        <v>13178</v>
      </c>
      <c r="E126" s="49" t="s">
        <v>13179</v>
      </c>
      <c r="F126" s="49" t="s">
        <v>12798</v>
      </c>
      <c r="G126" s="80" t="str">
        <f t="shared" si="9"/>
        <v>AAAAAAAA</v>
      </c>
      <c r="H126" s="81" t="str">
        <f t="shared" si="10"/>
        <v>PALEUR</v>
      </c>
      <c r="I126" s="5">
        <f t="shared" si="11"/>
        <v>43126.395428240743</v>
      </c>
    </row>
    <row r="127" spans="1:9" x14ac:dyDescent="0.25">
      <c r="A127" s="134">
        <v>43126.396087962959</v>
      </c>
      <c r="B127" s="49" t="s">
        <v>12795</v>
      </c>
      <c r="C127" s="135" t="s">
        <v>13174</v>
      </c>
      <c r="D127" s="135" t="s">
        <v>13175</v>
      </c>
      <c r="E127" s="49" t="s">
        <v>13176</v>
      </c>
      <c r="F127" s="49" t="s">
        <v>12798</v>
      </c>
      <c r="G127" s="80" t="str">
        <f t="shared" si="9"/>
        <v>AAAAAAAA</v>
      </c>
      <c r="H127" s="81" t="str">
        <f t="shared" si="10"/>
        <v>PALEUR</v>
      </c>
      <c r="I127" s="5">
        <f t="shared" si="11"/>
        <v>43126.396087962959</v>
      </c>
    </row>
    <row r="128" spans="1:9" x14ac:dyDescent="0.25">
      <c r="A128" s="134">
        <v>43126.396979166668</v>
      </c>
      <c r="B128" s="49" t="s">
        <v>12795</v>
      </c>
      <c r="C128" s="135" t="s">
        <v>13171</v>
      </c>
      <c r="D128" s="135" t="s">
        <v>13172</v>
      </c>
      <c r="E128" s="49" t="s">
        <v>13173</v>
      </c>
      <c r="F128" s="49" t="s">
        <v>12798</v>
      </c>
      <c r="G128" s="80" t="str">
        <f t="shared" si="9"/>
        <v>AAAAAAAA</v>
      </c>
      <c r="H128" s="81" t="str">
        <f t="shared" si="10"/>
        <v>PALEUR</v>
      </c>
      <c r="I128" s="5">
        <f t="shared" si="11"/>
        <v>43126.396979166668</v>
      </c>
    </row>
    <row r="129" spans="1:9" x14ac:dyDescent="0.25">
      <c r="A129" s="134">
        <v>43126.40216435185</v>
      </c>
      <c r="B129" s="49" t="s">
        <v>12795</v>
      </c>
      <c r="C129" s="135" t="s">
        <v>13162</v>
      </c>
      <c r="D129" s="135" t="s">
        <v>13163</v>
      </c>
      <c r="E129" s="49" t="s">
        <v>13164</v>
      </c>
      <c r="F129" s="49" t="s">
        <v>12798</v>
      </c>
      <c r="G129" s="80" t="str">
        <f t="shared" si="9"/>
        <v>AAAAAAAA</v>
      </c>
      <c r="H129" s="81" t="str">
        <f t="shared" si="10"/>
        <v>PALEUR</v>
      </c>
      <c r="I129" s="5">
        <f t="shared" si="11"/>
        <v>43126.40216435185</v>
      </c>
    </row>
    <row r="130" spans="1:9" x14ac:dyDescent="0.25">
      <c r="A130" s="134">
        <v>43124.39466435185</v>
      </c>
      <c r="B130" s="49" t="s">
        <v>12795</v>
      </c>
      <c r="C130" s="135" t="s">
        <v>13189</v>
      </c>
      <c r="D130" s="135" t="s">
        <v>13190</v>
      </c>
      <c r="E130" s="49" t="s">
        <v>13191</v>
      </c>
      <c r="F130" s="49" t="s">
        <v>12798</v>
      </c>
      <c r="G130" s="80" t="str">
        <f t="shared" si="9"/>
        <v>N/A</v>
      </c>
      <c r="H130" s="81" t="str">
        <f t="shared" si="10"/>
        <v>rf=baD</v>
      </c>
      <c r="I130" s="5">
        <f t="shared" si="11"/>
        <v>43124.39466435185</v>
      </c>
    </row>
    <row r="131" spans="1:9" x14ac:dyDescent="0.25">
      <c r="A131" s="134"/>
      <c r="B131" s="49"/>
      <c r="C131" s="135"/>
      <c r="D131" s="135"/>
      <c r="E131" s="49"/>
      <c r="F131" s="49"/>
      <c r="G131" s="80"/>
      <c r="H131" s="81"/>
      <c r="I131" s="5"/>
    </row>
    <row r="132" spans="1:9" x14ac:dyDescent="0.25">
      <c r="A132" s="134"/>
      <c r="B132" s="49"/>
      <c r="C132" s="135"/>
      <c r="D132" s="135"/>
      <c r="E132" s="49"/>
      <c r="F132" s="49"/>
      <c r="G132" s="80"/>
      <c r="H132" s="81"/>
      <c r="I132" s="5"/>
    </row>
    <row r="133" spans="1:9" x14ac:dyDescent="0.25">
      <c r="A133" s="134"/>
      <c r="B133" s="49"/>
      <c r="C133" s="135"/>
      <c r="D133" s="135"/>
      <c r="E133" s="49"/>
      <c r="F133" s="49"/>
      <c r="G133" s="80"/>
      <c r="H133" s="81"/>
      <c r="I133" s="5"/>
    </row>
    <row r="134" spans="1:9" x14ac:dyDescent="0.25">
      <c r="A134" s="134"/>
      <c r="B134" s="49"/>
      <c r="C134" s="135"/>
      <c r="D134" s="135"/>
      <c r="E134" s="49"/>
      <c r="F134" s="49"/>
      <c r="G134" s="80"/>
      <c r="H134" s="81"/>
      <c r="I134" s="5"/>
    </row>
    <row r="135" spans="1:9" x14ac:dyDescent="0.25">
      <c r="A135" s="134"/>
      <c r="B135" s="49"/>
      <c r="C135" s="135"/>
      <c r="D135" s="135"/>
      <c r="E135" s="49"/>
      <c r="F135" s="49"/>
      <c r="G135" s="80"/>
      <c r="H135" s="81"/>
      <c r="I135" s="5"/>
    </row>
    <row r="136" spans="1:9" x14ac:dyDescent="0.25">
      <c r="A136" s="134"/>
      <c r="B136" s="49"/>
      <c r="C136" s="135"/>
      <c r="D136" s="135"/>
      <c r="E136" s="49"/>
      <c r="F136" s="49"/>
      <c r="G136" s="80"/>
      <c r="H136" s="81"/>
      <c r="I136" s="5"/>
    </row>
    <row r="137" spans="1:9" x14ac:dyDescent="0.25">
      <c r="A137" s="134"/>
      <c r="B137" s="49"/>
      <c r="C137" s="135"/>
      <c r="D137" s="135"/>
      <c r="E137" s="49"/>
      <c r="F137" s="49"/>
      <c r="G137" s="80"/>
      <c r="H137" s="81"/>
      <c r="I137" s="5"/>
    </row>
    <row r="138" spans="1:9" x14ac:dyDescent="0.25">
      <c r="A138" s="134"/>
      <c r="B138" s="49"/>
      <c r="C138" s="135"/>
      <c r="D138" s="135"/>
      <c r="E138" s="49"/>
      <c r="F138" s="49"/>
      <c r="G138" s="80"/>
      <c r="H138" s="81"/>
      <c r="I138" s="5"/>
    </row>
    <row r="139" spans="1:9" x14ac:dyDescent="0.25">
      <c r="A139" s="134"/>
      <c r="B139" s="49"/>
      <c r="C139" s="135"/>
      <c r="D139" s="135"/>
      <c r="E139" s="49"/>
      <c r="F139" s="49"/>
      <c r="G139" s="80"/>
      <c r="H139" s="81"/>
      <c r="I139" s="5"/>
    </row>
    <row r="140" spans="1:9" x14ac:dyDescent="0.25">
      <c r="A140" s="134"/>
      <c r="B140" s="49"/>
      <c r="C140" s="135"/>
      <c r="D140" s="135"/>
      <c r="E140" s="49"/>
      <c r="F140" s="49"/>
      <c r="G140" s="80"/>
      <c r="H140" s="81"/>
      <c r="I140" s="5"/>
    </row>
    <row r="141" spans="1:9" x14ac:dyDescent="0.25">
      <c r="A141" s="134"/>
      <c r="B141" s="49"/>
      <c r="C141" s="135"/>
      <c r="D141" s="135"/>
      <c r="E141" s="49"/>
      <c r="F141" s="49"/>
      <c r="G141" s="80"/>
      <c r="H141" s="81"/>
      <c r="I141" s="5"/>
    </row>
    <row r="142" spans="1:9" x14ac:dyDescent="0.25">
      <c r="A142" s="134"/>
      <c r="B142" s="49"/>
      <c r="C142" s="135"/>
      <c r="D142" s="135"/>
      <c r="E142" s="49"/>
      <c r="F142" s="49"/>
      <c r="G142" s="80"/>
      <c r="H142" s="81"/>
      <c r="I142" s="5"/>
    </row>
    <row r="143" spans="1:9" x14ac:dyDescent="0.25">
      <c r="A143" s="134"/>
      <c r="B143" s="49"/>
      <c r="C143" s="135"/>
      <c r="D143" s="135"/>
      <c r="E143" s="49"/>
      <c r="F143" s="49"/>
      <c r="G143" s="80"/>
      <c r="H143" s="81"/>
      <c r="I143" s="5"/>
    </row>
    <row r="144" spans="1:9" x14ac:dyDescent="0.25">
      <c r="A144" s="134"/>
      <c r="B144" s="49"/>
      <c r="C144" s="135"/>
      <c r="D144" s="135"/>
      <c r="E144" s="49"/>
      <c r="F144" s="49"/>
      <c r="G144" s="80"/>
      <c r="H144" s="81"/>
      <c r="I144" s="5"/>
    </row>
    <row r="145" spans="1:9" x14ac:dyDescent="0.25">
      <c r="A145" s="134"/>
      <c r="B145" s="49"/>
      <c r="C145" s="135"/>
      <c r="D145" s="135"/>
      <c r="E145" s="49"/>
      <c r="F145" s="49"/>
      <c r="G145" s="80"/>
      <c r="H145" s="81"/>
      <c r="I145" s="5"/>
    </row>
    <row r="146" spans="1:9" x14ac:dyDescent="0.25">
      <c r="A146" s="134"/>
      <c r="B146" s="49"/>
      <c r="C146" s="135"/>
      <c r="D146" s="135"/>
      <c r="E146" s="49"/>
      <c r="F146" s="49"/>
      <c r="G146" s="80"/>
      <c r="H146" s="81"/>
      <c r="I146" s="5"/>
    </row>
    <row r="147" spans="1:9" x14ac:dyDescent="0.25">
      <c r="A147" s="134"/>
      <c r="B147" s="49"/>
      <c r="C147" s="135"/>
      <c r="D147" s="135"/>
      <c r="E147" s="49"/>
      <c r="F147" s="49"/>
      <c r="G147" s="80"/>
      <c r="H147" s="81"/>
      <c r="I147" s="5"/>
    </row>
    <row r="148" spans="1:9" x14ac:dyDescent="0.25">
      <c r="A148" s="134"/>
      <c r="B148" s="49"/>
      <c r="C148" s="135"/>
      <c r="D148" s="135"/>
      <c r="E148" s="49"/>
      <c r="F148" s="49"/>
      <c r="G148" s="80"/>
      <c r="H148" s="81"/>
      <c r="I148" s="5"/>
    </row>
    <row r="149" spans="1:9" x14ac:dyDescent="0.25">
      <c r="A149" s="134"/>
      <c r="B149" s="49"/>
      <c r="C149" s="135"/>
      <c r="D149" s="135"/>
      <c r="E149" s="49"/>
      <c r="F149" s="49"/>
      <c r="G149" s="80"/>
      <c r="H149" s="81"/>
      <c r="I149" s="5"/>
    </row>
    <row r="150" spans="1:9" x14ac:dyDescent="0.25">
      <c r="A150" s="134"/>
      <c r="B150" s="49"/>
      <c r="C150" s="135"/>
      <c r="D150" s="135"/>
      <c r="E150" s="49"/>
      <c r="F150" s="49"/>
      <c r="G150" s="80"/>
      <c r="H150" s="81"/>
      <c r="I150" s="5"/>
    </row>
    <row r="151" spans="1:9" x14ac:dyDescent="0.25">
      <c r="A151" s="134"/>
      <c r="B151" s="49"/>
      <c r="C151" s="135"/>
      <c r="D151" s="135"/>
      <c r="E151" s="49"/>
      <c r="F151" s="49"/>
      <c r="G151" s="80"/>
      <c r="H151" s="81"/>
      <c r="I151" s="5"/>
    </row>
    <row r="152" spans="1:9" x14ac:dyDescent="0.25">
      <c r="A152" s="134"/>
      <c r="B152" s="49"/>
      <c r="C152" s="135"/>
      <c r="D152" s="135"/>
      <c r="E152" s="49"/>
      <c r="F152" s="49"/>
      <c r="G152" s="80"/>
      <c r="H152" s="81"/>
      <c r="I152" s="5"/>
    </row>
    <row r="153" spans="1:9" x14ac:dyDescent="0.25">
      <c r="A153" s="134"/>
      <c r="B153" s="49"/>
      <c r="C153" s="135"/>
      <c r="D153" s="135"/>
      <c r="E153" s="49"/>
      <c r="F153" s="49"/>
      <c r="G153" s="80"/>
      <c r="H153" s="81"/>
      <c r="I153" s="5"/>
    </row>
    <row r="154" spans="1:9" x14ac:dyDescent="0.25">
      <c r="A154" s="134"/>
      <c r="B154" s="49"/>
      <c r="C154" s="135"/>
      <c r="D154" s="135"/>
      <c r="E154" s="49"/>
      <c r="F154" s="49"/>
      <c r="G154" s="80"/>
      <c r="H154" s="81"/>
      <c r="I154" s="5"/>
    </row>
    <row r="155" spans="1:9" x14ac:dyDescent="0.25">
      <c r="A155" s="134"/>
      <c r="B155" s="49"/>
      <c r="C155" s="135"/>
      <c r="D155" s="135"/>
      <c r="E155" s="49"/>
      <c r="F155" s="49"/>
      <c r="G155" s="80"/>
      <c r="H155" s="81"/>
      <c r="I155" s="5"/>
    </row>
    <row r="156" spans="1:9" x14ac:dyDescent="0.25">
      <c r="A156" s="134"/>
      <c r="B156" s="49"/>
      <c r="C156" s="135"/>
      <c r="D156" s="135"/>
      <c r="E156" s="49"/>
      <c r="F156" s="49"/>
      <c r="G156" s="80"/>
      <c r="H156" s="81"/>
      <c r="I156" s="5"/>
    </row>
    <row r="157" spans="1:9" x14ac:dyDescent="0.25">
      <c r="A157" s="134"/>
      <c r="B157" s="49"/>
      <c r="C157" s="135"/>
      <c r="D157" s="135"/>
      <c r="E157" s="49"/>
      <c r="F157" s="49"/>
      <c r="G157" s="80"/>
      <c r="H157" s="81"/>
      <c r="I157" s="5"/>
    </row>
    <row r="158" spans="1:9" x14ac:dyDescent="0.25">
      <c r="A158" s="134"/>
      <c r="B158" s="49"/>
      <c r="C158" s="135"/>
      <c r="D158" s="135"/>
      <c r="E158" s="49"/>
      <c r="F158" s="49"/>
      <c r="G158" s="80"/>
      <c r="H158" s="81"/>
      <c r="I158" s="5"/>
    </row>
    <row r="159" spans="1:9" x14ac:dyDescent="0.25">
      <c r="A159" s="134"/>
      <c r="B159" s="49"/>
      <c r="C159" s="135"/>
      <c r="D159" s="135"/>
      <c r="E159" s="49"/>
      <c r="F159" s="49"/>
      <c r="G159" s="80"/>
      <c r="H159" s="81"/>
      <c r="I159" s="5"/>
    </row>
    <row r="160" spans="1:9" x14ac:dyDescent="0.25">
      <c r="A160" s="134"/>
      <c r="B160" s="49"/>
      <c r="C160" s="135"/>
      <c r="D160" s="135"/>
      <c r="E160" s="49"/>
      <c r="F160" s="49"/>
      <c r="G160" s="80"/>
      <c r="H160" s="81"/>
      <c r="I160" s="5"/>
    </row>
    <row r="161" spans="1:9" x14ac:dyDescent="0.25">
      <c r="A161" s="134"/>
      <c r="B161" s="49"/>
      <c r="C161" s="135"/>
      <c r="D161" s="135"/>
      <c r="E161" s="49"/>
      <c r="F161" s="49"/>
      <c r="G161" s="80"/>
      <c r="H161" s="81"/>
      <c r="I161" s="5"/>
    </row>
    <row r="162" spans="1:9" x14ac:dyDescent="0.25">
      <c r="A162" s="134"/>
      <c r="B162" s="49"/>
      <c r="C162" s="135"/>
      <c r="D162" s="135"/>
      <c r="E162" s="49"/>
      <c r="F162" s="49"/>
      <c r="G162" s="80"/>
      <c r="H162" s="81"/>
      <c r="I162" s="5"/>
    </row>
    <row r="163" spans="1:9" x14ac:dyDescent="0.25">
      <c r="A163" s="134"/>
      <c r="B163" s="49"/>
      <c r="C163" s="135"/>
      <c r="D163" s="135"/>
      <c r="E163" s="49"/>
      <c r="F163" s="49"/>
      <c r="G163" s="80"/>
      <c r="H163" s="81"/>
      <c r="I163" s="5"/>
    </row>
    <row r="164" spans="1:9" x14ac:dyDescent="0.25">
      <c r="A164" s="134"/>
      <c r="B164" s="49"/>
      <c r="C164" s="135"/>
      <c r="D164" s="135"/>
      <c r="E164" s="49"/>
      <c r="F164" s="49"/>
      <c r="G164" s="80"/>
      <c r="H164" s="81"/>
      <c r="I164" s="5"/>
    </row>
    <row r="165" spans="1:9" x14ac:dyDescent="0.25">
      <c r="A165" s="134"/>
      <c r="B165" s="49"/>
      <c r="C165" s="135"/>
      <c r="D165" s="135"/>
      <c r="E165" s="49"/>
      <c r="F165" s="49"/>
      <c r="G165" s="80"/>
      <c r="H165" s="81"/>
      <c r="I165" s="5"/>
    </row>
    <row r="166" spans="1:9" x14ac:dyDescent="0.25">
      <c r="A166" s="134"/>
      <c r="B166" s="49"/>
      <c r="C166" s="135"/>
      <c r="D166" s="135"/>
      <c r="E166" s="49"/>
      <c r="F166" s="49"/>
      <c r="G166" s="80"/>
      <c r="H166" s="81"/>
      <c r="I166" s="5"/>
    </row>
    <row r="167" spans="1:9" x14ac:dyDescent="0.25">
      <c r="A167" s="134"/>
      <c r="B167" s="49"/>
      <c r="C167" s="135"/>
      <c r="D167" s="135"/>
      <c r="E167" s="49"/>
      <c r="F167" s="49"/>
      <c r="G167" s="80"/>
      <c r="H167" s="81"/>
      <c r="I167" s="5"/>
    </row>
    <row r="168" spans="1:9" x14ac:dyDescent="0.25">
      <c r="A168" s="134"/>
      <c r="B168" s="49"/>
      <c r="C168" s="135"/>
      <c r="D168" s="135"/>
      <c r="E168" s="49"/>
      <c r="F168" s="49"/>
      <c r="G168" s="80"/>
      <c r="H168" s="81"/>
      <c r="I168" s="5"/>
    </row>
    <row r="169" spans="1:9" x14ac:dyDescent="0.25">
      <c r="A169" s="134"/>
      <c r="B169" s="49"/>
      <c r="C169" s="135"/>
      <c r="D169" s="135"/>
      <c r="E169" s="49"/>
      <c r="F169" s="49"/>
      <c r="G169" s="80"/>
      <c r="H169" s="81"/>
      <c r="I169" s="5"/>
    </row>
    <row r="170" spans="1:9" x14ac:dyDescent="0.25">
      <c r="A170" s="134"/>
      <c r="B170" s="49"/>
      <c r="C170" s="135"/>
      <c r="D170" s="135"/>
      <c r="E170" s="49"/>
      <c r="F170" s="49"/>
      <c r="G170" s="80"/>
      <c r="H170" s="81"/>
      <c r="I170" s="5"/>
    </row>
    <row r="171" spans="1:9" x14ac:dyDescent="0.25">
      <c r="A171" s="134"/>
      <c r="B171" s="49"/>
      <c r="C171" s="135"/>
      <c r="D171" s="135"/>
      <c r="E171" s="49"/>
      <c r="F171" s="49"/>
      <c r="G171" s="80"/>
      <c r="H171" s="81"/>
      <c r="I171" s="5"/>
    </row>
    <row r="172" spans="1:9" x14ac:dyDescent="0.25">
      <c r="A172" s="134"/>
      <c r="B172" s="49"/>
      <c r="C172" s="135"/>
      <c r="D172" s="135"/>
      <c r="E172" s="49"/>
      <c r="F172" s="49"/>
      <c r="G172" s="80"/>
      <c r="H172" s="81"/>
      <c r="I172" s="5"/>
    </row>
    <row r="173" spans="1:9" x14ac:dyDescent="0.25">
      <c r="A173" s="134"/>
      <c r="B173" s="49"/>
      <c r="C173" s="135"/>
      <c r="D173" s="135"/>
      <c r="E173" s="49"/>
      <c r="F173" s="49"/>
      <c r="G173" s="80"/>
      <c r="H173" s="81"/>
      <c r="I173" s="5"/>
    </row>
    <row r="174" spans="1:9" x14ac:dyDescent="0.25">
      <c r="A174" s="134"/>
      <c r="B174" s="49"/>
      <c r="C174" s="135"/>
      <c r="D174" s="135"/>
      <c r="E174" s="49"/>
      <c r="F174" s="49"/>
      <c r="G174" s="80"/>
      <c r="H174" s="81"/>
      <c r="I174" s="5"/>
    </row>
    <row r="175" spans="1:9" x14ac:dyDescent="0.25">
      <c r="A175" s="134"/>
      <c r="B175" s="49"/>
      <c r="C175" s="135"/>
      <c r="D175" s="135"/>
      <c r="E175" s="49"/>
      <c r="F175" s="49"/>
      <c r="G175" s="80"/>
      <c r="H175" s="81"/>
      <c r="I175" s="5"/>
    </row>
    <row r="176" spans="1:9" x14ac:dyDescent="0.25">
      <c r="A176" s="134"/>
      <c r="B176" s="49"/>
      <c r="C176" s="135"/>
      <c r="D176" s="135"/>
      <c r="E176" s="49"/>
      <c r="F176" s="49"/>
      <c r="G176" s="80"/>
      <c r="H176" s="81"/>
      <c r="I176" s="5"/>
    </row>
    <row r="177" spans="1:9" x14ac:dyDescent="0.25">
      <c r="A177" s="134"/>
      <c r="B177" s="49"/>
      <c r="C177" s="135"/>
      <c r="D177" s="135"/>
      <c r="E177" s="49"/>
      <c r="F177" s="49"/>
      <c r="G177" s="80"/>
      <c r="H177" s="81"/>
      <c r="I177" s="5"/>
    </row>
    <row r="178" spans="1:9" x14ac:dyDescent="0.25">
      <c r="A178" s="134"/>
      <c r="B178" s="49"/>
      <c r="C178" s="135"/>
      <c r="D178" s="135"/>
      <c r="E178" s="49"/>
      <c r="F178" s="49"/>
      <c r="G178" s="80"/>
      <c r="H178" s="81"/>
      <c r="I178" s="5"/>
    </row>
    <row r="179" spans="1:9" x14ac:dyDescent="0.25">
      <c r="A179" s="134"/>
      <c r="B179" s="49"/>
      <c r="C179" s="135"/>
      <c r="D179" s="135"/>
      <c r="E179" s="49"/>
      <c r="F179" s="49"/>
      <c r="G179" s="80"/>
      <c r="H179" s="81"/>
      <c r="I179" s="5"/>
    </row>
    <row r="180" spans="1:9" x14ac:dyDescent="0.25">
      <c r="A180" s="134"/>
      <c r="B180" s="49"/>
      <c r="C180" s="135"/>
      <c r="D180" s="135"/>
      <c r="E180" s="49"/>
      <c r="F180" s="49"/>
      <c r="G180" s="80"/>
      <c r="H180" s="81"/>
      <c r="I180" s="5"/>
    </row>
    <row r="181" spans="1:9" x14ac:dyDescent="0.25">
      <c r="A181" s="134"/>
      <c r="B181" s="49"/>
      <c r="C181" s="135"/>
      <c r="D181" s="135"/>
      <c r="E181" s="49"/>
      <c r="F181" s="49"/>
      <c r="G181" s="80"/>
      <c r="H181" s="81"/>
      <c r="I181" s="5"/>
    </row>
    <row r="182" spans="1:9" x14ac:dyDescent="0.25">
      <c r="A182" s="134"/>
      <c r="B182" s="49"/>
      <c r="C182" s="135"/>
      <c r="D182" s="135"/>
      <c r="E182" s="49"/>
      <c r="F182" s="49"/>
      <c r="G182" s="80"/>
      <c r="H182" s="81"/>
      <c r="I182" s="5"/>
    </row>
    <row r="183" spans="1:9" x14ac:dyDescent="0.25">
      <c r="A183" s="134"/>
      <c r="B183" s="49"/>
      <c r="C183" s="135"/>
      <c r="D183" s="135"/>
      <c r="E183" s="49"/>
      <c r="F183" s="49"/>
      <c r="G183" s="80"/>
      <c r="H183" s="81"/>
      <c r="I183" s="5"/>
    </row>
    <row r="184" spans="1:9" x14ac:dyDescent="0.25">
      <c r="A184" s="134"/>
      <c r="B184" s="49"/>
      <c r="C184" s="135"/>
      <c r="D184" s="135"/>
      <c r="E184" s="49"/>
      <c r="F184" s="49"/>
      <c r="G184" s="80"/>
      <c r="H184" s="81"/>
      <c r="I184" s="5"/>
    </row>
    <row r="185" spans="1:9" x14ac:dyDescent="0.25">
      <c r="A185" s="134"/>
      <c r="B185" s="49"/>
      <c r="C185" s="135"/>
      <c r="D185" s="135"/>
      <c r="E185" s="49"/>
      <c r="F185" s="49"/>
      <c r="G185" s="80"/>
      <c r="H185" s="81"/>
      <c r="I185" s="5"/>
    </row>
    <row r="186" spans="1:9" x14ac:dyDescent="0.25">
      <c r="A186" s="134"/>
      <c r="B186" s="49"/>
      <c r="C186" s="135"/>
      <c r="D186" s="135"/>
      <c r="E186" s="49"/>
      <c r="F186" s="49"/>
      <c r="G186" s="80"/>
      <c r="H186" s="81"/>
      <c r="I186" s="5"/>
    </row>
    <row r="187" spans="1:9" x14ac:dyDescent="0.25">
      <c r="A187" s="134"/>
      <c r="B187" s="49"/>
      <c r="C187" s="135"/>
      <c r="D187" s="135"/>
      <c r="E187" s="49"/>
      <c r="F187" s="49"/>
      <c r="G187" s="80"/>
      <c r="H187" s="81"/>
      <c r="I187" s="5"/>
    </row>
    <row r="188" spans="1:9" x14ac:dyDescent="0.25">
      <c r="A188" s="134"/>
      <c r="B188" s="49"/>
      <c r="C188" s="135"/>
      <c r="D188" s="135"/>
      <c r="E188" s="49"/>
      <c r="F188" s="49"/>
      <c r="G188" s="80"/>
      <c r="H188" s="81"/>
      <c r="I188" s="5"/>
    </row>
    <row r="189" spans="1:9" x14ac:dyDescent="0.25">
      <c r="A189" s="134"/>
      <c r="B189" s="49"/>
      <c r="C189" s="135"/>
      <c r="D189" s="135"/>
      <c r="E189" s="49"/>
      <c r="F189" s="49"/>
      <c r="G189" s="80"/>
      <c r="H189" s="81"/>
      <c r="I189" s="5"/>
    </row>
    <row r="190" spans="1:9" x14ac:dyDescent="0.25">
      <c r="A190" s="134"/>
      <c r="B190" s="49"/>
      <c r="C190" s="135"/>
      <c r="D190" s="135"/>
      <c r="E190" s="49"/>
      <c r="F190" s="49"/>
      <c r="G190" s="80"/>
      <c r="H190" s="81"/>
      <c r="I190" s="5"/>
    </row>
    <row r="191" spans="1:9" x14ac:dyDescent="0.25">
      <c r="A191" s="134"/>
      <c r="B191" s="49"/>
      <c r="C191" s="135"/>
      <c r="D191" s="135"/>
      <c r="E191" s="49"/>
      <c r="F191" s="49"/>
      <c r="G191" s="80"/>
      <c r="H191" s="81"/>
      <c r="I191" s="5"/>
    </row>
    <row r="192" spans="1:9" x14ac:dyDescent="0.25">
      <c r="A192" s="134"/>
      <c r="B192" s="49"/>
      <c r="C192" s="135"/>
      <c r="D192" s="135"/>
      <c r="E192" s="49"/>
      <c r="F192" s="49"/>
      <c r="G192" s="80"/>
      <c r="H192" s="81"/>
      <c r="I192" s="5"/>
    </row>
    <row r="193" spans="1:9" x14ac:dyDescent="0.25">
      <c r="A193" s="134"/>
      <c r="B193" s="49"/>
      <c r="C193" s="135"/>
      <c r="D193" s="135"/>
      <c r="E193" s="49"/>
      <c r="F193" s="49"/>
      <c r="G193" s="80"/>
      <c r="H193" s="81"/>
      <c r="I193" s="5"/>
    </row>
    <row r="194" spans="1:9" x14ac:dyDescent="0.25">
      <c r="A194" s="134"/>
      <c r="B194" s="49"/>
      <c r="C194" s="135"/>
      <c r="D194" s="135"/>
      <c r="E194" s="49"/>
      <c r="F194" s="49"/>
      <c r="G194" s="80"/>
      <c r="H194" s="81"/>
      <c r="I194" s="5"/>
    </row>
    <row r="195" spans="1:9" x14ac:dyDescent="0.25">
      <c r="A195" s="134"/>
      <c r="B195" s="49"/>
      <c r="C195" s="135"/>
      <c r="D195" s="135"/>
      <c r="E195" s="49"/>
      <c r="F195" s="49"/>
      <c r="G195" s="80"/>
      <c r="H195" s="81"/>
      <c r="I195" s="5"/>
    </row>
    <row r="196" spans="1:9" x14ac:dyDescent="0.25">
      <c r="A196" s="134"/>
      <c r="B196" s="49"/>
      <c r="C196" s="135"/>
      <c r="D196" s="135"/>
      <c r="E196" s="49"/>
      <c r="F196" s="49"/>
      <c r="G196" s="80"/>
      <c r="H196" s="81"/>
      <c r="I196" s="5"/>
    </row>
    <row r="197" spans="1:9" x14ac:dyDescent="0.25">
      <c r="A197" s="134"/>
      <c r="B197" s="49"/>
      <c r="C197" s="135"/>
      <c r="D197" s="135"/>
      <c r="E197" s="49"/>
      <c r="F197" s="49"/>
      <c r="G197" s="80"/>
      <c r="H197" s="81"/>
      <c r="I197" s="5"/>
    </row>
    <row r="198" spans="1:9" x14ac:dyDescent="0.25">
      <c r="A198" s="134"/>
      <c r="B198" s="49"/>
      <c r="C198" s="135"/>
      <c r="D198" s="135"/>
      <c r="E198" s="49"/>
      <c r="F198" s="49"/>
      <c r="G198" s="80"/>
      <c r="H198" s="81"/>
      <c r="I198" s="5"/>
    </row>
    <row r="199" spans="1:9" x14ac:dyDescent="0.25">
      <c r="A199" s="134"/>
      <c r="B199" s="49"/>
      <c r="C199" s="135"/>
      <c r="D199" s="135"/>
      <c r="E199" s="49"/>
      <c r="F199" s="49"/>
      <c r="G199" s="80"/>
      <c r="H199" s="81"/>
      <c r="I199" s="5"/>
    </row>
    <row r="200" spans="1:9" x14ac:dyDescent="0.25">
      <c r="A200" s="134"/>
      <c r="B200" s="49"/>
      <c r="C200" s="135"/>
      <c r="D200" s="135"/>
      <c r="E200" s="49"/>
      <c r="F200" s="49"/>
      <c r="G200" s="80"/>
      <c r="H200" s="81"/>
      <c r="I200" s="5"/>
    </row>
    <row r="201" spans="1:9" x14ac:dyDescent="0.25">
      <c r="A201" s="134"/>
      <c r="B201" s="49"/>
      <c r="C201" s="135"/>
      <c r="D201" s="135"/>
      <c r="E201" s="49"/>
      <c r="F201" s="49"/>
      <c r="G201" s="80"/>
      <c r="H201" s="81"/>
      <c r="I201" s="5"/>
    </row>
    <row r="202" spans="1:9" x14ac:dyDescent="0.25">
      <c r="A202" s="134"/>
      <c r="B202" s="49"/>
      <c r="C202" s="135"/>
      <c r="D202" s="135"/>
      <c r="E202" s="49"/>
      <c r="F202" s="49"/>
      <c r="G202" s="80"/>
      <c r="H202" s="81"/>
      <c r="I202" s="5"/>
    </row>
    <row r="203" spans="1:9" x14ac:dyDescent="0.25">
      <c r="A203" s="134"/>
      <c r="B203" s="49"/>
      <c r="C203" s="135"/>
      <c r="D203" s="135"/>
      <c r="E203" s="49"/>
      <c r="F203" s="49"/>
      <c r="G203" s="80"/>
      <c r="H203" s="81"/>
      <c r="I203" s="5"/>
    </row>
    <row r="204" spans="1:9" x14ac:dyDescent="0.25">
      <c r="A204" s="134"/>
      <c r="B204" s="49"/>
      <c r="C204" s="135"/>
      <c r="D204" s="135"/>
      <c r="E204" s="49"/>
      <c r="F204" s="49"/>
      <c r="G204" s="80"/>
      <c r="H204" s="81"/>
      <c r="I204" s="5"/>
    </row>
    <row r="205" spans="1:9" x14ac:dyDescent="0.25">
      <c r="A205" s="134"/>
      <c r="B205" s="49"/>
      <c r="C205" s="135"/>
      <c r="D205" s="135"/>
      <c r="E205" s="49"/>
      <c r="F205" s="49"/>
      <c r="G205" s="80"/>
      <c r="H205" s="81"/>
      <c r="I205" s="5"/>
    </row>
    <row r="206" spans="1:9" x14ac:dyDescent="0.25">
      <c r="A206" s="134"/>
      <c r="B206" s="49"/>
      <c r="C206" s="135"/>
      <c r="D206" s="135"/>
      <c r="E206" s="49"/>
      <c r="F206" s="49"/>
      <c r="G206" s="80"/>
      <c r="H206" s="81"/>
      <c r="I206" s="5"/>
    </row>
    <row r="207" spans="1:9" x14ac:dyDescent="0.25">
      <c r="A207" s="134"/>
      <c r="B207" s="49"/>
      <c r="C207" s="135"/>
      <c r="D207" s="135"/>
      <c r="E207" s="49"/>
      <c r="F207" s="49"/>
      <c r="G207" s="80"/>
      <c r="H207" s="81"/>
      <c r="I207" s="5"/>
    </row>
    <row r="208" spans="1:9" x14ac:dyDescent="0.25">
      <c r="A208" s="134"/>
      <c r="B208" s="49"/>
      <c r="C208" s="135"/>
      <c r="D208" s="135"/>
      <c r="E208" s="49"/>
      <c r="F208" s="49"/>
      <c r="G208" s="80"/>
      <c r="H208" s="81"/>
      <c r="I208" s="5"/>
    </row>
    <row r="209" spans="1:9" x14ac:dyDescent="0.25">
      <c r="A209" s="134"/>
      <c r="B209" s="49"/>
      <c r="C209" s="135"/>
      <c r="D209" s="135"/>
      <c r="E209" s="49"/>
      <c r="F209" s="49"/>
      <c r="G209" s="80"/>
      <c r="H209" s="81"/>
      <c r="I209" s="5"/>
    </row>
    <row r="210" spans="1:9" x14ac:dyDescent="0.25">
      <c r="A210" s="134"/>
      <c r="B210" s="49"/>
      <c r="C210" s="135"/>
      <c r="D210" s="135"/>
      <c r="E210" s="49"/>
      <c r="F210" s="49"/>
      <c r="G210" s="80"/>
      <c r="H210" s="81"/>
      <c r="I210" s="5"/>
    </row>
    <row r="211" spans="1:9" x14ac:dyDescent="0.25">
      <c r="A211" s="134"/>
      <c r="B211" s="49"/>
      <c r="C211" s="135"/>
      <c r="D211" s="135"/>
      <c r="E211" s="49"/>
      <c r="F211" s="49"/>
      <c r="G211" s="80"/>
      <c r="H211" s="81"/>
      <c r="I211" s="5"/>
    </row>
    <row r="212" spans="1:9" x14ac:dyDescent="0.25">
      <c r="A212" s="134"/>
      <c r="B212" s="49"/>
      <c r="C212" s="135"/>
      <c r="D212" s="135"/>
      <c r="E212" s="49"/>
      <c r="F212" s="49"/>
      <c r="G212" s="80"/>
      <c r="H212" s="81"/>
      <c r="I212" s="5"/>
    </row>
    <row r="213" spans="1:9" x14ac:dyDescent="0.25">
      <c r="A213" s="134"/>
      <c r="B213" s="49"/>
      <c r="C213" s="135"/>
      <c r="D213" s="135"/>
      <c r="E213" s="49"/>
      <c r="F213" s="49"/>
      <c r="G213" s="80"/>
      <c r="H213" s="81"/>
      <c r="I213" s="5"/>
    </row>
    <row r="214" spans="1:9" x14ac:dyDescent="0.25">
      <c r="A214" s="134"/>
      <c r="B214" s="49"/>
      <c r="C214" s="135"/>
      <c r="D214" s="135"/>
      <c r="E214" s="49"/>
      <c r="F214" s="49"/>
      <c r="G214" s="80"/>
      <c r="H214" s="81"/>
      <c r="I214" s="5"/>
    </row>
    <row r="215" spans="1:9" x14ac:dyDescent="0.25">
      <c r="A215" s="134"/>
      <c r="B215" s="49"/>
      <c r="C215" s="135"/>
      <c r="D215" s="135"/>
      <c r="E215" s="49"/>
      <c r="F215" s="49"/>
      <c r="G215" s="80"/>
      <c r="H215" s="81"/>
      <c r="I215" s="5"/>
    </row>
    <row r="216" spans="1:9" x14ac:dyDescent="0.25">
      <c r="A216" s="16"/>
      <c r="B216" s="16"/>
      <c r="C216" s="16"/>
      <c r="D216" s="16"/>
      <c r="E216" s="16"/>
      <c r="F216" s="16"/>
    </row>
    <row r="217" spans="1:9" x14ac:dyDescent="0.25">
      <c r="A217" s="16"/>
      <c r="B217" s="16"/>
      <c r="C217" s="16"/>
      <c r="D217" s="16"/>
      <c r="E217" s="16"/>
      <c r="F217" s="16"/>
    </row>
    <row r="218" spans="1:9" x14ac:dyDescent="0.25">
      <c r="A218" s="16"/>
      <c r="B218" s="16"/>
      <c r="C218" s="16"/>
      <c r="D218" s="16"/>
      <c r="E218" s="16"/>
      <c r="F218" s="16"/>
    </row>
    <row r="219" spans="1:9" x14ac:dyDescent="0.25">
      <c r="A219" s="16"/>
      <c r="B219" s="16"/>
      <c r="C219" s="16"/>
      <c r="D219" s="16"/>
      <c r="E219" s="16"/>
      <c r="F219" s="16"/>
    </row>
    <row r="220" spans="1:9" x14ac:dyDescent="0.25">
      <c r="A220" s="16"/>
      <c r="B220" s="16"/>
      <c r="C220" s="16"/>
      <c r="D220" s="16"/>
      <c r="E220" s="16"/>
      <c r="F220" s="16"/>
    </row>
    <row r="221" spans="1:9" x14ac:dyDescent="0.25">
      <c r="A221" s="16"/>
      <c r="B221" s="16"/>
      <c r="C221" s="16"/>
      <c r="D221" s="16"/>
      <c r="E221" s="16"/>
      <c r="F221" s="16"/>
    </row>
    <row r="222" spans="1:9" x14ac:dyDescent="0.25">
      <c r="A222" s="16"/>
      <c r="B222" s="16"/>
      <c r="C222" s="16"/>
      <c r="D222" s="16"/>
      <c r="E222" s="16"/>
      <c r="F222" s="16"/>
    </row>
    <row r="223" spans="1:9" x14ac:dyDescent="0.25">
      <c r="A223" s="16"/>
      <c r="B223" s="16"/>
      <c r="C223" s="16"/>
      <c r="D223" s="16"/>
      <c r="E223" s="16"/>
      <c r="F223" s="16"/>
    </row>
    <row r="224" spans="1:9" x14ac:dyDescent="0.25">
      <c r="A224" s="16"/>
      <c r="B224" s="16"/>
      <c r="C224" s="16"/>
      <c r="D224" s="16"/>
      <c r="E224" s="16"/>
      <c r="F224" s="16"/>
    </row>
    <row r="225" spans="1:6" x14ac:dyDescent="0.25">
      <c r="A225" s="16"/>
      <c r="B225" s="16"/>
      <c r="C225" s="16"/>
      <c r="D225" s="16"/>
      <c r="E225" s="16"/>
      <c r="F225" s="16"/>
    </row>
    <row r="226" spans="1:6" x14ac:dyDescent="0.25">
      <c r="A226" s="16"/>
      <c r="B226" s="16"/>
      <c r="C226" s="16"/>
      <c r="D226" s="16"/>
      <c r="E226" s="16"/>
      <c r="F226" s="16"/>
    </row>
    <row r="227" spans="1:6" x14ac:dyDescent="0.25">
      <c r="A227" s="16"/>
      <c r="B227" s="16"/>
      <c r="C227" s="16"/>
      <c r="D227" s="16"/>
      <c r="E227" s="16"/>
      <c r="F227" s="16"/>
    </row>
    <row r="228" spans="1:6" x14ac:dyDescent="0.25">
      <c r="A228" s="16"/>
      <c r="B228" s="16"/>
      <c r="C228" s="16"/>
      <c r="D228" s="16"/>
      <c r="E228" s="16"/>
      <c r="F228" s="16"/>
    </row>
    <row r="229" spans="1:6" x14ac:dyDescent="0.25">
      <c r="A229" s="16"/>
      <c r="B229" s="16"/>
      <c r="C229" s="16"/>
      <c r="D229" s="16"/>
      <c r="E229" s="16"/>
      <c r="F229" s="16"/>
    </row>
    <row r="230" spans="1:6" x14ac:dyDescent="0.25">
      <c r="A230" s="16"/>
      <c r="B230" s="16"/>
      <c r="C230" s="16"/>
      <c r="D230" s="16"/>
      <c r="E230" s="16"/>
      <c r="F230" s="16"/>
    </row>
    <row r="231" spans="1:6" x14ac:dyDescent="0.25">
      <c r="A231" s="16"/>
      <c r="B231" s="16"/>
      <c r="C231" s="16"/>
      <c r="D231" s="16"/>
      <c r="E231" s="16"/>
      <c r="F231" s="16"/>
    </row>
    <row r="232" spans="1:6" x14ac:dyDescent="0.25">
      <c r="A232" s="16"/>
      <c r="B232" s="16"/>
      <c r="C232" s="16"/>
      <c r="D232" s="16"/>
      <c r="E232" s="16"/>
      <c r="F232" s="16"/>
    </row>
    <row r="233" spans="1:6" x14ac:dyDescent="0.25">
      <c r="A233" s="16"/>
      <c r="B233" s="16"/>
      <c r="C233" s="16"/>
      <c r="D233" s="16"/>
      <c r="E233" s="16"/>
      <c r="F233" s="16"/>
    </row>
    <row r="234" spans="1:6" x14ac:dyDescent="0.25">
      <c r="A234" s="16"/>
      <c r="B234" s="16"/>
      <c r="C234" s="16"/>
      <c r="D234" s="16"/>
      <c r="E234" s="16"/>
      <c r="F234" s="16"/>
    </row>
    <row r="235" spans="1:6" x14ac:dyDescent="0.25">
      <c r="A235" s="16"/>
      <c r="B235" s="16"/>
      <c r="C235" s="16"/>
      <c r="D235" s="16"/>
      <c r="E235" s="16"/>
      <c r="F235" s="16"/>
    </row>
    <row r="236" spans="1:6" x14ac:dyDescent="0.25">
      <c r="A236" s="16"/>
      <c r="B236" s="16"/>
      <c r="C236" s="16"/>
      <c r="D236" s="16"/>
      <c r="E236" s="16"/>
      <c r="F236" s="16"/>
    </row>
    <row r="237" spans="1:6" x14ac:dyDescent="0.25">
      <c r="A237" s="16"/>
      <c r="B237" s="16"/>
      <c r="C237" s="16"/>
      <c r="D237" s="16"/>
      <c r="E237" s="16"/>
      <c r="F237" s="16"/>
    </row>
    <row r="238" spans="1:6" x14ac:dyDescent="0.25">
      <c r="A238" s="16"/>
      <c r="B238" s="16"/>
      <c r="C238" s="16"/>
      <c r="D238" s="16"/>
      <c r="E238" s="16"/>
      <c r="F238" s="16"/>
    </row>
    <row r="239" spans="1:6" x14ac:dyDescent="0.25">
      <c r="A239" s="16"/>
      <c r="B239" s="16"/>
      <c r="C239" s="16"/>
      <c r="D239" s="16"/>
      <c r="E239" s="16"/>
      <c r="F239" s="16"/>
    </row>
    <row r="240" spans="1:6" x14ac:dyDescent="0.25">
      <c r="A240" s="16"/>
      <c r="B240" s="16"/>
      <c r="C240" s="16"/>
      <c r="D240" s="16"/>
      <c r="E240" s="16"/>
      <c r="F240" s="16"/>
    </row>
    <row r="241" spans="1:6" x14ac:dyDescent="0.25">
      <c r="A241" s="16"/>
      <c r="B241" s="16"/>
      <c r="C241" s="16"/>
      <c r="D241" s="16"/>
      <c r="E241" s="16"/>
      <c r="F241" s="16"/>
    </row>
    <row r="242" spans="1:6" x14ac:dyDescent="0.25">
      <c r="A242" s="16"/>
      <c r="B242" s="16"/>
      <c r="C242" s="16"/>
      <c r="D242" s="16"/>
      <c r="E242" s="16"/>
      <c r="F242" s="16"/>
    </row>
    <row r="243" spans="1:6" x14ac:dyDescent="0.25">
      <c r="A243" s="16"/>
      <c r="B243" s="16"/>
      <c r="C243" s="16"/>
      <c r="D243" s="16"/>
      <c r="E243" s="16"/>
      <c r="F243" s="16"/>
    </row>
    <row r="244" spans="1:6" x14ac:dyDescent="0.25">
      <c r="A244" s="16"/>
      <c r="B244" s="16"/>
      <c r="C244" s="16"/>
      <c r="D244" s="16"/>
      <c r="E244" s="16"/>
      <c r="F244" s="16"/>
    </row>
    <row r="245" spans="1:6" x14ac:dyDescent="0.25">
      <c r="A245" s="16"/>
      <c r="B245" s="16"/>
      <c r="C245" s="16"/>
      <c r="D245" s="16"/>
      <c r="E245" s="16"/>
      <c r="F245" s="16"/>
    </row>
    <row r="246" spans="1:6" x14ac:dyDescent="0.25">
      <c r="A246" s="16"/>
      <c r="B246" s="16"/>
      <c r="C246" s="16"/>
      <c r="D246" s="16"/>
      <c r="E246" s="16"/>
      <c r="F246" s="16"/>
    </row>
    <row r="247" spans="1:6" x14ac:dyDescent="0.25">
      <c r="A247" s="16"/>
      <c r="B247" s="16"/>
      <c r="C247" s="16"/>
      <c r="D247" s="16"/>
      <c r="E247" s="16"/>
      <c r="F247" s="16"/>
    </row>
    <row r="248" spans="1:6" x14ac:dyDescent="0.25">
      <c r="A248" s="16"/>
      <c r="B248" s="16"/>
      <c r="C248" s="16"/>
      <c r="D248" s="16"/>
      <c r="E248" s="16"/>
      <c r="F248" s="16"/>
    </row>
    <row r="249" spans="1:6" x14ac:dyDescent="0.25">
      <c r="A249" s="16"/>
      <c r="B249" s="16"/>
      <c r="C249" s="16"/>
      <c r="D249" s="16"/>
      <c r="E249" s="16"/>
      <c r="F249" s="16"/>
    </row>
    <row r="250" spans="1:6" x14ac:dyDescent="0.25">
      <c r="A250" s="16"/>
      <c r="B250" s="16"/>
      <c r="C250" s="16"/>
      <c r="D250" s="16"/>
      <c r="E250" s="16"/>
      <c r="F250" s="16"/>
    </row>
    <row r="251" spans="1:6" x14ac:dyDescent="0.25">
      <c r="A251" s="16"/>
      <c r="B251" s="16"/>
      <c r="C251" s="16"/>
      <c r="D251" s="16"/>
      <c r="E251" s="16"/>
      <c r="F251" s="16"/>
    </row>
    <row r="252" spans="1:6" x14ac:dyDescent="0.25">
      <c r="A252" s="16"/>
      <c r="B252" s="16"/>
      <c r="C252" s="16"/>
      <c r="D252" s="16"/>
      <c r="E252" s="16"/>
      <c r="F252" s="16"/>
    </row>
    <row r="253" spans="1:6" x14ac:dyDescent="0.25">
      <c r="A253" s="16"/>
      <c r="B253" s="16"/>
      <c r="C253" s="16"/>
      <c r="D253" s="16"/>
      <c r="E253" s="16"/>
      <c r="F253" s="16"/>
    </row>
    <row r="254" spans="1:6" x14ac:dyDescent="0.25">
      <c r="A254" s="16"/>
      <c r="B254" s="16"/>
      <c r="C254" s="16"/>
      <c r="D254" s="16"/>
      <c r="E254" s="16"/>
      <c r="F254" s="16"/>
    </row>
    <row r="255" spans="1:6" x14ac:dyDescent="0.25">
      <c r="A255" s="16"/>
      <c r="B255" s="16"/>
      <c r="C255" s="16"/>
      <c r="D255" s="16"/>
      <c r="E255" s="16"/>
      <c r="F255" s="16"/>
    </row>
    <row r="256" spans="1:6" x14ac:dyDescent="0.25">
      <c r="A256" s="16"/>
      <c r="B256" s="16"/>
      <c r="C256" s="16"/>
      <c r="D256" s="16"/>
      <c r="E256" s="16"/>
      <c r="F256" s="16"/>
    </row>
    <row r="257" spans="1:6" x14ac:dyDescent="0.25">
      <c r="A257" s="16"/>
      <c r="B257" s="16"/>
      <c r="C257" s="16"/>
      <c r="D257" s="16"/>
      <c r="E257" s="16"/>
      <c r="F257" s="16"/>
    </row>
    <row r="258" spans="1:6" x14ac:dyDescent="0.25">
      <c r="A258" s="16"/>
      <c r="B258" s="16"/>
      <c r="C258" s="16"/>
      <c r="D258" s="16"/>
      <c r="E258" s="16"/>
      <c r="F258" s="16"/>
    </row>
    <row r="259" spans="1:6" x14ac:dyDescent="0.25">
      <c r="A259" s="16"/>
      <c r="B259" s="16"/>
      <c r="C259" s="16"/>
      <c r="D259" s="16"/>
      <c r="E259" s="16"/>
      <c r="F259" s="16"/>
    </row>
    <row r="260" spans="1:6" x14ac:dyDescent="0.25">
      <c r="A260" s="16"/>
      <c r="B260" s="16"/>
      <c r="C260" s="16"/>
      <c r="D260" s="16"/>
      <c r="E260" s="16"/>
      <c r="F260" s="16"/>
    </row>
    <row r="261" spans="1:6" x14ac:dyDescent="0.25">
      <c r="A261" s="16"/>
      <c r="B261" s="16"/>
      <c r="C261" s="16"/>
      <c r="D261" s="16"/>
      <c r="E261" s="16"/>
      <c r="F261" s="16"/>
    </row>
    <row r="262" spans="1:6" x14ac:dyDescent="0.25">
      <c r="A262" s="16"/>
      <c r="B262" s="16"/>
      <c r="C262" s="16"/>
      <c r="D262" s="16"/>
      <c r="E262" s="16"/>
      <c r="F262" s="16"/>
    </row>
    <row r="263" spans="1:6" x14ac:dyDescent="0.25">
      <c r="A263" s="16"/>
      <c r="B263" s="16"/>
      <c r="C263" s="16"/>
      <c r="D263" s="16"/>
      <c r="E263" s="16"/>
      <c r="F263" s="16"/>
    </row>
    <row r="264" spans="1:6" x14ac:dyDescent="0.25">
      <c r="A264" s="16"/>
      <c r="B264" s="16"/>
      <c r="C264" s="16"/>
      <c r="D264" s="16"/>
      <c r="E264" s="16"/>
      <c r="F264" s="16"/>
    </row>
    <row r="265" spans="1:6" x14ac:dyDescent="0.25">
      <c r="A265" s="16"/>
      <c r="B265" s="16"/>
      <c r="C265" s="16"/>
      <c r="D265" s="16"/>
      <c r="E265" s="16"/>
      <c r="F265" s="16"/>
    </row>
    <row r="266" spans="1:6" x14ac:dyDescent="0.25">
      <c r="A266" s="16"/>
      <c r="B266" s="16"/>
      <c r="C266" s="16"/>
      <c r="D266" s="16"/>
      <c r="E266" s="16"/>
      <c r="F266" s="16"/>
    </row>
    <row r="267" spans="1:6" x14ac:dyDescent="0.25">
      <c r="A267" s="16"/>
      <c r="B267" s="16"/>
      <c r="C267" s="16"/>
      <c r="D267" s="16"/>
      <c r="E267" s="16"/>
      <c r="F267" s="16"/>
    </row>
    <row r="268" spans="1:6" x14ac:dyDescent="0.25">
      <c r="A268" s="16"/>
      <c r="B268" s="16"/>
      <c r="C268" s="16"/>
      <c r="D268" s="16"/>
      <c r="E268" s="16"/>
      <c r="F268" s="16"/>
    </row>
    <row r="269" spans="1:6" x14ac:dyDescent="0.25">
      <c r="A269" s="16"/>
      <c r="B269" s="16"/>
      <c r="C269" s="16"/>
      <c r="D269" s="16"/>
      <c r="E269" s="16"/>
      <c r="F269" s="16"/>
    </row>
    <row r="270" spans="1:6" x14ac:dyDescent="0.25">
      <c r="A270" s="16"/>
      <c r="B270" s="16"/>
      <c r="C270" s="16"/>
      <c r="D270" s="16"/>
      <c r="E270" s="16"/>
      <c r="F270" s="16"/>
    </row>
    <row r="271" spans="1:6" x14ac:dyDescent="0.25">
      <c r="A271" s="16"/>
      <c r="B271" s="16"/>
      <c r="C271" s="16"/>
      <c r="D271" s="16"/>
      <c r="E271" s="16"/>
      <c r="F271" s="16"/>
    </row>
    <row r="272" spans="1:6" x14ac:dyDescent="0.25">
      <c r="A272" s="16"/>
      <c r="B272" s="16"/>
      <c r="C272" s="16"/>
      <c r="D272" s="16"/>
      <c r="E272" s="16"/>
      <c r="F272" s="16"/>
    </row>
    <row r="273" spans="1:6" x14ac:dyDescent="0.25">
      <c r="A273" s="16"/>
      <c r="B273" s="16"/>
      <c r="C273" s="16"/>
      <c r="D273" s="16"/>
      <c r="E273" s="16"/>
      <c r="F273" s="16"/>
    </row>
    <row r="274" spans="1:6" x14ac:dyDescent="0.25">
      <c r="A274" s="16"/>
      <c r="B274" s="16"/>
      <c r="C274" s="16"/>
      <c r="D274" s="16"/>
      <c r="E274" s="16"/>
      <c r="F274" s="16"/>
    </row>
    <row r="275" spans="1:6" x14ac:dyDescent="0.25">
      <c r="A275" s="16"/>
      <c r="B275" s="16"/>
      <c r="C275" s="16"/>
      <c r="D275" s="16"/>
      <c r="E275" s="16"/>
      <c r="F275" s="16"/>
    </row>
    <row r="276" spans="1:6" x14ac:dyDescent="0.25">
      <c r="A276" s="16"/>
      <c r="B276" s="16"/>
      <c r="C276" s="16"/>
      <c r="D276" s="16"/>
      <c r="E276" s="16"/>
      <c r="F276" s="16"/>
    </row>
    <row r="277" spans="1:6" x14ac:dyDescent="0.25">
      <c r="A277" s="16"/>
      <c r="B277" s="16"/>
      <c r="C277" s="16"/>
      <c r="D277" s="16"/>
      <c r="E277" s="16"/>
      <c r="F277" s="16"/>
    </row>
    <row r="278" spans="1:6" x14ac:dyDescent="0.25">
      <c r="A278" s="16"/>
      <c r="B278" s="16"/>
      <c r="C278" s="16"/>
      <c r="D278" s="16"/>
      <c r="E278" s="16"/>
      <c r="F278" s="16"/>
    </row>
    <row r="279" spans="1:6" x14ac:dyDescent="0.25">
      <c r="A279" s="16"/>
      <c r="B279" s="16"/>
      <c r="C279" s="16"/>
      <c r="D279" s="16"/>
      <c r="E279" s="16"/>
      <c r="F279" s="16"/>
    </row>
    <row r="280" spans="1:6" x14ac:dyDescent="0.25">
      <c r="A280" s="16"/>
      <c r="B280" s="16"/>
      <c r="C280" s="16"/>
      <c r="D280" s="16"/>
      <c r="E280" s="16"/>
      <c r="F280" s="16"/>
    </row>
    <row r="281" spans="1:6" x14ac:dyDescent="0.25">
      <c r="A281" s="16"/>
      <c r="B281" s="16"/>
      <c r="C281" s="16"/>
      <c r="D281" s="16"/>
      <c r="E281" s="16"/>
      <c r="F281" s="16"/>
    </row>
    <row r="282" spans="1:6" x14ac:dyDescent="0.25">
      <c r="A282" s="16"/>
      <c r="B282" s="16"/>
      <c r="C282" s="16"/>
      <c r="D282" s="16"/>
      <c r="E282" s="16"/>
      <c r="F282" s="16"/>
    </row>
    <row r="283" spans="1:6" x14ac:dyDescent="0.25">
      <c r="A283" s="16"/>
      <c r="B283" s="16"/>
      <c r="C283" s="16"/>
      <c r="D283" s="16"/>
      <c r="E283" s="16"/>
      <c r="F283" s="16"/>
    </row>
    <row r="284" spans="1:6" x14ac:dyDescent="0.25">
      <c r="A284" s="16"/>
      <c r="B284" s="16"/>
      <c r="C284" s="16"/>
      <c r="D284" s="16"/>
      <c r="E284" s="16"/>
      <c r="F284" s="16"/>
    </row>
    <row r="285" spans="1:6" x14ac:dyDescent="0.25">
      <c r="A285" s="16"/>
      <c r="B285" s="16"/>
      <c r="C285" s="16"/>
      <c r="D285" s="16"/>
      <c r="E285" s="16"/>
      <c r="F285" s="16"/>
    </row>
    <row r="286" spans="1:6" x14ac:dyDescent="0.25">
      <c r="A286" s="16"/>
      <c r="B286" s="16"/>
      <c r="C286" s="16"/>
      <c r="D286" s="16"/>
      <c r="E286" s="16"/>
      <c r="F286" s="16"/>
    </row>
    <row r="287" spans="1:6" x14ac:dyDescent="0.25">
      <c r="A287" s="16"/>
      <c r="B287" s="16"/>
      <c r="C287" s="16"/>
      <c r="D287" s="16"/>
      <c r="E287" s="16"/>
      <c r="F287" s="16"/>
    </row>
    <row r="288" spans="1:6" x14ac:dyDescent="0.25">
      <c r="A288" s="16"/>
      <c r="B288" s="16"/>
      <c r="C288" s="16"/>
      <c r="D288" s="16"/>
      <c r="E288" s="16"/>
      <c r="F288" s="16"/>
    </row>
    <row r="289" spans="1:6" x14ac:dyDescent="0.25">
      <c r="A289" s="16"/>
      <c r="B289" s="16"/>
      <c r="C289" s="16"/>
      <c r="D289" s="16"/>
      <c r="E289" s="16"/>
      <c r="F289" s="16"/>
    </row>
    <row r="290" spans="1:6" x14ac:dyDescent="0.25">
      <c r="A290" s="16"/>
      <c r="B290" s="16"/>
      <c r="C290" s="16"/>
      <c r="D290" s="16"/>
      <c r="E290" s="16"/>
      <c r="F290" s="16"/>
    </row>
    <row r="291" spans="1:6" x14ac:dyDescent="0.25">
      <c r="A291" s="16"/>
      <c r="B291" s="16"/>
      <c r="C291" s="16"/>
      <c r="D291" s="16"/>
      <c r="E291" s="16"/>
      <c r="F291" s="16"/>
    </row>
    <row r="292" spans="1:6" x14ac:dyDescent="0.25">
      <c r="A292" s="16"/>
      <c r="B292" s="16"/>
      <c r="C292" s="16"/>
      <c r="D292" s="16"/>
      <c r="E292" s="16"/>
      <c r="F292" s="16"/>
    </row>
    <row r="293" spans="1:6" x14ac:dyDescent="0.25">
      <c r="A293" s="16"/>
      <c r="B293" s="16"/>
      <c r="C293" s="16"/>
      <c r="D293" s="16"/>
      <c r="E293" s="16"/>
      <c r="F293" s="16"/>
    </row>
    <row r="294" spans="1:6" x14ac:dyDescent="0.25">
      <c r="A294" s="16"/>
      <c r="B294" s="16"/>
      <c r="C294" s="16"/>
      <c r="D294" s="16"/>
      <c r="E294" s="16"/>
      <c r="F294" s="16"/>
    </row>
    <row r="295" spans="1:6" x14ac:dyDescent="0.25">
      <c r="A295" s="16"/>
      <c r="B295" s="16"/>
      <c r="C295" s="16"/>
      <c r="D295" s="16"/>
      <c r="E295" s="16"/>
      <c r="F295" s="16"/>
    </row>
    <row r="296" spans="1:6" x14ac:dyDescent="0.25">
      <c r="A296" s="16"/>
      <c r="B296" s="16"/>
      <c r="C296" s="16"/>
      <c r="D296" s="16"/>
      <c r="E296" s="16"/>
      <c r="F296" s="16"/>
    </row>
    <row r="297" spans="1:6" x14ac:dyDescent="0.25">
      <c r="A297" s="16"/>
      <c r="B297" s="16"/>
      <c r="C297" s="16"/>
      <c r="D297" s="16"/>
      <c r="E297" s="16"/>
      <c r="F297" s="16"/>
    </row>
    <row r="298" spans="1:6" x14ac:dyDescent="0.25">
      <c r="A298" s="16"/>
      <c r="B298" s="16"/>
      <c r="C298" s="16"/>
      <c r="D298" s="16"/>
      <c r="E298" s="16"/>
      <c r="F298" s="16"/>
    </row>
    <row r="299" spans="1:6" x14ac:dyDescent="0.25">
      <c r="A299" s="16"/>
      <c r="B299" s="16"/>
      <c r="C299" s="16"/>
      <c r="D299" s="16"/>
      <c r="E299" s="16"/>
      <c r="F299" s="16"/>
    </row>
    <row r="300" spans="1:6" x14ac:dyDescent="0.25">
      <c r="A300" s="16"/>
      <c r="B300" s="16"/>
      <c r="C300" s="16"/>
      <c r="D300" s="16"/>
      <c r="E300" s="16"/>
      <c r="F300" s="16"/>
    </row>
  </sheetData>
  <sortState ref="A2:I300">
    <sortCondition ref="H2:H200"/>
    <sortCondition ref="I2:I200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7"/>
  <sheetViews>
    <sheetView workbookViewId="0">
      <selection activeCell="F9" sqref="F9"/>
    </sheetView>
  </sheetViews>
  <sheetFormatPr baseColWidth="10" defaultRowHeight="15" x14ac:dyDescent="0.25"/>
  <cols>
    <col min="1" max="1" width="10.7109375" style="66" bestFit="1" customWidth="1"/>
    <col min="2" max="2" width="12.5703125" style="67" customWidth="1"/>
    <col min="3" max="3" width="33.42578125" style="68" bestFit="1" customWidth="1"/>
    <col min="4" max="4" width="5.5703125" style="68" bestFit="1" customWidth="1"/>
    <col min="5" max="5" width="19.85546875" style="27" bestFit="1" customWidth="1"/>
    <col min="6" max="6" width="13.7109375" style="20" bestFit="1" customWidth="1"/>
    <col min="7" max="7" width="10.85546875" style="20" customWidth="1"/>
    <col min="8" max="8" width="10.7109375" style="20" bestFit="1" customWidth="1"/>
    <col min="9" max="9" width="9.7109375" style="20" bestFit="1" customWidth="1"/>
    <col min="10" max="10" width="13" style="27" bestFit="1" customWidth="1"/>
    <col min="11" max="11" width="26" style="68" customWidth="1"/>
    <col min="12" max="12" width="18.85546875" style="27" customWidth="1"/>
    <col min="13" max="13" width="16.5703125" style="27" customWidth="1"/>
    <col min="14" max="14" width="11.42578125" style="126"/>
    <col min="15" max="15" width="5.28515625" style="49" customWidth="1"/>
    <col min="16" max="16" width="12.5703125" style="3" bestFit="1" customWidth="1"/>
    <col min="17" max="17" width="11.42578125" style="3"/>
    <col min="18" max="18" width="14" bestFit="1" customWidth="1"/>
    <col min="19" max="19" width="4.140625" customWidth="1"/>
    <col min="20" max="20" width="23.140625" hidden="1" customWidth="1"/>
    <col min="21" max="21" width="0" hidden="1" customWidth="1"/>
    <col min="22" max="22" width="13.140625" customWidth="1"/>
  </cols>
  <sheetData>
    <row r="1" spans="1:22" x14ac:dyDescent="0.25">
      <c r="A1" s="64" t="s">
        <v>4625</v>
      </c>
      <c r="B1" s="65" t="s">
        <v>12775</v>
      </c>
      <c r="C1" s="65" t="s">
        <v>4645</v>
      </c>
      <c r="D1" s="65" t="s">
        <v>4646</v>
      </c>
      <c r="E1" s="26" t="s">
        <v>4647</v>
      </c>
      <c r="F1" s="21" t="s">
        <v>4648</v>
      </c>
      <c r="G1" s="21" t="s">
        <v>4649</v>
      </c>
      <c r="H1" s="21" t="s">
        <v>12804</v>
      </c>
      <c r="I1" s="21" t="s">
        <v>4650</v>
      </c>
      <c r="J1" s="26" t="s">
        <v>4651</v>
      </c>
      <c r="K1" s="69" t="s">
        <v>4661</v>
      </c>
      <c r="L1" s="26" t="s">
        <v>12780</v>
      </c>
      <c r="M1" s="26" t="s">
        <v>12781</v>
      </c>
      <c r="N1" s="133" t="s">
        <v>12784</v>
      </c>
      <c r="O1" s="122"/>
      <c r="P1" s="127" t="s">
        <v>4672</v>
      </c>
      <c r="Q1" s="127" t="s">
        <v>4671</v>
      </c>
      <c r="R1" s="128" t="s">
        <v>12782</v>
      </c>
      <c r="T1" s="62" t="s">
        <v>12779</v>
      </c>
      <c r="U1" s="116">
        <f>IFERROR(VLOOKUP(INDEX(Tableau2[Article],MATCH(gestionnaire!B2,Tableau2[Fournisseur],0)),Tableau1[],6,FALSE),"manque")</f>
        <v>2.7777777777777776E-2</v>
      </c>
    </row>
    <row r="2" spans="1:22" x14ac:dyDescent="0.25">
      <c r="A2" s="123">
        <v>43102</v>
      </c>
      <c r="B2" s="124" t="s">
        <v>4145</v>
      </c>
      <c r="C2" s="67" t="s">
        <v>4146</v>
      </c>
      <c r="D2" s="67" t="s">
        <v>75</v>
      </c>
      <c r="E2" s="27">
        <v>0.44444444444444442</v>
      </c>
      <c r="F2" s="20">
        <v>6</v>
      </c>
      <c r="G2" s="20">
        <v>1</v>
      </c>
      <c r="I2" s="68"/>
      <c r="J2" s="125"/>
      <c r="L2" s="27">
        <f>IFERROR(VLOOKUP(INDEX(Tableau2[Article],MATCH(gestionnaire!B2,Tableau2[Fournisseur],0)),Tableau1[],6,FALSE),"manque")</f>
        <v>2.7777777777777776E-2</v>
      </c>
      <c r="M2" s="27">
        <f>L2*F2+J2</f>
        <v>0.16666666666666666</v>
      </c>
      <c r="N2" s="126">
        <f>HOUR(E2)</f>
        <v>10</v>
      </c>
      <c r="O2" s="121"/>
      <c r="P2" s="48">
        <f>SUM(F2:F36)</f>
        <v>73</v>
      </c>
      <c r="Q2" s="48">
        <f>SUM(H2:H36)</f>
        <v>0</v>
      </c>
      <c r="R2" s="114">
        <f>SUM(M2:M36)</f>
        <v>0.5395833333333333</v>
      </c>
    </row>
    <row r="3" spans="1:22" x14ac:dyDescent="0.25">
      <c r="A3" s="123">
        <v>43102</v>
      </c>
      <c r="B3" s="124" t="s">
        <v>1340</v>
      </c>
      <c r="C3" s="67" t="s">
        <v>1341</v>
      </c>
      <c r="D3" s="67" t="s">
        <v>3</v>
      </c>
      <c r="E3" s="27">
        <v>0.46875</v>
      </c>
      <c r="F3" s="20">
        <v>12</v>
      </c>
      <c r="G3" s="20">
        <v>1</v>
      </c>
      <c r="I3" s="68"/>
      <c r="J3" s="125"/>
      <c r="L3" s="27">
        <f>IFERROR(VLOOKUP(INDEX(Tableau2[Article],MATCH(gestionnaire!B3,Tableau2[Fournisseur],0)),Tableau1[],6,FALSE),"manque")</f>
        <v>6.2499999999999995E-3</v>
      </c>
      <c r="M3" s="27">
        <f t="shared" ref="M3:M6" si="0">L3*F3+J3</f>
        <v>7.4999999999999997E-2</v>
      </c>
      <c r="N3" s="126">
        <f t="shared" ref="N3:N6" si="1">HOUR(E3)</f>
        <v>11</v>
      </c>
      <c r="O3" s="121"/>
    </row>
    <row r="4" spans="1:22" x14ac:dyDescent="0.25">
      <c r="A4" s="123">
        <v>43102</v>
      </c>
      <c r="B4" s="124" t="s">
        <v>3999</v>
      </c>
      <c r="C4" s="67" t="s">
        <v>4000</v>
      </c>
      <c r="D4" s="67" t="s">
        <v>4</v>
      </c>
      <c r="E4" s="27">
        <v>0.46875</v>
      </c>
      <c r="F4" s="20">
        <v>6</v>
      </c>
      <c r="G4" s="20">
        <v>1</v>
      </c>
      <c r="L4" s="27">
        <f>IFERROR(VLOOKUP(INDEX(Tableau2[Article],MATCH(gestionnaire!B4,Tableau2[Fournisseur],0)),Tableau1[],6,FALSE),"manque")</f>
        <v>4.8611111111111112E-3</v>
      </c>
      <c r="M4" s="27">
        <f t="shared" si="0"/>
        <v>2.9166666666666667E-2</v>
      </c>
      <c r="N4" s="126">
        <f t="shared" si="1"/>
        <v>11</v>
      </c>
      <c r="O4" s="179"/>
      <c r="P4" s="179"/>
      <c r="Q4" s="180"/>
      <c r="R4" s="181"/>
      <c r="S4" s="181"/>
      <c r="T4" s="181"/>
      <c r="U4" s="181"/>
      <c r="V4" s="181"/>
    </row>
    <row r="5" spans="1:22" x14ac:dyDescent="0.25">
      <c r="A5" s="123">
        <v>43102</v>
      </c>
      <c r="B5" s="124" t="s">
        <v>4514</v>
      </c>
      <c r="C5" s="67" t="s">
        <v>4515</v>
      </c>
      <c r="D5" s="67" t="s">
        <v>4</v>
      </c>
      <c r="E5" s="27">
        <v>0.55208333333333337</v>
      </c>
      <c r="F5" s="20">
        <v>48</v>
      </c>
      <c r="G5" s="20">
        <v>1</v>
      </c>
      <c r="K5" s="20"/>
      <c r="L5" s="27">
        <f>IFERROR(VLOOKUP(INDEX(Tableau2[Article],MATCH(gestionnaire!B5,Tableau2[Fournisseur],0)),Tableau1[],6,FALSE),"manque")</f>
        <v>5.5555555555555558E-3</v>
      </c>
      <c r="M5" s="27">
        <f t="shared" si="0"/>
        <v>0.26666666666666666</v>
      </c>
      <c r="N5" s="126">
        <f t="shared" si="1"/>
        <v>13</v>
      </c>
      <c r="O5" s="121"/>
    </row>
    <row r="6" spans="1:22" s="49" customFormat="1" x14ac:dyDescent="0.25">
      <c r="A6" s="123">
        <v>43102</v>
      </c>
      <c r="B6" s="124" t="s">
        <v>13210</v>
      </c>
      <c r="C6" s="67" t="s">
        <v>3656</v>
      </c>
      <c r="D6" s="67" t="s">
        <v>12801</v>
      </c>
      <c r="E6" s="27">
        <v>0.61458333333333337</v>
      </c>
      <c r="F6" s="20">
        <v>1</v>
      </c>
      <c r="G6" s="20">
        <v>1</v>
      </c>
      <c r="H6" s="20"/>
      <c r="I6" s="20"/>
      <c r="J6" s="27"/>
      <c r="K6" s="68"/>
      <c r="L6" s="27">
        <f>IFERROR(VLOOKUP(INDEX(Tableau2[Article],MATCH(gestionnaire!B6,Tableau2[Fournisseur],0)),Tableau1[],6,FALSE),"manque")</f>
        <v>2.0833333333333333E-3</v>
      </c>
      <c r="M6" s="27">
        <f t="shared" si="0"/>
        <v>2.0833333333333333E-3</v>
      </c>
      <c r="N6" s="126">
        <f t="shared" si="1"/>
        <v>14</v>
      </c>
      <c r="O6" s="121"/>
      <c r="P6" s="3"/>
      <c r="Q6" s="3"/>
    </row>
    <row r="7" spans="1:22" x14ac:dyDescent="0.25">
      <c r="A7" s="123"/>
      <c r="B7" s="124"/>
      <c r="C7" s="67"/>
      <c r="D7" s="67"/>
      <c r="O7" s="121"/>
    </row>
    <row r="8" spans="1:22" x14ac:dyDescent="0.25">
      <c r="A8" s="123"/>
      <c r="B8" s="124"/>
      <c r="C8" s="67"/>
      <c r="D8" s="67"/>
      <c r="O8" s="121"/>
    </row>
    <row r="9" spans="1:22" x14ac:dyDescent="0.25">
      <c r="A9" s="123"/>
      <c r="B9" s="124"/>
      <c r="C9" s="67"/>
      <c r="D9" s="67"/>
      <c r="O9" s="121"/>
    </row>
    <row r="10" spans="1:22" x14ac:dyDescent="0.25">
      <c r="A10" s="123"/>
      <c r="B10" s="124"/>
      <c r="C10" s="67"/>
      <c r="D10" s="67"/>
    </row>
    <row r="11" spans="1:22" x14ac:dyDescent="0.25">
      <c r="A11" s="123"/>
      <c r="B11" s="124"/>
      <c r="C11" s="67"/>
      <c r="D11" s="67"/>
    </row>
    <row r="12" spans="1:22" x14ac:dyDescent="0.25">
      <c r="A12" s="123"/>
      <c r="B12" s="124"/>
      <c r="C12" s="67"/>
      <c r="D12" s="67"/>
    </row>
    <row r="13" spans="1:22" x14ac:dyDescent="0.25">
      <c r="A13" s="123"/>
      <c r="B13" s="124"/>
      <c r="C13" s="67"/>
      <c r="D13" s="67"/>
    </row>
    <row r="14" spans="1:22" x14ac:dyDescent="0.25">
      <c r="A14" s="123"/>
      <c r="B14" s="124"/>
      <c r="C14" s="67"/>
      <c r="D14" s="67"/>
    </row>
    <row r="15" spans="1:22" x14ac:dyDescent="0.25">
      <c r="A15" s="123"/>
      <c r="B15" s="124"/>
      <c r="C15" s="67"/>
      <c r="D15" s="67"/>
    </row>
    <row r="16" spans="1:22" x14ac:dyDescent="0.25">
      <c r="A16" s="123"/>
      <c r="B16" s="124"/>
      <c r="C16" s="67"/>
      <c r="D16" s="67"/>
    </row>
    <row r="17" spans="1:4" x14ac:dyDescent="0.25">
      <c r="A17" s="123"/>
      <c r="B17" s="124"/>
      <c r="C17" s="67"/>
      <c r="D17" s="67"/>
    </row>
  </sheetData>
  <sortState ref="A2:J13">
    <sortCondition ref="E2:E13"/>
  </sortState>
  <conditionalFormatting sqref="B1:C1 B18:C1048576">
    <cfRule type="containsText" dxfId="175" priority="35" operator="containsText" text="#">
      <formula>NOT(ISERROR(SEARCH("#",B1)))</formula>
    </cfRule>
  </conditionalFormatting>
  <conditionalFormatting sqref="B17">
    <cfRule type="containsText" dxfId="174" priority="9" operator="containsText" text="#">
      <formula>NOT(ISERROR(SEARCH("#",B17)))</formula>
    </cfRule>
  </conditionalFormatting>
  <conditionalFormatting sqref="B14:B16 C14:C17">
    <cfRule type="containsText" dxfId="173" priority="8" operator="containsText" text="#">
      <formula>NOT(ISERROR(SEARCH("#",B14)))</formula>
    </cfRule>
  </conditionalFormatting>
  <conditionalFormatting sqref="B13 B5:C10 C11:C13">
    <cfRule type="containsText" dxfId="172" priority="5" operator="containsText" text="#">
      <formula>NOT(ISERROR(SEARCH("#",B5)))</formula>
    </cfRule>
  </conditionalFormatting>
  <conditionalFormatting sqref="B12">
    <cfRule type="containsText" dxfId="171" priority="4" operator="containsText" text="#">
      <formula>NOT(ISERROR(SEARCH("#",B12)))</formula>
    </cfRule>
  </conditionalFormatting>
  <conditionalFormatting sqref="B11">
    <cfRule type="containsText" dxfId="170" priority="3" operator="containsText" text="#">
      <formula>NOT(ISERROR(SEARCH("#",B11)))</formula>
    </cfRule>
  </conditionalFormatting>
  <conditionalFormatting sqref="B2:C4">
    <cfRule type="containsText" dxfId="169" priority="2" operator="containsText" text="#">
      <formula>NOT(ISERROR(SEARCH("#",B2)))</formula>
    </cfRule>
  </conditionalFormatting>
  <conditionalFormatting sqref="L1:L1048576">
    <cfRule type="containsText" dxfId="168" priority="1" operator="containsText" text="manque">
      <formula>NOT(ISERROR(SEARCH("manque",L1)))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718"/>
  <sheetViews>
    <sheetView topLeftCell="A1683" workbookViewId="0">
      <selection activeCell="D1718" sqref="D1718"/>
    </sheetView>
  </sheetViews>
  <sheetFormatPr baseColWidth="10" defaultRowHeight="15" x14ac:dyDescent="0.25"/>
  <cols>
    <col min="1" max="1" width="12.5703125" style="68" customWidth="1"/>
    <col min="2" max="2" width="46.140625" style="68" bestFit="1" customWidth="1"/>
    <col min="3" max="3" width="15.7109375" style="68" customWidth="1"/>
    <col min="4" max="4" width="11.28515625" style="68" customWidth="1"/>
    <col min="5" max="5" width="26.5703125" style="68" customWidth="1"/>
    <col min="6" max="6" width="12.7109375" style="68" customWidth="1"/>
    <col min="7" max="16384" width="11.42578125" style="68"/>
  </cols>
  <sheetData>
    <row r="1" spans="1:6" x14ac:dyDescent="0.25">
      <c r="A1" s="111" t="s">
        <v>4614</v>
      </c>
      <c r="B1" s="111" t="s">
        <v>4616</v>
      </c>
      <c r="C1" s="111" t="s">
        <v>12775</v>
      </c>
      <c r="D1" s="111" t="s">
        <v>4668</v>
      </c>
      <c r="E1" s="111" t="s">
        <v>12776</v>
      </c>
      <c r="F1" s="111" t="s">
        <v>12777</v>
      </c>
    </row>
    <row r="2" spans="1:6" x14ac:dyDescent="0.25">
      <c r="A2" s="96" t="s">
        <v>9368</v>
      </c>
      <c r="B2" s="96" t="s">
        <v>9369</v>
      </c>
      <c r="C2" s="96" t="s">
        <v>176</v>
      </c>
      <c r="D2" s="96" t="s">
        <v>4</v>
      </c>
      <c r="E2" s="96" t="s">
        <v>9370</v>
      </c>
      <c r="F2" s="97">
        <v>3.472222222222222E-3</v>
      </c>
    </row>
    <row r="3" spans="1:6" x14ac:dyDescent="0.25">
      <c r="A3" s="96" t="s">
        <v>9371</v>
      </c>
      <c r="B3" s="96" t="s">
        <v>9372</v>
      </c>
      <c r="C3" s="96" t="s">
        <v>176</v>
      </c>
      <c r="D3" s="96" t="s">
        <v>4</v>
      </c>
      <c r="E3" s="96" t="s">
        <v>9370</v>
      </c>
      <c r="F3" s="97">
        <v>3.472222222222222E-3</v>
      </c>
    </row>
    <row r="4" spans="1:6" x14ac:dyDescent="0.25">
      <c r="A4" s="96" t="s">
        <v>9373</v>
      </c>
      <c r="B4" s="96" t="s">
        <v>9374</v>
      </c>
      <c r="C4" s="96" t="s">
        <v>176</v>
      </c>
      <c r="D4" s="96" t="s">
        <v>4</v>
      </c>
      <c r="E4" s="96" t="s">
        <v>9370</v>
      </c>
      <c r="F4" s="97">
        <v>3.472222222222222E-3</v>
      </c>
    </row>
    <row r="5" spans="1:6" x14ac:dyDescent="0.25">
      <c r="A5" s="96" t="s">
        <v>9375</v>
      </c>
      <c r="B5" s="96" t="s">
        <v>9376</v>
      </c>
      <c r="C5" s="96" t="s">
        <v>176</v>
      </c>
      <c r="D5" s="96" t="s">
        <v>4</v>
      </c>
      <c r="E5" s="96" t="s">
        <v>9370</v>
      </c>
      <c r="F5" s="97">
        <v>3.472222222222222E-3</v>
      </c>
    </row>
    <row r="6" spans="1:6" x14ac:dyDescent="0.25">
      <c r="A6" s="96" t="s">
        <v>9377</v>
      </c>
      <c r="B6" s="96" t="s">
        <v>9378</v>
      </c>
      <c r="C6" s="96" t="s">
        <v>176</v>
      </c>
      <c r="D6" s="96" t="s">
        <v>4</v>
      </c>
      <c r="E6" s="96" t="s">
        <v>9370</v>
      </c>
      <c r="F6" s="97">
        <v>3.472222222222222E-3</v>
      </c>
    </row>
    <row r="7" spans="1:6" x14ac:dyDescent="0.25">
      <c r="A7" s="96" t="s">
        <v>9379</v>
      </c>
      <c r="B7" s="96" t="s">
        <v>9380</v>
      </c>
      <c r="C7" s="96" t="s">
        <v>176</v>
      </c>
      <c r="D7" s="96" t="s">
        <v>4</v>
      </c>
      <c r="E7" s="96" t="s">
        <v>9370</v>
      </c>
      <c r="F7" s="97">
        <v>3.472222222222222E-3</v>
      </c>
    </row>
    <row r="8" spans="1:6" x14ac:dyDescent="0.25">
      <c r="A8" s="96" t="s">
        <v>9381</v>
      </c>
      <c r="B8" s="96" t="s">
        <v>9382</v>
      </c>
      <c r="C8" s="96" t="s">
        <v>176</v>
      </c>
      <c r="D8" s="96" t="s">
        <v>4</v>
      </c>
      <c r="E8" s="96" t="s">
        <v>9370</v>
      </c>
      <c r="F8" s="97">
        <v>3.472222222222222E-3</v>
      </c>
    </row>
    <row r="9" spans="1:6" x14ac:dyDescent="0.25">
      <c r="A9" s="96" t="s">
        <v>9383</v>
      </c>
      <c r="B9" s="96" t="s">
        <v>9384</v>
      </c>
      <c r="C9" s="96" t="s">
        <v>176</v>
      </c>
      <c r="D9" s="96" t="s">
        <v>4</v>
      </c>
      <c r="E9" s="96" t="s">
        <v>9370</v>
      </c>
      <c r="F9" s="97">
        <v>3.472222222222222E-3</v>
      </c>
    </row>
    <row r="10" spans="1:6" x14ac:dyDescent="0.25">
      <c r="A10" s="96" t="s">
        <v>9385</v>
      </c>
      <c r="B10" s="96" t="s">
        <v>9386</v>
      </c>
      <c r="C10" s="96" t="s">
        <v>176</v>
      </c>
      <c r="D10" s="96" t="s">
        <v>4</v>
      </c>
      <c r="E10" s="96" t="s">
        <v>9370</v>
      </c>
      <c r="F10" s="97">
        <v>3.472222222222222E-3</v>
      </c>
    </row>
    <row r="11" spans="1:6" x14ac:dyDescent="0.25">
      <c r="A11" s="96" t="s">
        <v>9387</v>
      </c>
      <c r="B11" s="96" t="s">
        <v>9388</v>
      </c>
      <c r="C11" s="96" t="s">
        <v>9389</v>
      </c>
      <c r="D11" s="96" t="s">
        <v>4</v>
      </c>
      <c r="E11" s="96" t="s">
        <v>9390</v>
      </c>
      <c r="F11" s="97">
        <v>5.5555555555555558E-3</v>
      </c>
    </row>
    <row r="12" spans="1:6" x14ac:dyDescent="0.25">
      <c r="A12" s="96" t="s">
        <v>9391</v>
      </c>
      <c r="B12" s="96" t="s">
        <v>9392</v>
      </c>
      <c r="C12" s="96" t="s">
        <v>287</v>
      </c>
      <c r="D12" s="96" t="s">
        <v>75</v>
      </c>
      <c r="E12" s="96" t="s">
        <v>9393</v>
      </c>
      <c r="F12" s="97">
        <v>1.7361111111111112E-2</v>
      </c>
    </row>
    <row r="13" spans="1:6" x14ac:dyDescent="0.25">
      <c r="A13" s="96" t="s">
        <v>9394</v>
      </c>
      <c r="B13" s="96" t="s">
        <v>9395</v>
      </c>
      <c r="C13" s="96" t="s">
        <v>287</v>
      </c>
      <c r="D13" s="96" t="s">
        <v>75</v>
      </c>
      <c r="E13" s="96" t="s">
        <v>9393</v>
      </c>
      <c r="F13" s="97">
        <v>1.7361111111111112E-2</v>
      </c>
    </row>
    <row r="14" spans="1:6" x14ac:dyDescent="0.25">
      <c r="A14" s="96" t="s">
        <v>9396</v>
      </c>
      <c r="B14" s="96" t="s">
        <v>9397</v>
      </c>
      <c r="C14" s="96" t="s">
        <v>287</v>
      </c>
      <c r="D14" s="96" t="s">
        <v>75</v>
      </c>
      <c r="E14" s="96" t="s">
        <v>9393</v>
      </c>
      <c r="F14" s="97">
        <v>1.7361111111111112E-2</v>
      </c>
    </row>
    <row r="15" spans="1:6" x14ac:dyDescent="0.25">
      <c r="A15" s="96" t="s">
        <v>9398</v>
      </c>
      <c r="B15" s="96" t="s">
        <v>9399</v>
      </c>
      <c r="C15" s="96" t="s">
        <v>287</v>
      </c>
      <c r="D15" s="96" t="s">
        <v>75</v>
      </c>
      <c r="E15" s="96" t="s">
        <v>9393</v>
      </c>
      <c r="F15" s="97">
        <v>1.7361111111111112E-2</v>
      </c>
    </row>
    <row r="16" spans="1:6" x14ac:dyDescent="0.25">
      <c r="A16" s="96" t="s">
        <v>9400</v>
      </c>
      <c r="B16" s="96" t="s">
        <v>9401</v>
      </c>
      <c r="C16" s="96" t="s">
        <v>299</v>
      </c>
      <c r="D16" s="96" t="s">
        <v>4</v>
      </c>
      <c r="E16" s="96" t="s">
        <v>9402</v>
      </c>
      <c r="F16" s="97">
        <v>6.9444444444444441E-3</v>
      </c>
    </row>
    <row r="17" spans="1:6" x14ac:dyDescent="0.25">
      <c r="A17" s="96" t="s">
        <v>9403</v>
      </c>
      <c r="B17" s="96" t="s">
        <v>9404</v>
      </c>
      <c r="C17" s="96" t="s">
        <v>299</v>
      </c>
      <c r="D17" s="96" t="s">
        <v>4</v>
      </c>
      <c r="E17" s="96" t="s">
        <v>9402</v>
      </c>
      <c r="F17" s="97">
        <v>6.9444444444444441E-3</v>
      </c>
    </row>
    <row r="18" spans="1:6" x14ac:dyDescent="0.25">
      <c r="A18" s="96" t="s">
        <v>9405</v>
      </c>
      <c r="B18" s="96" t="s">
        <v>9406</v>
      </c>
      <c r="C18" s="96" t="s">
        <v>355</v>
      </c>
      <c r="D18" s="96" t="s">
        <v>75</v>
      </c>
      <c r="E18" s="96" t="s">
        <v>9393</v>
      </c>
      <c r="F18" s="97">
        <v>1.7361111111111112E-2</v>
      </c>
    </row>
    <row r="19" spans="1:6" x14ac:dyDescent="0.25">
      <c r="A19" s="96" t="s">
        <v>9407</v>
      </c>
      <c r="B19" s="96" t="s">
        <v>9408</v>
      </c>
      <c r="C19" s="96" t="s">
        <v>9315</v>
      </c>
      <c r="D19" s="96" t="s">
        <v>4</v>
      </c>
      <c r="E19" s="96" t="s">
        <v>9390</v>
      </c>
      <c r="F19" s="97">
        <v>5.5555555555555558E-3</v>
      </c>
    </row>
    <row r="20" spans="1:6" x14ac:dyDescent="0.25">
      <c r="A20" s="96" t="s">
        <v>9409</v>
      </c>
      <c r="B20" s="96" t="s">
        <v>9410</v>
      </c>
      <c r="C20" s="96" t="s">
        <v>551</v>
      </c>
      <c r="D20" s="96" t="s">
        <v>4</v>
      </c>
      <c r="E20" s="96" t="s">
        <v>9390</v>
      </c>
      <c r="F20" s="97">
        <v>5.5555555555555558E-3</v>
      </c>
    </row>
    <row r="21" spans="1:6" x14ac:dyDescent="0.25">
      <c r="A21" s="96" t="s">
        <v>9411</v>
      </c>
      <c r="B21" s="96" t="s">
        <v>9412</v>
      </c>
      <c r="C21" s="96" t="s">
        <v>551</v>
      </c>
      <c r="D21" s="96" t="s">
        <v>4</v>
      </c>
      <c r="E21" s="96" t="s">
        <v>9390</v>
      </c>
      <c r="F21" s="97">
        <v>5.5555555555555558E-3</v>
      </c>
    </row>
    <row r="22" spans="1:6" x14ac:dyDescent="0.25">
      <c r="A22" s="96" t="s">
        <v>9413</v>
      </c>
      <c r="B22" s="96" t="s">
        <v>9414</v>
      </c>
      <c r="C22" s="96" t="s">
        <v>615</v>
      </c>
      <c r="D22" s="96" t="s">
        <v>75</v>
      </c>
      <c r="E22" s="96" t="s">
        <v>9415</v>
      </c>
      <c r="F22" s="97">
        <v>1.7361111111111112E-2</v>
      </c>
    </row>
    <row r="23" spans="1:6" x14ac:dyDescent="0.25">
      <c r="A23" s="96" t="s">
        <v>9416</v>
      </c>
      <c r="B23" s="96" t="s">
        <v>9417</v>
      </c>
      <c r="C23" s="96" t="s">
        <v>667</v>
      </c>
      <c r="D23" s="96" t="s">
        <v>4</v>
      </c>
      <c r="E23" s="96" t="s">
        <v>9370</v>
      </c>
      <c r="F23" s="97">
        <v>3.472222222222222E-3</v>
      </c>
    </row>
    <row r="24" spans="1:6" x14ac:dyDescent="0.25">
      <c r="A24" s="96" t="s">
        <v>9418</v>
      </c>
      <c r="B24" s="96" t="s">
        <v>9419</v>
      </c>
      <c r="C24" s="96" t="s">
        <v>667</v>
      </c>
      <c r="D24" s="96" t="s">
        <v>4</v>
      </c>
      <c r="E24" s="96" t="s">
        <v>9370</v>
      </c>
      <c r="F24" s="97">
        <v>3.472222222222222E-3</v>
      </c>
    </row>
    <row r="25" spans="1:6" x14ac:dyDescent="0.25">
      <c r="A25" s="96" t="s">
        <v>9420</v>
      </c>
      <c r="B25" s="96" t="s">
        <v>9421</v>
      </c>
      <c r="C25" s="96" t="s">
        <v>667</v>
      </c>
      <c r="D25" s="96" t="s">
        <v>4</v>
      </c>
      <c r="E25" s="96" t="s">
        <v>9370</v>
      </c>
      <c r="F25" s="97">
        <v>3.472222222222222E-3</v>
      </c>
    </row>
    <row r="26" spans="1:6" x14ac:dyDescent="0.25">
      <c r="A26" s="96" t="s">
        <v>9422</v>
      </c>
      <c r="B26" s="96" t="s">
        <v>9423</v>
      </c>
      <c r="C26" s="96" t="s">
        <v>667</v>
      </c>
      <c r="D26" s="96" t="s">
        <v>4</v>
      </c>
      <c r="E26" s="96" t="s">
        <v>9370</v>
      </c>
      <c r="F26" s="97">
        <v>3.472222222222222E-3</v>
      </c>
    </row>
    <row r="27" spans="1:6" x14ac:dyDescent="0.25">
      <c r="A27" s="96" t="s">
        <v>9424</v>
      </c>
      <c r="B27" s="96" t="s">
        <v>9425</v>
      </c>
      <c r="C27" s="96" t="s">
        <v>667</v>
      </c>
      <c r="D27" s="96" t="s">
        <v>4</v>
      </c>
      <c r="E27" s="96" t="s">
        <v>9370</v>
      </c>
      <c r="F27" s="97">
        <v>3.472222222222222E-3</v>
      </c>
    </row>
    <row r="28" spans="1:6" x14ac:dyDescent="0.25">
      <c r="A28" s="96" t="s">
        <v>9426</v>
      </c>
      <c r="B28" s="96" t="s">
        <v>9427</v>
      </c>
      <c r="C28" s="96" t="s">
        <v>667</v>
      </c>
      <c r="D28" s="96" t="s">
        <v>4</v>
      </c>
      <c r="E28" s="96" t="s">
        <v>9370</v>
      </c>
      <c r="F28" s="97">
        <v>3.472222222222222E-3</v>
      </c>
    </row>
    <row r="29" spans="1:6" x14ac:dyDescent="0.25">
      <c r="A29" s="96" t="s">
        <v>9428</v>
      </c>
      <c r="B29" s="96" t="s">
        <v>9429</v>
      </c>
      <c r="C29" s="96" t="s">
        <v>697</v>
      </c>
      <c r="D29" s="96" t="s">
        <v>9430</v>
      </c>
      <c r="E29" s="96" t="s">
        <v>9431</v>
      </c>
      <c r="F29" s="97">
        <v>3.472222222222222E-3</v>
      </c>
    </row>
    <row r="30" spans="1:6" x14ac:dyDescent="0.25">
      <c r="A30" s="96" t="s">
        <v>9432</v>
      </c>
      <c r="B30" s="96" t="s">
        <v>9433</v>
      </c>
      <c r="C30" s="96" t="s">
        <v>846</v>
      </c>
      <c r="D30" s="96" t="s">
        <v>75</v>
      </c>
      <c r="E30" s="96" t="s">
        <v>9434</v>
      </c>
      <c r="F30" s="97">
        <v>2.7777777777777776E-2</v>
      </c>
    </row>
    <row r="31" spans="1:6" x14ac:dyDescent="0.25">
      <c r="A31" s="96" t="s">
        <v>9435</v>
      </c>
      <c r="B31" s="96" t="s">
        <v>9436</v>
      </c>
      <c r="C31" s="96" t="s">
        <v>1055</v>
      </c>
      <c r="D31" s="96" t="s">
        <v>75</v>
      </c>
      <c r="E31" s="96" t="s">
        <v>9393</v>
      </c>
      <c r="F31" s="97">
        <v>1.7361111111111112E-2</v>
      </c>
    </row>
    <row r="32" spans="1:6" x14ac:dyDescent="0.25">
      <c r="A32" s="96" t="s">
        <v>9437</v>
      </c>
      <c r="B32" s="96" t="s">
        <v>9438</v>
      </c>
      <c r="C32" s="96" t="s">
        <v>1129</v>
      </c>
      <c r="D32" s="96" t="s">
        <v>75</v>
      </c>
      <c r="E32" s="96" t="s">
        <v>9393</v>
      </c>
      <c r="F32" s="97">
        <v>1.7361111111111112E-2</v>
      </c>
    </row>
    <row r="33" spans="1:6" x14ac:dyDescent="0.25">
      <c r="A33" s="96" t="s">
        <v>9439</v>
      </c>
      <c r="B33" s="96" t="s">
        <v>9440</v>
      </c>
      <c r="C33" s="96" t="s">
        <v>1340</v>
      </c>
      <c r="D33" s="96" t="s">
        <v>3</v>
      </c>
      <c r="E33" s="96" t="s">
        <v>9441</v>
      </c>
      <c r="F33" s="97">
        <v>6.2499999999999995E-3</v>
      </c>
    </row>
    <row r="34" spans="1:6" x14ac:dyDescent="0.25">
      <c r="A34" s="96" t="s">
        <v>9442</v>
      </c>
      <c r="B34" s="96" t="s">
        <v>9443</v>
      </c>
      <c r="C34" s="96" t="s">
        <v>1340</v>
      </c>
      <c r="D34" s="96" t="s">
        <v>3</v>
      </c>
      <c r="E34" s="96" t="s">
        <v>9441</v>
      </c>
      <c r="F34" s="97">
        <v>6.2499999999999995E-3</v>
      </c>
    </row>
    <row r="35" spans="1:6" x14ac:dyDescent="0.25">
      <c r="A35" s="96" t="s">
        <v>9444</v>
      </c>
      <c r="B35" s="96" t="s">
        <v>9445</v>
      </c>
      <c r="C35" s="96" t="s">
        <v>1340</v>
      </c>
      <c r="D35" s="96" t="s">
        <v>3</v>
      </c>
      <c r="E35" s="96" t="s">
        <v>9441</v>
      </c>
      <c r="F35" s="97">
        <v>6.2499999999999995E-3</v>
      </c>
    </row>
    <row r="36" spans="1:6" x14ac:dyDescent="0.25">
      <c r="A36" s="96" t="s">
        <v>9446</v>
      </c>
      <c r="B36" s="96" t="s">
        <v>9447</v>
      </c>
      <c r="C36" s="96" t="s">
        <v>1340</v>
      </c>
      <c r="D36" s="96" t="s">
        <v>3</v>
      </c>
      <c r="E36" s="96" t="s">
        <v>9441</v>
      </c>
      <c r="F36" s="97">
        <v>6.2499999999999995E-3</v>
      </c>
    </row>
    <row r="37" spans="1:6" x14ac:dyDescent="0.25">
      <c r="A37" s="96" t="s">
        <v>9448</v>
      </c>
      <c r="B37" s="96" t="s">
        <v>9449</v>
      </c>
      <c r="C37" s="96" t="s">
        <v>1340</v>
      </c>
      <c r="D37" s="96" t="s">
        <v>3</v>
      </c>
      <c r="E37" s="96" t="s">
        <v>9441</v>
      </c>
      <c r="F37" s="97">
        <v>6.2499999999999995E-3</v>
      </c>
    </row>
    <row r="38" spans="1:6" x14ac:dyDescent="0.25">
      <c r="A38" s="96" t="s">
        <v>9450</v>
      </c>
      <c r="B38" s="96" t="s">
        <v>9451</v>
      </c>
      <c r="C38" s="96" t="s">
        <v>1340</v>
      </c>
      <c r="D38" s="96" t="s">
        <v>3</v>
      </c>
      <c r="E38" s="96" t="s">
        <v>9441</v>
      </c>
      <c r="F38" s="97">
        <v>6.2499999999999995E-3</v>
      </c>
    </row>
    <row r="39" spans="1:6" x14ac:dyDescent="0.25">
      <c r="A39" s="96" t="s">
        <v>9452</v>
      </c>
      <c r="B39" s="96" t="s">
        <v>9453</v>
      </c>
      <c r="C39" s="96" t="s">
        <v>1340</v>
      </c>
      <c r="D39" s="96" t="s">
        <v>3</v>
      </c>
      <c r="E39" s="96" t="s">
        <v>9441</v>
      </c>
      <c r="F39" s="97">
        <v>6.2499999999999995E-3</v>
      </c>
    </row>
    <row r="40" spans="1:6" x14ac:dyDescent="0.25">
      <c r="A40" s="96" t="s">
        <v>9454</v>
      </c>
      <c r="B40" s="96" t="s">
        <v>9455</v>
      </c>
      <c r="C40" s="96" t="s">
        <v>1340</v>
      </c>
      <c r="D40" s="96" t="s">
        <v>3</v>
      </c>
      <c r="E40" s="96" t="s">
        <v>9441</v>
      </c>
      <c r="F40" s="97">
        <v>6.2499999999999995E-3</v>
      </c>
    </row>
    <row r="41" spans="1:6" x14ac:dyDescent="0.25">
      <c r="A41" s="96" t="s">
        <v>9456</v>
      </c>
      <c r="B41" s="96" t="s">
        <v>9457</v>
      </c>
      <c r="C41" s="96" t="s">
        <v>1340</v>
      </c>
      <c r="D41" s="96" t="s">
        <v>3</v>
      </c>
      <c r="E41" s="96" t="s">
        <v>9441</v>
      </c>
      <c r="F41" s="97">
        <v>6.2499999999999995E-3</v>
      </c>
    </row>
    <row r="42" spans="1:6" x14ac:dyDescent="0.25">
      <c r="A42" s="96" t="s">
        <v>9458</v>
      </c>
      <c r="B42" s="96" t="s">
        <v>9459</v>
      </c>
      <c r="C42" s="96" t="s">
        <v>1340</v>
      </c>
      <c r="D42" s="96" t="s">
        <v>3</v>
      </c>
      <c r="E42" s="96" t="s">
        <v>9441</v>
      </c>
      <c r="F42" s="97">
        <v>6.2499999999999995E-3</v>
      </c>
    </row>
    <row r="43" spans="1:6" x14ac:dyDescent="0.25">
      <c r="A43" s="96" t="s">
        <v>9460</v>
      </c>
      <c r="B43" s="96" t="s">
        <v>9461</v>
      </c>
      <c r="C43" s="96" t="s">
        <v>1494</v>
      </c>
      <c r="D43" s="96" t="s">
        <v>3</v>
      </c>
      <c r="E43" s="96" t="s">
        <v>9441</v>
      </c>
      <c r="F43" s="97">
        <v>6.2499999999999995E-3</v>
      </c>
    </row>
    <row r="44" spans="1:6" x14ac:dyDescent="0.25">
      <c r="A44" s="96" t="s">
        <v>9462</v>
      </c>
      <c r="B44" s="96" t="s">
        <v>9463</v>
      </c>
      <c r="C44" s="96" t="s">
        <v>1554</v>
      </c>
      <c r="D44" s="96" t="s">
        <v>4</v>
      </c>
      <c r="E44" s="96" t="s">
        <v>9393</v>
      </c>
      <c r="F44" s="97">
        <v>4.8611111111111112E-3</v>
      </c>
    </row>
    <row r="45" spans="1:6" x14ac:dyDescent="0.25">
      <c r="A45" s="96" t="s">
        <v>9464</v>
      </c>
      <c r="B45" s="96" t="s">
        <v>9465</v>
      </c>
      <c r="C45" s="96" t="s">
        <v>1554</v>
      </c>
      <c r="D45" s="96" t="s">
        <v>4</v>
      </c>
      <c r="E45" s="96" t="s">
        <v>9393</v>
      </c>
      <c r="F45" s="97">
        <v>4.8611111111111112E-3</v>
      </c>
    </row>
    <row r="46" spans="1:6" x14ac:dyDescent="0.25">
      <c r="A46" s="96" t="s">
        <v>9466</v>
      </c>
      <c r="B46" s="96" t="s">
        <v>9467</v>
      </c>
      <c r="C46" s="96" t="s">
        <v>1587</v>
      </c>
      <c r="D46" s="96" t="s">
        <v>75</v>
      </c>
      <c r="E46" s="96" t="s">
        <v>9415</v>
      </c>
      <c r="F46" s="97">
        <v>1.7361111111111112E-2</v>
      </c>
    </row>
    <row r="47" spans="1:6" x14ac:dyDescent="0.25">
      <c r="A47" s="96" t="s">
        <v>9468</v>
      </c>
      <c r="B47" s="96" t="s">
        <v>9469</v>
      </c>
      <c r="C47" s="96" t="s">
        <v>1647</v>
      </c>
      <c r="D47" s="96" t="s">
        <v>4</v>
      </c>
      <c r="E47" s="96" t="s">
        <v>9390</v>
      </c>
      <c r="F47" s="97">
        <v>5.5555555555555558E-3</v>
      </c>
    </row>
    <row r="48" spans="1:6" x14ac:dyDescent="0.25">
      <c r="A48" s="96" t="s">
        <v>9470</v>
      </c>
      <c r="B48" s="96" t="s">
        <v>9471</v>
      </c>
      <c r="C48" s="96" t="s">
        <v>1647</v>
      </c>
      <c r="D48" s="96" t="s">
        <v>4</v>
      </c>
      <c r="E48" s="96" t="s">
        <v>9390</v>
      </c>
      <c r="F48" s="97">
        <v>5.5555555555555558E-3</v>
      </c>
    </row>
    <row r="49" spans="1:6" x14ac:dyDescent="0.25">
      <c r="A49" s="96" t="s">
        <v>9472</v>
      </c>
      <c r="B49" s="96" t="s">
        <v>9473</v>
      </c>
      <c r="C49" s="96" t="s">
        <v>1647</v>
      </c>
      <c r="D49" s="96" t="s">
        <v>4</v>
      </c>
      <c r="E49" s="96" t="s">
        <v>9390</v>
      </c>
      <c r="F49" s="97">
        <v>5.5555555555555558E-3</v>
      </c>
    </row>
    <row r="50" spans="1:6" x14ac:dyDescent="0.25">
      <c r="A50" s="96" t="s">
        <v>9474</v>
      </c>
      <c r="B50" s="96" t="s">
        <v>9475</v>
      </c>
      <c r="C50" s="96" t="s">
        <v>1675</v>
      </c>
      <c r="D50" s="96" t="s">
        <v>75</v>
      </c>
      <c r="E50" s="96" t="s">
        <v>9393</v>
      </c>
      <c r="F50" s="97">
        <v>2.4305555555555556E-2</v>
      </c>
    </row>
    <row r="51" spans="1:6" x14ac:dyDescent="0.25">
      <c r="A51" s="96" t="s">
        <v>9476</v>
      </c>
      <c r="B51" s="96" t="s">
        <v>9477</v>
      </c>
      <c r="C51" s="96" t="s">
        <v>1761</v>
      </c>
      <c r="D51" s="96" t="s">
        <v>9430</v>
      </c>
      <c r="E51" s="96" t="s">
        <v>9370</v>
      </c>
      <c r="F51" s="97">
        <v>3.472222222222222E-3</v>
      </c>
    </row>
    <row r="52" spans="1:6" x14ac:dyDescent="0.25">
      <c r="A52" s="96" t="s">
        <v>9478</v>
      </c>
      <c r="B52" s="96" t="s">
        <v>9479</v>
      </c>
      <c r="C52" s="96" t="s">
        <v>1841</v>
      </c>
      <c r="D52" s="96" t="s">
        <v>75</v>
      </c>
      <c r="E52" s="96" t="s">
        <v>9393</v>
      </c>
      <c r="F52" s="97">
        <v>1.7361111111111112E-2</v>
      </c>
    </row>
    <row r="53" spans="1:6" x14ac:dyDescent="0.25">
      <c r="A53" s="96" t="s">
        <v>9480</v>
      </c>
      <c r="B53" s="96" t="s">
        <v>9481</v>
      </c>
      <c r="C53" s="96" t="s">
        <v>1841</v>
      </c>
      <c r="D53" s="96" t="s">
        <v>75</v>
      </c>
      <c r="E53" s="96" t="s">
        <v>9415</v>
      </c>
      <c r="F53" s="97">
        <v>1.7361111111111112E-2</v>
      </c>
    </row>
    <row r="54" spans="1:6" x14ac:dyDescent="0.25">
      <c r="A54" s="96" t="s">
        <v>9482</v>
      </c>
      <c r="B54" s="96" t="s">
        <v>9483</v>
      </c>
      <c r="C54" s="96" t="s">
        <v>2055</v>
      </c>
      <c r="D54" s="96" t="s">
        <v>4</v>
      </c>
      <c r="E54" s="96" t="s">
        <v>9393</v>
      </c>
      <c r="F54" s="97">
        <v>4.8611111111111112E-3</v>
      </c>
    </row>
    <row r="55" spans="1:6" x14ac:dyDescent="0.25">
      <c r="A55" s="96" t="s">
        <v>9484</v>
      </c>
      <c r="B55" s="96" t="s">
        <v>9485</v>
      </c>
      <c r="C55" s="96" t="s">
        <v>2147</v>
      </c>
      <c r="D55" s="96" t="s">
        <v>4</v>
      </c>
      <c r="E55" s="96" t="s">
        <v>9393</v>
      </c>
      <c r="F55" s="97">
        <v>4.8611111111111112E-3</v>
      </c>
    </row>
    <row r="56" spans="1:6" x14ac:dyDescent="0.25">
      <c r="A56" s="96" t="s">
        <v>9486</v>
      </c>
      <c r="B56" s="96" t="s">
        <v>9487</v>
      </c>
      <c r="C56" s="96" t="s">
        <v>2205</v>
      </c>
      <c r="D56" s="96" t="s">
        <v>75</v>
      </c>
      <c r="E56" s="96" t="s">
        <v>9415</v>
      </c>
      <c r="F56" s="97">
        <v>2.0833333333333332E-2</v>
      </c>
    </row>
    <row r="57" spans="1:6" x14ac:dyDescent="0.25">
      <c r="A57" s="96" t="s">
        <v>9488</v>
      </c>
      <c r="B57" s="96" t="s">
        <v>9489</v>
      </c>
      <c r="C57" s="96" t="s">
        <v>2205</v>
      </c>
      <c r="D57" s="96" t="s">
        <v>75</v>
      </c>
      <c r="E57" s="96" t="s">
        <v>9393</v>
      </c>
      <c r="F57" s="97">
        <v>2.0833333333333332E-2</v>
      </c>
    </row>
    <row r="58" spans="1:6" x14ac:dyDescent="0.25">
      <c r="A58" s="96" t="s">
        <v>9490</v>
      </c>
      <c r="B58" s="96" t="s">
        <v>9491</v>
      </c>
      <c r="C58" s="96" t="s">
        <v>2205</v>
      </c>
      <c r="D58" s="96" t="s">
        <v>75</v>
      </c>
      <c r="E58" s="96" t="s">
        <v>9393</v>
      </c>
      <c r="F58" s="97">
        <v>2.0833333333333332E-2</v>
      </c>
    </row>
    <row r="59" spans="1:6" x14ac:dyDescent="0.25">
      <c r="A59" s="96" t="s">
        <v>9492</v>
      </c>
      <c r="B59" s="96" t="s">
        <v>9493</v>
      </c>
      <c r="C59" s="96" t="s">
        <v>2446</v>
      </c>
      <c r="D59" s="96" t="s">
        <v>75</v>
      </c>
      <c r="E59" s="96" t="s">
        <v>9393</v>
      </c>
      <c r="F59" s="97">
        <v>1.7361111111111112E-2</v>
      </c>
    </row>
    <row r="60" spans="1:6" x14ac:dyDescent="0.25">
      <c r="A60" s="96" t="s">
        <v>9494</v>
      </c>
      <c r="B60" s="96" t="s">
        <v>9495</v>
      </c>
      <c r="C60" s="96" t="s">
        <v>2492</v>
      </c>
      <c r="D60" s="96" t="s">
        <v>75</v>
      </c>
      <c r="E60" s="96" t="s">
        <v>9415</v>
      </c>
      <c r="F60" s="97">
        <v>1.7361111111111112E-2</v>
      </c>
    </row>
    <row r="61" spans="1:6" x14ac:dyDescent="0.25">
      <c r="A61" s="96" t="s">
        <v>9496</v>
      </c>
      <c r="B61" s="96" t="s">
        <v>9497</v>
      </c>
      <c r="C61" s="96" t="s">
        <v>2492</v>
      </c>
      <c r="D61" s="96" t="s">
        <v>75</v>
      </c>
      <c r="E61" s="96" t="s">
        <v>9393</v>
      </c>
      <c r="F61" s="97">
        <v>1.7361111111111112E-2</v>
      </c>
    </row>
    <row r="62" spans="1:6" x14ac:dyDescent="0.25">
      <c r="A62" s="96" t="s">
        <v>9498</v>
      </c>
      <c r="B62" s="96" t="s">
        <v>9499</v>
      </c>
      <c r="C62" s="96" t="s">
        <v>4612</v>
      </c>
      <c r="D62" s="96" t="s">
        <v>75</v>
      </c>
      <c r="E62" s="96" t="s">
        <v>9393</v>
      </c>
      <c r="F62" s="97">
        <v>1.7361111111111112E-2</v>
      </c>
    </row>
    <row r="63" spans="1:6" x14ac:dyDescent="0.25">
      <c r="A63" s="96" t="s">
        <v>9500</v>
      </c>
      <c r="B63" s="96" t="s">
        <v>9501</v>
      </c>
      <c r="C63" s="96" t="s">
        <v>2634</v>
      </c>
      <c r="D63" s="96" t="s">
        <v>3</v>
      </c>
      <c r="E63" s="96" t="s">
        <v>9502</v>
      </c>
      <c r="F63" s="97">
        <v>4.8611111111111112E-3</v>
      </c>
    </row>
    <row r="64" spans="1:6" x14ac:dyDescent="0.25">
      <c r="A64" s="96" t="s">
        <v>9503</v>
      </c>
      <c r="B64" s="96" t="s">
        <v>9504</v>
      </c>
      <c r="C64" s="96" t="s">
        <v>2634</v>
      </c>
      <c r="D64" s="96" t="s">
        <v>3</v>
      </c>
      <c r="E64" s="96" t="s">
        <v>9502</v>
      </c>
      <c r="F64" s="97">
        <v>4.8611111111111112E-3</v>
      </c>
    </row>
    <row r="65" spans="1:6" x14ac:dyDescent="0.25">
      <c r="A65" s="96" t="s">
        <v>9505</v>
      </c>
      <c r="B65" s="96" t="s">
        <v>9506</v>
      </c>
      <c r="C65" s="96" t="s">
        <v>2634</v>
      </c>
      <c r="D65" s="96" t="s">
        <v>3</v>
      </c>
      <c r="E65" s="96" t="s">
        <v>9502</v>
      </c>
      <c r="F65" s="97">
        <v>4.8611111111111112E-3</v>
      </c>
    </row>
    <row r="66" spans="1:6" x14ac:dyDescent="0.25">
      <c r="A66" s="96" t="s">
        <v>9507</v>
      </c>
      <c r="B66" s="96" t="s">
        <v>9508</v>
      </c>
      <c r="C66" s="96" t="s">
        <v>2655</v>
      </c>
      <c r="D66" s="96" t="s">
        <v>4</v>
      </c>
      <c r="E66" s="96" t="s">
        <v>9402</v>
      </c>
      <c r="F66" s="97">
        <v>6.9444444444444441E-3</v>
      </c>
    </row>
    <row r="67" spans="1:6" x14ac:dyDescent="0.25">
      <c r="A67" s="96" t="s">
        <v>9509</v>
      </c>
      <c r="B67" s="96" t="s">
        <v>9510</v>
      </c>
      <c r="C67" s="96" t="s">
        <v>2655</v>
      </c>
      <c r="D67" s="96" t="s">
        <v>4</v>
      </c>
      <c r="E67" s="96" t="s">
        <v>9402</v>
      </c>
      <c r="F67" s="97">
        <v>6.9444444444444441E-3</v>
      </c>
    </row>
    <row r="68" spans="1:6" x14ac:dyDescent="0.25">
      <c r="A68" s="96" t="s">
        <v>9511</v>
      </c>
      <c r="B68" s="96" t="s">
        <v>9512</v>
      </c>
      <c r="C68" s="96" t="s">
        <v>2655</v>
      </c>
      <c r="D68" s="96" t="s">
        <v>4</v>
      </c>
      <c r="E68" s="96" t="s">
        <v>9402</v>
      </c>
      <c r="F68" s="97">
        <v>6.9444444444444441E-3</v>
      </c>
    </row>
    <row r="69" spans="1:6" x14ac:dyDescent="0.25">
      <c r="A69" s="96" t="s">
        <v>9513</v>
      </c>
      <c r="B69" s="96" t="s">
        <v>9514</v>
      </c>
      <c r="C69" s="96" t="s">
        <v>2655</v>
      </c>
      <c r="D69" s="96" t="s">
        <v>4</v>
      </c>
      <c r="E69" s="96" t="s">
        <v>9402</v>
      </c>
      <c r="F69" s="97">
        <v>6.9444444444444441E-3</v>
      </c>
    </row>
    <row r="70" spans="1:6" x14ac:dyDescent="0.25">
      <c r="A70" s="96" t="s">
        <v>9515</v>
      </c>
      <c r="B70" s="96" t="s">
        <v>9516</v>
      </c>
      <c r="C70" s="96" t="s">
        <v>2655</v>
      </c>
      <c r="D70" s="96" t="s">
        <v>4</v>
      </c>
      <c r="E70" s="96" t="s">
        <v>9402</v>
      </c>
      <c r="F70" s="97">
        <v>6.9444444444444441E-3</v>
      </c>
    </row>
    <row r="71" spans="1:6" x14ac:dyDescent="0.25">
      <c r="A71" s="96" t="s">
        <v>9517</v>
      </c>
      <c r="B71" s="96" t="s">
        <v>9518</v>
      </c>
      <c r="C71" s="96" t="s">
        <v>2655</v>
      </c>
      <c r="D71" s="96" t="s">
        <v>4</v>
      </c>
      <c r="E71" s="96" t="s">
        <v>9402</v>
      </c>
      <c r="F71" s="97">
        <v>6.9444444444444441E-3</v>
      </c>
    </row>
    <row r="72" spans="1:6" x14ac:dyDescent="0.25">
      <c r="A72" s="96" t="s">
        <v>9519</v>
      </c>
      <c r="B72" s="96" t="s">
        <v>9520</v>
      </c>
      <c r="C72" s="96" t="s">
        <v>2655</v>
      </c>
      <c r="D72" s="96" t="s">
        <v>4</v>
      </c>
      <c r="E72" s="96" t="s">
        <v>9402</v>
      </c>
      <c r="F72" s="97">
        <v>6.9444444444444441E-3</v>
      </c>
    </row>
    <row r="73" spans="1:6" x14ac:dyDescent="0.25">
      <c r="A73" s="96" t="s">
        <v>9521</v>
      </c>
      <c r="B73" s="96" t="s">
        <v>9522</v>
      </c>
      <c r="C73" s="96" t="s">
        <v>2655</v>
      </c>
      <c r="D73" s="96" t="s">
        <v>4</v>
      </c>
      <c r="E73" s="96" t="s">
        <v>9402</v>
      </c>
      <c r="F73" s="97">
        <v>6.9444444444444441E-3</v>
      </c>
    </row>
    <row r="74" spans="1:6" x14ac:dyDescent="0.25">
      <c r="A74" s="96" t="s">
        <v>9523</v>
      </c>
      <c r="B74" s="96" t="s">
        <v>9524</v>
      </c>
      <c r="C74" s="96" t="s">
        <v>2655</v>
      </c>
      <c r="D74" s="96" t="s">
        <v>4</v>
      </c>
      <c r="E74" s="96" t="s">
        <v>9402</v>
      </c>
      <c r="F74" s="97">
        <v>6.9444444444444441E-3</v>
      </c>
    </row>
    <row r="75" spans="1:6" x14ac:dyDescent="0.25">
      <c r="A75" s="96" t="s">
        <v>9525</v>
      </c>
      <c r="B75" s="96" t="s">
        <v>9526</v>
      </c>
      <c r="C75" s="96" t="s">
        <v>2655</v>
      </c>
      <c r="D75" s="96" t="s">
        <v>4</v>
      </c>
      <c r="E75" s="96" t="s">
        <v>9402</v>
      </c>
      <c r="F75" s="97">
        <v>6.9444444444444441E-3</v>
      </c>
    </row>
    <row r="76" spans="1:6" x14ac:dyDescent="0.25">
      <c r="A76" s="96" t="s">
        <v>9527</v>
      </c>
      <c r="B76" s="96" t="s">
        <v>9528</v>
      </c>
      <c r="C76" s="96" t="s">
        <v>2655</v>
      </c>
      <c r="D76" s="96" t="s">
        <v>4</v>
      </c>
      <c r="E76" s="96" t="s">
        <v>9402</v>
      </c>
      <c r="F76" s="97">
        <v>6.9444444444444441E-3</v>
      </c>
    </row>
    <row r="77" spans="1:6" x14ac:dyDescent="0.25">
      <c r="A77" s="96" t="s">
        <v>9529</v>
      </c>
      <c r="B77" s="96" t="s">
        <v>9530</v>
      </c>
      <c r="C77" s="96" t="s">
        <v>2655</v>
      </c>
      <c r="D77" s="96" t="s">
        <v>4</v>
      </c>
      <c r="E77" s="96" t="s">
        <v>9402</v>
      </c>
      <c r="F77" s="97">
        <v>6.9444444444444441E-3</v>
      </c>
    </row>
    <row r="78" spans="1:6" x14ac:dyDescent="0.25">
      <c r="A78" s="96" t="s">
        <v>9531</v>
      </c>
      <c r="B78" s="96" t="s">
        <v>9532</v>
      </c>
      <c r="C78" s="96" t="s">
        <v>2655</v>
      </c>
      <c r="D78" s="96" t="s">
        <v>4</v>
      </c>
      <c r="E78" s="96" t="s">
        <v>9402</v>
      </c>
      <c r="F78" s="97">
        <v>6.9444444444444441E-3</v>
      </c>
    </row>
    <row r="79" spans="1:6" x14ac:dyDescent="0.25">
      <c r="A79" s="96" t="s">
        <v>9533</v>
      </c>
      <c r="B79" s="96" t="s">
        <v>9534</v>
      </c>
      <c r="C79" s="96" t="s">
        <v>2655</v>
      </c>
      <c r="D79" s="96" t="s">
        <v>4</v>
      </c>
      <c r="E79" s="96" t="s">
        <v>9402</v>
      </c>
      <c r="F79" s="97">
        <v>6.9444444444444441E-3</v>
      </c>
    </row>
    <row r="80" spans="1:6" x14ac:dyDescent="0.25">
      <c r="A80" s="96" t="s">
        <v>9535</v>
      </c>
      <c r="B80" s="96" t="s">
        <v>9536</v>
      </c>
      <c r="C80" s="96" t="s">
        <v>2655</v>
      </c>
      <c r="D80" s="96" t="s">
        <v>4</v>
      </c>
      <c r="E80" s="96" t="s">
        <v>9402</v>
      </c>
      <c r="F80" s="97">
        <v>6.9444444444444441E-3</v>
      </c>
    </row>
    <row r="81" spans="1:6" x14ac:dyDescent="0.25">
      <c r="A81" s="96" t="s">
        <v>9537</v>
      </c>
      <c r="B81" s="96" t="s">
        <v>9538</v>
      </c>
      <c r="C81" s="96" t="s">
        <v>2655</v>
      </c>
      <c r="D81" s="96" t="s">
        <v>4</v>
      </c>
      <c r="E81" s="96" t="s">
        <v>9402</v>
      </c>
      <c r="F81" s="97">
        <v>6.9444444444444441E-3</v>
      </c>
    </row>
    <row r="82" spans="1:6" x14ac:dyDescent="0.25">
      <c r="A82" s="96" t="s">
        <v>9539</v>
      </c>
      <c r="B82" s="96" t="s">
        <v>9540</v>
      </c>
      <c r="C82" s="96" t="s">
        <v>2655</v>
      </c>
      <c r="D82" s="96" t="s">
        <v>4</v>
      </c>
      <c r="E82" s="96" t="s">
        <v>9402</v>
      </c>
      <c r="F82" s="97">
        <v>6.9444444444444441E-3</v>
      </c>
    </row>
    <row r="83" spans="1:6" x14ac:dyDescent="0.25">
      <c r="A83" s="96" t="s">
        <v>9541</v>
      </c>
      <c r="B83" s="96" t="s">
        <v>9542</v>
      </c>
      <c r="C83" s="96" t="s">
        <v>2655</v>
      </c>
      <c r="D83" s="96" t="s">
        <v>4</v>
      </c>
      <c r="E83" s="96" t="s">
        <v>9402</v>
      </c>
      <c r="F83" s="97">
        <v>6.9444444444444441E-3</v>
      </c>
    </row>
    <row r="84" spans="1:6" x14ac:dyDescent="0.25">
      <c r="A84" s="96" t="s">
        <v>9543</v>
      </c>
      <c r="B84" s="96" t="s">
        <v>9544</v>
      </c>
      <c r="C84" s="96" t="s">
        <v>2655</v>
      </c>
      <c r="D84" s="96" t="s">
        <v>4</v>
      </c>
      <c r="E84" s="96" t="s">
        <v>9402</v>
      </c>
      <c r="F84" s="97">
        <v>6.9444444444444441E-3</v>
      </c>
    </row>
    <row r="85" spans="1:6" x14ac:dyDescent="0.25">
      <c r="A85" s="96" t="s">
        <v>9545</v>
      </c>
      <c r="B85" s="96" t="s">
        <v>9546</v>
      </c>
      <c r="C85" s="96" t="s">
        <v>2655</v>
      </c>
      <c r="D85" s="96" t="s">
        <v>4</v>
      </c>
      <c r="E85" s="96" t="s">
        <v>9402</v>
      </c>
      <c r="F85" s="97">
        <v>6.9444444444444441E-3</v>
      </c>
    </row>
    <row r="86" spans="1:6" x14ac:dyDescent="0.25">
      <c r="A86" s="96" t="s">
        <v>9547</v>
      </c>
      <c r="B86" s="96" t="s">
        <v>9548</v>
      </c>
      <c r="C86" s="96" t="s">
        <v>2655</v>
      </c>
      <c r="D86" s="96" t="s">
        <v>4</v>
      </c>
      <c r="E86" s="96" t="s">
        <v>9402</v>
      </c>
      <c r="F86" s="97">
        <v>6.9444444444444441E-3</v>
      </c>
    </row>
    <row r="87" spans="1:6" x14ac:dyDescent="0.25">
      <c r="A87" s="96" t="s">
        <v>9549</v>
      </c>
      <c r="B87" s="96" t="s">
        <v>9550</v>
      </c>
      <c r="C87" s="96" t="s">
        <v>2655</v>
      </c>
      <c r="D87" s="96" t="s">
        <v>4</v>
      </c>
      <c r="E87" s="96" t="s">
        <v>9402</v>
      </c>
      <c r="F87" s="97">
        <v>6.9444444444444441E-3</v>
      </c>
    </row>
    <row r="88" spans="1:6" x14ac:dyDescent="0.25">
      <c r="A88" s="96" t="s">
        <v>9551</v>
      </c>
      <c r="B88" s="96" t="s">
        <v>9552</v>
      </c>
      <c r="C88" s="96" t="s">
        <v>2655</v>
      </c>
      <c r="D88" s="96" t="s">
        <v>4</v>
      </c>
      <c r="E88" s="96" t="s">
        <v>9402</v>
      </c>
      <c r="F88" s="97">
        <v>6.9444444444444441E-3</v>
      </c>
    </row>
    <row r="89" spans="1:6" x14ac:dyDescent="0.25">
      <c r="A89" s="96" t="s">
        <v>9553</v>
      </c>
      <c r="B89" s="96" t="s">
        <v>9554</v>
      </c>
      <c r="C89" s="96" t="s">
        <v>2655</v>
      </c>
      <c r="D89" s="96" t="s">
        <v>4</v>
      </c>
      <c r="E89" s="96" t="s">
        <v>9402</v>
      </c>
      <c r="F89" s="97">
        <v>6.9444444444444441E-3</v>
      </c>
    </row>
    <row r="90" spans="1:6" x14ac:dyDescent="0.25">
      <c r="A90" s="96" t="s">
        <v>9555</v>
      </c>
      <c r="B90" s="96" t="s">
        <v>9556</v>
      </c>
      <c r="C90" s="96" t="s">
        <v>2655</v>
      </c>
      <c r="D90" s="96" t="s">
        <v>4</v>
      </c>
      <c r="E90" s="96" t="s">
        <v>9402</v>
      </c>
      <c r="F90" s="97">
        <v>6.9444444444444441E-3</v>
      </c>
    </row>
    <row r="91" spans="1:6" x14ac:dyDescent="0.25">
      <c r="A91" s="96" t="s">
        <v>9557</v>
      </c>
      <c r="B91" s="96" t="s">
        <v>9558</v>
      </c>
      <c r="C91" s="96" t="s">
        <v>2655</v>
      </c>
      <c r="D91" s="96" t="s">
        <v>4</v>
      </c>
      <c r="E91" s="96" t="s">
        <v>9402</v>
      </c>
      <c r="F91" s="97">
        <v>6.9444444444444441E-3</v>
      </c>
    </row>
    <row r="92" spans="1:6" x14ac:dyDescent="0.25">
      <c r="A92" s="96" t="s">
        <v>9559</v>
      </c>
      <c r="B92" s="96" t="s">
        <v>9560</v>
      </c>
      <c r="C92" s="96" t="s">
        <v>2655</v>
      </c>
      <c r="D92" s="96" t="s">
        <v>4</v>
      </c>
      <c r="E92" s="96" t="s">
        <v>9402</v>
      </c>
      <c r="F92" s="97">
        <v>6.9444444444444441E-3</v>
      </c>
    </row>
    <row r="93" spans="1:6" x14ac:dyDescent="0.25">
      <c r="A93" s="96" t="s">
        <v>9561</v>
      </c>
      <c r="B93" s="96" t="s">
        <v>9562</v>
      </c>
      <c r="C93" s="96" t="s">
        <v>2655</v>
      </c>
      <c r="D93" s="96" t="s">
        <v>4</v>
      </c>
      <c r="E93" s="96" t="s">
        <v>9402</v>
      </c>
      <c r="F93" s="97">
        <v>6.9444444444444441E-3</v>
      </c>
    </row>
    <row r="94" spans="1:6" x14ac:dyDescent="0.25">
      <c r="A94" s="96" t="s">
        <v>9563</v>
      </c>
      <c r="B94" s="96" t="s">
        <v>9564</v>
      </c>
      <c r="C94" s="96" t="s">
        <v>2655</v>
      </c>
      <c r="D94" s="96" t="s">
        <v>4</v>
      </c>
      <c r="E94" s="96" t="s">
        <v>9402</v>
      </c>
      <c r="F94" s="97">
        <v>6.9444444444444441E-3</v>
      </c>
    </row>
    <row r="95" spans="1:6" x14ac:dyDescent="0.25">
      <c r="A95" s="96" t="s">
        <v>9565</v>
      </c>
      <c r="B95" s="96" t="s">
        <v>9566</v>
      </c>
      <c r="C95" s="96" t="s">
        <v>2655</v>
      </c>
      <c r="D95" s="96" t="s">
        <v>4</v>
      </c>
      <c r="E95" s="96" t="s">
        <v>9402</v>
      </c>
      <c r="F95" s="97">
        <v>6.9444444444444441E-3</v>
      </c>
    </row>
    <row r="96" spans="1:6" x14ac:dyDescent="0.25">
      <c r="A96" s="96" t="s">
        <v>9567</v>
      </c>
      <c r="B96" s="96" t="s">
        <v>9568</v>
      </c>
      <c r="C96" s="96" t="s">
        <v>2655</v>
      </c>
      <c r="D96" s="96" t="s">
        <v>4</v>
      </c>
      <c r="E96" s="96" t="s">
        <v>9402</v>
      </c>
      <c r="F96" s="97">
        <v>6.9444444444444441E-3</v>
      </c>
    </row>
    <row r="97" spans="1:6" x14ac:dyDescent="0.25">
      <c r="A97" s="96" t="s">
        <v>9569</v>
      </c>
      <c r="B97" s="96" t="s">
        <v>9570</v>
      </c>
      <c r="C97" s="96" t="s">
        <v>2655</v>
      </c>
      <c r="D97" s="96" t="s">
        <v>4</v>
      </c>
      <c r="E97" s="96" t="s">
        <v>9402</v>
      </c>
      <c r="F97" s="97">
        <v>6.9444444444444441E-3</v>
      </c>
    </row>
    <row r="98" spans="1:6" x14ac:dyDescent="0.25">
      <c r="A98" s="96" t="s">
        <v>9571</v>
      </c>
      <c r="B98" s="96" t="s">
        <v>9572</v>
      </c>
      <c r="C98" s="96" t="s">
        <v>2655</v>
      </c>
      <c r="D98" s="96" t="s">
        <v>4</v>
      </c>
      <c r="E98" s="96" t="s">
        <v>9402</v>
      </c>
      <c r="F98" s="97">
        <v>6.9444444444444441E-3</v>
      </c>
    </row>
    <row r="99" spans="1:6" x14ac:dyDescent="0.25">
      <c r="A99" s="96" t="s">
        <v>9573</v>
      </c>
      <c r="B99" s="96" t="s">
        <v>9574</v>
      </c>
      <c r="C99" s="96" t="s">
        <v>2655</v>
      </c>
      <c r="D99" s="96" t="s">
        <v>4</v>
      </c>
      <c r="E99" s="96" t="s">
        <v>9402</v>
      </c>
      <c r="F99" s="97">
        <v>6.9444444444444441E-3</v>
      </c>
    </row>
    <row r="100" spans="1:6" x14ac:dyDescent="0.25">
      <c r="A100" s="96" t="s">
        <v>9575</v>
      </c>
      <c r="B100" s="96" t="s">
        <v>9576</v>
      </c>
      <c r="C100" s="96" t="s">
        <v>2655</v>
      </c>
      <c r="D100" s="96" t="s">
        <v>4</v>
      </c>
      <c r="E100" s="96" t="s">
        <v>9402</v>
      </c>
      <c r="F100" s="97">
        <v>6.9444444444444441E-3</v>
      </c>
    </row>
    <row r="101" spans="1:6" x14ac:dyDescent="0.25">
      <c r="A101" s="96" t="s">
        <v>9577</v>
      </c>
      <c r="B101" s="96" t="s">
        <v>9578</v>
      </c>
      <c r="C101" s="96" t="s">
        <v>2655</v>
      </c>
      <c r="D101" s="96" t="s">
        <v>4</v>
      </c>
      <c r="E101" s="96" t="s">
        <v>9402</v>
      </c>
      <c r="F101" s="97">
        <v>6.9444444444444441E-3</v>
      </c>
    </row>
    <row r="102" spans="1:6" x14ac:dyDescent="0.25">
      <c r="A102" s="96" t="s">
        <v>9579</v>
      </c>
      <c r="B102" s="96" t="s">
        <v>9580</v>
      </c>
      <c r="C102" s="96" t="s">
        <v>2655</v>
      </c>
      <c r="D102" s="96" t="s">
        <v>4</v>
      </c>
      <c r="E102" s="96" t="s">
        <v>9402</v>
      </c>
      <c r="F102" s="97">
        <v>6.9444444444444441E-3</v>
      </c>
    </row>
    <row r="103" spans="1:6" x14ac:dyDescent="0.25">
      <c r="A103" s="96" t="s">
        <v>9581</v>
      </c>
      <c r="B103" s="96" t="s">
        <v>9582</v>
      </c>
      <c r="C103" s="96" t="s">
        <v>2655</v>
      </c>
      <c r="D103" s="96" t="s">
        <v>4</v>
      </c>
      <c r="E103" s="96" t="s">
        <v>9402</v>
      </c>
      <c r="F103" s="97">
        <v>6.9444444444444441E-3</v>
      </c>
    </row>
    <row r="104" spans="1:6" x14ac:dyDescent="0.25">
      <c r="A104" s="96" t="s">
        <v>9583</v>
      </c>
      <c r="B104" s="96" t="s">
        <v>9584</v>
      </c>
      <c r="C104" s="96" t="s">
        <v>2655</v>
      </c>
      <c r="D104" s="96" t="s">
        <v>4</v>
      </c>
      <c r="E104" s="96" t="s">
        <v>9402</v>
      </c>
      <c r="F104" s="97">
        <v>6.9444444444444441E-3</v>
      </c>
    </row>
    <row r="105" spans="1:6" x14ac:dyDescent="0.25">
      <c r="A105" s="96" t="s">
        <v>9585</v>
      </c>
      <c r="B105" s="96" t="s">
        <v>9586</v>
      </c>
      <c r="C105" s="96" t="s">
        <v>2655</v>
      </c>
      <c r="D105" s="96" t="s">
        <v>4</v>
      </c>
      <c r="E105" s="96" t="s">
        <v>9402</v>
      </c>
      <c r="F105" s="97">
        <v>6.9444444444444441E-3</v>
      </c>
    </row>
    <row r="106" spans="1:6" x14ac:dyDescent="0.25">
      <c r="A106" s="96" t="s">
        <v>9587</v>
      </c>
      <c r="B106" s="96" t="s">
        <v>9588</v>
      </c>
      <c r="C106" s="96" t="s">
        <v>2655</v>
      </c>
      <c r="D106" s="96" t="s">
        <v>4</v>
      </c>
      <c r="E106" s="96" t="s">
        <v>9402</v>
      </c>
      <c r="F106" s="97">
        <v>6.9444444444444441E-3</v>
      </c>
    </row>
    <row r="107" spans="1:6" x14ac:dyDescent="0.25">
      <c r="A107" s="96" t="s">
        <v>9589</v>
      </c>
      <c r="B107" s="96" t="s">
        <v>9590</v>
      </c>
      <c r="C107" s="96" t="s">
        <v>2655</v>
      </c>
      <c r="D107" s="96" t="s">
        <v>4</v>
      </c>
      <c r="E107" s="96" t="s">
        <v>9402</v>
      </c>
      <c r="F107" s="97">
        <v>6.9444444444444441E-3</v>
      </c>
    </row>
    <row r="108" spans="1:6" x14ac:dyDescent="0.25">
      <c r="A108" s="96" t="s">
        <v>9591</v>
      </c>
      <c r="B108" s="96" t="s">
        <v>9592</v>
      </c>
      <c r="C108" s="96" t="s">
        <v>2655</v>
      </c>
      <c r="D108" s="96" t="s">
        <v>4</v>
      </c>
      <c r="E108" s="96" t="s">
        <v>9402</v>
      </c>
      <c r="F108" s="97">
        <v>6.9444444444444441E-3</v>
      </c>
    </row>
    <row r="109" spans="1:6" x14ac:dyDescent="0.25">
      <c r="A109" s="96" t="s">
        <v>9593</v>
      </c>
      <c r="B109" s="96" t="s">
        <v>9594</v>
      </c>
      <c r="C109" s="96" t="s">
        <v>2655</v>
      </c>
      <c r="D109" s="96" t="s">
        <v>4</v>
      </c>
      <c r="E109" s="96" t="s">
        <v>9402</v>
      </c>
      <c r="F109" s="97">
        <v>6.9444444444444441E-3</v>
      </c>
    </row>
    <row r="110" spans="1:6" x14ac:dyDescent="0.25">
      <c r="A110" s="96" t="s">
        <v>9595</v>
      </c>
      <c r="B110" s="96" t="s">
        <v>9596</v>
      </c>
      <c r="C110" s="96" t="s">
        <v>2655</v>
      </c>
      <c r="D110" s="96" t="s">
        <v>4</v>
      </c>
      <c r="E110" s="96" t="s">
        <v>9402</v>
      </c>
      <c r="F110" s="97">
        <v>6.9444444444444441E-3</v>
      </c>
    </row>
    <row r="111" spans="1:6" x14ac:dyDescent="0.25">
      <c r="A111" s="96" t="s">
        <v>9597</v>
      </c>
      <c r="B111" s="96" t="s">
        <v>9598</v>
      </c>
      <c r="C111" s="96" t="s">
        <v>2655</v>
      </c>
      <c r="D111" s="96" t="s">
        <v>4</v>
      </c>
      <c r="E111" s="96" t="s">
        <v>9402</v>
      </c>
      <c r="F111" s="97">
        <v>6.9444444444444441E-3</v>
      </c>
    </row>
    <row r="112" spans="1:6" x14ac:dyDescent="0.25">
      <c r="A112" s="96" t="s">
        <v>9599</v>
      </c>
      <c r="B112" s="96" t="s">
        <v>9600</v>
      </c>
      <c r="C112" s="96" t="s">
        <v>2655</v>
      </c>
      <c r="D112" s="96" t="s">
        <v>4</v>
      </c>
      <c r="E112" s="96" t="s">
        <v>9402</v>
      </c>
      <c r="F112" s="97">
        <v>6.9444444444444441E-3</v>
      </c>
    </row>
    <row r="113" spans="1:6" x14ac:dyDescent="0.25">
      <c r="A113" s="96" t="s">
        <v>9601</v>
      </c>
      <c r="B113" s="96" t="s">
        <v>9602</v>
      </c>
      <c r="C113" s="96" t="s">
        <v>2655</v>
      </c>
      <c r="D113" s="96" t="s">
        <v>4</v>
      </c>
      <c r="E113" s="96" t="s">
        <v>9402</v>
      </c>
      <c r="F113" s="97">
        <v>6.9444444444444441E-3</v>
      </c>
    </row>
    <row r="114" spans="1:6" x14ac:dyDescent="0.25">
      <c r="A114" s="96" t="s">
        <v>9603</v>
      </c>
      <c r="B114" s="96" t="s">
        <v>9604</v>
      </c>
      <c r="C114" s="96" t="s">
        <v>2655</v>
      </c>
      <c r="D114" s="96" t="s">
        <v>4</v>
      </c>
      <c r="E114" s="96" t="s">
        <v>9402</v>
      </c>
      <c r="F114" s="97">
        <v>6.9444444444444441E-3</v>
      </c>
    </row>
    <row r="115" spans="1:6" x14ac:dyDescent="0.25">
      <c r="A115" s="96" t="s">
        <v>9605</v>
      </c>
      <c r="B115" s="96" t="s">
        <v>9606</v>
      </c>
      <c r="C115" s="96" t="s">
        <v>2655</v>
      </c>
      <c r="D115" s="96" t="s">
        <v>4</v>
      </c>
      <c r="E115" s="96" t="s">
        <v>9402</v>
      </c>
      <c r="F115" s="97">
        <v>6.9444444444444441E-3</v>
      </c>
    </row>
    <row r="116" spans="1:6" x14ac:dyDescent="0.25">
      <c r="A116" s="96" t="s">
        <v>9607</v>
      </c>
      <c r="B116" s="96" t="s">
        <v>9608</v>
      </c>
      <c r="C116" s="96" t="s">
        <v>2655</v>
      </c>
      <c r="D116" s="96" t="s">
        <v>4</v>
      </c>
      <c r="E116" s="96" t="s">
        <v>9402</v>
      </c>
      <c r="F116" s="97">
        <v>6.9444444444444441E-3</v>
      </c>
    </row>
    <row r="117" spans="1:6" x14ac:dyDescent="0.25">
      <c r="A117" s="96" t="s">
        <v>9609</v>
      </c>
      <c r="B117" s="96" t="s">
        <v>9610</v>
      </c>
      <c r="C117" s="96" t="s">
        <v>2655</v>
      </c>
      <c r="D117" s="96" t="s">
        <v>4</v>
      </c>
      <c r="E117" s="96" t="s">
        <v>9402</v>
      </c>
      <c r="F117" s="97">
        <v>6.9444444444444441E-3</v>
      </c>
    </row>
    <row r="118" spans="1:6" x14ac:dyDescent="0.25">
      <c r="A118" s="96" t="s">
        <v>9611</v>
      </c>
      <c r="B118" s="96" t="s">
        <v>9612</v>
      </c>
      <c r="C118" s="96" t="s">
        <v>2655</v>
      </c>
      <c r="D118" s="96" t="s">
        <v>4</v>
      </c>
      <c r="E118" s="96" t="s">
        <v>9402</v>
      </c>
      <c r="F118" s="97">
        <v>6.9444444444444441E-3</v>
      </c>
    </row>
    <row r="119" spans="1:6" x14ac:dyDescent="0.25">
      <c r="A119" s="96" t="s">
        <v>9613</v>
      </c>
      <c r="B119" s="96" t="s">
        <v>9614</v>
      </c>
      <c r="C119" s="96" t="s">
        <v>2655</v>
      </c>
      <c r="D119" s="96" t="s">
        <v>4</v>
      </c>
      <c r="E119" s="96" t="s">
        <v>9402</v>
      </c>
      <c r="F119" s="97">
        <v>6.9444444444444441E-3</v>
      </c>
    </row>
    <row r="120" spans="1:6" x14ac:dyDescent="0.25">
      <c r="A120" s="96" t="s">
        <v>9615</v>
      </c>
      <c r="B120" s="96" t="s">
        <v>9616</v>
      </c>
      <c r="C120" s="96" t="s">
        <v>2655</v>
      </c>
      <c r="D120" s="96" t="s">
        <v>4</v>
      </c>
      <c r="E120" s="96" t="s">
        <v>9402</v>
      </c>
      <c r="F120" s="97">
        <v>6.9444444444444441E-3</v>
      </c>
    </row>
    <row r="121" spans="1:6" x14ac:dyDescent="0.25">
      <c r="A121" s="96" t="s">
        <v>9617</v>
      </c>
      <c r="B121" s="96" t="s">
        <v>9618</v>
      </c>
      <c r="C121" s="96" t="s">
        <v>2655</v>
      </c>
      <c r="D121" s="96" t="s">
        <v>4</v>
      </c>
      <c r="E121" s="96" t="s">
        <v>9402</v>
      </c>
      <c r="F121" s="97">
        <v>6.9444444444444441E-3</v>
      </c>
    </row>
    <row r="122" spans="1:6" x14ac:dyDescent="0.25">
      <c r="A122" s="96" t="s">
        <v>9619</v>
      </c>
      <c r="B122" s="96" t="s">
        <v>9620</v>
      </c>
      <c r="C122" s="96" t="s">
        <v>2655</v>
      </c>
      <c r="D122" s="96" t="s">
        <v>4</v>
      </c>
      <c r="E122" s="96" t="s">
        <v>9402</v>
      </c>
      <c r="F122" s="97">
        <v>6.9444444444444441E-3</v>
      </c>
    </row>
    <row r="123" spans="1:6" x14ac:dyDescent="0.25">
      <c r="A123" s="96" t="s">
        <v>9621</v>
      </c>
      <c r="B123" s="96" t="s">
        <v>9622</v>
      </c>
      <c r="C123" s="96" t="s">
        <v>2655</v>
      </c>
      <c r="D123" s="96" t="s">
        <v>4</v>
      </c>
      <c r="E123" s="96" t="s">
        <v>9402</v>
      </c>
      <c r="F123" s="97">
        <v>6.9444444444444441E-3</v>
      </c>
    </row>
    <row r="124" spans="1:6" x14ac:dyDescent="0.25">
      <c r="A124" s="96" t="s">
        <v>9623</v>
      </c>
      <c r="B124" s="96" t="s">
        <v>9624</v>
      </c>
      <c r="C124" s="96" t="s">
        <v>2655</v>
      </c>
      <c r="D124" s="96" t="s">
        <v>4</v>
      </c>
      <c r="E124" s="96" t="s">
        <v>9402</v>
      </c>
      <c r="F124" s="97">
        <v>6.9444444444444441E-3</v>
      </c>
    </row>
    <row r="125" spans="1:6" x14ac:dyDescent="0.25">
      <c r="A125" s="96" t="s">
        <v>9625</v>
      </c>
      <c r="B125" s="96" t="s">
        <v>9626</v>
      </c>
      <c r="C125" s="96" t="s">
        <v>4633</v>
      </c>
      <c r="D125" s="96" t="s">
        <v>4</v>
      </c>
      <c r="E125" s="96" t="s">
        <v>9370</v>
      </c>
      <c r="F125" s="97">
        <v>3.472222222222222E-3</v>
      </c>
    </row>
    <row r="126" spans="1:6" x14ac:dyDescent="0.25">
      <c r="A126" s="96" t="s">
        <v>9627</v>
      </c>
      <c r="B126" s="96" t="s">
        <v>9628</v>
      </c>
      <c r="C126" s="96" t="s">
        <v>4633</v>
      </c>
      <c r="D126" s="96" t="s">
        <v>4</v>
      </c>
      <c r="E126" s="96" t="s">
        <v>9370</v>
      </c>
      <c r="F126" s="97">
        <v>3.472222222222222E-3</v>
      </c>
    </row>
    <row r="127" spans="1:6" x14ac:dyDescent="0.25">
      <c r="A127" s="96" t="s">
        <v>9629</v>
      </c>
      <c r="B127" s="96" t="s">
        <v>9630</v>
      </c>
      <c r="C127" s="96" t="s">
        <v>4637</v>
      </c>
      <c r="D127" s="96" t="s">
        <v>75</v>
      </c>
      <c r="E127" s="96" t="s">
        <v>9393</v>
      </c>
      <c r="F127" s="97">
        <v>1.7361111111111112E-2</v>
      </c>
    </row>
    <row r="128" spans="1:6" x14ac:dyDescent="0.25">
      <c r="A128" s="96" t="s">
        <v>9631</v>
      </c>
      <c r="B128" s="96" t="s">
        <v>9632</v>
      </c>
      <c r="C128" s="96" t="s">
        <v>9307</v>
      </c>
      <c r="D128" s="96" t="s">
        <v>4</v>
      </c>
      <c r="E128" s="96" t="s">
        <v>9390</v>
      </c>
      <c r="F128" s="97">
        <v>5.5555555555555558E-3</v>
      </c>
    </row>
    <row r="129" spans="1:6" x14ac:dyDescent="0.25">
      <c r="A129" s="96" t="s">
        <v>9633</v>
      </c>
      <c r="B129" s="96" t="s">
        <v>9634</v>
      </c>
      <c r="C129" s="96" t="s">
        <v>9359</v>
      </c>
      <c r="D129" s="96" t="s">
        <v>4</v>
      </c>
      <c r="E129" s="96" t="s">
        <v>9393</v>
      </c>
      <c r="F129" s="97">
        <v>4.8611111111111112E-3</v>
      </c>
    </row>
    <row r="130" spans="1:6" x14ac:dyDescent="0.25">
      <c r="A130" s="96" t="s">
        <v>9635</v>
      </c>
      <c r="B130" s="96" t="s">
        <v>9636</v>
      </c>
      <c r="C130" s="96" t="s">
        <v>9327</v>
      </c>
      <c r="D130" s="96" t="s">
        <v>4</v>
      </c>
      <c r="E130" s="96" t="s">
        <v>9370</v>
      </c>
      <c r="F130" s="97">
        <v>3.472222222222222E-3</v>
      </c>
    </row>
    <row r="131" spans="1:6" x14ac:dyDescent="0.25">
      <c r="A131" s="96" t="s">
        <v>9637</v>
      </c>
      <c r="B131" s="96" t="s">
        <v>9638</v>
      </c>
      <c r="C131" s="96" t="s">
        <v>9327</v>
      </c>
      <c r="D131" s="96" t="s">
        <v>4</v>
      </c>
      <c r="E131" s="96" t="s">
        <v>9370</v>
      </c>
      <c r="F131" s="97">
        <v>3.472222222222222E-3</v>
      </c>
    </row>
    <row r="132" spans="1:6" x14ac:dyDescent="0.25">
      <c r="A132" s="96" t="s">
        <v>9639</v>
      </c>
      <c r="B132" s="96" t="s">
        <v>9640</v>
      </c>
      <c r="C132" s="96" t="s">
        <v>9327</v>
      </c>
      <c r="D132" s="96" t="s">
        <v>4</v>
      </c>
      <c r="E132" s="96" t="s">
        <v>9370</v>
      </c>
      <c r="F132" s="97">
        <v>3.472222222222222E-3</v>
      </c>
    </row>
    <row r="133" spans="1:6" x14ac:dyDescent="0.25">
      <c r="A133" s="96" t="s">
        <v>9641</v>
      </c>
      <c r="B133" s="96" t="s">
        <v>9642</v>
      </c>
      <c r="C133" s="96" t="s">
        <v>2726</v>
      </c>
      <c r="D133" s="96" t="s">
        <v>75</v>
      </c>
      <c r="E133" s="96" t="s">
        <v>9434</v>
      </c>
      <c r="F133" s="97">
        <v>2.4305555555555556E-2</v>
      </c>
    </row>
    <row r="134" spans="1:6" x14ac:dyDescent="0.25">
      <c r="A134" s="96" t="s">
        <v>9643</v>
      </c>
      <c r="B134" s="96" t="s">
        <v>9644</v>
      </c>
      <c r="C134" s="96" t="s">
        <v>2748</v>
      </c>
      <c r="D134" s="96" t="s">
        <v>3</v>
      </c>
      <c r="E134" s="96" t="s">
        <v>9502</v>
      </c>
      <c r="F134" s="97">
        <v>4.8611111111111112E-3</v>
      </c>
    </row>
    <row r="135" spans="1:6" x14ac:dyDescent="0.25">
      <c r="A135" s="96" t="s">
        <v>9645</v>
      </c>
      <c r="B135" s="96" t="s">
        <v>9646</v>
      </c>
      <c r="C135" s="96" t="s">
        <v>2748</v>
      </c>
      <c r="D135" s="96" t="s">
        <v>75</v>
      </c>
      <c r="E135" s="96" t="s">
        <v>9415</v>
      </c>
      <c r="F135" s="97">
        <v>1.7361111111111112E-2</v>
      </c>
    </row>
    <row r="136" spans="1:6" x14ac:dyDescent="0.25">
      <c r="A136" s="96" t="s">
        <v>9647</v>
      </c>
      <c r="B136" s="96" t="s">
        <v>9648</v>
      </c>
      <c r="C136" s="96" t="s">
        <v>2782</v>
      </c>
      <c r="D136" s="96" t="s">
        <v>75</v>
      </c>
      <c r="E136" s="96" t="s">
        <v>9415</v>
      </c>
      <c r="F136" s="97">
        <v>1.7361111111111112E-2</v>
      </c>
    </row>
    <row r="137" spans="1:6" x14ac:dyDescent="0.25">
      <c r="A137" s="96" t="s">
        <v>9649</v>
      </c>
      <c r="B137" s="96" t="s">
        <v>9650</v>
      </c>
      <c r="C137" s="96" t="s">
        <v>2943</v>
      </c>
      <c r="D137" s="96" t="s">
        <v>75</v>
      </c>
      <c r="E137" s="96" t="s">
        <v>9434</v>
      </c>
      <c r="F137" s="97">
        <v>2.7777777777777776E-2</v>
      </c>
    </row>
    <row r="138" spans="1:6" x14ac:dyDescent="0.25">
      <c r="A138" s="96" t="s">
        <v>9651</v>
      </c>
      <c r="B138" s="96" t="s">
        <v>9652</v>
      </c>
      <c r="C138" s="96" t="s">
        <v>2951</v>
      </c>
      <c r="D138" s="96" t="s">
        <v>75</v>
      </c>
      <c r="E138" s="96" t="s">
        <v>9415</v>
      </c>
      <c r="F138" s="97">
        <v>1.7361111111111112E-2</v>
      </c>
    </row>
    <row r="139" spans="1:6" x14ac:dyDescent="0.25">
      <c r="A139" s="96" t="s">
        <v>9653</v>
      </c>
      <c r="B139" s="96" t="s">
        <v>9654</v>
      </c>
      <c r="C139" s="96" t="s">
        <v>2951</v>
      </c>
      <c r="D139" s="96" t="s">
        <v>75</v>
      </c>
      <c r="E139" s="96" t="s">
        <v>9415</v>
      </c>
      <c r="F139" s="97">
        <v>1.7361111111111112E-2</v>
      </c>
    </row>
    <row r="140" spans="1:6" x14ac:dyDescent="0.25">
      <c r="A140" s="96" t="s">
        <v>9655</v>
      </c>
      <c r="B140" s="96" t="s">
        <v>9656</v>
      </c>
      <c r="C140" s="96" t="s">
        <v>2951</v>
      </c>
      <c r="D140" s="96" t="s">
        <v>75</v>
      </c>
      <c r="E140" s="96" t="s">
        <v>9415</v>
      </c>
      <c r="F140" s="97">
        <v>1.7361111111111112E-2</v>
      </c>
    </row>
    <row r="141" spans="1:6" x14ac:dyDescent="0.25">
      <c r="A141" s="96" t="s">
        <v>9657</v>
      </c>
      <c r="B141" s="96" t="s">
        <v>9658</v>
      </c>
      <c r="C141" s="96" t="s">
        <v>2961</v>
      </c>
      <c r="D141" s="96" t="s">
        <v>4</v>
      </c>
      <c r="E141" s="96" t="s">
        <v>9390</v>
      </c>
      <c r="F141" s="97">
        <v>5.5555555555555558E-3</v>
      </c>
    </row>
    <row r="142" spans="1:6" x14ac:dyDescent="0.25">
      <c r="A142" s="96" t="s">
        <v>9659</v>
      </c>
      <c r="B142" s="96" t="s">
        <v>9660</v>
      </c>
      <c r="C142" s="96" t="s">
        <v>3044</v>
      </c>
      <c r="D142" s="96" t="s">
        <v>3</v>
      </c>
      <c r="E142" s="96" t="s">
        <v>9441</v>
      </c>
      <c r="F142" s="97">
        <v>6.2499999999999995E-3</v>
      </c>
    </row>
    <row r="143" spans="1:6" x14ac:dyDescent="0.25">
      <c r="A143" s="96" t="s">
        <v>9661</v>
      </c>
      <c r="B143" s="96" t="s">
        <v>9662</v>
      </c>
      <c r="C143" s="96" t="s">
        <v>3044</v>
      </c>
      <c r="D143" s="96" t="s">
        <v>3</v>
      </c>
      <c r="E143" s="96" t="s">
        <v>9441</v>
      </c>
      <c r="F143" s="97">
        <v>6.2499999999999995E-3</v>
      </c>
    </row>
    <row r="144" spans="1:6" x14ac:dyDescent="0.25">
      <c r="A144" s="96" t="s">
        <v>9663</v>
      </c>
      <c r="B144" s="96" t="s">
        <v>9664</v>
      </c>
      <c r="C144" s="96" t="s">
        <v>3044</v>
      </c>
      <c r="D144" s="96" t="s">
        <v>3</v>
      </c>
      <c r="E144" s="96" t="s">
        <v>9441</v>
      </c>
      <c r="F144" s="97">
        <v>6.2499999999999995E-3</v>
      </c>
    </row>
    <row r="145" spans="1:6" x14ac:dyDescent="0.25">
      <c r="A145" s="96" t="s">
        <v>9665</v>
      </c>
      <c r="B145" s="96" t="s">
        <v>9666</v>
      </c>
      <c r="C145" s="96" t="s">
        <v>3054</v>
      </c>
      <c r="D145" s="96" t="s">
        <v>75</v>
      </c>
      <c r="E145" s="96" t="s">
        <v>9415</v>
      </c>
      <c r="F145" s="97">
        <v>1.7361111111111112E-2</v>
      </c>
    </row>
    <row r="146" spans="1:6" x14ac:dyDescent="0.25">
      <c r="A146" s="96" t="s">
        <v>9667</v>
      </c>
      <c r="B146" s="96" t="s">
        <v>9668</v>
      </c>
      <c r="C146" s="96" t="s">
        <v>3060</v>
      </c>
      <c r="D146" s="96" t="s">
        <v>75</v>
      </c>
      <c r="E146" s="96" t="s">
        <v>9393</v>
      </c>
      <c r="F146" s="97">
        <v>1.7361111111111112E-2</v>
      </c>
    </row>
    <row r="147" spans="1:6" x14ac:dyDescent="0.25">
      <c r="A147" s="96" t="s">
        <v>9669</v>
      </c>
      <c r="B147" s="96" t="s">
        <v>9670</v>
      </c>
      <c r="C147" s="96" t="s">
        <v>3064</v>
      </c>
      <c r="D147" s="96" t="s">
        <v>75</v>
      </c>
      <c r="E147" s="96" t="s">
        <v>9415</v>
      </c>
      <c r="F147" s="97">
        <v>1.7361111111111112E-2</v>
      </c>
    </row>
    <row r="148" spans="1:6" x14ac:dyDescent="0.25">
      <c r="A148" s="96" t="s">
        <v>9671</v>
      </c>
      <c r="B148" s="96" t="s">
        <v>9672</v>
      </c>
      <c r="C148" s="96" t="s">
        <v>3082</v>
      </c>
      <c r="D148" s="96" t="s">
        <v>4</v>
      </c>
      <c r="E148" s="96" t="s">
        <v>9393</v>
      </c>
      <c r="F148" s="97">
        <v>4.8611111111111112E-3</v>
      </c>
    </row>
    <row r="149" spans="1:6" x14ac:dyDescent="0.25">
      <c r="A149" s="96" t="s">
        <v>9673</v>
      </c>
      <c r="B149" s="96" t="s">
        <v>9674</v>
      </c>
      <c r="C149" s="96" t="s">
        <v>3098</v>
      </c>
      <c r="D149" s="96" t="s">
        <v>3</v>
      </c>
      <c r="E149" s="96" t="s">
        <v>9441</v>
      </c>
      <c r="F149" s="97">
        <v>6.2499999999999995E-3</v>
      </c>
    </row>
    <row r="150" spans="1:6" x14ac:dyDescent="0.25">
      <c r="A150" s="96" t="s">
        <v>9675</v>
      </c>
      <c r="B150" s="96" t="s">
        <v>9676</v>
      </c>
      <c r="C150" s="96" t="s">
        <v>17</v>
      </c>
      <c r="D150" s="96" t="s">
        <v>75</v>
      </c>
      <c r="E150" s="96" t="s">
        <v>9393</v>
      </c>
      <c r="F150" s="97">
        <v>1.7361111111111112E-2</v>
      </c>
    </row>
    <row r="151" spans="1:6" x14ac:dyDescent="0.25">
      <c r="A151" s="96" t="s">
        <v>9677</v>
      </c>
      <c r="B151" s="96" t="s">
        <v>9678</v>
      </c>
      <c r="C151" s="96" t="s">
        <v>3317</v>
      </c>
      <c r="D151" s="96" t="s">
        <v>4</v>
      </c>
      <c r="E151" s="96" t="s">
        <v>9679</v>
      </c>
      <c r="F151" s="97">
        <v>4.1666666666666666E-3</v>
      </c>
    </row>
    <row r="152" spans="1:6" x14ac:dyDescent="0.25">
      <c r="A152" s="96" t="s">
        <v>9680</v>
      </c>
      <c r="B152" s="96" t="s">
        <v>9681</v>
      </c>
      <c r="C152" s="96" t="s">
        <v>3317</v>
      </c>
      <c r="D152" s="96" t="s">
        <v>4</v>
      </c>
      <c r="E152" s="96" t="s">
        <v>9679</v>
      </c>
      <c r="F152" s="97">
        <v>4.1666666666666666E-3</v>
      </c>
    </row>
    <row r="153" spans="1:6" x14ac:dyDescent="0.25">
      <c r="A153" s="96" t="s">
        <v>9682</v>
      </c>
      <c r="B153" s="96" t="s">
        <v>9683</v>
      </c>
      <c r="C153" s="96" t="s">
        <v>3317</v>
      </c>
      <c r="D153" s="96" t="s">
        <v>4</v>
      </c>
      <c r="E153" s="96" t="s">
        <v>9679</v>
      </c>
      <c r="F153" s="97">
        <v>4.1666666666666666E-3</v>
      </c>
    </row>
    <row r="154" spans="1:6" x14ac:dyDescent="0.25">
      <c r="A154" s="96" t="s">
        <v>9684</v>
      </c>
      <c r="B154" s="96" t="s">
        <v>9685</v>
      </c>
      <c r="C154" s="96" t="s">
        <v>3329</v>
      </c>
      <c r="D154" s="96" t="s">
        <v>4</v>
      </c>
      <c r="E154" s="96" t="s">
        <v>9390</v>
      </c>
      <c r="F154" s="97">
        <v>5.5555555555555558E-3</v>
      </c>
    </row>
    <row r="155" spans="1:6" x14ac:dyDescent="0.25">
      <c r="A155" s="96" t="s">
        <v>9686</v>
      </c>
      <c r="B155" s="96" t="s">
        <v>9687</v>
      </c>
      <c r="C155" s="96" t="s">
        <v>3433</v>
      </c>
      <c r="D155" s="96" t="s">
        <v>75</v>
      </c>
      <c r="E155" s="96" t="s">
        <v>9434</v>
      </c>
      <c r="F155" s="97">
        <v>2.7777777777777776E-2</v>
      </c>
    </row>
    <row r="156" spans="1:6" x14ac:dyDescent="0.25">
      <c r="A156" s="96" t="s">
        <v>9688</v>
      </c>
      <c r="B156" s="96" t="s">
        <v>9689</v>
      </c>
      <c r="C156" s="96" t="s">
        <v>3435</v>
      </c>
      <c r="D156" s="96" t="s">
        <v>75</v>
      </c>
      <c r="E156" s="96" t="s">
        <v>9415</v>
      </c>
      <c r="F156" s="97">
        <v>1.7361111111111112E-2</v>
      </c>
    </row>
    <row r="157" spans="1:6" x14ac:dyDescent="0.25">
      <c r="A157" s="96" t="s">
        <v>9690</v>
      </c>
      <c r="B157" s="96" t="s">
        <v>9691</v>
      </c>
      <c r="C157" s="96" t="s">
        <v>3502</v>
      </c>
      <c r="D157" s="96" t="s">
        <v>3</v>
      </c>
      <c r="E157" s="96" t="s">
        <v>9502</v>
      </c>
      <c r="F157" s="97">
        <v>4.8611111111111112E-3</v>
      </c>
    </row>
    <row r="158" spans="1:6" x14ac:dyDescent="0.25">
      <c r="A158" s="96" t="s">
        <v>9692</v>
      </c>
      <c r="B158" s="96" t="s">
        <v>9693</v>
      </c>
      <c r="C158" s="96" t="s">
        <v>3556</v>
      </c>
      <c r="D158" s="96" t="s">
        <v>75</v>
      </c>
      <c r="E158" s="96" t="s">
        <v>9393</v>
      </c>
      <c r="F158" s="97">
        <v>2.4305555555555556E-2</v>
      </c>
    </row>
    <row r="159" spans="1:6" x14ac:dyDescent="0.25">
      <c r="A159" s="96" t="s">
        <v>9694</v>
      </c>
      <c r="B159" s="96" t="s">
        <v>9695</v>
      </c>
      <c r="C159" s="96" t="s">
        <v>3556</v>
      </c>
      <c r="D159" s="96" t="s">
        <v>75</v>
      </c>
      <c r="E159" s="96" t="s">
        <v>9393</v>
      </c>
      <c r="F159" s="97">
        <v>2.4305555555555556E-2</v>
      </c>
    </row>
    <row r="160" spans="1:6" x14ac:dyDescent="0.25">
      <c r="A160" s="96" t="s">
        <v>9696</v>
      </c>
      <c r="B160" s="96" t="s">
        <v>9697</v>
      </c>
      <c r="C160" s="96" t="s">
        <v>3568</v>
      </c>
      <c r="D160" s="96" t="s">
        <v>75</v>
      </c>
      <c r="E160" s="96" t="s">
        <v>9415</v>
      </c>
      <c r="F160" s="97">
        <v>2.0833333333333332E-2</v>
      </c>
    </row>
    <row r="161" spans="1:6" x14ac:dyDescent="0.25">
      <c r="A161" s="96" t="s">
        <v>9698</v>
      </c>
      <c r="B161" s="96" t="s">
        <v>9699</v>
      </c>
      <c r="C161" s="96" t="s">
        <v>3568</v>
      </c>
      <c r="D161" s="96" t="s">
        <v>75</v>
      </c>
      <c r="E161" s="96" t="s">
        <v>9415</v>
      </c>
      <c r="F161" s="97">
        <v>2.0833333333333332E-2</v>
      </c>
    </row>
    <row r="162" spans="1:6" x14ac:dyDescent="0.25">
      <c r="A162" s="96" t="s">
        <v>9700</v>
      </c>
      <c r="B162" s="96" t="s">
        <v>9701</v>
      </c>
      <c r="C162" s="96" t="s">
        <v>3594</v>
      </c>
      <c r="D162" s="96" t="s">
        <v>75</v>
      </c>
      <c r="E162" s="96" t="s">
        <v>9393</v>
      </c>
      <c r="F162" s="97">
        <v>2.4305555555555556E-2</v>
      </c>
    </row>
    <row r="163" spans="1:6" x14ac:dyDescent="0.25">
      <c r="A163" s="96" t="s">
        <v>9702</v>
      </c>
      <c r="B163" s="96" t="s">
        <v>9703</v>
      </c>
      <c r="C163" s="96" t="s">
        <v>3608</v>
      </c>
      <c r="D163" s="96" t="s">
        <v>4</v>
      </c>
      <c r="E163" s="96" t="s">
        <v>9393</v>
      </c>
      <c r="F163" s="97">
        <v>4.8611111111111112E-3</v>
      </c>
    </row>
    <row r="164" spans="1:6" x14ac:dyDescent="0.25">
      <c r="A164" s="96" t="s">
        <v>9704</v>
      </c>
      <c r="B164" s="96" t="s">
        <v>9705</v>
      </c>
      <c r="C164" s="96" t="s">
        <v>3705</v>
      </c>
      <c r="D164" s="96" t="s">
        <v>75</v>
      </c>
      <c r="E164" s="96" t="s">
        <v>9434</v>
      </c>
      <c r="F164" s="97">
        <v>2.7777777777777776E-2</v>
      </c>
    </row>
    <row r="165" spans="1:6" x14ac:dyDescent="0.25">
      <c r="A165" s="96" t="s">
        <v>9706</v>
      </c>
      <c r="B165" s="96" t="s">
        <v>9707</v>
      </c>
      <c r="C165" s="96" t="s">
        <v>3709</v>
      </c>
      <c r="D165" s="96" t="s">
        <v>75</v>
      </c>
      <c r="E165" s="96" t="s">
        <v>9415</v>
      </c>
      <c r="F165" s="97">
        <v>1.7361111111111112E-2</v>
      </c>
    </row>
    <row r="166" spans="1:6" x14ac:dyDescent="0.25">
      <c r="A166" s="96" t="s">
        <v>9708</v>
      </c>
      <c r="B166" s="96" t="s">
        <v>9709</v>
      </c>
      <c r="C166" s="96" t="s">
        <v>3830</v>
      </c>
      <c r="D166" s="96" t="s">
        <v>3</v>
      </c>
      <c r="E166" s="96" t="s">
        <v>9502</v>
      </c>
      <c r="F166" s="97">
        <v>4.8611111111111112E-3</v>
      </c>
    </row>
    <row r="167" spans="1:6" x14ac:dyDescent="0.25">
      <c r="A167" s="96" t="s">
        <v>9710</v>
      </c>
      <c r="B167" s="96" t="s">
        <v>9711</v>
      </c>
      <c r="C167" s="96" t="s">
        <v>3830</v>
      </c>
      <c r="D167" s="96" t="s">
        <v>3</v>
      </c>
      <c r="E167" s="96" t="s">
        <v>9502</v>
      </c>
      <c r="F167" s="97">
        <v>4.8611111111111112E-3</v>
      </c>
    </row>
    <row r="168" spans="1:6" x14ac:dyDescent="0.25">
      <c r="A168" s="96" t="s">
        <v>9712</v>
      </c>
      <c r="B168" s="96" t="s">
        <v>9713</v>
      </c>
      <c r="C168" s="96" t="s">
        <v>3913</v>
      </c>
      <c r="D168" s="96" t="s">
        <v>75</v>
      </c>
      <c r="E168" s="96" t="s">
        <v>9393</v>
      </c>
      <c r="F168" s="97">
        <v>1.7361111111111112E-2</v>
      </c>
    </row>
    <row r="169" spans="1:6" x14ac:dyDescent="0.25">
      <c r="A169" s="96" t="s">
        <v>9714</v>
      </c>
      <c r="B169" s="96" t="s">
        <v>9715</v>
      </c>
      <c r="C169" s="96" t="s">
        <v>3913</v>
      </c>
      <c r="D169" s="96" t="s">
        <v>75</v>
      </c>
      <c r="E169" s="96" t="s">
        <v>9393</v>
      </c>
      <c r="F169" s="97">
        <v>1.7361111111111112E-2</v>
      </c>
    </row>
    <row r="170" spans="1:6" x14ac:dyDescent="0.25">
      <c r="A170" s="96" t="s">
        <v>9716</v>
      </c>
      <c r="B170" s="96" t="s">
        <v>9717</v>
      </c>
      <c r="C170" s="96" t="s">
        <v>3915</v>
      </c>
      <c r="D170" s="96" t="s">
        <v>4</v>
      </c>
      <c r="E170" s="96" t="s">
        <v>9402</v>
      </c>
      <c r="F170" s="97">
        <v>6.9444444444444441E-3</v>
      </c>
    </row>
    <row r="171" spans="1:6" x14ac:dyDescent="0.25">
      <c r="A171" s="96" t="s">
        <v>9718</v>
      </c>
      <c r="B171" s="96" t="s">
        <v>9719</v>
      </c>
      <c r="C171" s="96" t="s">
        <v>3915</v>
      </c>
      <c r="D171" s="96" t="s">
        <v>4</v>
      </c>
      <c r="E171" s="96" t="s">
        <v>9402</v>
      </c>
      <c r="F171" s="97">
        <v>6.9444444444444441E-3</v>
      </c>
    </row>
    <row r="172" spans="1:6" x14ac:dyDescent="0.25">
      <c r="A172" s="96" t="s">
        <v>9720</v>
      </c>
      <c r="B172" s="96" t="s">
        <v>9721</v>
      </c>
      <c r="C172" s="96" t="s">
        <v>3915</v>
      </c>
      <c r="D172" s="96" t="s">
        <v>4</v>
      </c>
      <c r="E172" s="96" t="s">
        <v>9402</v>
      </c>
      <c r="F172" s="97">
        <v>6.9444444444444441E-3</v>
      </c>
    </row>
    <row r="173" spans="1:6" x14ac:dyDescent="0.25">
      <c r="A173" s="96" t="s">
        <v>9722</v>
      </c>
      <c r="B173" s="96" t="s">
        <v>9723</v>
      </c>
      <c r="C173" s="96" t="s">
        <v>3915</v>
      </c>
      <c r="D173" s="96" t="s">
        <v>4</v>
      </c>
      <c r="E173" s="96" t="s">
        <v>9402</v>
      </c>
      <c r="F173" s="97">
        <v>6.9444444444444441E-3</v>
      </c>
    </row>
    <row r="174" spans="1:6" x14ac:dyDescent="0.25">
      <c r="A174" s="96" t="s">
        <v>9724</v>
      </c>
      <c r="B174" s="96" t="s">
        <v>9725</v>
      </c>
      <c r="C174" s="96" t="s">
        <v>3915</v>
      </c>
      <c r="D174" s="96" t="s">
        <v>4</v>
      </c>
      <c r="E174" s="96" t="s">
        <v>9402</v>
      </c>
      <c r="F174" s="97">
        <v>6.9444444444444441E-3</v>
      </c>
    </row>
    <row r="175" spans="1:6" x14ac:dyDescent="0.25">
      <c r="A175" s="96" t="s">
        <v>9726</v>
      </c>
      <c r="B175" s="96" t="s">
        <v>9727</v>
      </c>
      <c r="C175" s="96" t="s">
        <v>3915</v>
      </c>
      <c r="D175" s="96" t="s">
        <v>4</v>
      </c>
      <c r="E175" s="96" t="s">
        <v>9402</v>
      </c>
      <c r="F175" s="97">
        <v>6.9444444444444441E-3</v>
      </c>
    </row>
    <row r="176" spans="1:6" x14ac:dyDescent="0.25">
      <c r="A176" s="96" t="s">
        <v>9728</v>
      </c>
      <c r="B176" s="96" t="s">
        <v>9729</v>
      </c>
      <c r="C176" s="96" t="s">
        <v>3915</v>
      </c>
      <c r="D176" s="96" t="s">
        <v>4</v>
      </c>
      <c r="E176" s="96" t="s">
        <v>9402</v>
      </c>
      <c r="F176" s="97">
        <v>6.9444444444444441E-3</v>
      </c>
    </row>
    <row r="177" spans="1:6" x14ac:dyDescent="0.25">
      <c r="A177" s="96" t="s">
        <v>9730</v>
      </c>
      <c r="B177" s="96" t="s">
        <v>9731</v>
      </c>
      <c r="C177" s="96" t="s">
        <v>3915</v>
      </c>
      <c r="D177" s="96" t="s">
        <v>4</v>
      </c>
      <c r="E177" s="96" t="s">
        <v>9402</v>
      </c>
      <c r="F177" s="97">
        <v>6.9444444444444441E-3</v>
      </c>
    </row>
    <row r="178" spans="1:6" x14ac:dyDescent="0.25">
      <c r="A178" s="96" t="s">
        <v>9732</v>
      </c>
      <c r="B178" s="96" t="s">
        <v>9733</v>
      </c>
      <c r="C178" s="96" t="s">
        <v>3915</v>
      </c>
      <c r="D178" s="96" t="s">
        <v>4</v>
      </c>
      <c r="E178" s="96" t="s">
        <v>9402</v>
      </c>
      <c r="F178" s="97">
        <v>6.9444444444444441E-3</v>
      </c>
    </row>
    <row r="179" spans="1:6" x14ac:dyDescent="0.25">
      <c r="A179" s="96" t="s">
        <v>9734</v>
      </c>
      <c r="B179" s="96" t="s">
        <v>9735</v>
      </c>
      <c r="C179" s="96" t="s">
        <v>3915</v>
      </c>
      <c r="D179" s="96" t="s">
        <v>4</v>
      </c>
      <c r="E179" s="96" t="s">
        <v>9402</v>
      </c>
      <c r="F179" s="97">
        <v>6.9444444444444441E-3</v>
      </c>
    </row>
    <row r="180" spans="1:6" x14ac:dyDescent="0.25">
      <c r="A180" s="96" t="s">
        <v>9736</v>
      </c>
      <c r="B180" s="96" t="s">
        <v>9737</v>
      </c>
      <c r="C180" s="96" t="s">
        <v>3915</v>
      </c>
      <c r="D180" s="96" t="s">
        <v>4</v>
      </c>
      <c r="E180" s="96" t="s">
        <v>9402</v>
      </c>
      <c r="F180" s="97">
        <v>6.9444444444444441E-3</v>
      </c>
    </row>
    <row r="181" spans="1:6" x14ac:dyDescent="0.25">
      <c r="A181" s="96" t="s">
        <v>9738</v>
      </c>
      <c r="B181" s="96" t="s">
        <v>9739</v>
      </c>
      <c r="C181" s="96" t="s">
        <v>3915</v>
      </c>
      <c r="D181" s="96" t="s">
        <v>4</v>
      </c>
      <c r="E181" s="96" t="s">
        <v>9402</v>
      </c>
      <c r="F181" s="97">
        <v>6.9444444444444441E-3</v>
      </c>
    </row>
    <row r="182" spans="1:6" x14ac:dyDescent="0.25">
      <c r="A182" s="96" t="s">
        <v>9740</v>
      </c>
      <c r="B182" s="96" t="s">
        <v>9741</v>
      </c>
      <c r="C182" s="96" t="s">
        <v>3915</v>
      </c>
      <c r="D182" s="96" t="s">
        <v>4</v>
      </c>
      <c r="E182" s="96" t="s">
        <v>9402</v>
      </c>
      <c r="F182" s="97">
        <v>6.9444444444444441E-3</v>
      </c>
    </row>
    <row r="183" spans="1:6" x14ac:dyDescent="0.25">
      <c r="A183" s="96" t="s">
        <v>9742</v>
      </c>
      <c r="B183" s="96" t="s">
        <v>9743</v>
      </c>
      <c r="C183" s="96" t="s">
        <v>3915</v>
      </c>
      <c r="D183" s="96" t="s">
        <v>4</v>
      </c>
      <c r="E183" s="96" t="s">
        <v>9402</v>
      </c>
      <c r="F183" s="97">
        <v>6.9444444444444441E-3</v>
      </c>
    </row>
    <row r="184" spans="1:6" x14ac:dyDescent="0.25">
      <c r="A184" s="96" t="s">
        <v>9744</v>
      </c>
      <c r="B184" s="96" t="s">
        <v>9745</v>
      </c>
      <c r="C184" s="96" t="s">
        <v>3915</v>
      </c>
      <c r="D184" s="96" t="s">
        <v>4</v>
      </c>
      <c r="E184" s="96" t="s">
        <v>9402</v>
      </c>
      <c r="F184" s="97">
        <v>6.9444444444444441E-3</v>
      </c>
    </row>
    <row r="185" spans="1:6" x14ac:dyDescent="0.25">
      <c r="A185" s="96" t="s">
        <v>9746</v>
      </c>
      <c r="B185" s="96" t="s">
        <v>9747</v>
      </c>
      <c r="C185" s="96" t="s">
        <v>3915</v>
      </c>
      <c r="D185" s="96" t="s">
        <v>4</v>
      </c>
      <c r="E185" s="96" t="s">
        <v>9402</v>
      </c>
      <c r="F185" s="97">
        <v>6.9444444444444441E-3</v>
      </c>
    </row>
    <row r="186" spans="1:6" x14ac:dyDescent="0.25">
      <c r="A186" s="96" t="s">
        <v>9748</v>
      </c>
      <c r="B186" s="96" t="s">
        <v>9749</v>
      </c>
      <c r="C186" s="96" t="s">
        <v>3915</v>
      </c>
      <c r="D186" s="96" t="s">
        <v>4</v>
      </c>
      <c r="E186" s="96" t="s">
        <v>9402</v>
      </c>
      <c r="F186" s="97">
        <v>6.9444444444444441E-3</v>
      </c>
    </row>
    <row r="187" spans="1:6" x14ac:dyDescent="0.25">
      <c r="A187" s="96" t="s">
        <v>9750</v>
      </c>
      <c r="B187" s="96" t="s">
        <v>9751</v>
      </c>
      <c r="C187" s="96" t="s">
        <v>3915</v>
      </c>
      <c r="D187" s="96" t="s">
        <v>4</v>
      </c>
      <c r="E187" s="96" t="s">
        <v>9402</v>
      </c>
      <c r="F187" s="97">
        <v>6.9444444444444441E-3</v>
      </c>
    </row>
    <row r="188" spans="1:6" x14ac:dyDescent="0.25">
      <c r="A188" s="96" t="s">
        <v>9752</v>
      </c>
      <c r="B188" s="96" t="s">
        <v>9753</v>
      </c>
      <c r="C188" s="96" t="s">
        <v>3915</v>
      </c>
      <c r="D188" s="96" t="s">
        <v>4</v>
      </c>
      <c r="E188" s="96" t="s">
        <v>9402</v>
      </c>
      <c r="F188" s="97">
        <v>6.9444444444444441E-3</v>
      </c>
    </row>
    <row r="189" spans="1:6" x14ac:dyDescent="0.25">
      <c r="A189" s="96" t="s">
        <v>9754</v>
      </c>
      <c r="B189" s="96" t="s">
        <v>9755</v>
      </c>
      <c r="C189" s="96" t="s">
        <v>3915</v>
      </c>
      <c r="D189" s="96" t="s">
        <v>4</v>
      </c>
      <c r="E189" s="96" t="s">
        <v>9402</v>
      </c>
      <c r="F189" s="97">
        <v>6.9444444444444441E-3</v>
      </c>
    </row>
    <row r="190" spans="1:6" x14ac:dyDescent="0.25">
      <c r="A190" s="96" t="s">
        <v>9756</v>
      </c>
      <c r="B190" s="96" t="s">
        <v>9757</v>
      </c>
      <c r="C190" s="96" t="s">
        <v>3915</v>
      </c>
      <c r="D190" s="96" t="s">
        <v>4</v>
      </c>
      <c r="E190" s="96" t="s">
        <v>9402</v>
      </c>
      <c r="F190" s="97">
        <v>6.9444444444444441E-3</v>
      </c>
    </row>
    <row r="191" spans="1:6" x14ac:dyDescent="0.25">
      <c r="A191" s="96" t="s">
        <v>9758</v>
      </c>
      <c r="B191" s="96" t="s">
        <v>9759</v>
      </c>
      <c r="C191" s="96" t="s">
        <v>3915</v>
      </c>
      <c r="D191" s="96" t="s">
        <v>4</v>
      </c>
      <c r="E191" s="96" t="s">
        <v>9402</v>
      </c>
      <c r="F191" s="97">
        <v>6.9444444444444441E-3</v>
      </c>
    </row>
    <row r="192" spans="1:6" x14ac:dyDescent="0.25">
      <c r="A192" s="96" t="s">
        <v>9760</v>
      </c>
      <c r="B192" s="96" t="s">
        <v>9761</v>
      </c>
      <c r="C192" s="96" t="s">
        <v>3915</v>
      </c>
      <c r="D192" s="96" t="s">
        <v>4</v>
      </c>
      <c r="E192" s="96" t="s">
        <v>9402</v>
      </c>
      <c r="F192" s="97">
        <v>6.9444444444444441E-3</v>
      </c>
    </row>
    <row r="193" spans="1:6" x14ac:dyDescent="0.25">
      <c r="A193" s="96" t="s">
        <v>9762</v>
      </c>
      <c r="B193" s="96" t="s">
        <v>9763</v>
      </c>
      <c r="C193" s="96" t="s">
        <v>3915</v>
      </c>
      <c r="D193" s="96" t="s">
        <v>4</v>
      </c>
      <c r="E193" s="96" t="s">
        <v>9402</v>
      </c>
      <c r="F193" s="97">
        <v>6.9444444444444441E-3</v>
      </c>
    </row>
    <row r="194" spans="1:6" x14ac:dyDescent="0.25">
      <c r="A194" s="96" t="s">
        <v>9764</v>
      </c>
      <c r="B194" s="96" t="s">
        <v>9765</v>
      </c>
      <c r="C194" s="96" t="s">
        <v>3915</v>
      </c>
      <c r="D194" s="96" t="s">
        <v>4</v>
      </c>
      <c r="E194" s="96" t="s">
        <v>9402</v>
      </c>
      <c r="F194" s="97">
        <v>6.9444444444444441E-3</v>
      </c>
    </row>
    <row r="195" spans="1:6" x14ac:dyDescent="0.25">
      <c r="A195" s="96" t="s">
        <v>9766</v>
      </c>
      <c r="B195" s="96" t="s">
        <v>9767</v>
      </c>
      <c r="C195" s="96" t="s">
        <v>3915</v>
      </c>
      <c r="D195" s="96" t="s">
        <v>4</v>
      </c>
      <c r="E195" s="96" t="s">
        <v>9402</v>
      </c>
      <c r="F195" s="97">
        <v>6.9444444444444441E-3</v>
      </c>
    </row>
    <row r="196" spans="1:6" x14ac:dyDescent="0.25">
      <c r="A196" s="96" t="s">
        <v>9768</v>
      </c>
      <c r="B196" s="96" t="s">
        <v>9769</v>
      </c>
      <c r="C196" s="96" t="s">
        <v>3915</v>
      </c>
      <c r="D196" s="96" t="s">
        <v>4</v>
      </c>
      <c r="E196" s="96" t="s">
        <v>9402</v>
      </c>
      <c r="F196" s="97">
        <v>6.9444444444444441E-3</v>
      </c>
    </row>
    <row r="197" spans="1:6" x14ac:dyDescent="0.25">
      <c r="A197" s="96" t="s">
        <v>9770</v>
      </c>
      <c r="B197" s="96" t="s">
        <v>9771</v>
      </c>
      <c r="C197" s="96" t="s">
        <v>3915</v>
      </c>
      <c r="D197" s="96" t="s">
        <v>4</v>
      </c>
      <c r="E197" s="96" t="s">
        <v>9402</v>
      </c>
      <c r="F197" s="97">
        <v>6.9444444444444441E-3</v>
      </c>
    </row>
    <row r="198" spans="1:6" x14ac:dyDescent="0.25">
      <c r="A198" s="96" t="s">
        <v>9772</v>
      </c>
      <c r="B198" s="96" t="s">
        <v>9773</v>
      </c>
      <c r="C198" s="96" t="s">
        <v>3915</v>
      </c>
      <c r="D198" s="96" t="s">
        <v>4</v>
      </c>
      <c r="E198" s="96" t="s">
        <v>9402</v>
      </c>
      <c r="F198" s="97">
        <v>6.9444444444444441E-3</v>
      </c>
    </row>
    <row r="199" spans="1:6" x14ac:dyDescent="0.25">
      <c r="A199" s="96" t="s">
        <v>9774</v>
      </c>
      <c r="B199" s="96" t="s">
        <v>9775</v>
      </c>
      <c r="C199" s="96" t="s">
        <v>3915</v>
      </c>
      <c r="D199" s="96" t="s">
        <v>4</v>
      </c>
      <c r="E199" s="96" t="s">
        <v>9402</v>
      </c>
      <c r="F199" s="97">
        <v>6.9444444444444441E-3</v>
      </c>
    </row>
    <row r="200" spans="1:6" x14ac:dyDescent="0.25">
      <c r="A200" s="96" t="s">
        <v>9776</v>
      </c>
      <c r="B200" s="96" t="s">
        <v>9777</v>
      </c>
      <c r="C200" s="96" t="s">
        <v>3915</v>
      </c>
      <c r="D200" s="96" t="s">
        <v>4</v>
      </c>
      <c r="E200" s="96" t="s">
        <v>9402</v>
      </c>
      <c r="F200" s="97">
        <v>6.9444444444444441E-3</v>
      </c>
    </row>
    <row r="201" spans="1:6" x14ac:dyDescent="0.25">
      <c r="A201" s="96" t="s">
        <v>9778</v>
      </c>
      <c r="B201" s="96" t="s">
        <v>9779</v>
      </c>
      <c r="C201" s="96" t="s">
        <v>3915</v>
      </c>
      <c r="D201" s="96" t="s">
        <v>4</v>
      </c>
      <c r="E201" s="96" t="s">
        <v>9402</v>
      </c>
      <c r="F201" s="97">
        <v>6.9444444444444441E-3</v>
      </c>
    </row>
    <row r="202" spans="1:6" x14ac:dyDescent="0.25">
      <c r="A202" s="96" t="s">
        <v>9780</v>
      </c>
      <c r="B202" s="96" t="s">
        <v>9781</v>
      </c>
      <c r="C202" s="96" t="s">
        <v>3915</v>
      </c>
      <c r="D202" s="96" t="s">
        <v>4</v>
      </c>
      <c r="E202" s="96" t="s">
        <v>9402</v>
      </c>
      <c r="F202" s="97">
        <v>6.9444444444444441E-3</v>
      </c>
    </row>
    <row r="203" spans="1:6" x14ac:dyDescent="0.25">
      <c r="A203" s="96" t="s">
        <v>9782</v>
      </c>
      <c r="B203" s="96" t="s">
        <v>9783</v>
      </c>
      <c r="C203" s="96" t="s">
        <v>3915</v>
      </c>
      <c r="D203" s="96" t="s">
        <v>4</v>
      </c>
      <c r="E203" s="96" t="s">
        <v>9402</v>
      </c>
      <c r="F203" s="97">
        <v>6.9444444444444441E-3</v>
      </c>
    </row>
    <row r="204" spans="1:6" x14ac:dyDescent="0.25">
      <c r="A204" s="96" t="s">
        <v>9784</v>
      </c>
      <c r="B204" s="96" t="s">
        <v>9785</v>
      </c>
      <c r="C204" s="96" t="s">
        <v>3915</v>
      </c>
      <c r="D204" s="96" t="s">
        <v>4</v>
      </c>
      <c r="E204" s="96" t="s">
        <v>9402</v>
      </c>
      <c r="F204" s="97">
        <v>6.9444444444444441E-3</v>
      </c>
    </row>
    <row r="205" spans="1:6" x14ac:dyDescent="0.25">
      <c r="A205" s="96" t="s">
        <v>9786</v>
      </c>
      <c r="B205" s="96" t="s">
        <v>9787</v>
      </c>
      <c r="C205" s="96" t="s">
        <v>3915</v>
      </c>
      <c r="D205" s="96" t="s">
        <v>4</v>
      </c>
      <c r="E205" s="96" t="s">
        <v>9402</v>
      </c>
      <c r="F205" s="97">
        <v>6.9444444444444441E-3</v>
      </c>
    </row>
    <row r="206" spans="1:6" x14ac:dyDescent="0.25">
      <c r="A206" s="96" t="s">
        <v>9788</v>
      </c>
      <c r="B206" s="96" t="s">
        <v>9789</v>
      </c>
      <c r="C206" s="96" t="s">
        <v>3915</v>
      </c>
      <c r="D206" s="96" t="s">
        <v>4</v>
      </c>
      <c r="E206" s="96" t="s">
        <v>9402</v>
      </c>
      <c r="F206" s="97">
        <v>6.9444444444444441E-3</v>
      </c>
    </row>
    <row r="207" spans="1:6" x14ac:dyDescent="0.25">
      <c r="A207" s="96" t="s">
        <v>9790</v>
      </c>
      <c r="B207" s="96" t="s">
        <v>9791</v>
      </c>
      <c r="C207" s="96" t="s">
        <v>3915</v>
      </c>
      <c r="D207" s="96" t="s">
        <v>4</v>
      </c>
      <c r="E207" s="96" t="s">
        <v>9402</v>
      </c>
      <c r="F207" s="97">
        <v>6.9444444444444441E-3</v>
      </c>
    </row>
    <row r="208" spans="1:6" x14ac:dyDescent="0.25">
      <c r="A208" s="96" t="s">
        <v>9792</v>
      </c>
      <c r="B208" s="96" t="s">
        <v>9793</v>
      </c>
      <c r="C208" s="96" t="s">
        <v>3915</v>
      </c>
      <c r="D208" s="96" t="s">
        <v>4</v>
      </c>
      <c r="E208" s="96" t="s">
        <v>9402</v>
      </c>
      <c r="F208" s="97">
        <v>6.9444444444444441E-3</v>
      </c>
    </row>
    <row r="209" spans="1:6" x14ac:dyDescent="0.25">
      <c r="A209" s="96" t="s">
        <v>9794</v>
      </c>
      <c r="B209" s="96" t="s">
        <v>9795</v>
      </c>
      <c r="C209" s="96" t="s">
        <v>3915</v>
      </c>
      <c r="D209" s="96" t="s">
        <v>4</v>
      </c>
      <c r="E209" s="96" t="s">
        <v>9402</v>
      </c>
      <c r="F209" s="97">
        <v>6.9444444444444441E-3</v>
      </c>
    </row>
    <row r="210" spans="1:6" x14ac:dyDescent="0.25">
      <c r="A210" s="96" t="s">
        <v>9796</v>
      </c>
      <c r="B210" s="96" t="s">
        <v>9797</v>
      </c>
      <c r="C210" s="96" t="s">
        <v>3915</v>
      </c>
      <c r="D210" s="96" t="s">
        <v>4</v>
      </c>
      <c r="E210" s="96" t="s">
        <v>9402</v>
      </c>
      <c r="F210" s="97">
        <v>6.9444444444444441E-3</v>
      </c>
    </row>
    <row r="211" spans="1:6" x14ac:dyDescent="0.25">
      <c r="A211" s="96" t="s">
        <v>9798</v>
      </c>
      <c r="B211" s="96" t="s">
        <v>9799</v>
      </c>
      <c r="C211" s="96" t="s">
        <v>3915</v>
      </c>
      <c r="D211" s="96" t="s">
        <v>4</v>
      </c>
      <c r="E211" s="96" t="s">
        <v>9402</v>
      </c>
      <c r="F211" s="97">
        <v>6.9444444444444441E-3</v>
      </c>
    </row>
    <row r="212" spans="1:6" x14ac:dyDescent="0.25">
      <c r="A212" s="96" t="s">
        <v>9800</v>
      </c>
      <c r="B212" s="96" t="s">
        <v>9801</v>
      </c>
      <c r="C212" s="96" t="s">
        <v>3915</v>
      </c>
      <c r="D212" s="96" t="s">
        <v>4</v>
      </c>
      <c r="E212" s="96" t="s">
        <v>9402</v>
      </c>
      <c r="F212" s="97">
        <v>6.9444444444444441E-3</v>
      </c>
    </row>
    <row r="213" spans="1:6" x14ac:dyDescent="0.25">
      <c r="A213" s="96" t="s">
        <v>9802</v>
      </c>
      <c r="B213" s="96" t="s">
        <v>9803</v>
      </c>
      <c r="C213" s="96" t="s">
        <v>3915</v>
      </c>
      <c r="D213" s="96" t="s">
        <v>4</v>
      </c>
      <c r="E213" s="96" t="s">
        <v>9402</v>
      </c>
      <c r="F213" s="97">
        <v>6.9444444444444441E-3</v>
      </c>
    </row>
    <row r="214" spans="1:6" x14ac:dyDescent="0.25">
      <c r="A214" s="96" t="s">
        <v>9804</v>
      </c>
      <c r="B214" s="96" t="s">
        <v>9805</v>
      </c>
      <c r="C214" s="96" t="s">
        <v>3915</v>
      </c>
      <c r="D214" s="96" t="s">
        <v>4</v>
      </c>
      <c r="E214" s="96" t="s">
        <v>9402</v>
      </c>
      <c r="F214" s="97">
        <v>6.9444444444444441E-3</v>
      </c>
    </row>
    <row r="215" spans="1:6" x14ac:dyDescent="0.25">
      <c r="A215" s="96" t="s">
        <v>9806</v>
      </c>
      <c r="B215" s="96" t="s">
        <v>9807</v>
      </c>
      <c r="C215" s="96" t="s">
        <v>3915</v>
      </c>
      <c r="D215" s="96" t="s">
        <v>4</v>
      </c>
      <c r="E215" s="96" t="s">
        <v>9402</v>
      </c>
      <c r="F215" s="97">
        <v>6.9444444444444441E-3</v>
      </c>
    </row>
    <row r="216" spans="1:6" x14ac:dyDescent="0.25">
      <c r="A216" s="96" t="s">
        <v>9808</v>
      </c>
      <c r="B216" s="96" t="s">
        <v>9809</v>
      </c>
      <c r="C216" s="96" t="s">
        <v>3915</v>
      </c>
      <c r="D216" s="96" t="s">
        <v>4</v>
      </c>
      <c r="E216" s="96" t="s">
        <v>9402</v>
      </c>
      <c r="F216" s="97">
        <v>6.9444444444444441E-3</v>
      </c>
    </row>
    <row r="217" spans="1:6" x14ac:dyDescent="0.25">
      <c r="A217" s="96" t="s">
        <v>9810</v>
      </c>
      <c r="B217" s="96" t="s">
        <v>9811</v>
      </c>
      <c r="C217" s="96" t="s">
        <v>3915</v>
      </c>
      <c r="D217" s="96" t="s">
        <v>4</v>
      </c>
      <c r="E217" s="96" t="s">
        <v>9402</v>
      </c>
      <c r="F217" s="97">
        <v>6.9444444444444441E-3</v>
      </c>
    </row>
    <row r="218" spans="1:6" x14ac:dyDescent="0.25">
      <c r="A218" s="96" t="s">
        <v>9812</v>
      </c>
      <c r="B218" s="96" t="s">
        <v>9813</v>
      </c>
      <c r="C218" s="96" t="s">
        <v>3915</v>
      </c>
      <c r="D218" s="96" t="s">
        <v>4</v>
      </c>
      <c r="E218" s="96" t="s">
        <v>9402</v>
      </c>
      <c r="F218" s="97">
        <v>6.9444444444444441E-3</v>
      </c>
    </row>
    <row r="219" spans="1:6" x14ac:dyDescent="0.25">
      <c r="A219" s="96" t="s">
        <v>9814</v>
      </c>
      <c r="B219" s="96" t="s">
        <v>9815</v>
      </c>
      <c r="C219" s="96" t="s">
        <v>3915</v>
      </c>
      <c r="D219" s="96" t="s">
        <v>4</v>
      </c>
      <c r="E219" s="96" t="s">
        <v>9402</v>
      </c>
      <c r="F219" s="97">
        <v>6.9444444444444441E-3</v>
      </c>
    </row>
    <row r="220" spans="1:6" x14ac:dyDescent="0.25">
      <c r="A220" s="96" t="s">
        <v>9816</v>
      </c>
      <c r="B220" s="96" t="s">
        <v>9817</v>
      </c>
      <c r="C220" s="96" t="s">
        <v>3915</v>
      </c>
      <c r="D220" s="96" t="s">
        <v>4</v>
      </c>
      <c r="E220" s="96" t="s">
        <v>9402</v>
      </c>
      <c r="F220" s="97">
        <v>6.9444444444444441E-3</v>
      </c>
    </row>
    <row r="221" spans="1:6" x14ac:dyDescent="0.25">
      <c r="A221" s="96" t="s">
        <v>9818</v>
      </c>
      <c r="B221" s="96" t="s">
        <v>9819</v>
      </c>
      <c r="C221" s="96" t="s">
        <v>3915</v>
      </c>
      <c r="D221" s="96" t="s">
        <v>4</v>
      </c>
      <c r="E221" s="96" t="s">
        <v>9402</v>
      </c>
      <c r="F221" s="97">
        <v>6.9444444444444441E-3</v>
      </c>
    </row>
    <row r="222" spans="1:6" x14ac:dyDescent="0.25">
      <c r="A222" s="96" t="s">
        <v>9820</v>
      </c>
      <c r="B222" s="96" t="s">
        <v>9821</v>
      </c>
      <c r="C222" s="96" t="s">
        <v>3915</v>
      </c>
      <c r="D222" s="96" t="s">
        <v>4</v>
      </c>
      <c r="E222" s="96" t="s">
        <v>9402</v>
      </c>
      <c r="F222" s="97">
        <v>6.9444444444444441E-3</v>
      </c>
    </row>
    <row r="223" spans="1:6" x14ac:dyDescent="0.25">
      <c r="A223" s="96" t="s">
        <v>9822</v>
      </c>
      <c r="B223" s="96" t="s">
        <v>9823</v>
      </c>
      <c r="C223" s="96" t="s">
        <v>3915</v>
      </c>
      <c r="D223" s="96" t="s">
        <v>4</v>
      </c>
      <c r="E223" s="96" t="s">
        <v>9402</v>
      </c>
      <c r="F223" s="97">
        <v>6.9444444444444441E-3</v>
      </c>
    </row>
    <row r="224" spans="1:6" x14ac:dyDescent="0.25">
      <c r="A224" s="96" t="s">
        <v>9824</v>
      </c>
      <c r="B224" s="96" t="s">
        <v>9825</v>
      </c>
      <c r="C224" s="96" t="s">
        <v>3915</v>
      </c>
      <c r="D224" s="96" t="s">
        <v>4</v>
      </c>
      <c r="E224" s="96" t="s">
        <v>9402</v>
      </c>
      <c r="F224" s="97">
        <v>6.9444444444444441E-3</v>
      </c>
    </row>
    <row r="225" spans="1:6" x14ac:dyDescent="0.25">
      <c r="A225" s="96" t="s">
        <v>9826</v>
      </c>
      <c r="B225" s="96" t="s">
        <v>9827</v>
      </c>
      <c r="C225" s="96" t="s">
        <v>3915</v>
      </c>
      <c r="D225" s="96" t="s">
        <v>4</v>
      </c>
      <c r="E225" s="96" t="s">
        <v>9402</v>
      </c>
      <c r="F225" s="97">
        <v>6.9444444444444441E-3</v>
      </c>
    </row>
    <row r="226" spans="1:6" x14ac:dyDescent="0.25">
      <c r="A226" s="96" t="s">
        <v>9828</v>
      </c>
      <c r="B226" s="96" t="s">
        <v>9829</v>
      </c>
      <c r="C226" s="96" t="s">
        <v>3915</v>
      </c>
      <c r="D226" s="96" t="s">
        <v>4</v>
      </c>
      <c r="E226" s="96" t="s">
        <v>9402</v>
      </c>
      <c r="F226" s="97">
        <v>6.9444444444444441E-3</v>
      </c>
    </row>
    <row r="227" spans="1:6" x14ac:dyDescent="0.25">
      <c r="A227" s="96" t="s">
        <v>9830</v>
      </c>
      <c r="B227" s="96" t="s">
        <v>9831</v>
      </c>
      <c r="C227" s="96" t="s">
        <v>3915</v>
      </c>
      <c r="D227" s="96" t="s">
        <v>4</v>
      </c>
      <c r="E227" s="96" t="s">
        <v>9402</v>
      </c>
      <c r="F227" s="97">
        <v>6.9444444444444441E-3</v>
      </c>
    </row>
    <row r="228" spans="1:6" x14ac:dyDescent="0.25">
      <c r="A228" s="96" t="s">
        <v>9832</v>
      </c>
      <c r="B228" s="96" t="s">
        <v>9833</v>
      </c>
      <c r="C228" s="96" t="s">
        <v>3915</v>
      </c>
      <c r="D228" s="96" t="s">
        <v>4</v>
      </c>
      <c r="E228" s="96" t="s">
        <v>9402</v>
      </c>
      <c r="F228" s="97">
        <v>6.9444444444444441E-3</v>
      </c>
    </row>
    <row r="229" spans="1:6" x14ac:dyDescent="0.25">
      <c r="A229" s="96" t="s">
        <v>9834</v>
      </c>
      <c r="B229" s="96" t="s">
        <v>9835</v>
      </c>
      <c r="C229" s="96" t="s">
        <v>3915</v>
      </c>
      <c r="D229" s="96" t="s">
        <v>4</v>
      </c>
      <c r="E229" s="96" t="s">
        <v>9402</v>
      </c>
      <c r="F229" s="97">
        <v>6.9444444444444441E-3</v>
      </c>
    </row>
    <row r="230" spans="1:6" x14ac:dyDescent="0.25">
      <c r="A230" s="96" t="s">
        <v>9836</v>
      </c>
      <c r="B230" s="96" t="s">
        <v>9837</v>
      </c>
      <c r="C230" s="96" t="s">
        <v>3915</v>
      </c>
      <c r="D230" s="96" t="s">
        <v>4</v>
      </c>
      <c r="E230" s="96" t="s">
        <v>9402</v>
      </c>
      <c r="F230" s="97">
        <v>6.9444444444444441E-3</v>
      </c>
    </row>
    <row r="231" spans="1:6" x14ac:dyDescent="0.25">
      <c r="A231" s="96" t="s">
        <v>9838</v>
      </c>
      <c r="B231" s="96" t="s">
        <v>9839</v>
      </c>
      <c r="C231" s="96" t="s">
        <v>3915</v>
      </c>
      <c r="D231" s="96" t="s">
        <v>4</v>
      </c>
      <c r="E231" s="96" t="s">
        <v>9402</v>
      </c>
      <c r="F231" s="97">
        <v>6.9444444444444441E-3</v>
      </c>
    </row>
    <row r="232" spans="1:6" x14ac:dyDescent="0.25">
      <c r="A232" s="96" t="s">
        <v>9840</v>
      </c>
      <c r="B232" s="96" t="s">
        <v>9841</v>
      </c>
      <c r="C232" s="96" t="s">
        <v>3915</v>
      </c>
      <c r="D232" s="96" t="s">
        <v>4</v>
      </c>
      <c r="E232" s="96" t="s">
        <v>9402</v>
      </c>
      <c r="F232" s="97">
        <v>6.9444444444444441E-3</v>
      </c>
    </row>
    <row r="233" spans="1:6" x14ac:dyDescent="0.25">
      <c r="A233" s="96" t="s">
        <v>9842</v>
      </c>
      <c r="B233" s="96" t="s">
        <v>9843</v>
      </c>
      <c r="C233" s="96" t="s">
        <v>3915</v>
      </c>
      <c r="D233" s="96" t="s">
        <v>4</v>
      </c>
      <c r="E233" s="96" t="s">
        <v>9402</v>
      </c>
      <c r="F233" s="97">
        <v>6.9444444444444441E-3</v>
      </c>
    </row>
    <row r="234" spans="1:6" x14ac:dyDescent="0.25">
      <c r="A234" s="96" t="s">
        <v>9844</v>
      </c>
      <c r="B234" s="96" t="s">
        <v>9845</v>
      </c>
      <c r="C234" s="96" t="s">
        <v>3915</v>
      </c>
      <c r="D234" s="96" t="s">
        <v>4</v>
      </c>
      <c r="E234" s="96" t="s">
        <v>9402</v>
      </c>
      <c r="F234" s="97">
        <v>6.9444444444444441E-3</v>
      </c>
    </row>
    <row r="235" spans="1:6" x14ac:dyDescent="0.25">
      <c r="A235" s="96" t="s">
        <v>9846</v>
      </c>
      <c r="B235" s="96" t="s">
        <v>9847</v>
      </c>
      <c r="C235" s="96" t="s">
        <v>3915</v>
      </c>
      <c r="D235" s="96" t="s">
        <v>4</v>
      </c>
      <c r="E235" s="96" t="s">
        <v>9402</v>
      </c>
      <c r="F235" s="97">
        <v>6.9444444444444441E-3</v>
      </c>
    </row>
    <row r="236" spans="1:6" x14ac:dyDescent="0.25">
      <c r="A236" s="96" t="s">
        <v>9848</v>
      </c>
      <c r="B236" s="96" t="s">
        <v>9849</v>
      </c>
      <c r="C236" s="96" t="s">
        <v>3915</v>
      </c>
      <c r="D236" s="96" t="s">
        <v>4</v>
      </c>
      <c r="E236" s="96" t="s">
        <v>9402</v>
      </c>
      <c r="F236" s="97">
        <v>6.9444444444444441E-3</v>
      </c>
    </row>
    <row r="237" spans="1:6" x14ac:dyDescent="0.25">
      <c r="A237" s="96" t="s">
        <v>9850</v>
      </c>
      <c r="B237" s="96" t="s">
        <v>9851</v>
      </c>
      <c r="C237" s="96" t="s">
        <v>3915</v>
      </c>
      <c r="D237" s="96" t="s">
        <v>4</v>
      </c>
      <c r="E237" s="96" t="s">
        <v>9402</v>
      </c>
      <c r="F237" s="97">
        <v>6.9444444444444441E-3</v>
      </c>
    </row>
    <row r="238" spans="1:6" x14ac:dyDescent="0.25">
      <c r="A238" s="96" t="s">
        <v>9852</v>
      </c>
      <c r="B238" s="96" t="s">
        <v>9853</v>
      </c>
      <c r="C238" s="96" t="s">
        <v>3979</v>
      </c>
      <c r="D238" s="96" t="s">
        <v>4</v>
      </c>
      <c r="E238" s="96" t="s">
        <v>9393</v>
      </c>
      <c r="F238" s="97">
        <v>4.8611111111111112E-3</v>
      </c>
    </row>
    <row r="239" spans="1:6" x14ac:dyDescent="0.25">
      <c r="A239" s="96" t="s">
        <v>9854</v>
      </c>
      <c r="B239" s="96" t="s">
        <v>9855</v>
      </c>
      <c r="C239" s="96" t="s">
        <v>3979</v>
      </c>
      <c r="D239" s="96" t="s">
        <v>4</v>
      </c>
      <c r="E239" s="96" t="s">
        <v>9393</v>
      </c>
      <c r="F239" s="97">
        <v>4.8611111111111112E-3</v>
      </c>
    </row>
    <row r="240" spans="1:6" x14ac:dyDescent="0.25">
      <c r="A240" s="96" t="s">
        <v>9856</v>
      </c>
      <c r="B240" s="96" t="s">
        <v>9857</v>
      </c>
      <c r="C240" s="96" t="s">
        <v>3979</v>
      </c>
      <c r="D240" s="96" t="s">
        <v>4</v>
      </c>
      <c r="E240" s="96" t="s">
        <v>9393</v>
      </c>
      <c r="F240" s="97">
        <v>4.8611111111111112E-3</v>
      </c>
    </row>
    <row r="241" spans="1:6" x14ac:dyDescent="0.25">
      <c r="A241" s="96" t="s">
        <v>9858</v>
      </c>
      <c r="B241" s="96" t="s">
        <v>9859</v>
      </c>
      <c r="C241" s="96" t="s">
        <v>3979</v>
      </c>
      <c r="D241" s="96" t="s">
        <v>4</v>
      </c>
      <c r="E241" s="96" t="s">
        <v>9393</v>
      </c>
      <c r="F241" s="97">
        <v>4.8611111111111112E-3</v>
      </c>
    </row>
    <row r="242" spans="1:6" x14ac:dyDescent="0.25">
      <c r="A242" s="96" t="s">
        <v>9860</v>
      </c>
      <c r="B242" s="96" t="s">
        <v>9861</v>
      </c>
      <c r="C242" s="96" t="s">
        <v>3979</v>
      </c>
      <c r="D242" s="96" t="s">
        <v>4</v>
      </c>
      <c r="E242" s="96" t="s">
        <v>9393</v>
      </c>
      <c r="F242" s="97">
        <v>4.8611111111111112E-3</v>
      </c>
    </row>
    <row r="243" spans="1:6" x14ac:dyDescent="0.25">
      <c r="A243" s="96" t="s">
        <v>9862</v>
      </c>
      <c r="B243" s="96" t="s">
        <v>9863</v>
      </c>
      <c r="C243" s="96" t="s">
        <v>3979</v>
      </c>
      <c r="D243" s="96" t="s">
        <v>4</v>
      </c>
      <c r="E243" s="96" t="s">
        <v>9393</v>
      </c>
      <c r="F243" s="97">
        <v>4.8611111111111112E-3</v>
      </c>
    </row>
    <row r="244" spans="1:6" x14ac:dyDescent="0.25">
      <c r="A244" s="96" t="s">
        <v>9864</v>
      </c>
      <c r="B244" s="96" t="s">
        <v>9865</v>
      </c>
      <c r="C244" s="96" t="s">
        <v>3999</v>
      </c>
      <c r="D244" s="96" t="s">
        <v>4</v>
      </c>
      <c r="E244" s="96" t="s">
        <v>9393</v>
      </c>
      <c r="F244" s="97">
        <v>4.8611111111111112E-3</v>
      </c>
    </row>
    <row r="245" spans="1:6" x14ac:dyDescent="0.25">
      <c r="A245" s="96" t="s">
        <v>9866</v>
      </c>
      <c r="B245" s="96" t="s">
        <v>9867</v>
      </c>
      <c r="C245" s="96" t="s">
        <v>3999</v>
      </c>
      <c r="D245" s="96" t="s">
        <v>4</v>
      </c>
      <c r="E245" s="96" t="s">
        <v>9393</v>
      </c>
      <c r="F245" s="97">
        <v>4.8611111111111112E-3</v>
      </c>
    </row>
    <row r="246" spans="1:6" x14ac:dyDescent="0.25">
      <c r="A246" s="96" t="s">
        <v>9868</v>
      </c>
      <c r="B246" s="96" t="s">
        <v>9869</v>
      </c>
      <c r="C246" s="96" t="s">
        <v>3999</v>
      </c>
      <c r="D246" s="96" t="s">
        <v>4</v>
      </c>
      <c r="E246" s="96" t="s">
        <v>9393</v>
      </c>
      <c r="F246" s="97">
        <v>4.8611111111111112E-3</v>
      </c>
    </row>
    <row r="247" spans="1:6" x14ac:dyDescent="0.25">
      <c r="A247" s="96" t="s">
        <v>9870</v>
      </c>
      <c r="B247" s="96" t="s">
        <v>9871</v>
      </c>
      <c r="C247" s="96" t="s">
        <v>4003</v>
      </c>
      <c r="D247" s="96" t="s">
        <v>75</v>
      </c>
      <c r="E247" s="96" t="s">
        <v>9393</v>
      </c>
      <c r="F247" s="97">
        <v>1.7361111111111112E-2</v>
      </c>
    </row>
    <row r="248" spans="1:6" x14ac:dyDescent="0.25">
      <c r="A248" s="96" t="s">
        <v>9872</v>
      </c>
      <c r="B248" s="96" t="s">
        <v>9873</v>
      </c>
      <c r="C248" s="96" t="s">
        <v>4003</v>
      </c>
      <c r="D248" s="96" t="s">
        <v>75</v>
      </c>
      <c r="E248" s="96" t="s">
        <v>9393</v>
      </c>
      <c r="F248" s="97">
        <v>1.7361111111111112E-2</v>
      </c>
    </row>
    <row r="249" spans="1:6" x14ac:dyDescent="0.25">
      <c r="A249" s="96" t="s">
        <v>9874</v>
      </c>
      <c r="B249" s="96" t="s">
        <v>9875</v>
      </c>
      <c r="C249" s="96" t="s">
        <v>4123</v>
      </c>
      <c r="D249" s="96" t="s">
        <v>75</v>
      </c>
      <c r="E249" s="96" t="s">
        <v>9393</v>
      </c>
      <c r="F249" s="97">
        <v>2.0833333333333332E-2</v>
      </c>
    </row>
    <row r="250" spans="1:6" x14ac:dyDescent="0.25">
      <c r="A250" s="96" t="s">
        <v>9876</v>
      </c>
      <c r="B250" s="96" t="s">
        <v>9877</v>
      </c>
      <c r="C250" s="96" t="s">
        <v>4123</v>
      </c>
      <c r="D250" s="96" t="s">
        <v>75</v>
      </c>
      <c r="E250" s="96" t="s">
        <v>9415</v>
      </c>
      <c r="F250" s="97">
        <v>2.0833333333333332E-2</v>
      </c>
    </row>
    <row r="251" spans="1:6" x14ac:dyDescent="0.25">
      <c r="A251" s="96" t="s">
        <v>9878</v>
      </c>
      <c r="B251" s="96" t="s">
        <v>9879</v>
      </c>
      <c r="C251" s="96" t="s">
        <v>4123</v>
      </c>
      <c r="D251" s="96" t="s">
        <v>75</v>
      </c>
      <c r="E251" s="96" t="s">
        <v>9415</v>
      </c>
      <c r="F251" s="97">
        <v>2.0833333333333332E-2</v>
      </c>
    </row>
    <row r="252" spans="1:6" x14ac:dyDescent="0.25">
      <c r="A252" s="96" t="s">
        <v>9880</v>
      </c>
      <c r="B252" s="96" t="s">
        <v>9881</v>
      </c>
      <c r="C252" s="96" t="s">
        <v>4123</v>
      </c>
      <c r="D252" s="96" t="s">
        <v>75</v>
      </c>
      <c r="E252" s="96" t="s">
        <v>9393</v>
      </c>
      <c r="F252" s="97">
        <v>2.0833333333333332E-2</v>
      </c>
    </row>
    <row r="253" spans="1:6" x14ac:dyDescent="0.25">
      <c r="A253" s="96" t="s">
        <v>9882</v>
      </c>
      <c r="B253" s="96" t="s">
        <v>9883</v>
      </c>
      <c r="C253" s="96" t="s">
        <v>4123</v>
      </c>
      <c r="D253" s="96" t="s">
        <v>75</v>
      </c>
      <c r="E253" s="96" t="s">
        <v>9393</v>
      </c>
      <c r="F253" s="97">
        <v>2.0833333333333332E-2</v>
      </c>
    </row>
    <row r="254" spans="1:6" x14ac:dyDescent="0.25">
      <c r="A254" s="96" t="s">
        <v>9884</v>
      </c>
      <c r="B254" s="96" t="s">
        <v>9885</v>
      </c>
      <c r="C254" s="96" t="s">
        <v>4123</v>
      </c>
      <c r="D254" s="96" t="s">
        <v>75</v>
      </c>
      <c r="E254" s="96" t="s">
        <v>9393</v>
      </c>
      <c r="F254" s="97">
        <v>2.0833333333333332E-2</v>
      </c>
    </row>
    <row r="255" spans="1:6" x14ac:dyDescent="0.25">
      <c r="A255" s="96" t="s">
        <v>9886</v>
      </c>
      <c r="B255" s="96" t="s">
        <v>9887</v>
      </c>
      <c r="C255" s="96" t="s">
        <v>4123</v>
      </c>
      <c r="D255" s="96" t="s">
        <v>75</v>
      </c>
      <c r="E255" s="96" t="s">
        <v>9393</v>
      </c>
      <c r="F255" s="97">
        <v>2.0833333333333332E-2</v>
      </c>
    </row>
    <row r="256" spans="1:6" x14ac:dyDescent="0.25">
      <c r="A256" s="96" t="s">
        <v>9888</v>
      </c>
      <c r="B256" s="96" t="s">
        <v>9889</v>
      </c>
      <c r="C256" s="96" t="s">
        <v>4123</v>
      </c>
      <c r="D256" s="96" t="s">
        <v>75</v>
      </c>
      <c r="E256" s="96" t="s">
        <v>9393</v>
      </c>
      <c r="F256" s="97">
        <v>2.0833333333333332E-2</v>
      </c>
    </row>
    <row r="257" spans="1:6" x14ac:dyDescent="0.25">
      <c r="A257" s="96" t="s">
        <v>9890</v>
      </c>
      <c r="B257" s="96" t="s">
        <v>9891</v>
      </c>
      <c r="C257" s="96" t="s">
        <v>4143</v>
      </c>
      <c r="D257" s="96" t="s">
        <v>75</v>
      </c>
      <c r="E257" s="96" t="s">
        <v>9415</v>
      </c>
      <c r="F257" s="97">
        <v>2.0833333333333332E-2</v>
      </c>
    </row>
    <row r="258" spans="1:6" x14ac:dyDescent="0.25">
      <c r="A258" s="96" t="s">
        <v>9892</v>
      </c>
      <c r="B258" s="96" t="s">
        <v>9893</v>
      </c>
      <c r="C258" s="96" t="s">
        <v>4143</v>
      </c>
      <c r="D258" s="96" t="s">
        <v>75</v>
      </c>
      <c r="E258" s="96" t="s">
        <v>9434</v>
      </c>
      <c r="F258" s="97">
        <v>2.0833333333333332E-2</v>
      </c>
    </row>
    <row r="259" spans="1:6" x14ac:dyDescent="0.25">
      <c r="A259" s="96" t="s">
        <v>9894</v>
      </c>
      <c r="B259" s="96" t="s">
        <v>9895</v>
      </c>
      <c r="C259" s="96" t="s">
        <v>4145</v>
      </c>
      <c r="D259" s="96" t="s">
        <v>75</v>
      </c>
      <c r="E259" s="96" t="s">
        <v>9434</v>
      </c>
      <c r="F259" s="97">
        <v>2.7777777777777776E-2</v>
      </c>
    </row>
    <row r="260" spans="1:6" x14ac:dyDescent="0.25">
      <c r="A260" s="96" t="s">
        <v>9896</v>
      </c>
      <c r="B260" s="96" t="s">
        <v>9897</v>
      </c>
      <c r="C260" s="96" t="s">
        <v>4149</v>
      </c>
      <c r="D260" s="96" t="s">
        <v>3</v>
      </c>
      <c r="E260" s="96" t="s">
        <v>9502</v>
      </c>
      <c r="F260" s="97">
        <v>4.8611111111111112E-3</v>
      </c>
    </row>
    <row r="261" spans="1:6" x14ac:dyDescent="0.25">
      <c r="A261" s="96" t="s">
        <v>9898</v>
      </c>
      <c r="B261" s="96" t="s">
        <v>9899</v>
      </c>
      <c r="C261" s="96" t="s">
        <v>4159</v>
      </c>
      <c r="D261" s="96" t="s">
        <v>75</v>
      </c>
      <c r="E261" s="96" t="s">
        <v>9393</v>
      </c>
      <c r="F261" s="97">
        <v>2.4305555555555556E-2</v>
      </c>
    </row>
    <row r="262" spans="1:6" x14ac:dyDescent="0.25">
      <c r="A262" s="96" t="s">
        <v>9900</v>
      </c>
      <c r="B262" s="96" t="s">
        <v>9901</v>
      </c>
      <c r="C262" s="96" t="s">
        <v>4159</v>
      </c>
      <c r="D262" s="96" t="s">
        <v>75</v>
      </c>
      <c r="E262" s="96" t="s">
        <v>9393</v>
      </c>
      <c r="F262" s="97">
        <v>2.4305555555555556E-2</v>
      </c>
    </row>
    <row r="263" spans="1:6" x14ac:dyDescent="0.25">
      <c r="A263" s="96" t="s">
        <v>9902</v>
      </c>
      <c r="B263" s="96" t="s">
        <v>9903</v>
      </c>
      <c r="C263" s="96" t="s">
        <v>4159</v>
      </c>
      <c r="D263" s="96" t="s">
        <v>75</v>
      </c>
      <c r="E263" s="96" t="s">
        <v>9434</v>
      </c>
      <c r="F263" s="97">
        <v>2.4305555555555556E-2</v>
      </c>
    </row>
    <row r="264" spans="1:6" x14ac:dyDescent="0.25">
      <c r="A264" s="96" t="s">
        <v>9904</v>
      </c>
      <c r="B264" s="96" t="s">
        <v>9905</v>
      </c>
      <c r="C264" s="96" t="s">
        <v>4233</v>
      </c>
      <c r="D264" s="96" t="s">
        <v>4</v>
      </c>
      <c r="E264" s="96" t="s">
        <v>9393</v>
      </c>
      <c r="F264" s="97">
        <v>5.5555555555555558E-3</v>
      </c>
    </row>
    <row r="265" spans="1:6" x14ac:dyDescent="0.25">
      <c r="A265" s="96" t="s">
        <v>9906</v>
      </c>
      <c r="B265" s="96" t="s">
        <v>9907</v>
      </c>
      <c r="C265" s="96" t="s">
        <v>4233</v>
      </c>
      <c r="D265" s="96" t="s">
        <v>4</v>
      </c>
      <c r="E265" s="96" t="s">
        <v>9390</v>
      </c>
      <c r="F265" s="97">
        <v>5.5555555555555558E-3</v>
      </c>
    </row>
    <row r="266" spans="1:6" x14ac:dyDescent="0.25">
      <c r="A266" s="96" t="s">
        <v>9908</v>
      </c>
      <c r="B266" s="96" t="s">
        <v>9909</v>
      </c>
      <c r="C266" s="96" t="s">
        <v>4235</v>
      </c>
      <c r="D266" s="96" t="s">
        <v>75</v>
      </c>
      <c r="E266" s="96" t="s">
        <v>9434</v>
      </c>
      <c r="F266" s="97">
        <v>2.7777777777777776E-2</v>
      </c>
    </row>
    <row r="267" spans="1:6" x14ac:dyDescent="0.25">
      <c r="A267" s="96" t="s">
        <v>9910</v>
      </c>
      <c r="B267" s="96" t="s">
        <v>9911</v>
      </c>
      <c r="C267" s="96" t="s">
        <v>4235</v>
      </c>
      <c r="D267" s="96" t="s">
        <v>75</v>
      </c>
      <c r="E267" s="96" t="s">
        <v>9415</v>
      </c>
      <c r="F267" s="97">
        <v>2.7777777777777776E-2</v>
      </c>
    </row>
    <row r="268" spans="1:6" x14ac:dyDescent="0.25">
      <c r="A268" s="96" t="s">
        <v>9912</v>
      </c>
      <c r="B268" s="96" t="s">
        <v>9913</v>
      </c>
      <c r="C268" s="96" t="s">
        <v>4235</v>
      </c>
      <c r="D268" s="96" t="s">
        <v>75</v>
      </c>
      <c r="E268" s="96" t="s">
        <v>9415</v>
      </c>
      <c r="F268" s="97">
        <v>2.7777777777777776E-2</v>
      </c>
    </row>
    <row r="269" spans="1:6" x14ac:dyDescent="0.25">
      <c r="A269" s="96" t="s">
        <v>9914</v>
      </c>
      <c r="B269" s="96" t="s">
        <v>9915</v>
      </c>
      <c r="C269" s="96" t="s">
        <v>4235</v>
      </c>
      <c r="D269" s="96" t="s">
        <v>75</v>
      </c>
      <c r="E269" s="96" t="s">
        <v>9415</v>
      </c>
      <c r="F269" s="97">
        <v>2.7777777777777776E-2</v>
      </c>
    </row>
    <row r="270" spans="1:6" x14ac:dyDescent="0.25">
      <c r="A270" s="96" t="s">
        <v>9916</v>
      </c>
      <c r="B270" s="96" t="s">
        <v>9917</v>
      </c>
      <c r="C270" s="96" t="s">
        <v>4250</v>
      </c>
      <c r="D270" s="96" t="s">
        <v>75</v>
      </c>
      <c r="E270" s="96" t="s">
        <v>9393</v>
      </c>
      <c r="F270" s="97">
        <v>1.7361111111111112E-2</v>
      </c>
    </row>
    <row r="271" spans="1:6" x14ac:dyDescent="0.25">
      <c r="A271" s="96" t="s">
        <v>9918</v>
      </c>
      <c r="B271" s="96" t="s">
        <v>9919</v>
      </c>
      <c r="C271" s="96" t="s">
        <v>4270</v>
      </c>
      <c r="D271" s="96" t="s">
        <v>75</v>
      </c>
      <c r="E271" s="96" t="s">
        <v>9415</v>
      </c>
      <c r="F271" s="97">
        <v>1.7361111111111112E-2</v>
      </c>
    </row>
    <row r="272" spans="1:6" x14ac:dyDescent="0.25">
      <c r="A272" s="96" t="s">
        <v>9920</v>
      </c>
      <c r="B272" s="96" t="s">
        <v>9921</v>
      </c>
      <c r="C272" s="96" t="s">
        <v>4308</v>
      </c>
      <c r="D272" s="96" t="s">
        <v>75</v>
      </c>
      <c r="E272" s="96" t="s">
        <v>9393</v>
      </c>
      <c r="F272" s="97">
        <v>1.7361111111111112E-2</v>
      </c>
    </row>
    <row r="273" spans="1:6" x14ac:dyDescent="0.25">
      <c r="A273" s="96" t="s">
        <v>9922</v>
      </c>
      <c r="B273" s="96" t="s">
        <v>9923</v>
      </c>
      <c r="C273" s="96" t="s">
        <v>4308</v>
      </c>
      <c r="D273" s="96" t="s">
        <v>75</v>
      </c>
      <c r="E273" s="96" t="s">
        <v>9393</v>
      </c>
      <c r="F273" s="97">
        <v>1.7361111111111112E-2</v>
      </c>
    </row>
    <row r="274" spans="1:6" x14ac:dyDescent="0.25">
      <c r="A274" s="96" t="s">
        <v>9924</v>
      </c>
      <c r="B274" s="96" t="s">
        <v>9925</v>
      </c>
      <c r="C274" s="96" t="s">
        <v>4322</v>
      </c>
      <c r="D274" s="96" t="s">
        <v>3</v>
      </c>
      <c r="E274" s="96" t="s">
        <v>9502</v>
      </c>
      <c r="F274" s="97">
        <v>4.8611111111111112E-3</v>
      </c>
    </row>
    <row r="275" spans="1:6" x14ac:dyDescent="0.25">
      <c r="A275" s="96" t="s">
        <v>9926</v>
      </c>
      <c r="B275" s="96" t="s">
        <v>9927</v>
      </c>
      <c r="C275" s="98" t="s">
        <v>4325</v>
      </c>
      <c r="D275" s="96" t="s">
        <v>4</v>
      </c>
      <c r="E275" s="96" t="s">
        <v>9370</v>
      </c>
      <c r="F275" s="97">
        <v>3.472222222222222E-3</v>
      </c>
    </row>
    <row r="276" spans="1:6" x14ac:dyDescent="0.25">
      <c r="A276" s="96" t="s">
        <v>9928</v>
      </c>
      <c r="B276" s="96" t="s">
        <v>9929</v>
      </c>
      <c r="C276" s="96" t="s">
        <v>4431</v>
      </c>
      <c r="D276" s="96" t="s">
        <v>9430</v>
      </c>
      <c r="E276" s="96" t="s">
        <v>9370</v>
      </c>
      <c r="F276" s="97">
        <v>3.472222222222222E-3</v>
      </c>
    </row>
    <row r="277" spans="1:6" x14ac:dyDescent="0.25">
      <c r="A277" s="96" t="s">
        <v>9930</v>
      </c>
      <c r="B277" s="96" t="s">
        <v>9931</v>
      </c>
      <c r="C277" s="96" t="s">
        <v>4431</v>
      </c>
      <c r="D277" s="96" t="s">
        <v>9430</v>
      </c>
      <c r="E277" s="96" t="s">
        <v>9370</v>
      </c>
      <c r="F277" s="97">
        <v>3.472222222222222E-3</v>
      </c>
    </row>
    <row r="278" spans="1:6" x14ac:dyDescent="0.25">
      <c r="A278" s="96" t="s">
        <v>9932</v>
      </c>
      <c r="B278" s="96" t="s">
        <v>9933</v>
      </c>
      <c r="C278" s="96" t="s">
        <v>4431</v>
      </c>
      <c r="D278" s="96" t="s">
        <v>9430</v>
      </c>
      <c r="E278" s="96" t="s">
        <v>9370</v>
      </c>
      <c r="F278" s="97">
        <v>3.472222222222222E-3</v>
      </c>
    </row>
    <row r="279" spans="1:6" x14ac:dyDescent="0.25">
      <c r="A279" s="96" t="s">
        <v>9934</v>
      </c>
      <c r="B279" s="96" t="s">
        <v>9935</v>
      </c>
      <c r="C279" s="96" t="s">
        <v>4431</v>
      </c>
      <c r="D279" s="96" t="s">
        <v>9430</v>
      </c>
      <c r="E279" s="96" t="s">
        <v>9431</v>
      </c>
      <c r="F279" s="97">
        <v>3.472222222222222E-3</v>
      </c>
    </row>
    <row r="280" spans="1:6" x14ac:dyDescent="0.25">
      <c r="A280" s="96" t="s">
        <v>9936</v>
      </c>
      <c r="B280" s="96" t="s">
        <v>9937</v>
      </c>
      <c r="C280" s="96" t="s">
        <v>4494</v>
      </c>
      <c r="D280" s="96" t="s">
        <v>75</v>
      </c>
      <c r="E280" s="96" t="s">
        <v>9393</v>
      </c>
      <c r="F280" s="97">
        <v>1.7361111111111112E-2</v>
      </c>
    </row>
    <row r="281" spans="1:6" x14ac:dyDescent="0.25">
      <c r="A281" s="96" t="s">
        <v>9938</v>
      </c>
      <c r="B281" s="96" t="s">
        <v>9939</v>
      </c>
      <c r="C281" s="96" t="s">
        <v>4514</v>
      </c>
      <c r="D281" s="96" t="s">
        <v>4</v>
      </c>
      <c r="E281" s="96" t="s">
        <v>9390</v>
      </c>
      <c r="F281" s="97">
        <v>5.5555555555555558E-3</v>
      </c>
    </row>
    <row r="282" spans="1:6" x14ac:dyDescent="0.25">
      <c r="A282" s="96" t="s">
        <v>9940</v>
      </c>
      <c r="B282" s="96" t="s">
        <v>9941</v>
      </c>
      <c r="C282" s="96" t="s">
        <v>4569</v>
      </c>
      <c r="D282" s="96" t="s">
        <v>4</v>
      </c>
      <c r="E282" s="96" t="s">
        <v>9679</v>
      </c>
      <c r="F282" s="97">
        <v>4.1666666666666666E-3</v>
      </c>
    </row>
    <row r="283" spans="1:6" x14ac:dyDescent="0.25">
      <c r="A283" s="96" t="s">
        <v>9942</v>
      </c>
      <c r="B283" s="96" t="s">
        <v>9943</v>
      </c>
      <c r="C283" s="96" t="s">
        <v>4569</v>
      </c>
      <c r="D283" s="96" t="s">
        <v>4</v>
      </c>
      <c r="E283" s="96" t="s">
        <v>9679</v>
      </c>
      <c r="F283" s="97">
        <v>4.1666666666666666E-3</v>
      </c>
    </row>
    <row r="284" spans="1:6" x14ac:dyDescent="0.25">
      <c r="A284" s="96" t="s">
        <v>9944</v>
      </c>
      <c r="B284" s="96" t="s">
        <v>9945</v>
      </c>
      <c r="C284" s="96" t="s">
        <v>4569</v>
      </c>
      <c r="D284" s="96" t="s">
        <v>4</v>
      </c>
      <c r="E284" s="96" t="s">
        <v>9679</v>
      </c>
      <c r="F284" s="97">
        <v>4.1666666666666666E-3</v>
      </c>
    </row>
    <row r="285" spans="1:6" x14ac:dyDescent="0.25">
      <c r="A285" s="96" t="s">
        <v>9946</v>
      </c>
      <c r="B285" s="96" t="s">
        <v>9947</v>
      </c>
      <c r="C285" s="96" t="s">
        <v>4569</v>
      </c>
      <c r="D285" s="96" t="s">
        <v>4</v>
      </c>
      <c r="E285" s="96" t="s">
        <v>9679</v>
      </c>
      <c r="F285" s="97">
        <v>4.1666666666666666E-3</v>
      </c>
    </row>
    <row r="286" spans="1:6" x14ac:dyDescent="0.25">
      <c r="A286" s="96" t="s">
        <v>9948</v>
      </c>
      <c r="B286" s="96" t="s">
        <v>9949</v>
      </c>
      <c r="C286" s="96" t="s">
        <v>9950</v>
      </c>
      <c r="D286" s="96" t="s">
        <v>4</v>
      </c>
      <c r="E286" s="96" t="s">
        <v>9402</v>
      </c>
      <c r="F286" s="97">
        <v>6.9444444444444441E-3</v>
      </c>
    </row>
    <row r="287" spans="1:6" x14ac:dyDescent="0.25">
      <c r="A287" s="96" t="s">
        <v>9951</v>
      </c>
      <c r="B287" s="96" t="s">
        <v>9952</v>
      </c>
      <c r="C287" s="96" t="s">
        <v>170</v>
      </c>
      <c r="D287" s="96" t="s">
        <v>75</v>
      </c>
      <c r="E287" s="96" t="s">
        <v>9393</v>
      </c>
      <c r="F287" s="97">
        <v>1.7361111111111112E-2</v>
      </c>
    </row>
    <row r="288" spans="1:6" x14ac:dyDescent="0.25">
      <c r="A288" s="96" t="s">
        <v>9953</v>
      </c>
      <c r="B288" s="96" t="s">
        <v>9954</v>
      </c>
      <c r="C288" s="96" t="s">
        <v>9343</v>
      </c>
      <c r="D288" s="96" t="s">
        <v>75</v>
      </c>
      <c r="E288" s="96" t="s">
        <v>9434</v>
      </c>
      <c r="F288" s="97">
        <v>2.7777777777777776E-2</v>
      </c>
    </row>
    <row r="289" spans="1:6" x14ac:dyDescent="0.25">
      <c r="A289" s="96" t="s">
        <v>9955</v>
      </c>
      <c r="B289" s="96" t="s">
        <v>9956</v>
      </c>
      <c r="C289" s="96" t="s">
        <v>287</v>
      </c>
      <c r="D289" s="96" t="s">
        <v>75</v>
      </c>
      <c r="E289" s="96" t="s">
        <v>9393</v>
      </c>
      <c r="F289" s="97">
        <v>1.7361111111111112E-2</v>
      </c>
    </row>
    <row r="290" spans="1:6" x14ac:dyDescent="0.25">
      <c r="A290" s="96" t="s">
        <v>9957</v>
      </c>
      <c r="B290" s="96" t="s">
        <v>9958</v>
      </c>
      <c r="C290" s="96" t="s">
        <v>299</v>
      </c>
      <c r="D290" s="96" t="s">
        <v>4</v>
      </c>
      <c r="E290" s="96" t="s">
        <v>9402</v>
      </c>
      <c r="F290" s="97">
        <v>6.9444444444444441E-3</v>
      </c>
    </row>
    <row r="291" spans="1:6" x14ac:dyDescent="0.25">
      <c r="A291" s="96" t="s">
        <v>9959</v>
      </c>
      <c r="B291" s="96" t="s">
        <v>9960</v>
      </c>
      <c r="C291" s="96" t="s">
        <v>299</v>
      </c>
      <c r="D291" s="96" t="s">
        <v>4</v>
      </c>
      <c r="E291" s="96" t="s">
        <v>9402</v>
      </c>
      <c r="F291" s="97">
        <v>6.9444444444444441E-3</v>
      </c>
    </row>
    <row r="292" spans="1:6" x14ac:dyDescent="0.25">
      <c r="A292" s="96" t="s">
        <v>9961</v>
      </c>
      <c r="B292" s="96" t="s">
        <v>9962</v>
      </c>
      <c r="C292" s="96" t="s">
        <v>299</v>
      </c>
      <c r="D292" s="96" t="s">
        <v>4</v>
      </c>
      <c r="E292" s="96" t="s">
        <v>9402</v>
      </c>
      <c r="F292" s="97">
        <v>6.9444444444444441E-3</v>
      </c>
    </row>
    <row r="293" spans="1:6" x14ac:dyDescent="0.25">
      <c r="A293" s="96" t="s">
        <v>9963</v>
      </c>
      <c r="B293" s="96" t="s">
        <v>9964</v>
      </c>
      <c r="C293" s="96" t="s">
        <v>299</v>
      </c>
      <c r="D293" s="96" t="s">
        <v>4</v>
      </c>
      <c r="E293" s="96" t="s">
        <v>9402</v>
      </c>
      <c r="F293" s="97">
        <v>6.9444444444444441E-3</v>
      </c>
    </row>
    <row r="294" spans="1:6" x14ac:dyDescent="0.25">
      <c r="A294" s="96" t="s">
        <v>9965</v>
      </c>
      <c r="B294" s="96" t="s">
        <v>9966</v>
      </c>
      <c r="C294" s="96" t="s">
        <v>299</v>
      </c>
      <c r="D294" s="96" t="s">
        <v>4</v>
      </c>
      <c r="E294" s="96" t="s">
        <v>9402</v>
      </c>
      <c r="F294" s="97">
        <v>6.9444444444444441E-3</v>
      </c>
    </row>
    <row r="295" spans="1:6" x14ac:dyDescent="0.25">
      <c r="A295" s="96" t="s">
        <v>9967</v>
      </c>
      <c r="B295" s="96" t="s">
        <v>9968</v>
      </c>
      <c r="C295" s="96" t="s">
        <v>299</v>
      </c>
      <c r="D295" s="96" t="s">
        <v>4</v>
      </c>
      <c r="E295" s="96" t="s">
        <v>9402</v>
      </c>
      <c r="F295" s="97">
        <v>6.9444444444444441E-3</v>
      </c>
    </row>
    <row r="296" spans="1:6" x14ac:dyDescent="0.25">
      <c r="A296" s="96" t="s">
        <v>9969</v>
      </c>
      <c r="B296" s="96" t="s">
        <v>9970</v>
      </c>
      <c r="C296" s="96" t="s">
        <v>299</v>
      </c>
      <c r="D296" s="96" t="s">
        <v>4</v>
      </c>
      <c r="E296" s="96" t="s">
        <v>9402</v>
      </c>
      <c r="F296" s="97">
        <v>6.9444444444444441E-3</v>
      </c>
    </row>
    <row r="297" spans="1:6" x14ac:dyDescent="0.25">
      <c r="A297" s="96" t="s">
        <v>9971</v>
      </c>
      <c r="B297" s="96" t="s">
        <v>9972</v>
      </c>
      <c r="C297" s="96" t="s">
        <v>299</v>
      </c>
      <c r="D297" s="96" t="s">
        <v>4</v>
      </c>
      <c r="E297" s="96" t="s">
        <v>9402</v>
      </c>
      <c r="F297" s="97">
        <v>6.9444444444444441E-3</v>
      </c>
    </row>
    <row r="298" spans="1:6" x14ac:dyDescent="0.25">
      <c r="A298" s="96" t="s">
        <v>9973</v>
      </c>
      <c r="B298" s="96" t="s">
        <v>9974</v>
      </c>
      <c r="C298" s="96" t="s">
        <v>355</v>
      </c>
      <c r="D298" s="96" t="s">
        <v>75</v>
      </c>
      <c r="E298" s="96" t="s">
        <v>9393</v>
      </c>
      <c r="F298" s="97">
        <v>1.7361111111111112E-2</v>
      </c>
    </row>
    <row r="299" spans="1:6" x14ac:dyDescent="0.25">
      <c r="A299" s="96" t="s">
        <v>9975</v>
      </c>
      <c r="B299" s="96" t="s">
        <v>9976</v>
      </c>
      <c r="C299" s="96" t="s">
        <v>355</v>
      </c>
      <c r="D299" s="96" t="s">
        <v>75</v>
      </c>
      <c r="E299" s="96" t="s">
        <v>9393</v>
      </c>
      <c r="F299" s="97">
        <v>1.7361111111111112E-2</v>
      </c>
    </row>
    <row r="300" spans="1:6" x14ac:dyDescent="0.25">
      <c r="A300" s="96" t="s">
        <v>9977</v>
      </c>
      <c r="B300" s="96" t="s">
        <v>9978</v>
      </c>
      <c r="C300" s="96" t="s">
        <v>391</v>
      </c>
      <c r="D300" s="96" t="s">
        <v>3</v>
      </c>
      <c r="E300" s="96" t="s">
        <v>9441</v>
      </c>
      <c r="F300" s="97">
        <v>6.2499999999999995E-3</v>
      </c>
    </row>
    <row r="301" spans="1:6" x14ac:dyDescent="0.25">
      <c r="A301" s="96" t="s">
        <v>9979</v>
      </c>
      <c r="B301" s="96" t="s">
        <v>9980</v>
      </c>
      <c r="C301" s="96" t="s">
        <v>1055</v>
      </c>
      <c r="D301" s="96" t="s">
        <v>75</v>
      </c>
      <c r="E301" s="96" t="s">
        <v>9393</v>
      </c>
      <c r="F301" s="97">
        <v>1.7361111111111112E-2</v>
      </c>
    </row>
    <row r="302" spans="1:6" x14ac:dyDescent="0.25">
      <c r="A302" s="96" t="s">
        <v>9981</v>
      </c>
      <c r="B302" s="96" t="s">
        <v>9982</v>
      </c>
      <c r="C302" s="96" t="s">
        <v>1340</v>
      </c>
      <c r="D302" s="96" t="s">
        <v>3</v>
      </c>
      <c r="E302" s="96" t="s">
        <v>9441</v>
      </c>
      <c r="F302" s="97">
        <v>6.2499999999999995E-3</v>
      </c>
    </row>
    <row r="303" spans="1:6" x14ac:dyDescent="0.25">
      <c r="A303" s="96" t="s">
        <v>9983</v>
      </c>
      <c r="B303" s="96" t="s">
        <v>9984</v>
      </c>
      <c r="C303" s="96" t="s">
        <v>4669</v>
      </c>
      <c r="D303" s="96" t="s">
        <v>4</v>
      </c>
      <c r="E303" s="96" t="s">
        <v>9985</v>
      </c>
      <c r="F303" s="97">
        <v>4.8611111111111112E-3</v>
      </c>
    </row>
    <row r="304" spans="1:6" x14ac:dyDescent="0.25">
      <c r="A304" s="96" t="s">
        <v>9986</v>
      </c>
      <c r="B304" s="96" t="s">
        <v>9987</v>
      </c>
      <c r="C304" s="96" t="s">
        <v>1675</v>
      </c>
      <c r="D304" s="96" t="s">
        <v>75</v>
      </c>
      <c r="E304" s="96" t="s">
        <v>9434</v>
      </c>
      <c r="F304" s="97">
        <v>2.4305555555555556E-2</v>
      </c>
    </row>
    <row r="305" spans="1:6" x14ac:dyDescent="0.25">
      <c r="A305" s="96" t="s">
        <v>9988</v>
      </c>
      <c r="B305" s="96" t="s">
        <v>9989</v>
      </c>
      <c r="C305" s="96" t="s">
        <v>2464</v>
      </c>
      <c r="D305" s="96" t="s">
        <v>75</v>
      </c>
      <c r="E305" s="96" t="s">
        <v>9393</v>
      </c>
      <c r="F305" s="97">
        <v>1.7361111111111112E-2</v>
      </c>
    </row>
    <row r="306" spans="1:6" x14ac:dyDescent="0.25">
      <c r="A306" s="96" t="s">
        <v>9990</v>
      </c>
      <c r="B306" s="96" t="s">
        <v>9991</v>
      </c>
      <c r="C306" s="96" t="s">
        <v>4612</v>
      </c>
      <c r="D306" s="96" t="s">
        <v>75</v>
      </c>
      <c r="E306" s="96" t="s">
        <v>9393</v>
      </c>
      <c r="F306" s="97">
        <v>1.7361111111111112E-2</v>
      </c>
    </row>
    <row r="307" spans="1:6" x14ac:dyDescent="0.25">
      <c r="A307" s="96" t="s">
        <v>9992</v>
      </c>
      <c r="B307" s="96" t="s">
        <v>9993</v>
      </c>
      <c r="C307" s="96" t="s">
        <v>2616</v>
      </c>
      <c r="D307" s="96" t="s">
        <v>75</v>
      </c>
      <c r="E307" s="96" t="s">
        <v>9393</v>
      </c>
      <c r="F307" s="97">
        <v>1.7361111111111112E-2</v>
      </c>
    </row>
    <row r="308" spans="1:6" x14ac:dyDescent="0.25">
      <c r="A308" s="96" t="s">
        <v>9994</v>
      </c>
      <c r="B308" s="96" t="s">
        <v>9995</v>
      </c>
      <c r="C308" s="96" t="s">
        <v>9349</v>
      </c>
      <c r="D308" s="96" t="s">
        <v>75</v>
      </c>
      <c r="E308" s="96" t="s">
        <v>9393</v>
      </c>
      <c r="F308" s="97">
        <v>2.0833333333333332E-2</v>
      </c>
    </row>
    <row r="309" spans="1:6" x14ac:dyDescent="0.25">
      <c r="A309" s="96" t="s">
        <v>9996</v>
      </c>
      <c r="B309" s="96" t="s">
        <v>9997</v>
      </c>
      <c r="C309" s="96" t="s">
        <v>9327</v>
      </c>
      <c r="D309" s="96" t="s">
        <v>4</v>
      </c>
      <c r="E309" s="96" t="s">
        <v>9370</v>
      </c>
      <c r="F309" s="97">
        <v>3.472222222222222E-3</v>
      </c>
    </row>
    <row r="310" spans="1:6" x14ac:dyDescent="0.25">
      <c r="A310" s="96" t="s">
        <v>9998</v>
      </c>
      <c r="B310" s="96" t="s">
        <v>9999</v>
      </c>
      <c r="C310" s="96" t="s">
        <v>2726</v>
      </c>
      <c r="D310" s="96" t="s">
        <v>75</v>
      </c>
      <c r="E310" s="96" t="s">
        <v>9415</v>
      </c>
      <c r="F310" s="97">
        <v>2.4305555555555556E-2</v>
      </c>
    </row>
    <row r="311" spans="1:6" x14ac:dyDescent="0.25">
      <c r="A311" s="96" t="s">
        <v>10000</v>
      </c>
      <c r="B311" s="96" t="s">
        <v>10001</v>
      </c>
      <c r="C311" s="96" t="s">
        <v>2726</v>
      </c>
      <c r="D311" s="96" t="s">
        <v>75</v>
      </c>
      <c r="E311" s="96" t="s">
        <v>9393</v>
      </c>
      <c r="F311" s="97">
        <v>2.4305555555555556E-2</v>
      </c>
    </row>
    <row r="312" spans="1:6" x14ac:dyDescent="0.25">
      <c r="A312" s="96" t="s">
        <v>10002</v>
      </c>
      <c r="B312" s="96" t="s">
        <v>10003</v>
      </c>
      <c r="C312" s="96" t="s">
        <v>2734</v>
      </c>
      <c r="D312" s="96" t="s">
        <v>75</v>
      </c>
      <c r="E312" s="96" t="s">
        <v>9415</v>
      </c>
      <c r="F312" s="97">
        <v>1.7361111111111112E-2</v>
      </c>
    </row>
    <row r="313" spans="1:6" x14ac:dyDescent="0.25">
      <c r="A313" s="96" t="s">
        <v>10004</v>
      </c>
      <c r="B313" s="96" t="s">
        <v>10005</v>
      </c>
      <c r="C313" s="96" t="s">
        <v>2931</v>
      </c>
      <c r="D313" s="96" t="s">
        <v>75</v>
      </c>
      <c r="E313" s="96" t="s">
        <v>9393</v>
      </c>
      <c r="F313" s="97">
        <v>1.7361111111111112E-2</v>
      </c>
    </row>
    <row r="314" spans="1:6" x14ac:dyDescent="0.25">
      <c r="A314" s="96" t="s">
        <v>10006</v>
      </c>
      <c r="B314" s="96" t="s">
        <v>10007</v>
      </c>
      <c r="C314" s="96" t="s">
        <v>2961</v>
      </c>
      <c r="D314" s="96" t="s">
        <v>4</v>
      </c>
      <c r="E314" s="96" t="s">
        <v>9393</v>
      </c>
      <c r="F314" s="97">
        <v>5.5555555555555558E-3</v>
      </c>
    </row>
    <row r="315" spans="1:6" x14ac:dyDescent="0.25">
      <c r="A315" s="96" t="s">
        <v>10008</v>
      </c>
      <c r="B315" s="96" t="s">
        <v>10009</v>
      </c>
      <c r="C315" s="96" t="s">
        <v>3076</v>
      </c>
      <c r="D315" s="96" t="s">
        <v>75</v>
      </c>
      <c r="E315" s="96" t="s">
        <v>9415</v>
      </c>
      <c r="F315" s="97">
        <v>1.7361111111111112E-2</v>
      </c>
    </row>
    <row r="316" spans="1:6" x14ac:dyDescent="0.25">
      <c r="A316" s="96" t="s">
        <v>10010</v>
      </c>
      <c r="B316" s="96" t="s">
        <v>10011</v>
      </c>
      <c r="C316" s="96" t="s">
        <v>3098</v>
      </c>
      <c r="D316" s="96" t="s">
        <v>3</v>
      </c>
      <c r="E316" s="96" t="s">
        <v>9441</v>
      </c>
      <c r="F316" s="97">
        <v>6.2499999999999995E-3</v>
      </c>
    </row>
    <row r="317" spans="1:6" x14ac:dyDescent="0.25">
      <c r="A317" s="96" t="s">
        <v>10012</v>
      </c>
      <c r="B317" s="96" t="s">
        <v>10013</v>
      </c>
      <c r="C317" s="96" t="s">
        <v>3331</v>
      </c>
      <c r="D317" s="96" t="s">
        <v>75</v>
      </c>
      <c r="E317" s="96" t="s">
        <v>9415</v>
      </c>
      <c r="F317" s="97">
        <v>1.7361111111111112E-2</v>
      </c>
    </row>
    <row r="318" spans="1:6" x14ac:dyDescent="0.25">
      <c r="A318" s="96" t="s">
        <v>10014</v>
      </c>
      <c r="B318" s="96" t="s">
        <v>10015</v>
      </c>
      <c r="C318" s="96" t="s">
        <v>3429</v>
      </c>
      <c r="D318" s="96" t="s">
        <v>4</v>
      </c>
      <c r="E318" s="96" t="s">
        <v>9393</v>
      </c>
      <c r="F318" s="97">
        <v>4.8611111111111112E-3</v>
      </c>
    </row>
    <row r="319" spans="1:6" x14ac:dyDescent="0.25">
      <c r="A319" s="96" t="s">
        <v>10016</v>
      </c>
      <c r="B319" s="96" t="s">
        <v>10017</v>
      </c>
      <c r="C319" s="96" t="s">
        <v>3497</v>
      </c>
      <c r="D319" s="96" t="s">
        <v>4</v>
      </c>
      <c r="E319" s="96" t="s">
        <v>9393</v>
      </c>
      <c r="F319" s="97">
        <v>4.8611111111111112E-3</v>
      </c>
    </row>
    <row r="320" spans="1:6" x14ac:dyDescent="0.25">
      <c r="A320" s="96" t="s">
        <v>10018</v>
      </c>
      <c r="B320" s="96" t="s">
        <v>10019</v>
      </c>
      <c r="C320" s="96" t="s">
        <v>3499</v>
      </c>
      <c r="D320" s="96" t="s">
        <v>75</v>
      </c>
      <c r="E320" s="96" t="s">
        <v>9393</v>
      </c>
      <c r="F320" s="97">
        <v>1.7361111111111112E-2</v>
      </c>
    </row>
    <row r="321" spans="1:6" x14ac:dyDescent="0.25">
      <c r="A321" s="96" t="s">
        <v>10020</v>
      </c>
      <c r="B321" s="96" t="s">
        <v>10021</v>
      </c>
      <c r="C321" s="96" t="s">
        <v>3502</v>
      </c>
      <c r="D321" s="96" t="s">
        <v>3</v>
      </c>
      <c r="E321" s="96" t="s">
        <v>9502</v>
      </c>
      <c r="F321" s="97">
        <v>4.8611111111111112E-3</v>
      </c>
    </row>
    <row r="322" spans="1:6" x14ac:dyDescent="0.25">
      <c r="A322" s="96" t="s">
        <v>10022</v>
      </c>
      <c r="B322" s="96" t="s">
        <v>10023</v>
      </c>
      <c r="C322" s="96" t="s">
        <v>3556</v>
      </c>
      <c r="D322" s="96" t="s">
        <v>75</v>
      </c>
      <c r="E322" s="96" t="s">
        <v>9434</v>
      </c>
      <c r="F322" s="97">
        <v>2.4305555555555556E-2</v>
      </c>
    </row>
    <row r="323" spans="1:6" x14ac:dyDescent="0.25">
      <c r="A323" s="96" t="s">
        <v>10024</v>
      </c>
      <c r="B323" s="96" t="s">
        <v>10025</v>
      </c>
      <c r="C323" s="96" t="s">
        <v>3568</v>
      </c>
      <c r="D323" s="96" t="s">
        <v>75</v>
      </c>
      <c r="E323" s="96" t="s">
        <v>9393</v>
      </c>
      <c r="F323" s="97">
        <v>2.0833333333333332E-2</v>
      </c>
    </row>
    <row r="324" spans="1:6" x14ac:dyDescent="0.25">
      <c r="A324" s="96" t="s">
        <v>10026</v>
      </c>
      <c r="B324" s="96" t="s">
        <v>10027</v>
      </c>
      <c r="C324" s="96" t="s">
        <v>3568</v>
      </c>
      <c r="D324" s="96" t="s">
        <v>75</v>
      </c>
      <c r="E324" s="96" t="s">
        <v>9415</v>
      </c>
      <c r="F324" s="97">
        <v>2.0833333333333332E-2</v>
      </c>
    </row>
    <row r="325" spans="1:6" x14ac:dyDescent="0.25">
      <c r="A325" s="96" t="s">
        <v>10028</v>
      </c>
      <c r="B325" s="96" t="s">
        <v>10029</v>
      </c>
      <c r="C325" s="96" t="s">
        <v>3568</v>
      </c>
      <c r="D325" s="96" t="s">
        <v>75</v>
      </c>
      <c r="E325" s="96" t="s">
        <v>9393</v>
      </c>
      <c r="F325" s="97">
        <v>2.0833333333333332E-2</v>
      </c>
    </row>
    <row r="326" spans="1:6" x14ac:dyDescent="0.25">
      <c r="A326" s="96" t="s">
        <v>10030</v>
      </c>
      <c r="B326" s="96" t="s">
        <v>10031</v>
      </c>
      <c r="C326" s="96" t="s">
        <v>3594</v>
      </c>
      <c r="D326" s="96" t="s">
        <v>75</v>
      </c>
      <c r="E326" s="96" t="s">
        <v>9434</v>
      </c>
      <c r="F326" s="97">
        <v>2.4305555555555556E-2</v>
      </c>
    </row>
    <row r="327" spans="1:6" x14ac:dyDescent="0.25">
      <c r="A327" s="96" t="s">
        <v>10032</v>
      </c>
      <c r="B327" s="96" t="s">
        <v>10033</v>
      </c>
      <c r="C327" s="96" t="s">
        <v>3594</v>
      </c>
      <c r="D327" s="96" t="s">
        <v>75</v>
      </c>
      <c r="E327" s="96" t="s">
        <v>9434</v>
      </c>
      <c r="F327" s="97">
        <v>2.4305555555555556E-2</v>
      </c>
    </row>
    <row r="328" spans="1:6" x14ac:dyDescent="0.25">
      <c r="A328" s="96" t="s">
        <v>10034</v>
      </c>
      <c r="B328" s="96" t="s">
        <v>10035</v>
      </c>
      <c r="C328" s="96" t="s">
        <v>3814</v>
      </c>
      <c r="D328" s="96" t="s">
        <v>75</v>
      </c>
      <c r="E328" s="96" t="s">
        <v>9393</v>
      </c>
      <c r="F328" s="97">
        <v>1.7361111111111112E-2</v>
      </c>
    </row>
    <row r="329" spans="1:6" x14ac:dyDescent="0.25">
      <c r="A329" s="96" t="s">
        <v>10036</v>
      </c>
      <c r="B329" s="96" t="s">
        <v>10037</v>
      </c>
      <c r="C329" s="96" t="s">
        <v>3822</v>
      </c>
      <c r="D329" s="96" t="s">
        <v>75</v>
      </c>
      <c r="E329" s="96" t="s">
        <v>9393</v>
      </c>
      <c r="F329" s="97">
        <v>1.7361111111111112E-2</v>
      </c>
    </row>
    <row r="330" spans="1:6" x14ac:dyDescent="0.25">
      <c r="A330" s="96" t="s">
        <v>10038</v>
      </c>
      <c r="B330" s="96" t="s">
        <v>10039</v>
      </c>
      <c r="C330" s="96" t="s">
        <v>3913</v>
      </c>
      <c r="D330" s="96" t="s">
        <v>75</v>
      </c>
      <c r="E330" s="96" t="s">
        <v>9393</v>
      </c>
      <c r="F330" s="97">
        <v>1.7361111111111112E-2</v>
      </c>
    </row>
    <row r="331" spans="1:6" x14ac:dyDescent="0.25">
      <c r="A331" s="96" t="s">
        <v>10040</v>
      </c>
      <c r="B331" s="96" t="s">
        <v>10041</v>
      </c>
      <c r="C331" s="96" t="s">
        <v>3915</v>
      </c>
      <c r="D331" s="96" t="s">
        <v>4</v>
      </c>
      <c r="E331" s="96" t="s">
        <v>9402</v>
      </c>
      <c r="F331" s="97">
        <v>6.9444444444444441E-3</v>
      </c>
    </row>
    <row r="332" spans="1:6" x14ac:dyDescent="0.25">
      <c r="A332" s="96" t="s">
        <v>10042</v>
      </c>
      <c r="B332" s="96" t="s">
        <v>10043</v>
      </c>
      <c r="C332" s="96" t="s">
        <v>3915</v>
      </c>
      <c r="D332" s="96" t="s">
        <v>4</v>
      </c>
      <c r="E332" s="96" t="s">
        <v>9402</v>
      </c>
      <c r="F332" s="97">
        <v>6.9444444444444441E-3</v>
      </c>
    </row>
    <row r="333" spans="1:6" x14ac:dyDescent="0.25">
      <c r="A333" s="96" t="s">
        <v>10044</v>
      </c>
      <c r="B333" s="96" t="s">
        <v>10045</v>
      </c>
      <c r="C333" s="96" t="s">
        <v>3915</v>
      </c>
      <c r="D333" s="96" t="s">
        <v>4</v>
      </c>
      <c r="E333" s="96" t="s">
        <v>9402</v>
      </c>
      <c r="F333" s="97">
        <v>6.9444444444444441E-3</v>
      </c>
    </row>
    <row r="334" spans="1:6" x14ac:dyDescent="0.25">
      <c r="A334" s="96" t="s">
        <v>10046</v>
      </c>
      <c r="B334" s="96" t="s">
        <v>10047</v>
      </c>
      <c r="C334" s="96" t="s">
        <v>3915</v>
      </c>
      <c r="D334" s="96" t="s">
        <v>4</v>
      </c>
      <c r="E334" s="96" t="s">
        <v>9402</v>
      </c>
      <c r="F334" s="97">
        <v>6.9444444444444441E-3</v>
      </c>
    </row>
    <row r="335" spans="1:6" x14ac:dyDescent="0.25">
      <c r="A335" s="96" t="s">
        <v>10048</v>
      </c>
      <c r="B335" s="96" t="s">
        <v>10049</v>
      </c>
      <c r="C335" s="96" t="s">
        <v>3915</v>
      </c>
      <c r="D335" s="96" t="s">
        <v>4</v>
      </c>
      <c r="E335" s="96" t="s">
        <v>9402</v>
      </c>
      <c r="F335" s="97">
        <v>6.9444444444444441E-3</v>
      </c>
    </row>
    <row r="336" spans="1:6" x14ac:dyDescent="0.25">
      <c r="A336" s="96" t="s">
        <v>10050</v>
      </c>
      <c r="B336" s="96" t="s">
        <v>10051</v>
      </c>
      <c r="C336" s="96" t="s">
        <v>3915</v>
      </c>
      <c r="D336" s="96" t="s">
        <v>4</v>
      </c>
      <c r="E336" s="96" t="s">
        <v>9402</v>
      </c>
      <c r="F336" s="97">
        <v>6.9444444444444441E-3</v>
      </c>
    </row>
    <row r="337" spans="1:6" x14ac:dyDescent="0.25">
      <c r="A337" s="96" t="s">
        <v>10052</v>
      </c>
      <c r="B337" s="96" t="s">
        <v>10053</v>
      </c>
      <c r="C337" s="96" t="s">
        <v>3915</v>
      </c>
      <c r="D337" s="96" t="s">
        <v>4</v>
      </c>
      <c r="E337" s="96" t="s">
        <v>9402</v>
      </c>
      <c r="F337" s="97">
        <v>6.9444444444444441E-3</v>
      </c>
    </row>
    <row r="338" spans="1:6" x14ac:dyDescent="0.25">
      <c r="A338" s="96" t="s">
        <v>10054</v>
      </c>
      <c r="B338" s="96" t="s">
        <v>10055</v>
      </c>
      <c r="C338" s="96" t="s">
        <v>3915</v>
      </c>
      <c r="D338" s="96" t="s">
        <v>4</v>
      </c>
      <c r="E338" s="96" t="s">
        <v>9402</v>
      </c>
      <c r="F338" s="97">
        <v>6.9444444444444441E-3</v>
      </c>
    </row>
    <row r="339" spans="1:6" x14ac:dyDescent="0.25">
      <c r="A339" s="96" t="s">
        <v>10056</v>
      </c>
      <c r="B339" s="96" t="s">
        <v>10057</v>
      </c>
      <c r="C339" s="96" t="s">
        <v>3915</v>
      </c>
      <c r="D339" s="96" t="s">
        <v>4</v>
      </c>
      <c r="E339" s="96" t="s">
        <v>9402</v>
      </c>
      <c r="F339" s="97">
        <v>6.9444444444444441E-3</v>
      </c>
    </row>
    <row r="340" spans="1:6" x14ac:dyDescent="0.25">
      <c r="A340" s="96" t="s">
        <v>10058</v>
      </c>
      <c r="B340" s="96" t="s">
        <v>10059</v>
      </c>
      <c r="C340" s="96" t="s">
        <v>3915</v>
      </c>
      <c r="D340" s="96" t="s">
        <v>4</v>
      </c>
      <c r="E340" s="96" t="s">
        <v>9402</v>
      </c>
      <c r="F340" s="97">
        <v>6.9444444444444441E-3</v>
      </c>
    </row>
    <row r="341" spans="1:6" x14ac:dyDescent="0.25">
      <c r="A341" s="96" t="s">
        <v>10060</v>
      </c>
      <c r="B341" s="96" t="s">
        <v>10061</v>
      </c>
      <c r="C341" s="96" t="s">
        <v>3915</v>
      </c>
      <c r="D341" s="96" t="s">
        <v>4</v>
      </c>
      <c r="E341" s="96" t="s">
        <v>9402</v>
      </c>
      <c r="F341" s="97">
        <v>6.9444444444444441E-3</v>
      </c>
    </row>
    <row r="342" spans="1:6" x14ac:dyDescent="0.25">
      <c r="A342" s="96" t="s">
        <v>10062</v>
      </c>
      <c r="B342" s="96" t="s">
        <v>10063</v>
      </c>
      <c r="C342" s="96" t="s">
        <v>3915</v>
      </c>
      <c r="D342" s="96" t="s">
        <v>4</v>
      </c>
      <c r="E342" s="96" t="s">
        <v>9402</v>
      </c>
      <c r="F342" s="97">
        <v>6.9444444444444441E-3</v>
      </c>
    </row>
    <row r="343" spans="1:6" x14ac:dyDescent="0.25">
      <c r="A343" s="96" t="s">
        <v>10064</v>
      </c>
      <c r="B343" s="96" t="s">
        <v>10065</v>
      </c>
      <c r="C343" s="96" t="s">
        <v>3915</v>
      </c>
      <c r="D343" s="96" t="s">
        <v>4</v>
      </c>
      <c r="E343" s="96" t="s">
        <v>9402</v>
      </c>
      <c r="F343" s="97">
        <v>6.9444444444444441E-3</v>
      </c>
    </row>
    <row r="344" spans="1:6" x14ac:dyDescent="0.25">
      <c r="A344" s="96" t="s">
        <v>10066</v>
      </c>
      <c r="B344" s="96" t="s">
        <v>10067</v>
      </c>
      <c r="C344" s="96" t="s">
        <v>3915</v>
      </c>
      <c r="D344" s="96" t="s">
        <v>4</v>
      </c>
      <c r="E344" s="96" t="s">
        <v>9402</v>
      </c>
      <c r="F344" s="97">
        <v>6.9444444444444441E-3</v>
      </c>
    </row>
    <row r="345" spans="1:6" x14ac:dyDescent="0.25">
      <c r="A345" s="96" t="s">
        <v>10068</v>
      </c>
      <c r="B345" s="96" t="s">
        <v>10069</v>
      </c>
      <c r="C345" s="96" t="s">
        <v>3977</v>
      </c>
      <c r="D345" s="96" t="s">
        <v>75</v>
      </c>
      <c r="E345" s="96" t="s">
        <v>9393</v>
      </c>
      <c r="F345" s="97">
        <v>1.7361111111111112E-2</v>
      </c>
    </row>
    <row r="346" spans="1:6" x14ac:dyDescent="0.25">
      <c r="A346" s="96" t="s">
        <v>10070</v>
      </c>
      <c r="B346" s="96" t="s">
        <v>10071</v>
      </c>
      <c r="C346" s="96" t="s">
        <v>3979</v>
      </c>
      <c r="D346" s="96" t="s">
        <v>4</v>
      </c>
      <c r="E346" s="96" t="s">
        <v>9393</v>
      </c>
      <c r="F346" s="97">
        <v>4.8611111111111112E-3</v>
      </c>
    </row>
    <row r="347" spans="1:6" x14ac:dyDescent="0.25">
      <c r="A347" s="96" t="s">
        <v>10072</v>
      </c>
      <c r="B347" s="96" t="s">
        <v>10073</v>
      </c>
      <c r="C347" s="96" t="s">
        <v>3979</v>
      </c>
      <c r="D347" s="96" t="s">
        <v>4</v>
      </c>
      <c r="E347" s="96" t="s">
        <v>9393</v>
      </c>
      <c r="F347" s="97">
        <v>4.8611111111111112E-3</v>
      </c>
    </row>
    <row r="348" spans="1:6" x14ac:dyDescent="0.25">
      <c r="A348" s="96" t="s">
        <v>10074</v>
      </c>
      <c r="B348" s="96" t="s">
        <v>10075</v>
      </c>
      <c r="C348" s="96" t="s">
        <v>4003</v>
      </c>
      <c r="D348" s="96" t="s">
        <v>75</v>
      </c>
      <c r="E348" s="96" t="s">
        <v>9393</v>
      </c>
      <c r="F348" s="97">
        <v>1.7361111111111112E-2</v>
      </c>
    </row>
    <row r="349" spans="1:6" x14ac:dyDescent="0.25">
      <c r="A349" s="96" t="s">
        <v>10076</v>
      </c>
      <c r="B349" s="96" t="s">
        <v>10077</v>
      </c>
      <c r="C349" s="96" t="s">
        <v>4123</v>
      </c>
      <c r="D349" s="96" t="s">
        <v>75</v>
      </c>
      <c r="E349" s="96" t="s">
        <v>9434</v>
      </c>
      <c r="F349" s="97">
        <v>2.0833333333333332E-2</v>
      </c>
    </row>
    <row r="350" spans="1:6" x14ac:dyDescent="0.25">
      <c r="A350" s="96" t="s">
        <v>10078</v>
      </c>
      <c r="B350" s="96" t="s">
        <v>10079</v>
      </c>
      <c r="C350" s="96" t="s">
        <v>4123</v>
      </c>
      <c r="D350" s="96" t="s">
        <v>75</v>
      </c>
      <c r="E350" s="96" t="s">
        <v>9393</v>
      </c>
      <c r="F350" s="97">
        <v>2.0833333333333332E-2</v>
      </c>
    </row>
    <row r="351" spans="1:6" x14ac:dyDescent="0.25">
      <c r="A351" s="96" t="s">
        <v>10080</v>
      </c>
      <c r="B351" s="96" t="s">
        <v>10081</v>
      </c>
      <c r="C351" s="96" t="s">
        <v>4123</v>
      </c>
      <c r="D351" s="96" t="s">
        <v>75</v>
      </c>
      <c r="E351" s="96" t="s">
        <v>9434</v>
      </c>
      <c r="F351" s="97">
        <v>2.0833333333333332E-2</v>
      </c>
    </row>
    <row r="352" spans="1:6" x14ac:dyDescent="0.25">
      <c r="A352" s="96" t="s">
        <v>10082</v>
      </c>
      <c r="B352" s="96" t="s">
        <v>10083</v>
      </c>
      <c r="C352" s="96" t="s">
        <v>4123</v>
      </c>
      <c r="D352" s="96" t="s">
        <v>75</v>
      </c>
      <c r="E352" s="96" t="s">
        <v>9415</v>
      </c>
      <c r="F352" s="97">
        <v>2.0833333333333332E-2</v>
      </c>
    </row>
    <row r="353" spans="1:6" x14ac:dyDescent="0.25">
      <c r="A353" s="96" t="s">
        <v>10084</v>
      </c>
      <c r="B353" s="96" t="s">
        <v>10085</v>
      </c>
      <c r="C353" s="96" t="s">
        <v>4143</v>
      </c>
      <c r="D353" s="96" t="s">
        <v>75</v>
      </c>
      <c r="E353" s="96" t="s">
        <v>9415</v>
      </c>
      <c r="F353" s="97">
        <v>2.0833333333333332E-2</v>
      </c>
    </row>
    <row r="354" spans="1:6" x14ac:dyDescent="0.25">
      <c r="A354" s="96" t="s">
        <v>10086</v>
      </c>
      <c r="B354" s="96" t="s">
        <v>10087</v>
      </c>
      <c r="C354" s="96" t="s">
        <v>4143</v>
      </c>
      <c r="D354" s="96" t="s">
        <v>75</v>
      </c>
      <c r="E354" s="96" t="s">
        <v>9415</v>
      </c>
      <c r="F354" s="97">
        <v>2.0833333333333332E-2</v>
      </c>
    </row>
    <row r="355" spans="1:6" x14ac:dyDescent="0.25">
      <c r="A355" s="96" t="s">
        <v>10088</v>
      </c>
      <c r="B355" s="96" t="s">
        <v>10089</v>
      </c>
      <c r="C355" s="96" t="s">
        <v>4143</v>
      </c>
      <c r="D355" s="96" t="s">
        <v>75</v>
      </c>
      <c r="E355" s="96" t="s">
        <v>9415</v>
      </c>
      <c r="F355" s="97">
        <v>2.0833333333333332E-2</v>
      </c>
    </row>
    <row r="356" spans="1:6" x14ac:dyDescent="0.25">
      <c r="A356" s="96" t="s">
        <v>10090</v>
      </c>
      <c r="B356" s="96" t="s">
        <v>10091</v>
      </c>
      <c r="C356" s="96" t="s">
        <v>4145</v>
      </c>
      <c r="D356" s="96" t="s">
        <v>75</v>
      </c>
      <c r="E356" s="96" t="s">
        <v>9434</v>
      </c>
      <c r="F356" s="97">
        <v>2.7777777777777776E-2</v>
      </c>
    </row>
    <row r="357" spans="1:6" x14ac:dyDescent="0.25">
      <c r="A357" s="96" t="s">
        <v>10092</v>
      </c>
      <c r="B357" s="96" t="s">
        <v>10093</v>
      </c>
      <c r="C357" s="96" t="s">
        <v>4159</v>
      </c>
      <c r="D357" s="96" t="s">
        <v>75</v>
      </c>
      <c r="E357" s="96" t="s">
        <v>9393</v>
      </c>
      <c r="F357" s="97">
        <v>2.4305555555555556E-2</v>
      </c>
    </row>
    <row r="358" spans="1:6" x14ac:dyDescent="0.25">
      <c r="A358" s="96" t="s">
        <v>10094</v>
      </c>
      <c r="B358" s="96" t="s">
        <v>10095</v>
      </c>
      <c r="C358" s="96" t="s">
        <v>4221</v>
      </c>
      <c r="D358" s="96" t="s">
        <v>75</v>
      </c>
      <c r="E358" s="96" t="s">
        <v>9415</v>
      </c>
      <c r="F358" s="97">
        <v>1.7361111111111112E-2</v>
      </c>
    </row>
    <row r="359" spans="1:6" x14ac:dyDescent="0.25">
      <c r="A359" s="96" t="s">
        <v>10096</v>
      </c>
      <c r="B359" s="96" t="s">
        <v>10097</v>
      </c>
      <c r="C359" s="96" t="s">
        <v>4246</v>
      </c>
      <c r="D359" s="96" t="s">
        <v>75</v>
      </c>
      <c r="E359" s="96" t="s">
        <v>9434</v>
      </c>
      <c r="F359" s="97">
        <v>2.0833333333333332E-2</v>
      </c>
    </row>
    <row r="360" spans="1:6" x14ac:dyDescent="0.25">
      <c r="A360" s="96" t="s">
        <v>10098</v>
      </c>
      <c r="B360" s="96" t="s">
        <v>10099</v>
      </c>
      <c r="C360" s="96" t="s">
        <v>4254</v>
      </c>
      <c r="D360" s="96" t="s">
        <v>75</v>
      </c>
      <c r="E360" s="96" t="s">
        <v>9393</v>
      </c>
      <c r="F360" s="97">
        <v>1.7361111111111112E-2</v>
      </c>
    </row>
    <row r="361" spans="1:6" x14ac:dyDescent="0.25">
      <c r="A361" s="96" t="s">
        <v>10100</v>
      </c>
      <c r="B361" s="96" t="s">
        <v>10101</v>
      </c>
      <c r="C361" s="96" t="s">
        <v>4262</v>
      </c>
      <c r="D361" s="96" t="s">
        <v>75</v>
      </c>
      <c r="E361" s="96" t="s">
        <v>9434</v>
      </c>
      <c r="F361" s="97">
        <v>2.7777777777777776E-2</v>
      </c>
    </row>
    <row r="362" spans="1:6" x14ac:dyDescent="0.25">
      <c r="A362" s="96" t="s">
        <v>10102</v>
      </c>
      <c r="B362" s="96" t="s">
        <v>10103</v>
      </c>
      <c r="C362" s="96" t="s">
        <v>4496</v>
      </c>
      <c r="D362" s="96" t="s">
        <v>75</v>
      </c>
      <c r="E362" s="96" t="s">
        <v>9415</v>
      </c>
      <c r="F362" s="97">
        <v>1.7361111111111112E-2</v>
      </c>
    </row>
    <row r="363" spans="1:6" x14ac:dyDescent="0.25">
      <c r="A363" s="96" t="s">
        <v>10104</v>
      </c>
      <c r="B363" s="96" t="s">
        <v>10105</v>
      </c>
      <c r="C363" s="96" t="s">
        <v>4514</v>
      </c>
      <c r="D363" s="96" t="s">
        <v>4</v>
      </c>
      <c r="E363" s="96" t="s">
        <v>9393</v>
      </c>
      <c r="F363" s="97">
        <v>4.8611111111111112E-3</v>
      </c>
    </row>
    <row r="364" spans="1:6" x14ac:dyDescent="0.25">
      <c r="A364" s="96" t="s">
        <v>10106</v>
      </c>
      <c r="B364" s="96" t="s">
        <v>10107</v>
      </c>
      <c r="C364" s="96" t="s">
        <v>9331</v>
      </c>
      <c r="D364" s="96" t="s">
        <v>75</v>
      </c>
      <c r="E364" s="96" t="s">
        <v>9415</v>
      </c>
      <c r="F364" s="97">
        <v>1.7361111111111112E-2</v>
      </c>
    </row>
    <row r="365" spans="1:6" x14ac:dyDescent="0.25">
      <c r="A365" s="96" t="s">
        <v>10108</v>
      </c>
      <c r="B365" s="96" t="s">
        <v>10109</v>
      </c>
      <c r="C365" s="96" t="s">
        <v>176</v>
      </c>
      <c r="D365" s="96" t="s">
        <v>4</v>
      </c>
      <c r="E365" s="96" t="s">
        <v>9370</v>
      </c>
      <c r="F365" s="97">
        <v>3.472222222222222E-3</v>
      </c>
    </row>
    <row r="366" spans="1:6" x14ac:dyDescent="0.25">
      <c r="A366" s="96" t="s">
        <v>10110</v>
      </c>
      <c r="B366" s="96" t="s">
        <v>10111</v>
      </c>
      <c r="C366" s="96" t="s">
        <v>299</v>
      </c>
      <c r="D366" s="96" t="s">
        <v>4</v>
      </c>
      <c r="E366" s="96" t="s">
        <v>9402</v>
      </c>
      <c r="F366" s="97">
        <v>6.9444444444444441E-3</v>
      </c>
    </row>
    <row r="367" spans="1:6" x14ac:dyDescent="0.25">
      <c r="A367" s="96" t="s">
        <v>10112</v>
      </c>
      <c r="B367" s="96" t="s">
        <v>10113</v>
      </c>
      <c r="C367" s="96" t="s">
        <v>299</v>
      </c>
      <c r="D367" s="96" t="s">
        <v>4</v>
      </c>
      <c r="E367" s="96" t="s">
        <v>9402</v>
      </c>
      <c r="F367" s="97">
        <v>6.9444444444444441E-3</v>
      </c>
    </row>
    <row r="368" spans="1:6" x14ac:dyDescent="0.25">
      <c r="A368" s="96" t="s">
        <v>10114</v>
      </c>
      <c r="B368" s="96" t="s">
        <v>10115</v>
      </c>
      <c r="C368" s="96" t="s">
        <v>299</v>
      </c>
      <c r="D368" s="96" t="s">
        <v>4</v>
      </c>
      <c r="E368" s="96" t="s">
        <v>9402</v>
      </c>
      <c r="F368" s="97">
        <v>6.9444444444444441E-3</v>
      </c>
    </row>
    <row r="369" spans="1:6" x14ac:dyDescent="0.25">
      <c r="A369" s="96" t="s">
        <v>10116</v>
      </c>
      <c r="B369" s="96" t="s">
        <v>10117</v>
      </c>
      <c r="C369" s="96" t="s">
        <v>299</v>
      </c>
      <c r="D369" s="96" t="s">
        <v>4</v>
      </c>
      <c r="E369" s="96" t="s">
        <v>9402</v>
      </c>
      <c r="F369" s="97">
        <v>6.9444444444444441E-3</v>
      </c>
    </row>
    <row r="370" spans="1:6" x14ac:dyDescent="0.25">
      <c r="A370" s="96" t="s">
        <v>10118</v>
      </c>
      <c r="B370" s="96" t="s">
        <v>10119</v>
      </c>
      <c r="C370" s="96" t="s">
        <v>299</v>
      </c>
      <c r="D370" s="96" t="s">
        <v>4</v>
      </c>
      <c r="E370" s="96" t="s">
        <v>9402</v>
      </c>
      <c r="F370" s="97">
        <v>6.9444444444444441E-3</v>
      </c>
    </row>
    <row r="371" spans="1:6" x14ac:dyDescent="0.25">
      <c r="A371" s="96" t="s">
        <v>10120</v>
      </c>
      <c r="B371" s="96" t="s">
        <v>10121</v>
      </c>
      <c r="C371" s="96" t="s">
        <v>299</v>
      </c>
      <c r="D371" s="96" t="s">
        <v>4</v>
      </c>
      <c r="E371" s="96" t="s">
        <v>9402</v>
      </c>
      <c r="F371" s="97">
        <v>6.9444444444444441E-3</v>
      </c>
    </row>
    <row r="372" spans="1:6" x14ac:dyDescent="0.25">
      <c r="A372" s="96" t="s">
        <v>10122</v>
      </c>
      <c r="B372" s="96" t="s">
        <v>10123</v>
      </c>
      <c r="C372" s="96" t="s">
        <v>299</v>
      </c>
      <c r="D372" s="96" t="s">
        <v>4</v>
      </c>
      <c r="E372" s="96" t="s">
        <v>9402</v>
      </c>
      <c r="F372" s="97">
        <v>6.9444444444444441E-3</v>
      </c>
    </row>
    <row r="373" spans="1:6" x14ac:dyDescent="0.25">
      <c r="A373" s="96" t="s">
        <v>10124</v>
      </c>
      <c r="B373" s="96" t="s">
        <v>10125</v>
      </c>
      <c r="C373" s="96" t="s">
        <v>299</v>
      </c>
      <c r="D373" s="96" t="s">
        <v>4</v>
      </c>
      <c r="E373" s="96" t="s">
        <v>9402</v>
      </c>
      <c r="F373" s="97">
        <v>6.9444444444444441E-3</v>
      </c>
    </row>
    <row r="374" spans="1:6" x14ac:dyDescent="0.25">
      <c r="A374" s="96" t="s">
        <v>10126</v>
      </c>
      <c r="B374" s="96" t="s">
        <v>10127</v>
      </c>
      <c r="C374" s="96" t="s">
        <v>299</v>
      </c>
      <c r="D374" s="96" t="s">
        <v>4</v>
      </c>
      <c r="E374" s="96" t="s">
        <v>9402</v>
      </c>
      <c r="F374" s="97">
        <v>6.9444444444444441E-3</v>
      </c>
    </row>
    <row r="375" spans="1:6" x14ac:dyDescent="0.25">
      <c r="A375" s="96" t="s">
        <v>10128</v>
      </c>
      <c r="B375" s="96" t="s">
        <v>10129</v>
      </c>
      <c r="C375" s="96" t="s">
        <v>299</v>
      </c>
      <c r="D375" s="96" t="s">
        <v>4</v>
      </c>
      <c r="E375" s="96" t="s">
        <v>9402</v>
      </c>
      <c r="F375" s="97">
        <v>6.9444444444444441E-3</v>
      </c>
    </row>
    <row r="376" spans="1:6" x14ac:dyDescent="0.25">
      <c r="A376" s="96" t="s">
        <v>10130</v>
      </c>
      <c r="B376" s="96" t="s">
        <v>10131</v>
      </c>
      <c r="C376" s="96" t="s">
        <v>299</v>
      </c>
      <c r="D376" s="96" t="s">
        <v>4</v>
      </c>
      <c r="E376" s="96" t="s">
        <v>9402</v>
      </c>
      <c r="F376" s="97">
        <v>6.9444444444444441E-3</v>
      </c>
    </row>
    <row r="377" spans="1:6" x14ac:dyDescent="0.25">
      <c r="A377" s="96" t="s">
        <v>10132</v>
      </c>
      <c r="B377" s="96" t="s">
        <v>10133</v>
      </c>
      <c r="C377" s="96" t="s">
        <v>299</v>
      </c>
      <c r="D377" s="96" t="s">
        <v>4</v>
      </c>
      <c r="E377" s="96" t="s">
        <v>9402</v>
      </c>
      <c r="F377" s="97">
        <v>6.9444444444444441E-3</v>
      </c>
    </row>
    <row r="378" spans="1:6" x14ac:dyDescent="0.25">
      <c r="A378" s="96" t="s">
        <v>10134</v>
      </c>
      <c r="B378" s="96" t="s">
        <v>10135</v>
      </c>
      <c r="C378" s="96" t="s">
        <v>299</v>
      </c>
      <c r="D378" s="96" t="s">
        <v>4</v>
      </c>
      <c r="E378" s="96" t="s">
        <v>9402</v>
      </c>
      <c r="F378" s="97">
        <v>6.9444444444444441E-3</v>
      </c>
    </row>
    <row r="379" spans="1:6" x14ac:dyDescent="0.25">
      <c r="A379" s="96" t="s">
        <v>10136</v>
      </c>
      <c r="B379" s="96" t="s">
        <v>10137</v>
      </c>
      <c r="C379" s="96" t="s">
        <v>299</v>
      </c>
      <c r="D379" s="96" t="s">
        <v>4</v>
      </c>
      <c r="E379" s="96" t="s">
        <v>9402</v>
      </c>
      <c r="F379" s="97">
        <v>6.9444444444444441E-3</v>
      </c>
    </row>
    <row r="380" spans="1:6" x14ac:dyDescent="0.25">
      <c r="A380" s="96" t="s">
        <v>10138</v>
      </c>
      <c r="B380" s="96" t="s">
        <v>10139</v>
      </c>
      <c r="C380" s="96" t="s">
        <v>299</v>
      </c>
      <c r="D380" s="96" t="s">
        <v>4</v>
      </c>
      <c r="E380" s="96" t="s">
        <v>9402</v>
      </c>
      <c r="F380" s="97">
        <v>6.9444444444444441E-3</v>
      </c>
    </row>
    <row r="381" spans="1:6" x14ac:dyDescent="0.25">
      <c r="A381" s="96" t="s">
        <v>10140</v>
      </c>
      <c r="B381" s="96" t="s">
        <v>10141</v>
      </c>
      <c r="C381" s="96" t="s">
        <v>299</v>
      </c>
      <c r="D381" s="96" t="s">
        <v>4</v>
      </c>
      <c r="E381" s="96" t="s">
        <v>9402</v>
      </c>
      <c r="F381" s="97">
        <v>6.9444444444444441E-3</v>
      </c>
    </row>
    <row r="382" spans="1:6" x14ac:dyDescent="0.25">
      <c r="A382" s="96" t="s">
        <v>10142</v>
      </c>
      <c r="B382" s="96" t="s">
        <v>10143</v>
      </c>
      <c r="C382" s="96" t="s">
        <v>299</v>
      </c>
      <c r="D382" s="96" t="s">
        <v>4</v>
      </c>
      <c r="E382" s="96" t="s">
        <v>9402</v>
      </c>
      <c r="F382" s="97">
        <v>6.9444444444444441E-3</v>
      </c>
    </row>
    <row r="383" spans="1:6" x14ac:dyDescent="0.25">
      <c r="A383" s="96" t="s">
        <v>10144</v>
      </c>
      <c r="B383" s="96" t="s">
        <v>10145</v>
      </c>
      <c r="C383" s="96" t="s">
        <v>299</v>
      </c>
      <c r="D383" s="96" t="s">
        <v>4</v>
      </c>
      <c r="E383" s="96" t="s">
        <v>9402</v>
      </c>
      <c r="F383" s="97">
        <v>6.9444444444444441E-3</v>
      </c>
    </row>
    <row r="384" spans="1:6" x14ac:dyDescent="0.25">
      <c r="A384" s="96" t="s">
        <v>10146</v>
      </c>
      <c r="B384" s="96" t="s">
        <v>10147</v>
      </c>
      <c r="C384" s="96" t="s">
        <v>299</v>
      </c>
      <c r="D384" s="96" t="s">
        <v>4</v>
      </c>
      <c r="E384" s="96" t="s">
        <v>9402</v>
      </c>
      <c r="F384" s="97">
        <v>6.9444444444444441E-3</v>
      </c>
    </row>
    <row r="385" spans="1:6" x14ac:dyDescent="0.25">
      <c r="A385" s="96" t="s">
        <v>10148</v>
      </c>
      <c r="B385" s="96" t="s">
        <v>10149</v>
      </c>
      <c r="C385" s="96" t="s">
        <v>299</v>
      </c>
      <c r="D385" s="96" t="s">
        <v>4</v>
      </c>
      <c r="E385" s="96" t="s">
        <v>9402</v>
      </c>
      <c r="F385" s="97">
        <v>6.9444444444444441E-3</v>
      </c>
    </row>
    <row r="386" spans="1:6" x14ac:dyDescent="0.25">
      <c r="A386" s="96" t="s">
        <v>10150</v>
      </c>
      <c r="B386" s="96" t="s">
        <v>10151</v>
      </c>
      <c r="C386" s="96" t="s">
        <v>299</v>
      </c>
      <c r="D386" s="96" t="s">
        <v>4</v>
      </c>
      <c r="E386" s="96" t="s">
        <v>9402</v>
      </c>
      <c r="F386" s="97">
        <v>6.9444444444444441E-3</v>
      </c>
    </row>
    <row r="387" spans="1:6" x14ac:dyDescent="0.25">
      <c r="A387" s="96" t="s">
        <v>10152</v>
      </c>
      <c r="B387" s="96" t="s">
        <v>10153</v>
      </c>
      <c r="C387" s="96" t="s">
        <v>299</v>
      </c>
      <c r="D387" s="96" t="s">
        <v>4</v>
      </c>
      <c r="E387" s="96" t="s">
        <v>9402</v>
      </c>
      <c r="F387" s="97">
        <v>6.9444444444444441E-3</v>
      </c>
    </row>
    <row r="388" spans="1:6" x14ac:dyDescent="0.25">
      <c r="A388" s="96" t="s">
        <v>10154</v>
      </c>
      <c r="B388" s="96" t="s">
        <v>10155</v>
      </c>
      <c r="C388" s="96" t="s">
        <v>299</v>
      </c>
      <c r="D388" s="96" t="s">
        <v>4</v>
      </c>
      <c r="E388" s="96" t="s">
        <v>9402</v>
      </c>
      <c r="F388" s="97">
        <v>6.9444444444444441E-3</v>
      </c>
    </row>
    <row r="389" spans="1:6" x14ac:dyDescent="0.25">
      <c r="A389" s="96" t="s">
        <v>10156</v>
      </c>
      <c r="B389" s="96" t="s">
        <v>10157</v>
      </c>
      <c r="C389" s="96" t="s">
        <v>299</v>
      </c>
      <c r="D389" s="96" t="s">
        <v>4</v>
      </c>
      <c r="E389" s="96" t="s">
        <v>9402</v>
      </c>
      <c r="F389" s="97">
        <v>6.9444444444444441E-3</v>
      </c>
    </row>
    <row r="390" spans="1:6" x14ac:dyDescent="0.25">
      <c r="A390" s="96" t="s">
        <v>10158</v>
      </c>
      <c r="B390" s="96" t="s">
        <v>10159</v>
      </c>
      <c r="C390" s="96" t="s">
        <v>299</v>
      </c>
      <c r="D390" s="96" t="s">
        <v>4</v>
      </c>
      <c r="E390" s="96" t="s">
        <v>9402</v>
      </c>
      <c r="F390" s="97">
        <v>6.9444444444444441E-3</v>
      </c>
    </row>
    <row r="391" spans="1:6" x14ac:dyDescent="0.25">
      <c r="A391" s="96" t="s">
        <v>10160</v>
      </c>
      <c r="B391" s="96" t="s">
        <v>10161</v>
      </c>
      <c r="C391" s="96" t="s">
        <v>299</v>
      </c>
      <c r="D391" s="96" t="s">
        <v>4</v>
      </c>
      <c r="E391" s="96" t="s">
        <v>9402</v>
      </c>
      <c r="F391" s="97">
        <v>6.9444444444444441E-3</v>
      </c>
    </row>
    <row r="392" spans="1:6" x14ac:dyDescent="0.25">
      <c r="A392" s="96" t="s">
        <v>10162</v>
      </c>
      <c r="B392" s="96" t="s">
        <v>10163</v>
      </c>
      <c r="C392" s="96" t="s">
        <v>299</v>
      </c>
      <c r="D392" s="96" t="s">
        <v>4</v>
      </c>
      <c r="E392" s="96" t="s">
        <v>9402</v>
      </c>
      <c r="F392" s="97">
        <v>6.9444444444444441E-3</v>
      </c>
    </row>
    <row r="393" spans="1:6" x14ac:dyDescent="0.25">
      <c r="A393" s="96" t="s">
        <v>10164</v>
      </c>
      <c r="B393" s="96" t="s">
        <v>10165</v>
      </c>
      <c r="C393" s="96" t="s">
        <v>299</v>
      </c>
      <c r="D393" s="96" t="s">
        <v>4</v>
      </c>
      <c r="E393" s="96" t="s">
        <v>9402</v>
      </c>
      <c r="F393" s="97">
        <v>6.9444444444444441E-3</v>
      </c>
    </row>
    <row r="394" spans="1:6" x14ac:dyDescent="0.25">
      <c r="A394" s="96" t="s">
        <v>10166</v>
      </c>
      <c r="B394" s="96" t="s">
        <v>10167</v>
      </c>
      <c r="C394" s="96" t="s">
        <v>299</v>
      </c>
      <c r="D394" s="96" t="s">
        <v>4</v>
      </c>
      <c r="E394" s="96" t="s">
        <v>9402</v>
      </c>
      <c r="F394" s="97">
        <v>6.9444444444444441E-3</v>
      </c>
    </row>
    <row r="395" spans="1:6" x14ac:dyDescent="0.25">
      <c r="A395" s="96" t="s">
        <v>10168</v>
      </c>
      <c r="B395" s="96" t="s">
        <v>10169</v>
      </c>
      <c r="C395" s="96" t="s">
        <v>299</v>
      </c>
      <c r="D395" s="96" t="s">
        <v>4</v>
      </c>
      <c r="E395" s="96" t="s">
        <v>9402</v>
      </c>
      <c r="F395" s="97">
        <v>6.9444444444444441E-3</v>
      </c>
    </row>
    <row r="396" spans="1:6" x14ac:dyDescent="0.25">
      <c r="A396" s="96" t="s">
        <v>10170</v>
      </c>
      <c r="B396" s="96" t="s">
        <v>10171</v>
      </c>
      <c r="C396" s="96" t="s">
        <v>299</v>
      </c>
      <c r="D396" s="96" t="s">
        <v>4</v>
      </c>
      <c r="E396" s="96" t="s">
        <v>9402</v>
      </c>
      <c r="F396" s="97">
        <v>6.9444444444444441E-3</v>
      </c>
    </row>
    <row r="397" spans="1:6" x14ac:dyDescent="0.25">
      <c r="A397" s="96" t="s">
        <v>10172</v>
      </c>
      <c r="B397" s="96" t="s">
        <v>10173</v>
      </c>
      <c r="C397" s="96" t="s">
        <v>299</v>
      </c>
      <c r="D397" s="96" t="s">
        <v>4</v>
      </c>
      <c r="E397" s="96" t="s">
        <v>9402</v>
      </c>
      <c r="F397" s="97">
        <v>6.9444444444444441E-3</v>
      </c>
    </row>
    <row r="398" spans="1:6" x14ac:dyDescent="0.25">
      <c r="A398" s="96" t="s">
        <v>10174</v>
      </c>
      <c r="B398" s="96" t="s">
        <v>10175</v>
      </c>
      <c r="C398" s="96" t="s">
        <v>299</v>
      </c>
      <c r="D398" s="96" t="s">
        <v>4</v>
      </c>
      <c r="E398" s="96" t="s">
        <v>9402</v>
      </c>
      <c r="F398" s="97">
        <v>6.9444444444444441E-3</v>
      </c>
    </row>
    <row r="399" spans="1:6" x14ac:dyDescent="0.25">
      <c r="A399" s="96" t="s">
        <v>10176</v>
      </c>
      <c r="B399" s="96" t="s">
        <v>10177</v>
      </c>
      <c r="C399" s="96" t="s">
        <v>299</v>
      </c>
      <c r="D399" s="96" t="s">
        <v>4</v>
      </c>
      <c r="E399" s="96" t="s">
        <v>9402</v>
      </c>
      <c r="F399" s="97">
        <v>6.9444444444444441E-3</v>
      </c>
    </row>
    <row r="400" spans="1:6" x14ac:dyDescent="0.25">
      <c r="A400" s="96" t="s">
        <v>10178</v>
      </c>
      <c r="B400" s="96" t="s">
        <v>10179</v>
      </c>
      <c r="C400" s="96" t="s">
        <v>299</v>
      </c>
      <c r="D400" s="96" t="s">
        <v>4</v>
      </c>
      <c r="E400" s="96" t="s">
        <v>9402</v>
      </c>
      <c r="F400" s="97">
        <v>6.9444444444444441E-3</v>
      </c>
    </row>
    <row r="401" spans="1:6" x14ac:dyDescent="0.25">
      <c r="A401" s="96" t="s">
        <v>10180</v>
      </c>
      <c r="B401" s="96" t="s">
        <v>10181</v>
      </c>
      <c r="C401" s="96" t="s">
        <v>299</v>
      </c>
      <c r="D401" s="96" t="s">
        <v>4</v>
      </c>
      <c r="E401" s="96" t="s">
        <v>9402</v>
      </c>
      <c r="F401" s="97">
        <v>6.9444444444444441E-3</v>
      </c>
    </row>
    <row r="402" spans="1:6" x14ac:dyDescent="0.25">
      <c r="A402" s="96" t="s">
        <v>10182</v>
      </c>
      <c r="B402" s="96" t="s">
        <v>10183</v>
      </c>
      <c r="C402" s="96" t="s">
        <v>299</v>
      </c>
      <c r="D402" s="96" t="s">
        <v>4</v>
      </c>
      <c r="E402" s="96" t="s">
        <v>9402</v>
      </c>
      <c r="F402" s="97">
        <v>6.9444444444444441E-3</v>
      </c>
    </row>
    <row r="403" spans="1:6" x14ac:dyDescent="0.25">
      <c r="A403" s="96" t="s">
        <v>10184</v>
      </c>
      <c r="B403" s="96" t="s">
        <v>10185</v>
      </c>
      <c r="C403" s="96" t="s">
        <v>299</v>
      </c>
      <c r="D403" s="96" t="s">
        <v>4</v>
      </c>
      <c r="E403" s="96" t="s">
        <v>9402</v>
      </c>
      <c r="F403" s="97">
        <v>6.9444444444444441E-3</v>
      </c>
    </row>
    <row r="404" spans="1:6" x14ac:dyDescent="0.25">
      <c r="A404" s="96" t="s">
        <v>10186</v>
      </c>
      <c r="B404" s="96" t="s">
        <v>10187</v>
      </c>
      <c r="C404" s="96" t="s">
        <v>299</v>
      </c>
      <c r="D404" s="96" t="s">
        <v>4</v>
      </c>
      <c r="E404" s="96" t="s">
        <v>9402</v>
      </c>
      <c r="F404" s="97">
        <v>6.9444444444444441E-3</v>
      </c>
    </row>
    <row r="405" spans="1:6" x14ac:dyDescent="0.25">
      <c r="A405" s="96" t="s">
        <v>10188</v>
      </c>
      <c r="B405" s="96" t="s">
        <v>10189</v>
      </c>
      <c r="C405" s="96" t="s">
        <v>299</v>
      </c>
      <c r="D405" s="96" t="s">
        <v>4</v>
      </c>
      <c r="E405" s="96" t="s">
        <v>9402</v>
      </c>
      <c r="F405" s="97">
        <v>6.9444444444444441E-3</v>
      </c>
    </row>
    <row r="406" spans="1:6" x14ac:dyDescent="0.25">
      <c r="A406" s="96" t="s">
        <v>10190</v>
      </c>
      <c r="B406" s="96" t="s">
        <v>10191</v>
      </c>
      <c r="C406" s="96" t="s">
        <v>299</v>
      </c>
      <c r="D406" s="96" t="s">
        <v>4</v>
      </c>
      <c r="E406" s="96" t="s">
        <v>9402</v>
      </c>
      <c r="F406" s="97">
        <v>6.9444444444444441E-3</v>
      </c>
    </row>
    <row r="407" spans="1:6" x14ac:dyDescent="0.25">
      <c r="A407" s="96" t="s">
        <v>10192</v>
      </c>
      <c r="B407" s="96" t="s">
        <v>10193</v>
      </c>
      <c r="C407" s="96" t="s">
        <v>1330</v>
      </c>
      <c r="D407" s="96" t="s">
        <v>3</v>
      </c>
      <c r="E407" s="96" t="s">
        <v>9502</v>
      </c>
      <c r="F407" s="97">
        <v>4.8611111111111112E-3</v>
      </c>
    </row>
    <row r="408" spans="1:6" x14ac:dyDescent="0.25">
      <c r="A408" s="96" t="s">
        <v>10194</v>
      </c>
      <c r="B408" s="96" t="s">
        <v>10195</v>
      </c>
      <c r="C408" s="96" t="s">
        <v>1330</v>
      </c>
      <c r="D408" s="96" t="s">
        <v>3</v>
      </c>
      <c r="E408" s="96" t="s">
        <v>9502</v>
      </c>
      <c r="F408" s="97">
        <v>4.8611111111111112E-3</v>
      </c>
    </row>
    <row r="409" spans="1:6" x14ac:dyDescent="0.25">
      <c r="A409" s="96" t="s">
        <v>10196</v>
      </c>
      <c r="B409" s="96" t="s">
        <v>10197</v>
      </c>
      <c r="C409" s="96" t="s">
        <v>4669</v>
      </c>
      <c r="D409" s="96" t="s">
        <v>4</v>
      </c>
      <c r="E409" s="96" t="s">
        <v>9985</v>
      </c>
      <c r="F409" s="97">
        <v>4.8611111111111112E-3</v>
      </c>
    </row>
    <row r="410" spans="1:6" x14ac:dyDescent="0.25">
      <c r="A410" s="96" t="s">
        <v>10198</v>
      </c>
      <c r="B410" s="96" t="s">
        <v>10199</v>
      </c>
      <c r="C410" s="96" t="s">
        <v>4669</v>
      </c>
      <c r="D410" s="96" t="s">
        <v>4</v>
      </c>
      <c r="E410" s="96" t="s">
        <v>9985</v>
      </c>
      <c r="F410" s="97">
        <v>4.8611111111111112E-3</v>
      </c>
    </row>
    <row r="411" spans="1:6" x14ac:dyDescent="0.25">
      <c r="A411" s="96" t="s">
        <v>10200</v>
      </c>
      <c r="B411" s="96" t="s">
        <v>10201</v>
      </c>
      <c r="C411" s="96" t="s">
        <v>4669</v>
      </c>
      <c r="D411" s="96" t="s">
        <v>4</v>
      </c>
      <c r="E411" s="96" t="s">
        <v>9985</v>
      </c>
      <c r="F411" s="97">
        <v>4.8611111111111112E-3</v>
      </c>
    </row>
    <row r="412" spans="1:6" x14ac:dyDescent="0.25">
      <c r="A412" s="96" t="s">
        <v>10202</v>
      </c>
      <c r="B412" s="96" t="s">
        <v>10203</v>
      </c>
      <c r="C412" s="96" t="s">
        <v>4669</v>
      </c>
      <c r="D412" s="96" t="s">
        <v>4</v>
      </c>
      <c r="E412" s="96" t="s">
        <v>9985</v>
      </c>
      <c r="F412" s="97">
        <v>4.8611111111111112E-3</v>
      </c>
    </row>
    <row r="413" spans="1:6" x14ac:dyDescent="0.25">
      <c r="A413" s="96" t="s">
        <v>10204</v>
      </c>
      <c r="B413" s="96" t="s">
        <v>10205</v>
      </c>
      <c r="C413" s="96" t="s">
        <v>4669</v>
      </c>
      <c r="D413" s="96" t="s">
        <v>4</v>
      </c>
      <c r="E413" s="96" t="s">
        <v>9985</v>
      </c>
      <c r="F413" s="97">
        <v>4.8611111111111112E-3</v>
      </c>
    </row>
    <row r="414" spans="1:6" x14ac:dyDescent="0.25">
      <c r="A414" s="96" t="s">
        <v>10206</v>
      </c>
      <c r="B414" s="96" t="s">
        <v>10207</v>
      </c>
      <c r="C414" s="96" t="s">
        <v>4669</v>
      </c>
      <c r="D414" s="96" t="s">
        <v>4</v>
      </c>
      <c r="E414" s="96" t="s">
        <v>9985</v>
      </c>
      <c r="F414" s="97">
        <v>4.8611111111111112E-3</v>
      </c>
    </row>
    <row r="415" spans="1:6" x14ac:dyDescent="0.25">
      <c r="A415" s="96" t="s">
        <v>10208</v>
      </c>
      <c r="B415" s="96" t="s">
        <v>10209</v>
      </c>
      <c r="C415" s="96" t="s">
        <v>4669</v>
      </c>
      <c r="D415" s="96" t="s">
        <v>4</v>
      </c>
      <c r="E415" s="96" t="s">
        <v>9985</v>
      </c>
      <c r="F415" s="97">
        <v>4.8611111111111112E-3</v>
      </c>
    </row>
    <row r="416" spans="1:6" x14ac:dyDescent="0.25">
      <c r="A416" s="96" t="s">
        <v>10210</v>
      </c>
      <c r="B416" s="96" t="s">
        <v>10211</v>
      </c>
      <c r="C416" s="96" t="s">
        <v>1420</v>
      </c>
      <c r="D416" s="96" t="s">
        <v>75</v>
      </c>
      <c r="E416" s="96" t="s">
        <v>9415</v>
      </c>
      <c r="F416" s="97">
        <v>1.7361111111111112E-2</v>
      </c>
    </row>
    <row r="417" spans="1:6" x14ac:dyDescent="0.25">
      <c r="A417" s="96" t="s">
        <v>10212</v>
      </c>
      <c r="B417" s="96" t="s">
        <v>10213</v>
      </c>
      <c r="C417" s="96" t="s">
        <v>1675</v>
      </c>
      <c r="D417" s="96" t="s">
        <v>75</v>
      </c>
      <c r="E417" s="96" t="s">
        <v>9434</v>
      </c>
      <c r="F417" s="97">
        <v>2.4305555555555556E-2</v>
      </c>
    </row>
    <row r="418" spans="1:6" x14ac:dyDescent="0.25">
      <c r="A418" s="96" t="s">
        <v>10214</v>
      </c>
      <c r="B418" s="96" t="s">
        <v>10215</v>
      </c>
      <c r="C418" s="96" t="s">
        <v>2055</v>
      </c>
      <c r="D418" s="96" t="s">
        <v>4</v>
      </c>
      <c r="E418" s="96" t="s">
        <v>9393</v>
      </c>
      <c r="F418" s="97">
        <v>4.8611111111111112E-3</v>
      </c>
    </row>
    <row r="419" spans="1:6" x14ac:dyDescent="0.25">
      <c r="A419" s="96" t="s">
        <v>10216</v>
      </c>
      <c r="B419" s="96" t="s">
        <v>10217</v>
      </c>
      <c r="C419" s="96" t="s">
        <v>2147</v>
      </c>
      <c r="D419" s="96" t="s">
        <v>4</v>
      </c>
      <c r="E419" s="96" t="s">
        <v>9393</v>
      </c>
      <c r="F419" s="97">
        <v>4.8611111111111112E-3</v>
      </c>
    </row>
    <row r="420" spans="1:6" x14ac:dyDescent="0.25">
      <c r="A420" s="96" t="s">
        <v>10218</v>
      </c>
      <c r="B420" s="96" t="s">
        <v>10219</v>
      </c>
      <c r="C420" s="96" t="s">
        <v>2147</v>
      </c>
      <c r="D420" s="96" t="s">
        <v>4</v>
      </c>
      <c r="E420" s="96" t="s">
        <v>9393</v>
      </c>
      <c r="F420" s="97">
        <v>4.8611111111111112E-3</v>
      </c>
    </row>
    <row r="421" spans="1:6" x14ac:dyDescent="0.25">
      <c r="A421" s="96" t="s">
        <v>10220</v>
      </c>
      <c r="B421" s="96" t="s">
        <v>10221</v>
      </c>
      <c r="C421" s="96" t="s">
        <v>2205</v>
      </c>
      <c r="D421" s="96" t="s">
        <v>75</v>
      </c>
      <c r="E421" s="96" t="s">
        <v>9434</v>
      </c>
      <c r="F421" s="97">
        <v>2.0833333333333332E-2</v>
      </c>
    </row>
    <row r="422" spans="1:6" x14ac:dyDescent="0.25">
      <c r="A422" s="96" t="s">
        <v>10222</v>
      </c>
      <c r="B422" s="96" t="s">
        <v>10223</v>
      </c>
      <c r="C422" s="96" t="s">
        <v>2655</v>
      </c>
      <c r="D422" s="96" t="s">
        <v>4</v>
      </c>
      <c r="E422" s="96" t="s">
        <v>9402</v>
      </c>
      <c r="F422" s="97">
        <v>6.9444444444444441E-3</v>
      </c>
    </row>
    <row r="423" spans="1:6" x14ac:dyDescent="0.25">
      <c r="A423" s="96" t="s">
        <v>10224</v>
      </c>
      <c r="B423" s="96" t="s">
        <v>10225</v>
      </c>
      <c r="C423" s="96" t="s">
        <v>2655</v>
      </c>
      <c r="D423" s="96" t="s">
        <v>4</v>
      </c>
      <c r="E423" s="96" t="s">
        <v>9402</v>
      </c>
      <c r="F423" s="97">
        <v>6.9444444444444441E-3</v>
      </c>
    </row>
    <row r="424" spans="1:6" x14ac:dyDescent="0.25">
      <c r="A424" s="96" t="s">
        <v>10226</v>
      </c>
      <c r="B424" s="96" t="s">
        <v>10227</v>
      </c>
      <c r="C424" s="96" t="s">
        <v>2655</v>
      </c>
      <c r="D424" s="96" t="s">
        <v>4</v>
      </c>
      <c r="E424" s="96" t="s">
        <v>9402</v>
      </c>
      <c r="F424" s="97">
        <v>6.9444444444444441E-3</v>
      </c>
    </row>
    <row r="425" spans="1:6" x14ac:dyDescent="0.25">
      <c r="A425" s="96" t="s">
        <v>10228</v>
      </c>
      <c r="B425" s="96" t="s">
        <v>10229</v>
      </c>
      <c r="C425" s="96" t="s">
        <v>2655</v>
      </c>
      <c r="D425" s="96" t="s">
        <v>4</v>
      </c>
      <c r="E425" s="96" t="s">
        <v>9402</v>
      </c>
      <c r="F425" s="97">
        <v>6.9444444444444441E-3</v>
      </c>
    </row>
    <row r="426" spans="1:6" x14ac:dyDescent="0.25">
      <c r="A426" s="96" t="s">
        <v>10230</v>
      </c>
      <c r="B426" s="96" t="s">
        <v>10231</v>
      </c>
      <c r="C426" s="96" t="s">
        <v>2655</v>
      </c>
      <c r="D426" s="96" t="s">
        <v>4</v>
      </c>
      <c r="E426" s="96" t="s">
        <v>9402</v>
      </c>
      <c r="F426" s="97">
        <v>6.9444444444444441E-3</v>
      </c>
    </row>
    <row r="427" spans="1:6" x14ac:dyDescent="0.25">
      <c r="A427" s="96" t="s">
        <v>10232</v>
      </c>
      <c r="B427" s="96" t="s">
        <v>10233</v>
      </c>
      <c r="C427" s="96" t="s">
        <v>2655</v>
      </c>
      <c r="D427" s="96" t="s">
        <v>4</v>
      </c>
      <c r="E427" s="96" t="s">
        <v>9402</v>
      </c>
      <c r="F427" s="97">
        <v>6.9444444444444441E-3</v>
      </c>
    </row>
    <row r="428" spans="1:6" x14ac:dyDescent="0.25">
      <c r="A428" s="96" t="s">
        <v>10234</v>
      </c>
      <c r="B428" s="96" t="s">
        <v>10235</v>
      </c>
      <c r="C428" s="96" t="s">
        <v>2655</v>
      </c>
      <c r="D428" s="96" t="s">
        <v>4</v>
      </c>
      <c r="E428" s="96" t="s">
        <v>9402</v>
      </c>
      <c r="F428" s="97">
        <v>6.9444444444444441E-3</v>
      </c>
    </row>
    <row r="429" spans="1:6" x14ac:dyDescent="0.25">
      <c r="A429" s="96" t="s">
        <v>10236</v>
      </c>
      <c r="B429" s="96" t="s">
        <v>10237</v>
      </c>
      <c r="C429" s="96" t="s">
        <v>2655</v>
      </c>
      <c r="D429" s="96" t="s">
        <v>4</v>
      </c>
      <c r="E429" s="96" t="s">
        <v>9402</v>
      </c>
      <c r="F429" s="97">
        <v>6.9444444444444441E-3</v>
      </c>
    </row>
    <row r="430" spans="1:6" x14ac:dyDescent="0.25">
      <c r="A430" s="96" t="s">
        <v>10238</v>
      </c>
      <c r="B430" s="96" t="s">
        <v>10239</v>
      </c>
      <c r="C430" s="96" t="s">
        <v>2655</v>
      </c>
      <c r="D430" s="96" t="s">
        <v>4</v>
      </c>
      <c r="E430" s="96" t="s">
        <v>9402</v>
      </c>
      <c r="F430" s="97">
        <v>6.9444444444444441E-3</v>
      </c>
    </row>
    <row r="431" spans="1:6" x14ac:dyDescent="0.25">
      <c r="A431" s="96" t="s">
        <v>10240</v>
      </c>
      <c r="B431" s="96" t="s">
        <v>10241</v>
      </c>
      <c r="C431" s="96" t="s">
        <v>2655</v>
      </c>
      <c r="D431" s="96" t="s">
        <v>4</v>
      </c>
      <c r="E431" s="96" t="s">
        <v>9402</v>
      </c>
      <c r="F431" s="97">
        <v>6.9444444444444441E-3</v>
      </c>
    </row>
    <row r="432" spans="1:6" x14ac:dyDescent="0.25">
      <c r="A432" s="96" t="s">
        <v>10242</v>
      </c>
      <c r="B432" s="96" t="s">
        <v>10243</v>
      </c>
      <c r="C432" s="96" t="s">
        <v>2655</v>
      </c>
      <c r="D432" s="96" t="s">
        <v>4</v>
      </c>
      <c r="E432" s="96" t="s">
        <v>9402</v>
      </c>
      <c r="F432" s="97">
        <v>6.9444444444444441E-3</v>
      </c>
    </row>
    <row r="433" spans="1:6" x14ac:dyDescent="0.25">
      <c r="A433" s="96" t="s">
        <v>10244</v>
      </c>
      <c r="B433" s="96" t="s">
        <v>10245</v>
      </c>
      <c r="C433" s="96" t="s">
        <v>2655</v>
      </c>
      <c r="D433" s="96" t="s">
        <v>4</v>
      </c>
      <c r="E433" s="96" t="s">
        <v>9402</v>
      </c>
      <c r="F433" s="97">
        <v>6.9444444444444441E-3</v>
      </c>
    </row>
    <row r="434" spans="1:6" x14ac:dyDescent="0.25">
      <c r="A434" s="96" t="s">
        <v>10246</v>
      </c>
      <c r="B434" s="96" t="s">
        <v>10247</v>
      </c>
      <c r="C434" s="96" t="s">
        <v>2655</v>
      </c>
      <c r="D434" s="96" t="s">
        <v>4</v>
      </c>
      <c r="E434" s="96" t="s">
        <v>9402</v>
      </c>
      <c r="F434" s="97">
        <v>6.9444444444444441E-3</v>
      </c>
    </row>
    <row r="435" spans="1:6" x14ac:dyDescent="0.25">
      <c r="A435" s="96" t="s">
        <v>10248</v>
      </c>
      <c r="B435" s="96" t="s">
        <v>10249</v>
      </c>
      <c r="C435" s="96" t="s">
        <v>2655</v>
      </c>
      <c r="D435" s="96" t="s">
        <v>4</v>
      </c>
      <c r="E435" s="96" t="s">
        <v>9402</v>
      </c>
      <c r="F435" s="97">
        <v>6.9444444444444441E-3</v>
      </c>
    </row>
    <row r="436" spans="1:6" x14ac:dyDescent="0.25">
      <c r="A436" s="96" t="s">
        <v>10250</v>
      </c>
      <c r="B436" s="96" t="s">
        <v>10251</v>
      </c>
      <c r="C436" s="96" t="s">
        <v>2655</v>
      </c>
      <c r="D436" s="96" t="s">
        <v>4</v>
      </c>
      <c r="E436" s="96" t="s">
        <v>9402</v>
      </c>
      <c r="F436" s="97">
        <v>6.9444444444444441E-3</v>
      </c>
    </row>
    <row r="437" spans="1:6" x14ac:dyDescent="0.25">
      <c r="A437" s="96" t="s">
        <v>10252</v>
      </c>
      <c r="B437" s="96" t="s">
        <v>10253</v>
      </c>
      <c r="C437" s="96" t="s">
        <v>2655</v>
      </c>
      <c r="D437" s="96" t="s">
        <v>4</v>
      </c>
      <c r="E437" s="96" t="s">
        <v>9402</v>
      </c>
      <c r="F437" s="97">
        <v>6.9444444444444441E-3</v>
      </c>
    </row>
    <row r="438" spans="1:6" x14ac:dyDescent="0.25">
      <c r="A438" s="96" t="s">
        <v>10254</v>
      </c>
      <c r="B438" s="96" t="s">
        <v>10255</v>
      </c>
      <c r="C438" s="96" t="s">
        <v>2655</v>
      </c>
      <c r="D438" s="96" t="s">
        <v>4</v>
      </c>
      <c r="E438" s="96" t="s">
        <v>9402</v>
      </c>
      <c r="F438" s="97">
        <v>6.9444444444444441E-3</v>
      </c>
    </row>
    <row r="439" spans="1:6" x14ac:dyDescent="0.25">
      <c r="A439" s="96" t="s">
        <v>10256</v>
      </c>
      <c r="B439" s="96" t="s">
        <v>10257</v>
      </c>
      <c r="C439" s="96" t="s">
        <v>2655</v>
      </c>
      <c r="D439" s="96" t="s">
        <v>4</v>
      </c>
      <c r="E439" s="96" t="s">
        <v>9402</v>
      </c>
      <c r="F439" s="97">
        <v>6.9444444444444441E-3</v>
      </c>
    </row>
    <row r="440" spans="1:6" x14ac:dyDescent="0.25">
      <c r="A440" s="96" t="s">
        <v>10258</v>
      </c>
      <c r="B440" s="96" t="s">
        <v>10259</v>
      </c>
      <c r="C440" s="96" t="s">
        <v>2655</v>
      </c>
      <c r="D440" s="96" t="s">
        <v>4</v>
      </c>
      <c r="E440" s="96" t="s">
        <v>9402</v>
      </c>
      <c r="F440" s="97">
        <v>6.9444444444444441E-3</v>
      </c>
    </row>
    <row r="441" spans="1:6" x14ac:dyDescent="0.25">
      <c r="A441" s="96" t="s">
        <v>10260</v>
      </c>
      <c r="B441" s="96" t="s">
        <v>10261</v>
      </c>
      <c r="C441" s="96" t="s">
        <v>2655</v>
      </c>
      <c r="D441" s="96" t="s">
        <v>4</v>
      </c>
      <c r="E441" s="96" t="s">
        <v>9402</v>
      </c>
      <c r="F441" s="97">
        <v>6.9444444444444441E-3</v>
      </c>
    </row>
    <row r="442" spans="1:6" x14ac:dyDescent="0.25">
      <c r="A442" s="96" t="s">
        <v>10262</v>
      </c>
      <c r="B442" s="96" t="s">
        <v>10263</v>
      </c>
      <c r="C442" s="96" t="s">
        <v>2655</v>
      </c>
      <c r="D442" s="96" t="s">
        <v>4</v>
      </c>
      <c r="E442" s="96" t="s">
        <v>9402</v>
      </c>
      <c r="F442" s="97">
        <v>6.9444444444444441E-3</v>
      </c>
    </row>
    <row r="443" spans="1:6" x14ac:dyDescent="0.25">
      <c r="A443" s="96" t="s">
        <v>10264</v>
      </c>
      <c r="B443" s="96" t="s">
        <v>10265</v>
      </c>
      <c r="C443" s="96" t="s">
        <v>2655</v>
      </c>
      <c r="D443" s="96" t="s">
        <v>4</v>
      </c>
      <c r="E443" s="96" t="s">
        <v>9402</v>
      </c>
      <c r="F443" s="97">
        <v>6.9444444444444441E-3</v>
      </c>
    </row>
    <row r="444" spans="1:6" x14ac:dyDescent="0.25">
      <c r="A444" s="96" t="s">
        <v>10266</v>
      </c>
      <c r="B444" s="96" t="s">
        <v>10267</v>
      </c>
      <c r="C444" s="96" t="s">
        <v>2655</v>
      </c>
      <c r="D444" s="96" t="s">
        <v>4</v>
      </c>
      <c r="E444" s="96" t="s">
        <v>9402</v>
      </c>
      <c r="F444" s="97">
        <v>6.9444444444444441E-3</v>
      </c>
    </row>
    <row r="445" spans="1:6" x14ac:dyDescent="0.25">
      <c r="A445" s="96" t="s">
        <v>10268</v>
      </c>
      <c r="B445" s="96" t="s">
        <v>10269</v>
      </c>
      <c r="C445" s="96" t="s">
        <v>2655</v>
      </c>
      <c r="D445" s="96" t="s">
        <v>4</v>
      </c>
      <c r="E445" s="96" t="s">
        <v>9402</v>
      </c>
      <c r="F445" s="97">
        <v>6.9444444444444441E-3</v>
      </c>
    </row>
    <row r="446" spans="1:6" x14ac:dyDescent="0.25">
      <c r="A446" s="96" t="s">
        <v>10270</v>
      </c>
      <c r="B446" s="96" t="s">
        <v>10271</v>
      </c>
      <c r="C446" s="96" t="s">
        <v>2655</v>
      </c>
      <c r="D446" s="96" t="s">
        <v>4</v>
      </c>
      <c r="E446" s="96" t="s">
        <v>9402</v>
      </c>
      <c r="F446" s="97">
        <v>6.9444444444444441E-3</v>
      </c>
    </row>
    <row r="447" spans="1:6" x14ac:dyDescent="0.25">
      <c r="A447" s="96" t="s">
        <v>10272</v>
      </c>
      <c r="B447" s="96" t="s">
        <v>10273</v>
      </c>
      <c r="C447" s="96" t="s">
        <v>2655</v>
      </c>
      <c r="D447" s="96" t="s">
        <v>4</v>
      </c>
      <c r="E447" s="96" t="s">
        <v>9402</v>
      </c>
      <c r="F447" s="97">
        <v>6.9444444444444441E-3</v>
      </c>
    </row>
    <row r="448" spans="1:6" x14ac:dyDescent="0.25">
      <c r="A448" s="96" t="s">
        <v>10274</v>
      </c>
      <c r="B448" s="96" t="s">
        <v>10275</v>
      </c>
      <c r="C448" s="96" t="s">
        <v>2655</v>
      </c>
      <c r="D448" s="96" t="s">
        <v>4</v>
      </c>
      <c r="E448" s="96" t="s">
        <v>9402</v>
      </c>
      <c r="F448" s="97">
        <v>6.9444444444444441E-3</v>
      </c>
    </row>
    <row r="449" spans="1:6" x14ac:dyDescent="0.25">
      <c r="A449" s="96" t="s">
        <v>10276</v>
      </c>
      <c r="B449" s="96" t="s">
        <v>10277</v>
      </c>
      <c r="C449" s="96" t="s">
        <v>2655</v>
      </c>
      <c r="D449" s="96" t="s">
        <v>4</v>
      </c>
      <c r="E449" s="96" t="s">
        <v>9402</v>
      </c>
      <c r="F449" s="97">
        <v>6.9444444444444441E-3</v>
      </c>
    </row>
    <row r="450" spans="1:6" x14ac:dyDescent="0.25">
      <c r="A450" s="96" t="s">
        <v>10278</v>
      </c>
      <c r="B450" s="96" t="s">
        <v>10279</v>
      </c>
      <c r="C450" s="96" t="s">
        <v>2655</v>
      </c>
      <c r="D450" s="96" t="s">
        <v>4</v>
      </c>
      <c r="E450" s="96" t="s">
        <v>9402</v>
      </c>
      <c r="F450" s="97">
        <v>6.9444444444444441E-3</v>
      </c>
    </row>
    <row r="451" spans="1:6" x14ac:dyDescent="0.25">
      <c r="A451" s="96" t="s">
        <v>10280</v>
      </c>
      <c r="B451" s="96" t="s">
        <v>10281</v>
      </c>
      <c r="C451" s="96" t="s">
        <v>2655</v>
      </c>
      <c r="D451" s="96" t="s">
        <v>4</v>
      </c>
      <c r="E451" s="96" t="s">
        <v>9402</v>
      </c>
      <c r="F451" s="97">
        <v>6.9444444444444441E-3</v>
      </c>
    </row>
    <row r="452" spans="1:6" x14ac:dyDescent="0.25">
      <c r="A452" s="96" t="s">
        <v>10282</v>
      </c>
      <c r="B452" s="96" t="s">
        <v>10283</v>
      </c>
      <c r="C452" s="96" t="s">
        <v>2655</v>
      </c>
      <c r="D452" s="96" t="s">
        <v>4</v>
      </c>
      <c r="E452" s="96" t="s">
        <v>9402</v>
      </c>
      <c r="F452" s="97">
        <v>6.9444444444444441E-3</v>
      </c>
    </row>
    <row r="453" spans="1:6" x14ac:dyDescent="0.25">
      <c r="A453" s="96" t="s">
        <v>10284</v>
      </c>
      <c r="B453" s="96" t="s">
        <v>10285</v>
      </c>
      <c r="C453" s="96" t="s">
        <v>2655</v>
      </c>
      <c r="D453" s="96" t="s">
        <v>4</v>
      </c>
      <c r="E453" s="96" t="s">
        <v>9402</v>
      </c>
      <c r="F453" s="97">
        <v>6.9444444444444441E-3</v>
      </c>
    </row>
    <row r="454" spans="1:6" x14ac:dyDescent="0.25">
      <c r="A454" s="96" t="s">
        <v>10286</v>
      </c>
      <c r="B454" s="96" t="s">
        <v>10287</v>
      </c>
      <c r="C454" s="96" t="s">
        <v>9349</v>
      </c>
      <c r="D454" s="96" t="s">
        <v>75</v>
      </c>
      <c r="E454" s="96" t="s">
        <v>9434</v>
      </c>
      <c r="F454" s="97">
        <v>2.0833333333333332E-2</v>
      </c>
    </row>
    <row r="455" spans="1:6" x14ac:dyDescent="0.25">
      <c r="A455" s="96" t="s">
        <v>10288</v>
      </c>
      <c r="B455" s="96" t="s">
        <v>10289</v>
      </c>
      <c r="C455" s="96" t="s">
        <v>2726</v>
      </c>
      <c r="D455" s="96" t="s">
        <v>75</v>
      </c>
      <c r="E455" s="96" t="s">
        <v>9434</v>
      </c>
      <c r="F455" s="97">
        <v>2.4305555555555556E-2</v>
      </c>
    </row>
    <row r="456" spans="1:6" x14ac:dyDescent="0.25">
      <c r="A456" s="96" t="s">
        <v>10290</v>
      </c>
      <c r="B456" s="96" t="s">
        <v>10291</v>
      </c>
      <c r="C456" s="96" t="s">
        <v>2933</v>
      </c>
      <c r="D456" s="96" t="s">
        <v>75</v>
      </c>
      <c r="E456" s="96" t="s">
        <v>9415</v>
      </c>
      <c r="F456" s="97">
        <v>1.7361111111111112E-2</v>
      </c>
    </row>
    <row r="457" spans="1:6" x14ac:dyDescent="0.25">
      <c r="A457" s="96" t="s">
        <v>10292</v>
      </c>
      <c r="B457" s="96" t="s">
        <v>10293</v>
      </c>
      <c r="C457" s="96" t="s">
        <v>3044</v>
      </c>
      <c r="D457" s="96" t="s">
        <v>3</v>
      </c>
      <c r="E457" s="96" t="s">
        <v>9441</v>
      </c>
      <c r="F457" s="97">
        <v>6.2499999999999995E-3</v>
      </c>
    </row>
    <row r="458" spans="1:6" x14ac:dyDescent="0.25">
      <c r="A458" s="96" t="s">
        <v>10294</v>
      </c>
      <c r="B458" s="96" t="s">
        <v>10295</v>
      </c>
      <c r="C458" s="96" t="s">
        <v>3044</v>
      </c>
      <c r="D458" s="96" t="s">
        <v>3</v>
      </c>
      <c r="E458" s="96" t="s">
        <v>9441</v>
      </c>
      <c r="F458" s="97">
        <v>6.2499999999999995E-3</v>
      </c>
    </row>
    <row r="459" spans="1:6" x14ac:dyDescent="0.25">
      <c r="A459" s="96" t="s">
        <v>10296</v>
      </c>
      <c r="B459" s="96" t="s">
        <v>10297</v>
      </c>
      <c r="C459" s="96" t="s">
        <v>3044</v>
      </c>
      <c r="D459" s="96" t="s">
        <v>3</v>
      </c>
      <c r="E459" s="96" t="s">
        <v>9441</v>
      </c>
      <c r="F459" s="97">
        <v>6.2499999999999995E-3</v>
      </c>
    </row>
    <row r="460" spans="1:6" x14ac:dyDescent="0.25">
      <c r="A460" s="96" t="s">
        <v>10298</v>
      </c>
      <c r="B460" s="96" t="s">
        <v>10299</v>
      </c>
      <c r="C460" s="96" t="s">
        <v>3044</v>
      </c>
      <c r="D460" s="96" t="s">
        <v>3</v>
      </c>
      <c r="E460" s="96" t="s">
        <v>9441</v>
      </c>
      <c r="F460" s="97">
        <v>6.2499999999999995E-3</v>
      </c>
    </row>
    <row r="461" spans="1:6" x14ac:dyDescent="0.25">
      <c r="A461" s="96" t="s">
        <v>10300</v>
      </c>
      <c r="B461" s="96" t="s">
        <v>10301</v>
      </c>
      <c r="C461" s="96" t="s">
        <v>3044</v>
      </c>
      <c r="D461" s="96" t="s">
        <v>3</v>
      </c>
      <c r="E461" s="96" t="s">
        <v>9441</v>
      </c>
      <c r="F461" s="97">
        <v>6.2499999999999995E-3</v>
      </c>
    </row>
    <row r="462" spans="1:6" x14ac:dyDescent="0.25">
      <c r="A462" s="96" t="s">
        <v>10302</v>
      </c>
      <c r="B462" s="96" t="s">
        <v>10303</v>
      </c>
      <c r="C462" s="96" t="s">
        <v>3064</v>
      </c>
      <c r="D462" s="96" t="s">
        <v>75</v>
      </c>
      <c r="E462" s="96" t="s">
        <v>9415</v>
      </c>
      <c r="F462" s="97">
        <v>1.7361111111111112E-2</v>
      </c>
    </row>
    <row r="463" spans="1:6" x14ac:dyDescent="0.25">
      <c r="A463" s="96" t="s">
        <v>10304</v>
      </c>
      <c r="B463" s="96" t="s">
        <v>10305</v>
      </c>
      <c r="C463" s="96" t="s">
        <v>3064</v>
      </c>
      <c r="D463" s="96" t="s">
        <v>75</v>
      </c>
      <c r="E463" s="96" t="s">
        <v>9415</v>
      </c>
      <c r="F463" s="97">
        <v>1.7361111111111112E-2</v>
      </c>
    </row>
    <row r="464" spans="1:6" x14ac:dyDescent="0.25">
      <c r="A464" s="96" t="s">
        <v>10306</v>
      </c>
      <c r="B464" s="96" t="s">
        <v>10307</v>
      </c>
      <c r="C464" s="96" t="s">
        <v>3098</v>
      </c>
      <c r="D464" s="96" t="s">
        <v>3</v>
      </c>
      <c r="E464" s="96" t="s">
        <v>9441</v>
      </c>
      <c r="F464" s="97">
        <v>6.2499999999999995E-3</v>
      </c>
    </row>
    <row r="465" spans="1:6" x14ac:dyDescent="0.25">
      <c r="A465" s="96" t="s">
        <v>10308</v>
      </c>
      <c r="B465" s="96" t="s">
        <v>10309</v>
      </c>
      <c r="C465" s="96" t="s">
        <v>3098</v>
      </c>
      <c r="D465" s="96" t="s">
        <v>3</v>
      </c>
      <c r="E465" s="96" t="s">
        <v>9441</v>
      </c>
      <c r="F465" s="97">
        <v>6.2499999999999995E-3</v>
      </c>
    </row>
    <row r="466" spans="1:6" x14ac:dyDescent="0.25">
      <c r="A466" s="96" t="s">
        <v>10310</v>
      </c>
      <c r="B466" s="96" t="s">
        <v>10311</v>
      </c>
      <c r="C466" s="96" t="s">
        <v>3497</v>
      </c>
      <c r="D466" s="96" t="s">
        <v>4</v>
      </c>
      <c r="E466" s="96" t="s">
        <v>9393</v>
      </c>
      <c r="F466" s="97">
        <v>4.8611111111111112E-3</v>
      </c>
    </row>
    <row r="467" spans="1:6" x14ac:dyDescent="0.25">
      <c r="A467" s="96" t="s">
        <v>10312</v>
      </c>
      <c r="B467" s="96" t="s">
        <v>10313</v>
      </c>
      <c r="C467" s="96" t="s">
        <v>3594</v>
      </c>
      <c r="D467" s="96" t="s">
        <v>75</v>
      </c>
      <c r="E467" s="96" t="s">
        <v>9415</v>
      </c>
      <c r="F467" s="97">
        <v>2.4305555555555556E-2</v>
      </c>
    </row>
    <row r="468" spans="1:6" x14ac:dyDescent="0.25">
      <c r="A468" s="96" t="s">
        <v>10314</v>
      </c>
      <c r="B468" s="96" t="s">
        <v>10315</v>
      </c>
      <c r="C468" s="96" t="s">
        <v>3830</v>
      </c>
      <c r="D468" s="96" t="s">
        <v>3</v>
      </c>
      <c r="E468" s="96" t="s">
        <v>9502</v>
      </c>
      <c r="F468" s="97">
        <v>4.8611111111111112E-3</v>
      </c>
    </row>
    <row r="469" spans="1:6" x14ac:dyDescent="0.25">
      <c r="A469" s="96" t="s">
        <v>10316</v>
      </c>
      <c r="B469" s="96" t="s">
        <v>10317</v>
      </c>
      <c r="C469" s="96" t="s">
        <v>3913</v>
      </c>
      <c r="D469" s="96" t="s">
        <v>75</v>
      </c>
      <c r="E469" s="96" t="s">
        <v>9393</v>
      </c>
      <c r="F469" s="97">
        <v>1.7361111111111112E-2</v>
      </c>
    </row>
    <row r="470" spans="1:6" x14ac:dyDescent="0.25">
      <c r="A470" s="96" t="s">
        <v>10318</v>
      </c>
      <c r="B470" s="96" t="s">
        <v>10319</v>
      </c>
      <c r="C470" s="96" t="s">
        <v>3915</v>
      </c>
      <c r="D470" s="96" t="s">
        <v>4</v>
      </c>
      <c r="E470" s="96" t="s">
        <v>9402</v>
      </c>
      <c r="F470" s="97">
        <v>6.9444444444444441E-3</v>
      </c>
    </row>
    <row r="471" spans="1:6" x14ac:dyDescent="0.25">
      <c r="A471" s="96" t="s">
        <v>10320</v>
      </c>
      <c r="B471" s="96" t="s">
        <v>10321</v>
      </c>
      <c r="C471" s="96" t="s">
        <v>3915</v>
      </c>
      <c r="D471" s="96" t="s">
        <v>4</v>
      </c>
      <c r="E471" s="96" t="s">
        <v>9402</v>
      </c>
      <c r="F471" s="97">
        <v>6.9444444444444441E-3</v>
      </c>
    </row>
    <row r="472" spans="1:6" x14ac:dyDescent="0.25">
      <c r="A472" s="96" t="s">
        <v>10322</v>
      </c>
      <c r="B472" s="96" t="s">
        <v>10323</v>
      </c>
      <c r="C472" s="96" t="s">
        <v>3915</v>
      </c>
      <c r="D472" s="96" t="s">
        <v>4</v>
      </c>
      <c r="E472" s="96" t="s">
        <v>9402</v>
      </c>
      <c r="F472" s="97">
        <v>6.9444444444444441E-3</v>
      </c>
    </row>
    <row r="473" spans="1:6" x14ac:dyDescent="0.25">
      <c r="A473" s="96" t="s">
        <v>10324</v>
      </c>
      <c r="B473" s="96" t="s">
        <v>10325</v>
      </c>
      <c r="C473" s="96" t="s">
        <v>3915</v>
      </c>
      <c r="D473" s="96" t="s">
        <v>4</v>
      </c>
      <c r="E473" s="96" t="s">
        <v>9402</v>
      </c>
      <c r="F473" s="97">
        <v>6.9444444444444441E-3</v>
      </c>
    </row>
    <row r="474" spans="1:6" x14ac:dyDescent="0.25">
      <c r="A474" s="96" t="s">
        <v>10326</v>
      </c>
      <c r="B474" s="96" t="s">
        <v>10327</v>
      </c>
      <c r="C474" s="96" t="s">
        <v>3915</v>
      </c>
      <c r="D474" s="96" t="s">
        <v>4</v>
      </c>
      <c r="E474" s="96" t="s">
        <v>9402</v>
      </c>
      <c r="F474" s="97">
        <v>6.9444444444444441E-3</v>
      </c>
    </row>
    <row r="475" spans="1:6" x14ac:dyDescent="0.25">
      <c r="A475" s="96" t="s">
        <v>10328</v>
      </c>
      <c r="B475" s="96" t="s">
        <v>10329</v>
      </c>
      <c r="C475" s="96" t="s">
        <v>3915</v>
      </c>
      <c r="D475" s="96" t="s">
        <v>4</v>
      </c>
      <c r="E475" s="96" t="s">
        <v>9402</v>
      </c>
      <c r="F475" s="97">
        <v>6.9444444444444441E-3</v>
      </c>
    </row>
    <row r="476" spans="1:6" x14ac:dyDescent="0.25">
      <c r="A476" s="96" t="s">
        <v>10330</v>
      </c>
      <c r="B476" s="96" t="s">
        <v>10331</v>
      </c>
      <c r="C476" s="96" t="s">
        <v>3915</v>
      </c>
      <c r="D476" s="96" t="s">
        <v>4</v>
      </c>
      <c r="E476" s="96" t="s">
        <v>9402</v>
      </c>
      <c r="F476" s="97">
        <v>6.9444444444444441E-3</v>
      </c>
    </row>
    <row r="477" spans="1:6" x14ac:dyDescent="0.25">
      <c r="A477" s="96" t="s">
        <v>10332</v>
      </c>
      <c r="B477" s="96" t="s">
        <v>10333</v>
      </c>
      <c r="C477" s="96" t="s">
        <v>3915</v>
      </c>
      <c r="D477" s="96" t="s">
        <v>4</v>
      </c>
      <c r="E477" s="96" t="s">
        <v>9402</v>
      </c>
      <c r="F477" s="97">
        <v>6.9444444444444441E-3</v>
      </c>
    </row>
    <row r="478" spans="1:6" x14ac:dyDescent="0.25">
      <c r="A478" s="96" t="s">
        <v>10334</v>
      </c>
      <c r="B478" s="96" t="s">
        <v>10335</v>
      </c>
      <c r="C478" s="96" t="s">
        <v>3915</v>
      </c>
      <c r="D478" s="96" t="s">
        <v>4</v>
      </c>
      <c r="E478" s="96" t="s">
        <v>9402</v>
      </c>
      <c r="F478" s="97">
        <v>6.9444444444444441E-3</v>
      </c>
    </row>
    <row r="479" spans="1:6" x14ac:dyDescent="0.25">
      <c r="A479" s="96" t="s">
        <v>10336</v>
      </c>
      <c r="B479" s="96" t="s">
        <v>10337</v>
      </c>
      <c r="C479" s="96" t="s">
        <v>3915</v>
      </c>
      <c r="D479" s="96" t="s">
        <v>4</v>
      </c>
      <c r="E479" s="96" t="s">
        <v>9402</v>
      </c>
      <c r="F479" s="97">
        <v>6.9444444444444441E-3</v>
      </c>
    </row>
    <row r="480" spans="1:6" x14ac:dyDescent="0.25">
      <c r="A480" s="96" t="s">
        <v>10338</v>
      </c>
      <c r="B480" s="96" t="s">
        <v>10339</v>
      </c>
      <c r="C480" s="96" t="s">
        <v>3915</v>
      </c>
      <c r="D480" s="96" t="s">
        <v>4</v>
      </c>
      <c r="E480" s="96" t="s">
        <v>9402</v>
      </c>
      <c r="F480" s="97">
        <v>6.9444444444444441E-3</v>
      </c>
    </row>
    <row r="481" spans="1:6" x14ac:dyDescent="0.25">
      <c r="A481" s="96" t="s">
        <v>10340</v>
      </c>
      <c r="B481" s="96" t="s">
        <v>10341</v>
      </c>
      <c r="C481" s="96" t="s">
        <v>3915</v>
      </c>
      <c r="D481" s="96" t="s">
        <v>4</v>
      </c>
      <c r="E481" s="96" t="s">
        <v>9402</v>
      </c>
      <c r="F481" s="97">
        <v>6.9444444444444441E-3</v>
      </c>
    </row>
    <row r="482" spans="1:6" x14ac:dyDescent="0.25">
      <c r="A482" s="96" t="s">
        <v>10342</v>
      </c>
      <c r="B482" s="96" t="s">
        <v>10343</v>
      </c>
      <c r="C482" s="96" t="s">
        <v>3915</v>
      </c>
      <c r="D482" s="96" t="s">
        <v>4</v>
      </c>
      <c r="E482" s="96" t="s">
        <v>9402</v>
      </c>
      <c r="F482" s="97">
        <v>6.9444444444444441E-3</v>
      </c>
    </row>
    <row r="483" spans="1:6" x14ac:dyDescent="0.25">
      <c r="A483" s="96" t="s">
        <v>10344</v>
      </c>
      <c r="B483" s="96" t="s">
        <v>10345</v>
      </c>
      <c r="C483" s="96" t="s">
        <v>3915</v>
      </c>
      <c r="D483" s="96" t="s">
        <v>4</v>
      </c>
      <c r="E483" s="96" t="s">
        <v>9402</v>
      </c>
      <c r="F483" s="97">
        <v>6.9444444444444441E-3</v>
      </c>
    </row>
    <row r="484" spans="1:6" x14ac:dyDescent="0.25">
      <c r="A484" s="96" t="s">
        <v>10346</v>
      </c>
      <c r="B484" s="96" t="s">
        <v>10347</v>
      </c>
      <c r="C484" s="96" t="s">
        <v>3915</v>
      </c>
      <c r="D484" s="96" t="s">
        <v>4</v>
      </c>
      <c r="E484" s="96" t="s">
        <v>9402</v>
      </c>
      <c r="F484" s="97">
        <v>6.9444444444444441E-3</v>
      </c>
    </row>
    <row r="485" spans="1:6" x14ac:dyDescent="0.25">
      <c r="A485" s="96" t="s">
        <v>10348</v>
      </c>
      <c r="B485" s="96" t="s">
        <v>10349</v>
      </c>
      <c r="C485" s="96" t="s">
        <v>3915</v>
      </c>
      <c r="D485" s="96" t="s">
        <v>4</v>
      </c>
      <c r="E485" s="96" t="s">
        <v>9402</v>
      </c>
      <c r="F485" s="97">
        <v>6.9444444444444441E-3</v>
      </c>
    </row>
    <row r="486" spans="1:6" x14ac:dyDescent="0.25">
      <c r="A486" s="96" t="s">
        <v>10350</v>
      </c>
      <c r="B486" s="96" t="s">
        <v>10351</v>
      </c>
      <c r="C486" s="96" t="s">
        <v>3915</v>
      </c>
      <c r="D486" s="96" t="s">
        <v>4</v>
      </c>
      <c r="E486" s="96" t="s">
        <v>9402</v>
      </c>
      <c r="F486" s="97">
        <v>6.9444444444444441E-3</v>
      </c>
    </row>
    <row r="487" spans="1:6" x14ac:dyDescent="0.25">
      <c r="A487" s="96" t="s">
        <v>10352</v>
      </c>
      <c r="B487" s="96" t="s">
        <v>10353</v>
      </c>
      <c r="C487" s="96" t="s">
        <v>3915</v>
      </c>
      <c r="D487" s="96" t="s">
        <v>4</v>
      </c>
      <c r="E487" s="96" t="s">
        <v>9402</v>
      </c>
      <c r="F487" s="97">
        <v>6.9444444444444441E-3</v>
      </c>
    </row>
    <row r="488" spans="1:6" x14ac:dyDescent="0.25">
      <c r="A488" s="96" t="s">
        <v>10354</v>
      </c>
      <c r="B488" s="96" t="s">
        <v>10355</v>
      </c>
      <c r="C488" s="96" t="s">
        <v>3915</v>
      </c>
      <c r="D488" s="96" t="s">
        <v>4</v>
      </c>
      <c r="E488" s="96" t="s">
        <v>9402</v>
      </c>
      <c r="F488" s="97">
        <v>6.9444444444444441E-3</v>
      </c>
    </row>
    <row r="489" spans="1:6" x14ac:dyDescent="0.25">
      <c r="A489" s="96" t="s">
        <v>10356</v>
      </c>
      <c r="B489" s="96" t="s">
        <v>10357</v>
      </c>
      <c r="C489" s="96" t="s">
        <v>3915</v>
      </c>
      <c r="D489" s="96" t="s">
        <v>4</v>
      </c>
      <c r="E489" s="96" t="s">
        <v>9402</v>
      </c>
      <c r="F489" s="97">
        <v>6.9444444444444441E-3</v>
      </c>
    </row>
    <row r="490" spans="1:6" x14ac:dyDescent="0.25">
      <c r="A490" s="96" t="s">
        <v>10358</v>
      </c>
      <c r="B490" s="96" t="s">
        <v>10359</v>
      </c>
      <c r="C490" s="96" t="s">
        <v>3915</v>
      </c>
      <c r="D490" s="96" t="s">
        <v>4</v>
      </c>
      <c r="E490" s="96" t="s">
        <v>9402</v>
      </c>
      <c r="F490" s="97">
        <v>6.9444444444444441E-3</v>
      </c>
    </row>
    <row r="491" spans="1:6" x14ac:dyDescent="0.25">
      <c r="A491" s="96" t="s">
        <v>10360</v>
      </c>
      <c r="B491" s="96" t="s">
        <v>10361</v>
      </c>
      <c r="C491" s="96" t="s">
        <v>3915</v>
      </c>
      <c r="D491" s="96" t="s">
        <v>4</v>
      </c>
      <c r="E491" s="96" t="s">
        <v>9402</v>
      </c>
      <c r="F491" s="97">
        <v>6.9444444444444441E-3</v>
      </c>
    </row>
    <row r="492" spans="1:6" x14ac:dyDescent="0.25">
      <c r="A492" s="96" t="s">
        <v>10362</v>
      </c>
      <c r="B492" s="96" t="s">
        <v>10363</v>
      </c>
      <c r="C492" s="96" t="s">
        <v>3915</v>
      </c>
      <c r="D492" s="96" t="s">
        <v>4</v>
      </c>
      <c r="E492" s="96" t="s">
        <v>9402</v>
      </c>
      <c r="F492" s="97">
        <v>6.9444444444444441E-3</v>
      </c>
    </row>
    <row r="493" spans="1:6" x14ac:dyDescent="0.25">
      <c r="A493" s="96" t="s">
        <v>10364</v>
      </c>
      <c r="B493" s="96" t="s">
        <v>10365</v>
      </c>
      <c r="C493" s="96" t="s">
        <v>3915</v>
      </c>
      <c r="D493" s="96" t="s">
        <v>4</v>
      </c>
      <c r="E493" s="96" t="s">
        <v>9402</v>
      </c>
      <c r="F493" s="97">
        <v>6.9444444444444441E-3</v>
      </c>
    </row>
    <row r="494" spans="1:6" x14ac:dyDescent="0.25">
      <c r="A494" s="96" t="s">
        <v>10366</v>
      </c>
      <c r="B494" s="96" t="s">
        <v>10367</v>
      </c>
      <c r="C494" s="96" t="s">
        <v>3915</v>
      </c>
      <c r="D494" s="96" t="s">
        <v>4</v>
      </c>
      <c r="E494" s="96" t="s">
        <v>9402</v>
      </c>
      <c r="F494" s="97">
        <v>6.9444444444444441E-3</v>
      </c>
    </row>
    <row r="495" spans="1:6" x14ac:dyDescent="0.25">
      <c r="A495" s="96" t="s">
        <v>10368</v>
      </c>
      <c r="B495" s="96" t="s">
        <v>10369</v>
      </c>
      <c r="C495" s="96" t="s">
        <v>3915</v>
      </c>
      <c r="D495" s="96" t="s">
        <v>4</v>
      </c>
      <c r="E495" s="96" t="s">
        <v>9402</v>
      </c>
      <c r="F495" s="97">
        <v>6.9444444444444441E-3</v>
      </c>
    </row>
    <row r="496" spans="1:6" x14ac:dyDescent="0.25">
      <c r="A496" s="96" t="s">
        <v>10370</v>
      </c>
      <c r="B496" s="96" t="s">
        <v>10371</v>
      </c>
      <c r="C496" s="96" t="s">
        <v>3915</v>
      </c>
      <c r="D496" s="96" t="s">
        <v>4</v>
      </c>
      <c r="E496" s="96" t="s">
        <v>9402</v>
      </c>
      <c r="F496" s="97">
        <v>6.9444444444444441E-3</v>
      </c>
    </row>
    <row r="497" spans="1:6" x14ac:dyDescent="0.25">
      <c r="A497" s="96" t="s">
        <v>10372</v>
      </c>
      <c r="B497" s="96" t="s">
        <v>10373</v>
      </c>
      <c r="C497" s="96" t="s">
        <v>3915</v>
      </c>
      <c r="D497" s="96" t="s">
        <v>4</v>
      </c>
      <c r="E497" s="96" t="s">
        <v>9402</v>
      </c>
      <c r="F497" s="97">
        <v>6.9444444444444441E-3</v>
      </c>
    </row>
    <row r="498" spans="1:6" x14ac:dyDescent="0.25">
      <c r="A498" s="96" t="s">
        <v>10374</v>
      </c>
      <c r="B498" s="96" t="s">
        <v>10375</v>
      </c>
      <c r="C498" s="96" t="s">
        <v>3915</v>
      </c>
      <c r="D498" s="96" t="s">
        <v>4</v>
      </c>
      <c r="E498" s="96" t="s">
        <v>9402</v>
      </c>
      <c r="F498" s="97">
        <v>6.9444444444444441E-3</v>
      </c>
    </row>
    <row r="499" spans="1:6" x14ac:dyDescent="0.25">
      <c r="A499" s="96" t="s">
        <v>10376</v>
      </c>
      <c r="B499" s="96" t="s">
        <v>10377</v>
      </c>
      <c r="C499" s="96" t="s">
        <v>3979</v>
      </c>
      <c r="D499" s="96" t="s">
        <v>4</v>
      </c>
      <c r="E499" s="96" t="s">
        <v>9393</v>
      </c>
      <c r="F499" s="97">
        <v>4.8611111111111112E-3</v>
      </c>
    </row>
    <row r="500" spans="1:6" x14ac:dyDescent="0.25">
      <c r="A500" s="96" t="s">
        <v>10378</v>
      </c>
      <c r="B500" s="96" t="s">
        <v>10379</v>
      </c>
      <c r="C500" s="96" t="s">
        <v>3979</v>
      </c>
      <c r="D500" s="96" t="s">
        <v>4</v>
      </c>
      <c r="E500" s="96" t="s">
        <v>9393</v>
      </c>
      <c r="F500" s="97">
        <v>4.8611111111111112E-3</v>
      </c>
    </row>
    <row r="501" spans="1:6" x14ac:dyDescent="0.25">
      <c r="A501" s="96" t="s">
        <v>10380</v>
      </c>
      <c r="B501" s="96" t="s">
        <v>10381</v>
      </c>
      <c r="C501" s="96" t="s">
        <v>3979</v>
      </c>
      <c r="D501" s="96" t="s">
        <v>4</v>
      </c>
      <c r="E501" s="96" t="s">
        <v>9393</v>
      </c>
      <c r="F501" s="97">
        <v>4.8611111111111112E-3</v>
      </c>
    </row>
    <row r="502" spans="1:6" x14ac:dyDescent="0.25">
      <c r="A502" s="96" t="s">
        <v>10382</v>
      </c>
      <c r="B502" s="96" t="s">
        <v>10383</v>
      </c>
      <c r="C502" s="96" t="s">
        <v>3979</v>
      </c>
      <c r="D502" s="96" t="s">
        <v>4</v>
      </c>
      <c r="E502" s="96" t="s">
        <v>9393</v>
      </c>
      <c r="F502" s="97">
        <v>4.8611111111111112E-3</v>
      </c>
    </row>
    <row r="503" spans="1:6" x14ac:dyDescent="0.25">
      <c r="A503" s="96" t="s">
        <v>10384</v>
      </c>
      <c r="B503" s="96" t="s">
        <v>10385</v>
      </c>
      <c r="C503" s="96" t="s">
        <v>3979</v>
      </c>
      <c r="D503" s="96" t="s">
        <v>4</v>
      </c>
      <c r="E503" s="96" t="s">
        <v>9393</v>
      </c>
      <c r="F503" s="97">
        <v>4.8611111111111112E-3</v>
      </c>
    </row>
    <row r="504" spans="1:6" x14ac:dyDescent="0.25">
      <c r="A504" s="96" t="s">
        <v>10386</v>
      </c>
      <c r="B504" s="96" t="s">
        <v>10387</v>
      </c>
      <c r="C504" s="96" t="s">
        <v>3997</v>
      </c>
      <c r="D504" s="96" t="s">
        <v>75</v>
      </c>
      <c r="E504" s="96" t="s">
        <v>9434</v>
      </c>
      <c r="F504" s="97">
        <v>2.7777777777777776E-2</v>
      </c>
    </row>
    <row r="505" spans="1:6" x14ac:dyDescent="0.25">
      <c r="A505" s="96" t="s">
        <v>10388</v>
      </c>
      <c r="B505" s="96" t="s">
        <v>10389</v>
      </c>
      <c r="C505" s="96" t="s">
        <v>4003</v>
      </c>
      <c r="D505" s="96" t="s">
        <v>75</v>
      </c>
      <c r="E505" s="96" t="s">
        <v>9393</v>
      </c>
      <c r="F505" s="97">
        <v>1.7361111111111112E-2</v>
      </c>
    </row>
    <row r="506" spans="1:6" x14ac:dyDescent="0.25">
      <c r="A506" s="96" t="s">
        <v>10390</v>
      </c>
      <c r="B506" s="96" t="s">
        <v>10391</v>
      </c>
      <c r="C506" s="96" t="s">
        <v>4145</v>
      </c>
      <c r="D506" s="96" t="s">
        <v>75</v>
      </c>
      <c r="E506" s="96" t="s">
        <v>9434</v>
      </c>
      <c r="F506" s="97">
        <v>2.7777777777777776E-2</v>
      </c>
    </row>
    <row r="507" spans="1:6" x14ac:dyDescent="0.25">
      <c r="A507" s="96" t="s">
        <v>10392</v>
      </c>
      <c r="B507" s="96" t="s">
        <v>10393</v>
      </c>
      <c r="C507" s="96" t="s">
        <v>4235</v>
      </c>
      <c r="D507" s="96" t="s">
        <v>75</v>
      </c>
      <c r="E507" s="96" t="s">
        <v>9434</v>
      </c>
      <c r="F507" s="97">
        <v>2.7777777777777776E-2</v>
      </c>
    </row>
    <row r="508" spans="1:6" x14ac:dyDescent="0.25">
      <c r="A508" s="96" t="s">
        <v>10394</v>
      </c>
      <c r="B508" s="96" t="s">
        <v>10395</v>
      </c>
      <c r="C508" s="96" t="s">
        <v>4235</v>
      </c>
      <c r="D508" s="96" t="s">
        <v>75</v>
      </c>
      <c r="E508" s="96" t="s">
        <v>9434</v>
      </c>
      <c r="F508" s="97">
        <v>2.7777777777777776E-2</v>
      </c>
    </row>
    <row r="509" spans="1:6" x14ac:dyDescent="0.25">
      <c r="A509" s="96" t="s">
        <v>10396</v>
      </c>
      <c r="B509" s="96" t="s">
        <v>10397</v>
      </c>
      <c r="C509" s="96" t="s">
        <v>4250</v>
      </c>
      <c r="D509" s="96" t="s">
        <v>75</v>
      </c>
      <c r="E509" s="96" t="s">
        <v>9415</v>
      </c>
      <c r="F509" s="97">
        <v>1.7361111111111112E-2</v>
      </c>
    </row>
    <row r="510" spans="1:6" x14ac:dyDescent="0.25">
      <c r="A510" s="96" t="s">
        <v>10398</v>
      </c>
      <c r="B510" s="96" t="s">
        <v>10399</v>
      </c>
      <c r="C510" s="96" t="s">
        <v>4514</v>
      </c>
      <c r="D510" s="96" t="s">
        <v>4</v>
      </c>
      <c r="E510" s="96" t="s">
        <v>9390</v>
      </c>
      <c r="F510" s="97">
        <v>5.5555555555555558E-3</v>
      </c>
    </row>
    <row r="511" spans="1:6" x14ac:dyDescent="0.25">
      <c r="A511" s="96" t="s">
        <v>10400</v>
      </c>
      <c r="B511" s="96" t="s">
        <v>10401</v>
      </c>
      <c r="C511" s="96" t="s">
        <v>4569</v>
      </c>
      <c r="D511" s="96" t="s">
        <v>4</v>
      </c>
      <c r="E511" s="96" t="s">
        <v>9679</v>
      </c>
      <c r="F511" s="97">
        <v>4.1666666666666666E-3</v>
      </c>
    </row>
    <row r="512" spans="1:6" x14ac:dyDescent="0.25">
      <c r="A512" s="96" t="s">
        <v>10402</v>
      </c>
      <c r="B512" s="96" t="s">
        <v>10403</v>
      </c>
      <c r="C512" s="96" t="s">
        <v>4569</v>
      </c>
      <c r="D512" s="96" t="s">
        <v>4</v>
      </c>
      <c r="E512" s="96" t="s">
        <v>9679</v>
      </c>
      <c r="F512" s="97">
        <v>4.1666666666666666E-3</v>
      </c>
    </row>
    <row r="513" spans="1:6" x14ac:dyDescent="0.25">
      <c r="A513" s="96" t="s">
        <v>10404</v>
      </c>
      <c r="B513" s="96" t="s">
        <v>10405</v>
      </c>
      <c r="C513" s="96" t="s">
        <v>9331</v>
      </c>
      <c r="D513" s="96" t="s">
        <v>75</v>
      </c>
      <c r="E513" s="96" t="s">
        <v>9415</v>
      </c>
      <c r="F513" s="97">
        <v>1.7361111111111112E-2</v>
      </c>
    </row>
    <row r="514" spans="1:6" x14ac:dyDescent="0.25">
      <c r="A514" s="96" t="s">
        <v>10406</v>
      </c>
      <c r="B514" s="96" t="s">
        <v>10407</v>
      </c>
      <c r="C514" s="96" t="s">
        <v>132</v>
      </c>
      <c r="D514" s="96" t="s">
        <v>75</v>
      </c>
      <c r="E514" s="96" t="s">
        <v>9415</v>
      </c>
      <c r="F514" s="97">
        <v>1.7361111111111112E-2</v>
      </c>
    </row>
    <row r="515" spans="1:6" x14ac:dyDescent="0.25">
      <c r="A515" s="96" t="s">
        <v>10408</v>
      </c>
      <c r="B515" s="96" t="s">
        <v>10409</v>
      </c>
      <c r="C515" s="96" t="s">
        <v>4673</v>
      </c>
      <c r="D515" s="96" t="s">
        <v>4</v>
      </c>
      <c r="E515" s="96" t="s">
        <v>9393</v>
      </c>
      <c r="F515" s="97">
        <v>4.8611111111111112E-3</v>
      </c>
    </row>
    <row r="516" spans="1:6" x14ac:dyDescent="0.25">
      <c r="A516" s="96" t="s">
        <v>10410</v>
      </c>
      <c r="B516" s="96" t="s">
        <v>10411</v>
      </c>
      <c r="C516" s="96" t="s">
        <v>4673</v>
      </c>
      <c r="D516" s="96" t="s">
        <v>4</v>
      </c>
      <c r="E516" s="96" t="s">
        <v>9393</v>
      </c>
      <c r="F516" s="97">
        <v>4.8611111111111112E-3</v>
      </c>
    </row>
    <row r="517" spans="1:6" x14ac:dyDescent="0.25">
      <c r="A517" s="96" t="s">
        <v>10412</v>
      </c>
      <c r="B517" s="96" t="s">
        <v>10413</v>
      </c>
      <c r="C517" s="96" t="s">
        <v>4673</v>
      </c>
      <c r="D517" s="96" t="s">
        <v>4</v>
      </c>
      <c r="E517" s="96" t="s">
        <v>9393</v>
      </c>
      <c r="F517" s="97">
        <v>4.8611111111111112E-3</v>
      </c>
    </row>
    <row r="518" spans="1:6" x14ac:dyDescent="0.25">
      <c r="A518" s="96" t="s">
        <v>10414</v>
      </c>
      <c r="B518" s="96" t="s">
        <v>10415</v>
      </c>
      <c r="C518" s="96" t="s">
        <v>4673</v>
      </c>
      <c r="D518" s="96" t="s">
        <v>4</v>
      </c>
      <c r="E518" s="96" t="s">
        <v>9393</v>
      </c>
      <c r="F518" s="97">
        <v>4.8611111111111112E-3</v>
      </c>
    </row>
    <row r="519" spans="1:6" x14ac:dyDescent="0.25">
      <c r="A519" s="96" t="s">
        <v>10416</v>
      </c>
      <c r="B519" s="96" t="s">
        <v>10417</v>
      </c>
      <c r="C519" s="96" t="s">
        <v>4673</v>
      </c>
      <c r="D519" s="96" t="s">
        <v>4</v>
      </c>
      <c r="E519" s="96" t="s">
        <v>9393</v>
      </c>
      <c r="F519" s="97">
        <v>4.8611111111111112E-3</v>
      </c>
    </row>
    <row r="520" spans="1:6" x14ac:dyDescent="0.25">
      <c r="A520" s="96" t="s">
        <v>10418</v>
      </c>
      <c r="B520" s="96" t="s">
        <v>10419</v>
      </c>
      <c r="C520" s="96" t="s">
        <v>4673</v>
      </c>
      <c r="D520" s="96" t="s">
        <v>4</v>
      </c>
      <c r="E520" s="96" t="s">
        <v>9393</v>
      </c>
      <c r="F520" s="97">
        <v>4.8611111111111112E-3</v>
      </c>
    </row>
    <row r="521" spans="1:6" x14ac:dyDescent="0.25">
      <c r="A521" s="96" t="s">
        <v>10420</v>
      </c>
      <c r="B521" s="96" t="s">
        <v>10421</v>
      </c>
      <c r="C521" s="96" t="s">
        <v>176</v>
      </c>
      <c r="D521" s="96" t="s">
        <v>4</v>
      </c>
      <c r="E521" s="96" t="s">
        <v>9370</v>
      </c>
      <c r="F521" s="97">
        <v>3.472222222222222E-3</v>
      </c>
    </row>
    <row r="522" spans="1:6" x14ac:dyDescent="0.25">
      <c r="A522" s="96" t="s">
        <v>10422</v>
      </c>
      <c r="B522" s="96" t="s">
        <v>10423</v>
      </c>
      <c r="C522" s="96" t="s">
        <v>176</v>
      </c>
      <c r="D522" s="96" t="s">
        <v>4</v>
      </c>
      <c r="E522" s="96" t="s">
        <v>9370</v>
      </c>
      <c r="F522" s="97">
        <v>3.472222222222222E-3</v>
      </c>
    </row>
    <row r="523" spans="1:6" x14ac:dyDescent="0.25">
      <c r="A523" s="96" t="s">
        <v>10424</v>
      </c>
      <c r="B523" s="96" t="s">
        <v>10425</v>
      </c>
      <c r="C523" s="96" t="s">
        <v>176</v>
      </c>
      <c r="D523" s="96" t="s">
        <v>4</v>
      </c>
      <c r="E523" s="96" t="s">
        <v>9370</v>
      </c>
      <c r="F523" s="97">
        <v>3.472222222222222E-3</v>
      </c>
    </row>
    <row r="524" spans="1:6" x14ac:dyDescent="0.25">
      <c r="A524" s="96" t="s">
        <v>10426</v>
      </c>
      <c r="B524" s="96" t="s">
        <v>10427</v>
      </c>
      <c r="C524" s="96" t="s">
        <v>176</v>
      </c>
      <c r="D524" s="96" t="s">
        <v>4</v>
      </c>
      <c r="E524" s="96" t="s">
        <v>9370</v>
      </c>
      <c r="F524" s="97">
        <v>3.472222222222222E-3</v>
      </c>
    </row>
    <row r="525" spans="1:6" x14ac:dyDescent="0.25">
      <c r="A525" s="96" t="s">
        <v>10428</v>
      </c>
      <c r="B525" s="96" t="s">
        <v>10429</v>
      </c>
      <c r="C525" s="96" t="s">
        <v>176</v>
      </c>
      <c r="D525" s="96" t="s">
        <v>4</v>
      </c>
      <c r="E525" s="96" t="s">
        <v>9370</v>
      </c>
      <c r="F525" s="97">
        <v>3.472222222222222E-3</v>
      </c>
    </row>
    <row r="526" spans="1:6" x14ac:dyDescent="0.25">
      <c r="A526" s="96" t="s">
        <v>10430</v>
      </c>
      <c r="B526" s="96" t="s">
        <v>10431</v>
      </c>
      <c r="C526" s="96" t="s">
        <v>176</v>
      </c>
      <c r="D526" s="96" t="s">
        <v>4</v>
      </c>
      <c r="E526" s="96" t="s">
        <v>9370</v>
      </c>
      <c r="F526" s="97">
        <v>3.472222222222222E-3</v>
      </c>
    </row>
    <row r="527" spans="1:6" x14ac:dyDescent="0.25">
      <c r="A527" s="96" t="s">
        <v>10432</v>
      </c>
      <c r="B527" s="96" t="s">
        <v>10433</v>
      </c>
      <c r="C527" s="96" t="s">
        <v>176</v>
      </c>
      <c r="D527" s="96" t="s">
        <v>4</v>
      </c>
      <c r="E527" s="96" t="s">
        <v>9370</v>
      </c>
      <c r="F527" s="97">
        <v>3.472222222222222E-3</v>
      </c>
    </row>
    <row r="528" spans="1:6" x14ac:dyDescent="0.25">
      <c r="A528" s="96" t="s">
        <v>10434</v>
      </c>
      <c r="B528" s="96" t="s">
        <v>10435</v>
      </c>
      <c r="C528" s="96" t="s">
        <v>176</v>
      </c>
      <c r="D528" s="96" t="s">
        <v>4</v>
      </c>
      <c r="E528" s="96" t="s">
        <v>9370</v>
      </c>
      <c r="F528" s="97">
        <v>3.472222222222222E-3</v>
      </c>
    </row>
    <row r="529" spans="1:6" x14ac:dyDescent="0.25">
      <c r="A529" s="96" t="s">
        <v>10436</v>
      </c>
      <c r="B529" s="96" t="s">
        <v>10437</v>
      </c>
      <c r="C529" s="96" t="s">
        <v>204</v>
      </c>
      <c r="D529" s="96" t="s">
        <v>4</v>
      </c>
      <c r="E529" s="96" t="s">
        <v>9393</v>
      </c>
      <c r="F529" s="97">
        <v>4.8611111111111112E-3</v>
      </c>
    </row>
    <row r="530" spans="1:6" x14ac:dyDescent="0.25">
      <c r="A530" s="96" t="s">
        <v>10438</v>
      </c>
      <c r="B530" s="96" t="s">
        <v>10439</v>
      </c>
      <c r="C530" s="96">
        <v>1001292</v>
      </c>
      <c r="D530" s="96" t="s">
        <v>4</v>
      </c>
      <c r="E530" s="96" t="s">
        <v>9393</v>
      </c>
      <c r="F530" s="97">
        <v>4.8611111111111112E-3</v>
      </c>
    </row>
    <row r="531" spans="1:6" x14ac:dyDescent="0.25">
      <c r="A531" s="96" t="s">
        <v>10440</v>
      </c>
      <c r="B531" s="96" t="s">
        <v>10441</v>
      </c>
      <c r="C531" s="96" t="s">
        <v>299</v>
      </c>
      <c r="D531" s="96" t="s">
        <v>4</v>
      </c>
      <c r="E531" s="96" t="s">
        <v>9402</v>
      </c>
      <c r="F531" s="97">
        <v>6.9444444444444441E-3</v>
      </c>
    </row>
    <row r="532" spans="1:6" x14ac:dyDescent="0.25">
      <c r="A532" s="96" t="s">
        <v>10442</v>
      </c>
      <c r="B532" s="96" t="s">
        <v>10443</v>
      </c>
      <c r="C532" s="96" t="s">
        <v>299</v>
      </c>
      <c r="D532" s="96" t="s">
        <v>4</v>
      </c>
      <c r="E532" s="96" t="s">
        <v>9402</v>
      </c>
      <c r="F532" s="97">
        <v>6.9444444444444441E-3</v>
      </c>
    </row>
    <row r="533" spans="1:6" x14ac:dyDescent="0.25">
      <c r="A533" s="96" t="s">
        <v>10444</v>
      </c>
      <c r="B533" s="96" t="s">
        <v>10445</v>
      </c>
      <c r="C533" s="96" t="s">
        <v>299</v>
      </c>
      <c r="D533" s="96" t="s">
        <v>4</v>
      </c>
      <c r="E533" s="96" t="s">
        <v>9402</v>
      </c>
      <c r="F533" s="97">
        <v>6.9444444444444441E-3</v>
      </c>
    </row>
    <row r="534" spans="1:6" x14ac:dyDescent="0.25">
      <c r="A534" s="96" t="s">
        <v>10446</v>
      </c>
      <c r="B534" s="96" t="s">
        <v>10447</v>
      </c>
      <c r="C534" s="96" t="s">
        <v>299</v>
      </c>
      <c r="D534" s="96" t="s">
        <v>4</v>
      </c>
      <c r="E534" s="96" t="s">
        <v>9402</v>
      </c>
      <c r="F534" s="97">
        <v>6.9444444444444441E-3</v>
      </c>
    </row>
    <row r="535" spans="1:6" x14ac:dyDescent="0.25">
      <c r="A535" s="96" t="s">
        <v>10448</v>
      </c>
      <c r="B535" s="96" t="s">
        <v>10449</v>
      </c>
      <c r="C535" s="96" t="s">
        <v>299</v>
      </c>
      <c r="D535" s="96" t="s">
        <v>4</v>
      </c>
      <c r="E535" s="96" t="s">
        <v>9402</v>
      </c>
      <c r="F535" s="97">
        <v>6.9444444444444441E-3</v>
      </c>
    </row>
    <row r="536" spans="1:6" x14ac:dyDescent="0.25">
      <c r="A536" s="96" t="s">
        <v>10450</v>
      </c>
      <c r="B536" s="96" t="s">
        <v>10451</v>
      </c>
      <c r="C536" s="96" t="s">
        <v>299</v>
      </c>
      <c r="D536" s="96" t="s">
        <v>4</v>
      </c>
      <c r="E536" s="96" t="s">
        <v>9402</v>
      </c>
      <c r="F536" s="97">
        <v>6.9444444444444441E-3</v>
      </c>
    </row>
    <row r="537" spans="1:6" x14ac:dyDescent="0.25">
      <c r="A537" s="96" t="s">
        <v>10452</v>
      </c>
      <c r="B537" s="96" t="s">
        <v>10453</v>
      </c>
      <c r="C537" s="96" t="s">
        <v>299</v>
      </c>
      <c r="D537" s="96" t="s">
        <v>4</v>
      </c>
      <c r="E537" s="96" t="s">
        <v>9402</v>
      </c>
      <c r="F537" s="97">
        <v>6.9444444444444441E-3</v>
      </c>
    </row>
    <row r="538" spans="1:6" x14ac:dyDescent="0.25">
      <c r="A538" s="96" t="s">
        <v>10454</v>
      </c>
      <c r="B538" s="96" t="s">
        <v>10455</v>
      </c>
      <c r="C538" s="96" t="s">
        <v>299</v>
      </c>
      <c r="D538" s="96" t="s">
        <v>4</v>
      </c>
      <c r="E538" s="96" t="s">
        <v>9402</v>
      </c>
      <c r="F538" s="97">
        <v>6.9444444444444441E-3</v>
      </c>
    </row>
    <row r="539" spans="1:6" x14ac:dyDescent="0.25">
      <c r="A539" s="96" t="s">
        <v>10456</v>
      </c>
      <c r="B539" s="96" t="s">
        <v>10457</v>
      </c>
      <c r="C539" s="96" t="s">
        <v>299</v>
      </c>
      <c r="D539" s="96" t="s">
        <v>4</v>
      </c>
      <c r="E539" s="96" t="s">
        <v>9402</v>
      </c>
      <c r="F539" s="97">
        <v>6.9444444444444441E-3</v>
      </c>
    </row>
    <row r="540" spans="1:6" x14ac:dyDescent="0.25">
      <c r="A540" s="96" t="s">
        <v>10458</v>
      </c>
      <c r="B540" s="96" t="s">
        <v>10459</v>
      </c>
      <c r="C540" s="96" t="s">
        <v>299</v>
      </c>
      <c r="D540" s="96" t="s">
        <v>4</v>
      </c>
      <c r="E540" s="96" t="s">
        <v>9402</v>
      </c>
      <c r="F540" s="97">
        <v>6.9444444444444441E-3</v>
      </c>
    </row>
    <row r="541" spans="1:6" x14ac:dyDescent="0.25">
      <c r="A541" s="96" t="s">
        <v>10460</v>
      </c>
      <c r="B541" s="96" t="s">
        <v>10461</v>
      </c>
      <c r="C541" s="96" t="s">
        <v>299</v>
      </c>
      <c r="D541" s="96" t="s">
        <v>4</v>
      </c>
      <c r="E541" s="96" t="s">
        <v>9402</v>
      </c>
      <c r="F541" s="97">
        <v>6.9444444444444441E-3</v>
      </c>
    </row>
    <row r="542" spans="1:6" x14ac:dyDescent="0.25">
      <c r="A542" s="96" t="s">
        <v>10462</v>
      </c>
      <c r="B542" s="96" t="s">
        <v>10463</v>
      </c>
      <c r="C542" s="96" t="s">
        <v>299</v>
      </c>
      <c r="D542" s="96" t="s">
        <v>4</v>
      </c>
      <c r="E542" s="96" t="s">
        <v>9402</v>
      </c>
      <c r="F542" s="97">
        <v>6.9444444444444441E-3</v>
      </c>
    </row>
    <row r="543" spans="1:6" x14ac:dyDescent="0.25">
      <c r="A543" s="96" t="s">
        <v>10464</v>
      </c>
      <c r="B543" s="96" t="s">
        <v>10465</v>
      </c>
      <c r="C543" s="96" t="s">
        <v>299</v>
      </c>
      <c r="D543" s="96" t="s">
        <v>4</v>
      </c>
      <c r="E543" s="96" t="s">
        <v>9402</v>
      </c>
      <c r="F543" s="97">
        <v>6.9444444444444441E-3</v>
      </c>
    </row>
    <row r="544" spans="1:6" x14ac:dyDescent="0.25">
      <c r="A544" s="96" t="s">
        <v>10466</v>
      </c>
      <c r="B544" s="96" t="s">
        <v>10467</v>
      </c>
      <c r="C544" s="96" t="s">
        <v>299</v>
      </c>
      <c r="D544" s="96" t="s">
        <v>4</v>
      </c>
      <c r="E544" s="96" t="s">
        <v>9402</v>
      </c>
      <c r="F544" s="97">
        <v>6.9444444444444441E-3</v>
      </c>
    </row>
    <row r="545" spans="1:6" x14ac:dyDescent="0.25">
      <c r="A545" s="96" t="s">
        <v>10468</v>
      </c>
      <c r="B545" s="96" t="s">
        <v>10469</v>
      </c>
      <c r="C545" s="96" t="s">
        <v>299</v>
      </c>
      <c r="D545" s="96" t="s">
        <v>4</v>
      </c>
      <c r="E545" s="96" t="s">
        <v>9402</v>
      </c>
      <c r="F545" s="97">
        <v>6.9444444444444441E-3</v>
      </c>
    </row>
    <row r="546" spans="1:6" x14ac:dyDescent="0.25">
      <c r="A546" s="96" t="s">
        <v>10470</v>
      </c>
      <c r="B546" s="96" t="s">
        <v>10471</v>
      </c>
      <c r="C546" s="96" t="s">
        <v>299</v>
      </c>
      <c r="D546" s="96" t="s">
        <v>4</v>
      </c>
      <c r="E546" s="96" t="s">
        <v>9402</v>
      </c>
      <c r="F546" s="97">
        <v>6.9444444444444441E-3</v>
      </c>
    </row>
    <row r="547" spans="1:6" x14ac:dyDescent="0.25">
      <c r="A547" s="96" t="s">
        <v>10472</v>
      </c>
      <c r="B547" s="96" t="s">
        <v>10473</v>
      </c>
      <c r="C547" s="96" t="s">
        <v>299</v>
      </c>
      <c r="D547" s="96" t="s">
        <v>4</v>
      </c>
      <c r="E547" s="96" t="s">
        <v>9402</v>
      </c>
      <c r="F547" s="97">
        <v>6.9444444444444441E-3</v>
      </c>
    </row>
    <row r="548" spans="1:6" x14ac:dyDescent="0.25">
      <c r="A548" s="96" t="s">
        <v>10474</v>
      </c>
      <c r="B548" s="96" t="s">
        <v>10475</v>
      </c>
      <c r="C548" s="96" t="s">
        <v>299</v>
      </c>
      <c r="D548" s="96" t="s">
        <v>4</v>
      </c>
      <c r="E548" s="96" t="s">
        <v>9402</v>
      </c>
      <c r="F548" s="97">
        <v>6.9444444444444441E-3</v>
      </c>
    </row>
    <row r="549" spans="1:6" x14ac:dyDescent="0.25">
      <c r="A549" s="96" t="s">
        <v>10476</v>
      </c>
      <c r="B549" s="96" t="s">
        <v>10477</v>
      </c>
      <c r="C549" s="96" t="s">
        <v>299</v>
      </c>
      <c r="D549" s="96" t="s">
        <v>4</v>
      </c>
      <c r="E549" s="96" t="s">
        <v>9402</v>
      </c>
      <c r="F549" s="97">
        <v>6.9444444444444441E-3</v>
      </c>
    </row>
    <row r="550" spans="1:6" x14ac:dyDescent="0.25">
      <c r="A550" s="96" t="s">
        <v>10478</v>
      </c>
      <c r="B550" s="96" t="s">
        <v>10479</v>
      </c>
      <c r="C550" s="96" t="s">
        <v>299</v>
      </c>
      <c r="D550" s="96" t="s">
        <v>4</v>
      </c>
      <c r="E550" s="96" t="s">
        <v>9402</v>
      </c>
      <c r="F550" s="97">
        <v>6.9444444444444441E-3</v>
      </c>
    </row>
    <row r="551" spans="1:6" x14ac:dyDescent="0.25">
      <c r="A551" s="96" t="s">
        <v>10480</v>
      </c>
      <c r="B551" s="96" t="s">
        <v>10481</v>
      </c>
      <c r="C551" s="96" t="s">
        <v>299</v>
      </c>
      <c r="D551" s="96" t="s">
        <v>4</v>
      </c>
      <c r="E551" s="96" t="s">
        <v>9402</v>
      </c>
      <c r="F551" s="97">
        <v>6.9444444444444441E-3</v>
      </c>
    </row>
    <row r="552" spans="1:6" x14ac:dyDescent="0.25">
      <c r="A552" s="96" t="s">
        <v>10482</v>
      </c>
      <c r="B552" s="96" t="s">
        <v>10483</v>
      </c>
      <c r="C552" s="96" t="s">
        <v>299</v>
      </c>
      <c r="D552" s="96" t="s">
        <v>4</v>
      </c>
      <c r="E552" s="96" t="s">
        <v>9402</v>
      </c>
      <c r="F552" s="97">
        <v>6.9444444444444441E-3</v>
      </c>
    </row>
    <row r="553" spans="1:6" x14ac:dyDescent="0.25">
      <c r="A553" s="96" t="s">
        <v>10484</v>
      </c>
      <c r="B553" s="96" t="s">
        <v>10485</v>
      </c>
      <c r="C553" s="96" t="s">
        <v>299</v>
      </c>
      <c r="D553" s="96" t="s">
        <v>4</v>
      </c>
      <c r="E553" s="96" t="s">
        <v>9402</v>
      </c>
      <c r="F553" s="97">
        <v>6.9444444444444441E-3</v>
      </c>
    </row>
    <row r="554" spans="1:6" x14ac:dyDescent="0.25">
      <c r="A554" s="96" t="s">
        <v>10486</v>
      </c>
      <c r="B554" s="96" t="s">
        <v>10487</v>
      </c>
      <c r="C554" s="96" t="s">
        <v>299</v>
      </c>
      <c r="D554" s="96" t="s">
        <v>4</v>
      </c>
      <c r="E554" s="96" t="s">
        <v>9402</v>
      </c>
      <c r="F554" s="97">
        <v>6.9444444444444441E-3</v>
      </c>
    </row>
    <row r="555" spans="1:6" x14ac:dyDescent="0.25">
      <c r="A555" s="96" t="s">
        <v>10488</v>
      </c>
      <c r="B555" s="96" t="s">
        <v>10489</v>
      </c>
      <c r="C555" s="96" t="s">
        <v>299</v>
      </c>
      <c r="D555" s="96" t="s">
        <v>4</v>
      </c>
      <c r="E555" s="96" t="s">
        <v>9402</v>
      </c>
      <c r="F555" s="97">
        <v>6.9444444444444441E-3</v>
      </c>
    </row>
    <row r="556" spans="1:6" x14ac:dyDescent="0.25">
      <c r="A556" s="96" t="s">
        <v>10490</v>
      </c>
      <c r="B556" s="96" t="s">
        <v>10491</v>
      </c>
      <c r="C556" s="96" t="s">
        <v>299</v>
      </c>
      <c r="D556" s="96" t="s">
        <v>4</v>
      </c>
      <c r="E556" s="96" t="s">
        <v>9402</v>
      </c>
      <c r="F556" s="97">
        <v>6.9444444444444441E-3</v>
      </c>
    </row>
    <row r="557" spans="1:6" x14ac:dyDescent="0.25">
      <c r="A557" s="96" t="s">
        <v>10492</v>
      </c>
      <c r="B557" s="96" t="s">
        <v>10493</v>
      </c>
      <c r="C557" s="96" t="s">
        <v>299</v>
      </c>
      <c r="D557" s="96" t="s">
        <v>4</v>
      </c>
      <c r="E557" s="96" t="s">
        <v>9402</v>
      </c>
      <c r="F557" s="97">
        <v>6.9444444444444441E-3</v>
      </c>
    </row>
    <row r="558" spans="1:6" x14ac:dyDescent="0.25">
      <c r="A558" s="96" t="s">
        <v>10494</v>
      </c>
      <c r="B558" s="96" t="s">
        <v>10495</v>
      </c>
      <c r="C558" s="96" t="s">
        <v>299</v>
      </c>
      <c r="D558" s="96" t="s">
        <v>4</v>
      </c>
      <c r="E558" s="96" t="s">
        <v>9402</v>
      </c>
      <c r="F558" s="97">
        <v>6.9444444444444441E-3</v>
      </c>
    </row>
    <row r="559" spans="1:6" x14ac:dyDescent="0.25">
      <c r="A559" s="96" t="s">
        <v>10496</v>
      </c>
      <c r="B559" s="96" t="s">
        <v>10497</v>
      </c>
      <c r="C559" s="96" t="s">
        <v>299</v>
      </c>
      <c r="D559" s="96" t="s">
        <v>4</v>
      </c>
      <c r="E559" s="96" t="s">
        <v>9402</v>
      </c>
      <c r="F559" s="97">
        <v>6.9444444444444441E-3</v>
      </c>
    </row>
    <row r="560" spans="1:6" x14ac:dyDescent="0.25">
      <c r="A560" s="96" t="s">
        <v>10498</v>
      </c>
      <c r="B560" s="96" t="s">
        <v>10499</v>
      </c>
      <c r="C560" s="96" t="s">
        <v>299</v>
      </c>
      <c r="D560" s="96" t="s">
        <v>4</v>
      </c>
      <c r="E560" s="96" t="s">
        <v>9402</v>
      </c>
      <c r="F560" s="97">
        <v>6.9444444444444441E-3</v>
      </c>
    </row>
    <row r="561" spans="1:6" x14ac:dyDescent="0.25">
      <c r="A561" s="96" t="s">
        <v>10500</v>
      </c>
      <c r="B561" s="96" t="s">
        <v>10501</v>
      </c>
      <c r="C561" s="96" t="s">
        <v>299</v>
      </c>
      <c r="D561" s="96" t="s">
        <v>4</v>
      </c>
      <c r="E561" s="96" t="s">
        <v>9402</v>
      </c>
      <c r="F561" s="97">
        <v>6.9444444444444441E-3</v>
      </c>
    </row>
    <row r="562" spans="1:6" x14ac:dyDescent="0.25">
      <c r="A562" s="96" t="s">
        <v>10502</v>
      </c>
      <c r="B562" s="96" t="s">
        <v>10503</v>
      </c>
      <c r="C562" s="96" t="s">
        <v>299</v>
      </c>
      <c r="D562" s="96" t="s">
        <v>4</v>
      </c>
      <c r="E562" s="96" t="s">
        <v>9402</v>
      </c>
      <c r="F562" s="97">
        <v>6.9444444444444441E-3</v>
      </c>
    </row>
    <row r="563" spans="1:6" x14ac:dyDescent="0.25">
      <c r="A563" s="96" t="s">
        <v>10504</v>
      </c>
      <c r="B563" s="96" t="s">
        <v>10505</v>
      </c>
      <c r="C563" s="96" t="s">
        <v>299</v>
      </c>
      <c r="D563" s="96" t="s">
        <v>4</v>
      </c>
      <c r="E563" s="96" t="s">
        <v>9402</v>
      </c>
      <c r="F563" s="97">
        <v>6.9444444444444441E-3</v>
      </c>
    </row>
    <row r="564" spans="1:6" x14ac:dyDescent="0.25">
      <c r="A564" s="96" t="s">
        <v>10506</v>
      </c>
      <c r="B564" s="96" t="s">
        <v>10507</v>
      </c>
      <c r="C564" s="96" t="s">
        <v>299</v>
      </c>
      <c r="D564" s="96" t="s">
        <v>4</v>
      </c>
      <c r="E564" s="96" t="s">
        <v>9402</v>
      </c>
      <c r="F564" s="97">
        <v>6.9444444444444441E-3</v>
      </c>
    </row>
    <row r="565" spans="1:6" x14ac:dyDescent="0.25">
      <c r="A565" s="96" t="s">
        <v>10508</v>
      </c>
      <c r="B565" s="96" t="s">
        <v>10509</v>
      </c>
      <c r="C565" s="96" t="s">
        <v>299</v>
      </c>
      <c r="D565" s="96" t="s">
        <v>4</v>
      </c>
      <c r="E565" s="96" t="s">
        <v>9402</v>
      </c>
      <c r="F565" s="97">
        <v>6.9444444444444441E-3</v>
      </c>
    </row>
    <row r="566" spans="1:6" x14ac:dyDescent="0.25">
      <c r="A566" s="96" t="s">
        <v>10510</v>
      </c>
      <c r="B566" s="96" t="s">
        <v>10511</v>
      </c>
      <c r="C566" s="96" t="s">
        <v>299</v>
      </c>
      <c r="D566" s="96" t="s">
        <v>4</v>
      </c>
      <c r="E566" s="96" t="s">
        <v>9402</v>
      </c>
      <c r="F566" s="97">
        <v>6.9444444444444441E-3</v>
      </c>
    </row>
    <row r="567" spans="1:6" x14ac:dyDescent="0.25">
      <c r="A567" s="96" t="s">
        <v>10512</v>
      </c>
      <c r="B567" s="96" t="s">
        <v>10513</v>
      </c>
      <c r="C567" s="96" t="s">
        <v>299</v>
      </c>
      <c r="D567" s="96" t="s">
        <v>4</v>
      </c>
      <c r="E567" s="96" t="s">
        <v>9402</v>
      </c>
      <c r="F567" s="97">
        <v>6.9444444444444441E-3</v>
      </c>
    </row>
    <row r="568" spans="1:6" x14ac:dyDescent="0.25">
      <c r="A568" s="96" t="s">
        <v>10514</v>
      </c>
      <c r="B568" s="96" t="s">
        <v>10515</v>
      </c>
      <c r="C568" s="96" t="s">
        <v>299</v>
      </c>
      <c r="D568" s="96" t="s">
        <v>4</v>
      </c>
      <c r="E568" s="96" t="s">
        <v>9402</v>
      </c>
      <c r="F568" s="97">
        <v>6.9444444444444441E-3</v>
      </c>
    </row>
    <row r="569" spans="1:6" x14ac:dyDescent="0.25">
      <c r="A569" s="96" t="s">
        <v>10516</v>
      </c>
      <c r="B569" s="96" t="s">
        <v>10517</v>
      </c>
      <c r="C569" s="96" t="s">
        <v>299</v>
      </c>
      <c r="D569" s="96" t="s">
        <v>4</v>
      </c>
      <c r="E569" s="96" t="s">
        <v>9402</v>
      </c>
      <c r="F569" s="97">
        <v>6.9444444444444441E-3</v>
      </c>
    </row>
    <row r="570" spans="1:6" x14ac:dyDescent="0.25">
      <c r="A570" s="96" t="s">
        <v>10518</v>
      </c>
      <c r="B570" s="96" t="s">
        <v>10519</v>
      </c>
      <c r="C570" s="96" t="s">
        <v>299</v>
      </c>
      <c r="D570" s="96" t="s">
        <v>4</v>
      </c>
      <c r="E570" s="96" t="s">
        <v>9402</v>
      </c>
      <c r="F570" s="97">
        <v>6.9444444444444441E-3</v>
      </c>
    </row>
    <row r="571" spans="1:6" x14ac:dyDescent="0.25">
      <c r="A571" s="96" t="s">
        <v>10520</v>
      </c>
      <c r="B571" s="96" t="s">
        <v>10521</v>
      </c>
      <c r="C571" s="96" t="s">
        <v>299</v>
      </c>
      <c r="D571" s="96" t="s">
        <v>4</v>
      </c>
      <c r="E571" s="96" t="s">
        <v>9402</v>
      </c>
      <c r="F571" s="97">
        <v>6.9444444444444441E-3</v>
      </c>
    </row>
    <row r="572" spans="1:6" x14ac:dyDescent="0.25">
      <c r="A572" s="96" t="s">
        <v>10522</v>
      </c>
      <c r="B572" s="96" t="s">
        <v>10523</v>
      </c>
      <c r="C572" s="96" t="s">
        <v>299</v>
      </c>
      <c r="D572" s="96" t="s">
        <v>4</v>
      </c>
      <c r="E572" s="96" t="s">
        <v>9402</v>
      </c>
      <c r="F572" s="97">
        <v>6.9444444444444441E-3</v>
      </c>
    </row>
    <row r="573" spans="1:6" x14ac:dyDescent="0.25">
      <c r="A573" s="96" t="s">
        <v>10524</v>
      </c>
      <c r="B573" s="96" t="s">
        <v>10525</v>
      </c>
      <c r="C573" s="96" t="s">
        <v>299</v>
      </c>
      <c r="D573" s="96" t="s">
        <v>4</v>
      </c>
      <c r="E573" s="96" t="s">
        <v>9402</v>
      </c>
      <c r="F573" s="97">
        <v>6.9444444444444441E-3</v>
      </c>
    </row>
    <row r="574" spans="1:6" x14ac:dyDescent="0.25">
      <c r="A574" s="96" t="s">
        <v>10526</v>
      </c>
      <c r="B574" s="96" t="s">
        <v>10527</v>
      </c>
      <c r="C574" s="96" t="s">
        <v>299</v>
      </c>
      <c r="D574" s="96" t="s">
        <v>4</v>
      </c>
      <c r="E574" s="96" t="s">
        <v>9402</v>
      </c>
      <c r="F574" s="97">
        <v>6.9444444444444441E-3</v>
      </c>
    </row>
    <row r="575" spans="1:6" x14ac:dyDescent="0.25">
      <c r="A575" s="96" t="s">
        <v>10528</v>
      </c>
      <c r="B575" s="96" t="s">
        <v>10529</v>
      </c>
      <c r="C575" s="96" t="s">
        <v>299</v>
      </c>
      <c r="D575" s="96" t="s">
        <v>4</v>
      </c>
      <c r="E575" s="96" t="s">
        <v>9402</v>
      </c>
      <c r="F575" s="97">
        <v>6.9444444444444441E-3</v>
      </c>
    </row>
    <row r="576" spans="1:6" x14ac:dyDescent="0.25">
      <c r="A576" s="96" t="s">
        <v>10530</v>
      </c>
      <c r="B576" s="96" t="s">
        <v>10531</v>
      </c>
      <c r="C576" s="96" t="s">
        <v>299</v>
      </c>
      <c r="D576" s="96" t="s">
        <v>4</v>
      </c>
      <c r="E576" s="96" t="s">
        <v>9402</v>
      </c>
      <c r="F576" s="97">
        <v>6.9444444444444441E-3</v>
      </c>
    </row>
    <row r="577" spans="1:6" x14ac:dyDescent="0.25">
      <c r="A577" s="96" t="s">
        <v>10532</v>
      </c>
      <c r="B577" s="96" t="s">
        <v>10533</v>
      </c>
      <c r="C577" s="96" t="s">
        <v>299</v>
      </c>
      <c r="D577" s="96" t="s">
        <v>4</v>
      </c>
      <c r="E577" s="96" t="s">
        <v>9402</v>
      </c>
      <c r="F577" s="97">
        <v>6.9444444444444441E-3</v>
      </c>
    </row>
    <row r="578" spans="1:6" x14ac:dyDescent="0.25">
      <c r="A578" s="96" t="s">
        <v>10534</v>
      </c>
      <c r="B578" s="96" t="s">
        <v>10535</v>
      </c>
      <c r="C578" s="96" t="s">
        <v>299</v>
      </c>
      <c r="D578" s="96" t="s">
        <v>4</v>
      </c>
      <c r="E578" s="96" t="s">
        <v>9402</v>
      </c>
      <c r="F578" s="97">
        <v>6.9444444444444441E-3</v>
      </c>
    </row>
    <row r="579" spans="1:6" x14ac:dyDescent="0.25">
      <c r="A579" s="96" t="s">
        <v>10536</v>
      </c>
      <c r="B579" s="96" t="s">
        <v>10537</v>
      </c>
      <c r="C579" s="96" t="s">
        <v>299</v>
      </c>
      <c r="D579" s="96" t="s">
        <v>4</v>
      </c>
      <c r="E579" s="96" t="s">
        <v>9402</v>
      </c>
      <c r="F579" s="97">
        <v>6.9444444444444441E-3</v>
      </c>
    </row>
    <row r="580" spans="1:6" x14ac:dyDescent="0.25">
      <c r="A580" s="96" t="s">
        <v>10538</v>
      </c>
      <c r="B580" s="96" t="s">
        <v>10539</v>
      </c>
      <c r="C580" s="96" t="s">
        <v>299</v>
      </c>
      <c r="D580" s="96" t="s">
        <v>4</v>
      </c>
      <c r="E580" s="96" t="s">
        <v>9402</v>
      </c>
      <c r="F580" s="97">
        <v>6.9444444444444441E-3</v>
      </c>
    </row>
    <row r="581" spans="1:6" x14ac:dyDescent="0.25">
      <c r="A581" s="96" t="s">
        <v>10540</v>
      </c>
      <c r="B581" s="96" t="s">
        <v>10541</v>
      </c>
      <c r="C581" s="96" t="s">
        <v>299</v>
      </c>
      <c r="D581" s="96" t="s">
        <v>4</v>
      </c>
      <c r="E581" s="96" t="s">
        <v>9402</v>
      </c>
      <c r="F581" s="97">
        <v>6.9444444444444441E-3</v>
      </c>
    </row>
    <row r="582" spans="1:6" x14ac:dyDescent="0.25">
      <c r="A582" s="96" t="s">
        <v>10542</v>
      </c>
      <c r="B582" s="96" t="s">
        <v>10543</v>
      </c>
      <c r="C582" s="96" t="s">
        <v>299</v>
      </c>
      <c r="D582" s="96" t="s">
        <v>4</v>
      </c>
      <c r="E582" s="96" t="s">
        <v>9402</v>
      </c>
      <c r="F582" s="97">
        <v>6.9444444444444441E-3</v>
      </c>
    </row>
    <row r="583" spans="1:6" x14ac:dyDescent="0.25">
      <c r="A583" s="96" t="s">
        <v>10544</v>
      </c>
      <c r="B583" s="96" t="s">
        <v>10545</v>
      </c>
      <c r="C583" s="96" t="s">
        <v>299</v>
      </c>
      <c r="D583" s="96" t="s">
        <v>4</v>
      </c>
      <c r="E583" s="96" t="s">
        <v>9402</v>
      </c>
      <c r="F583" s="97">
        <v>6.9444444444444441E-3</v>
      </c>
    </row>
    <row r="584" spans="1:6" x14ac:dyDescent="0.25">
      <c r="A584" s="96" t="s">
        <v>10546</v>
      </c>
      <c r="B584" s="96" t="s">
        <v>10547</v>
      </c>
      <c r="C584" s="96" t="s">
        <v>299</v>
      </c>
      <c r="D584" s="96" t="s">
        <v>4</v>
      </c>
      <c r="E584" s="96" t="s">
        <v>9402</v>
      </c>
      <c r="F584" s="97">
        <v>6.9444444444444441E-3</v>
      </c>
    </row>
    <row r="585" spans="1:6" x14ac:dyDescent="0.25">
      <c r="A585" s="96" t="s">
        <v>10548</v>
      </c>
      <c r="B585" s="96" t="s">
        <v>10549</v>
      </c>
      <c r="C585" s="96" t="s">
        <v>299</v>
      </c>
      <c r="D585" s="96" t="s">
        <v>4</v>
      </c>
      <c r="E585" s="96" t="s">
        <v>9402</v>
      </c>
      <c r="F585" s="97">
        <v>6.9444444444444441E-3</v>
      </c>
    </row>
    <row r="586" spans="1:6" x14ac:dyDescent="0.25">
      <c r="A586" s="96" t="s">
        <v>10550</v>
      </c>
      <c r="B586" s="96" t="s">
        <v>10551</v>
      </c>
      <c r="C586" s="96" t="s">
        <v>299</v>
      </c>
      <c r="D586" s="96" t="s">
        <v>4</v>
      </c>
      <c r="E586" s="96" t="s">
        <v>9402</v>
      </c>
      <c r="F586" s="97">
        <v>6.9444444444444441E-3</v>
      </c>
    </row>
    <row r="587" spans="1:6" x14ac:dyDescent="0.25">
      <c r="A587" s="96" t="s">
        <v>10552</v>
      </c>
      <c r="B587" s="96" t="s">
        <v>10553</v>
      </c>
      <c r="C587" s="96" t="s">
        <v>299</v>
      </c>
      <c r="D587" s="96" t="s">
        <v>4</v>
      </c>
      <c r="E587" s="96" t="s">
        <v>9402</v>
      </c>
      <c r="F587" s="97">
        <v>6.9444444444444441E-3</v>
      </c>
    </row>
    <row r="588" spans="1:6" x14ac:dyDescent="0.25">
      <c r="A588" s="96" t="s">
        <v>10554</v>
      </c>
      <c r="B588" s="96" t="s">
        <v>10555</v>
      </c>
      <c r="C588" s="96" t="s">
        <v>299</v>
      </c>
      <c r="D588" s="96" t="s">
        <v>4</v>
      </c>
      <c r="E588" s="96" t="s">
        <v>9402</v>
      </c>
      <c r="F588" s="97">
        <v>6.9444444444444441E-3</v>
      </c>
    </row>
    <row r="589" spans="1:6" x14ac:dyDescent="0.25">
      <c r="A589" s="96" t="s">
        <v>10556</v>
      </c>
      <c r="B589" s="96" t="s">
        <v>10557</v>
      </c>
      <c r="C589" s="96" t="s">
        <v>299</v>
      </c>
      <c r="D589" s="96" t="s">
        <v>4</v>
      </c>
      <c r="E589" s="96" t="s">
        <v>9402</v>
      </c>
      <c r="F589" s="97">
        <v>6.9444444444444441E-3</v>
      </c>
    </row>
    <row r="590" spans="1:6" x14ac:dyDescent="0.25">
      <c r="A590" s="96" t="s">
        <v>10558</v>
      </c>
      <c r="B590" s="96" t="s">
        <v>10559</v>
      </c>
      <c r="C590" s="96" t="s">
        <v>299</v>
      </c>
      <c r="D590" s="96" t="s">
        <v>4</v>
      </c>
      <c r="E590" s="96" t="s">
        <v>9402</v>
      </c>
      <c r="F590" s="97">
        <v>6.9444444444444441E-3</v>
      </c>
    </row>
    <row r="591" spans="1:6" x14ac:dyDescent="0.25">
      <c r="A591" s="96" t="s">
        <v>10560</v>
      </c>
      <c r="B591" s="96" t="s">
        <v>10561</v>
      </c>
      <c r="C591" s="96" t="s">
        <v>299</v>
      </c>
      <c r="D591" s="96" t="s">
        <v>4</v>
      </c>
      <c r="E591" s="96" t="s">
        <v>9402</v>
      </c>
      <c r="F591" s="97">
        <v>6.9444444444444441E-3</v>
      </c>
    </row>
    <row r="592" spans="1:6" x14ac:dyDescent="0.25">
      <c r="A592" s="96" t="s">
        <v>10562</v>
      </c>
      <c r="B592" s="96" t="s">
        <v>10563</v>
      </c>
      <c r="C592" s="96" t="s">
        <v>299</v>
      </c>
      <c r="D592" s="96" t="s">
        <v>4</v>
      </c>
      <c r="E592" s="96" t="s">
        <v>9402</v>
      </c>
      <c r="F592" s="97">
        <v>6.9444444444444441E-3</v>
      </c>
    </row>
    <row r="593" spans="1:6" x14ac:dyDescent="0.25">
      <c r="A593" s="96" t="s">
        <v>10564</v>
      </c>
      <c r="B593" s="96" t="s">
        <v>10565</v>
      </c>
      <c r="C593" s="96" t="s">
        <v>299</v>
      </c>
      <c r="D593" s="96" t="s">
        <v>4</v>
      </c>
      <c r="E593" s="96" t="s">
        <v>9402</v>
      </c>
      <c r="F593" s="97">
        <v>6.9444444444444441E-3</v>
      </c>
    </row>
    <row r="594" spans="1:6" x14ac:dyDescent="0.25">
      <c r="A594" s="96" t="s">
        <v>10566</v>
      </c>
      <c r="B594" s="96" t="s">
        <v>10567</v>
      </c>
      <c r="C594" s="96" t="s">
        <v>299</v>
      </c>
      <c r="D594" s="96" t="s">
        <v>4</v>
      </c>
      <c r="E594" s="96" t="s">
        <v>9402</v>
      </c>
      <c r="F594" s="97">
        <v>6.9444444444444441E-3</v>
      </c>
    </row>
    <row r="595" spans="1:6" x14ac:dyDescent="0.25">
      <c r="A595" s="96" t="s">
        <v>10568</v>
      </c>
      <c r="B595" s="96" t="s">
        <v>10569</v>
      </c>
      <c r="C595" s="96" t="s">
        <v>299</v>
      </c>
      <c r="D595" s="96" t="s">
        <v>4</v>
      </c>
      <c r="E595" s="96" t="s">
        <v>9402</v>
      </c>
      <c r="F595" s="97">
        <v>6.9444444444444441E-3</v>
      </c>
    </row>
    <row r="596" spans="1:6" x14ac:dyDescent="0.25">
      <c r="A596" s="96" t="s">
        <v>10570</v>
      </c>
      <c r="B596" s="96" t="s">
        <v>10571</v>
      </c>
      <c r="C596" s="96" t="s">
        <v>299</v>
      </c>
      <c r="D596" s="96" t="s">
        <v>4</v>
      </c>
      <c r="E596" s="96" t="s">
        <v>9402</v>
      </c>
      <c r="F596" s="97">
        <v>6.9444444444444441E-3</v>
      </c>
    </row>
    <row r="597" spans="1:6" x14ac:dyDescent="0.25">
      <c r="A597" s="96" t="s">
        <v>10572</v>
      </c>
      <c r="B597" s="96" t="s">
        <v>10573</v>
      </c>
      <c r="C597" s="96" t="s">
        <v>299</v>
      </c>
      <c r="D597" s="96" t="s">
        <v>4</v>
      </c>
      <c r="E597" s="96" t="s">
        <v>9402</v>
      </c>
      <c r="F597" s="97">
        <v>6.9444444444444441E-3</v>
      </c>
    </row>
    <row r="598" spans="1:6" x14ac:dyDescent="0.25">
      <c r="A598" s="96" t="s">
        <v>10574</v>
      </c>
      <c r="B598" s="96" t="s">
        <v>10575</v>
      </c>
      <c r="C598" s="96" t="s">
        <v>299</v>
      </c>
      <c r="D598" s="96" t="s">
        <v>4</v>
      </c>
      <c r="E598" s="96" t="s">
        <v>9402</v>
      </c>
      <c r="F598" s="97">
        <v>6.9444444444444441E-3</v>
      </c>
    </row>
    <row r="599" spans="1:6" x14ac:dyDescent="0.25">
      <c r="A599" s="96" t="s">
        <v>10576</v>
      </c>
      <c r="B599" s="96" t="s">
        <v>10577</v>
      </c>
      <c r="C599" s="96" t="s">
        <v>299</v>
      </c>
      <c r="D599" s="96" t="s">
        <v>4</v>
      </c>
      <c r="E599" s="96" t="s">
        <v>9402</v>
      </c>
      <c r="F599" s="97">
        <v>6.9444444444444441E-3</v>
      </c>
    </row>
    <row r="600" spans="1:6" x14ac:dyDescent="0.25">
      <c r="A600" s="96" t="s">
        <v>10578</v>
      </c>
      <c r="B600" s="96" t="s">
        <v>10579</v>
      </c>
      <c r="C600" s="96" t="s">
        <v>299</v>
      </c>
      <c r="D600" s="96" t="s">
        <v>4</v>
      </c>
      <c r="E600" s="96" t="s">
        <v>9402</v>
      </c>
      <c r="F600" s="97">
        <v>6.9444444444444441E-3</v>
      </c>
    </row>
    <row r="601" spans="1:6" x14ac:dyDescent="0.25">
      <c r="A601" s="96" t="s">
        <v>10580</v>
      </c>
      <c r="B601" s="96" t="s">
        <v>10581</v>
      </c>
      <c r="C601" s="96" t="s">
        <v>299</v>
      </c>
      <c r="D601" s="96" t="s">
        <v>4</v>
      </c>
      <c r="E601" s="96" t="s">
        <v>9402</v>
      </c>
      <c r="F601" s="97">
        <v>6.9444444444444441E-3</v>
      </c>
    </row>
    <row r="602" spans="1:6" x14ac:dyDescent="0.25">
      <c r="A602" s="96" t="s">
        <v>10582</v>
      </c>
      <c r="B602" s="96" t="s">
        <v>10583</v>
      </c>
      <c r="C602" s="96" t="s">
        <v>299</v>
      </c>
      <c r="D602" s="96" t="s">
        <v>4</v>
      </c>
      <c r="E602" s="96" t="s">
        <v>9402</v>
      </c>
      <c r="F602" s="97">
        <v>6.9444444444444441E-3</v>
      </c>
    </row>
    <row r="603" spans="1:6" x14ac:dyDescent="0.25">
      <c r="A603" s="96" t="s">
        <v>10584</v>
      </c>
      <c r="B603" s="96" t="s">
        <v>10585</v>
      </c>
      <c r="C603" s="96" t="s">
        <v>299</v>
      </c>
      <c r="D603" s="96" t="s">
        <v>4</v>
      </c>
      <c r="E603" s="96" t="s">
        <v>9402</v>
      </c>
      <c r="F603" s="97">
        <v>6.9444444444444441E-3</v>
      </c>
    </row>
    <row r="604" spans="1:6" x14ac:dyDescent="0.25">
      <c r="A604" s="96" t="s">
        <v>10586</v>
      </c>
      <c r="B604" s="96" t="s">
        <v>10587</v>
      </c>
      <c r="C604" s="96" t="s">
        <v>299</v>
      </c>
      <c r="D604" s="96" t="s">
        <v>4</v>
      </c>
      <c r="E604" s="96" t="s">
        <v>9402</v>
      </c>
      <c r="F604" s="97">
        <v>6.9444444444444441E-3</v>
      </c>
    </row>
    <row r="605" spans="1:6" x14ac:dyDescent="0.25">
      <c r="A605" s="96" t="s">
        <v>10588</v>
      </c>
      <c r="B605" s="96" t="s">
        <v>10589</v>
      </c>
      <c r="C605" s="96" t="s">
        <v>299</v>
      </c>
      <c r="D605" s="96" t="s">
        <v>4</v>
      </c>
      <c r="E605" s="96" t="s">
        <v>9402</v>
      </c>
      <c r="F605" s="97">
        <v>6.9444444444444441E-3</v>
      </c>
    </row>
    <row r="606" spans="1:6" x14ac:dyDescent="0.25">
      <c r="A606" s="96" t="s">
        <v>10590</v>
      </c>
      <c r="B606" s="96" t="s">
        <v>10591</v>
      </c>
      <c r="C606" s="96" t="s">
        <v>299</v>
      </c>
      <c r="D606" s="96" t="s">
        <v>4</v>
      </c>
      <c r="E606" s="96" t="s">
        <v>9402</v>
      </c>
      <c r="F606" s="97">
        <v>6.9444444444444441E-3</v>
      </c>
    </row>
    <row r="607" spans="1:6" x14ac:dyDescent="0.25">
      <c r="A607" s="96" t="s">
        <v>10592</v>
      </c>
      <c r="B607" s="96" t="s">
        <v>10593</v>
      </c>
      <c r="C607" s="96" t="s">
        <v>299</v>
      </c>
      <c r="D607" s="96" t="s">
        <v>4</v>
      </c>
      <c r="E607" s="96" t="s">
        <v>9402</v>
      </c>
      <c r="F607" s="97">
        <v>6.9444444444444441E-3</v>
      </c>
    </row>
    <row r="608" spans="1:6" x14ac:dyDescent="0.25">
      <c r="A608" s="96" t="s">
        <v>10594</v>
      </c>
      <c r="B608" s="96" t="s">
        <v>10595</v>
      </c>
      <c r="C608" s="96" t="s">
        <v>299</v>
      </c>
      <c r="D608" s="96" t="s">
        <v>4</v>
      </c>
      <c r="E608" s="96" t="s">
        <v>9402</v>
      </c>
      <c r="F608" s="97">
        <v>6.9444444444444441E-3</v>
      </c>
    </row>
    <row r="609" spans="1:6" x14ac:dyDescent="0.25">
      <c r="A609" s="96" t="s">
        <v>10596</v>
      </c>
      <c r="B609" s="96" t="s">
        <v>10597</v>
      </c>
      <c r="C609" s="96" t="s">
        <v>299</v>
      </c>
      <c r="D609" s="96" t="s">
        <v>4</v>
      </c>
      <c r="E609" s="96" t="s">
        <v>9402</v>
      </c>
      <c r="F609" s="97">
        <v>6.9444444444444441E-3</v>
      </c>
    </row>
    <row r="610" spans="1:6" x14ac:dyDescent="0.25">
      <c r="A610" s="96" t="s">
        <v>10598</v>
      </c>
      <c r="B610" s="96" t="s">
        <v>10599</v>
      </c>
      <c r="C610" s="96" t="s">
        <v>299</v>
      </c>
      <c r="D610" s="96" t="s">
        <v>4</v>
      </c>
      <c r="E610" s="96" t="s">
        <v>9402</v>
      </c>
      <c r="F610" s="97">
        <v>6.9444444444444441E-3</v>
      </c>
    </row>
    <row r="611" spans="1:6" x14ac:dyDescent="0.25">
      <c r="A611" s="96" t="s">
        <v>10600</v>
      </c>
      <c r="B611" s="96" t="s">
        <v>10601</v>
      </c>
      <c r="C611" s="96" t="s">
        <v>299</v>
      </c>
      <c r="D611" s="96" t="s">
        <v>4</v>
      </c>
      <c r="E611" s="96" t="s">
        <v>9402</v>
      </c>
      <c r="F611" s="97">
        <v>6.9444444444444441E-3</v>
      </c>
    </row>
    <row r="612" spans="1:6" x14ac:dyDescent="0.25">
      <c r="A612" s="96" t="s">
        <v>10602</v>
      </c>
      <c r="B612" s="96" t="s">
        <v>10603</v>
      </c>
      <c r="C612" s="96" t="s">
        <v>299</v>
      </c>
      <c r="D612" s="96" t="s">
        <v>4</v>
      </c>
      <c r="E612" s="96" t="s">
        <v>9402</v>
      </c>
      <c r="F612" s="97">
        <v>6.9444444444444441E-3</v>
      </c>
    </row>
    <row r="613" spans="1:6" x14ac:dyDescent="0.25">
      <c r="A613" s="96" t="s">
        <v>10604</v>
      </c>
      <c r="B613" s="96" t="s">
        <v>10605</v>
      </c>
      <c r="C613" s="96" t="s">
        <v>299</v>
      </c>
      <c r="D613" s="96" t="s">
        <v>4</v>
      </c>
      <c r="E613" s="96" t="s">
        <v>9402</v>
      </c>
      <c r="F613" s="97">
        <v>6.9444444444444441E-3</v>
      </c>
    </row>
    <row r="614" spans="1:6" x14ac:dyDescent="0.25">
      <c r="A614" s="96" t="s">
        <v>10606</v>
      </c>
      <c r="B614" s="96" t="s">
        <v>10607</v>
      </c>
      <c r="C614" s="96" t="s">
        <v>299</v>
      </c>
      <c r="D614" s="96" t="s">
        <v>4</v>
      </c>
      <c r="E614" s="96" t="s">
        <v>9402</v>
      </c>
      <c r="F614" s="97">
        <v>6.9444444444444441E-3</v>
      </c>
    </row>
    <row r="615" spans="1:6" x14ac:dyDescent="0.25">
      <c r="A615" s="96" t="s">
        <v>10608</v>
      </c>
      <c r="B615" s="96" t="s">
        <v>10609</v>
      </c>
      <c r="C615" s="96" t="s">
        <v>299</v>
      </c>
      <c r="D615" s="96" t="s">
        <v>4</v>
      </c>
      <c r="E615" s="96" t="s">
        <v>9402</v>
      </c>
      <c r="F615" s="97">
        <v>6.9444444444444441E-3</v>
      </c>
    </row>
    <row r="616" spans="1:6" x14ac:dyDescent="0.25">
      <c r="A616" s="96" t="s">
        <v>10610</v>
      </c>
      <c r="B616" s="96" t="s">
        <v>10611</v>
      </c>
      <c r="C616" s="96" t="s">
        <v>299</v>
      </c>
      <c r="D616" s="96" t="s">
        <v>4</v>
      </c>
      <c r="E616" s="96" t="s">
        <v>9402</v>
      </c>
      <c r="F616" s="97">
        <v>6.9444444444444441E-3</v>
      </c>
    </row>
    <row r="617" spans="1:6" x14ac:dyDescent="0.25">
      <c r="A617" s="96" t="s">
        <v>10612</v>
      </c>
      <c r="B617" s="96" t="s">
        <v>10613</v>
      </c>
      <c r="C617" s="96" t="s">
        <v>299</v>
      </c>
      <c r="D617" s="96" t="s">
        <v>4</v>
      </c>
      <c r="E617" s="96" t="s">
        <v>9402</v>
      </c>
      <c r="F617" s="97">
        <v>6.9444444444444441E-3</v>
      </c>
    </row>
    <row r="618" spans="1:6" x14ac:dyDescent="0.25">
      <c r="A618" s="96" t="s">
        <v>10614</v>
      </c>
      <c r="B618" s="96" t="s">
        <v>10615</v>
      </c>
      <c r="C618" s="96" t="s">
        <v>299</v>
      </c>
      <c r="D618" s="96" t="s">
        <v>4</v>
      </c>
      <c r="E618" s="96" t="s">
        <v>9402</v>
      </c>
      <c r="F618" s="97">
        <v>6.9444444444444441E-3</v>
      </c>
    </row>
    <row r="619" spans="1:6" x14ac:dyDescent="0.25">
      <c r="A619" s="96" t="s">
        <v>10616</v>
      </c>
      <c r="B619" s="96" t="s">
        <v>10617</v>
      </c>
      <c r="C619" s="96" t="s">
        <v>299</v>
      </c>
      <c r="D619" s="96" t="s">
        <v>4</v>
      </c>
      <c r="E619" s="96" t="s">
        <v>9402</v>
      </c>
      <c r="F619" s="97">
        <v>6.9444444444444441E-3</v>
      </c>
    </row>
    <row r="620" spans="1:6" x14ac:dyDescent="0.25">
      <c r="A620" s="96" t="s">
        <v>10618</v>
      </c>
      <c r="B620" s="96" t="s">
        <v>10619</v>
      </c>
      <c r="C620" s="96" t="s">
        <v>299</v>
      </c>
      <c r="D620" s="96" t="s">
        <v>4</v>
      </c>
      <c r="E620" s="96" t="s">
        <v>9402</v>
      </c>
      <c r="F620" s="97">
        <v>6.9444444444444441E-3</v>
      </c>
    </row>
    <row r="621" spans="1:6" x14ac:dyDescent="0.25">
      <c r="A621" s="96" t="s">
        <v>10620</v>
      </c>
      <c r="B621" s="96" t="s">
        <v>10621</v>
      </c>
      <c r="C621" s="96" t="s">
        <v>299</v>
      </c>
      <c r="D621" s="96" t="s">
        <v>4</v>
      </c>
      <c r="E621" s="96" t="s">
        <v>9402</v>
      </c>
      <c r="F621" s="97">
        <v>6.9444444444444441E-3</v>
      </c>
    </row>
    <row r="622" spans="1:6" x14ac:dyDescent="0.25">
      <c r="A622" s="96" t="s">
        <v>10622</v>
      </c>
      <c r="B622" s="96" t="s">
        <v>10623</v>
      </c>
      <c r="C622" s="96" t="s">
        <v>299</v>
      </c>
      <c r="D622" s="96" t="s">
        <v>4</v>
      </c>
      <c r="E622" s="96" t="s">
        <v>9402</v>
      </c>
      <c r="F622" s="97">
        <v>6.9444444444444441E-3</v>
      </c>
    </row>
    <row r="623" spans="1:6" x14ac:dyDescent="0.25">
      <c r="A623" s="96" t="s">
        <v>10624</v>
      </c>
      <c r="B623" s="96" t="s">
        <v>10625</v>
      </c>
      <c r="C623" s="96" t="s">
        <v>299</v>
      </c>
      <c r="D623" s="96" t="s">
        <v>4</v>
      </c>
      <c r="E623" s="96" t="s">
        <v>9402</v>
      </c>
      <c r="F623" s="97">
        <v>6.9444444444444441E-3</v>
      </c>
    </row>
    <row r="624" spans="1:6" x14ac:dyDescent="0.25">
      <c r="A624" s="96" t="s">
        <v>10626</v>
      </c>
      <c r="B624" s="96" t="s">
        <v>10517</v>
      </c>
      <c r="C624" s="96" t="s">
        <v>299</v>
      </c>
      <c r="D624" s="96" t="s">
        <v>4</v>
      </c>
      <c r="E624" s="96" t="s">
        <v>9402</v>
      </c>
      <c r="F624" s="97">
        <v>6.9444444444444441E-3</v>
      </c>
    </row>
    <row r="625" spans="1:6" x14ac:dyDescent="0.25">
      <c r="A625" s="96" t="s">
        <v>10627</v>
      </c>
      <c r="B625" s="96" t="s">
        <v>10493</v>
      </c>
      <c r="C625" s="96" t="s">
        <v>299</v>
      </c>
      <c r="D625" s="96" t="s">
        <v>4</v>
      </c>
      <c r="E625" s="96" t="s">
        <v>9402</v>
      </c>
      <c r="F625" s="97">
        <v>6.9444444444444441E-3</v>
      </c>
    </row>
    <row r="626" spans="1:6" x14ac:dyDescent="0.25">
      <c r="A626" s="96" t="s">
        <v>10628</v>
      </c>
      <c r="B626" s="96" t="s">
        <v>10629</v>
      </c>
      <c r="C626" s="96" t="s">
        <v>299</v>
      </c>
      <c r="D626" s="96" t="s">
        <v>4</v>
      </c>
      <c r="E626" s="96" t="s">
        <v>9402</v>
      </c>
      <c r="F626" s="97">
        <v>6.9444444444444441E-3</v>
      </c>
    </row>
    <row r="627" spans="1:6" x14ac:dyDescent="0.25">
      <c r="A627" s="96" t="s">
        <v>10630</v>
      </c>
      <c r="B627" s="96" t="s">
        <v>10631</v>
      </c>
      <c r="C627" s="96" t="s">
        <v>299</v>
      </c>
      <c r="D627" s="96" t="s">
        <v>4</v>
      </c>
      <c r="E627" s="96" t="s">
        <v>9402</v>
      </c>
      <c r="F627" s="97">
        <v>6.9444444444444441E-3</v>
      </c>
    </row>
    <row r="628" spans="1:6" x14ac:dyDescent="0.25">
      <c r="A628" s="96" t="s">
        <v>10632</v>
      </c>
      <c r="B628" s="96" t="s">
        <v>10633</v>
      </c>
      <c r="C628" s="96" t="s">
        <v>299</v>
      </c>
      <c r="D628" s="96" t="s">
        <v>4</v>
      </c>
      <c r="E628" s="96" t="s">
        <v>9402</v>
      </c>
      <c r="F628" s="97">
        <v>6.9444444444444441E-3</v>
      </c>
    </row>
    <row r="629" spans="1:6" x14ac:dyDescent="0.25">
      <c r="A629" s="96" t="s">
        <v>10634</v>
      </c>
      <c r="B629" s="96" t="s">
        <v>10635</v>
      </c>
      <c r="C629" s="96" t="s">
        <v>299</v>
      </c>
      <c r="D629" s="96" t="s">
        <v>4</v>
      </c>
      <c r="E629" s="96" t="s">
        <v>9402</v>
      </c>
      <c r="F629" s="97">
        <v>6.9444444444444441E-3</v>
      </c>
    </row>
    <row r="630" spans="1:6" x14ac:dyDescent="0.25">
      <c r="A630" s="96" t="s">
        <v>10636</v>
      </c>
      <c r="B630" s="96" t="s">
        <v>10637</v>
      </c>
      <c r="C630" s="96" t="s">
        <v>299</v>
      </c>
      <c r="D630" s="96" t="s">
        <v>4</v>
      </c>
      <c r="E630" s="96" t="s">
        <v>9402</v>
      </c>
      <c r="F630" s="97">
        <v>6.9444444444444441E-3</v>
      </c>
    </row>
    <row r="631" spans="1:6" x14ac:dyDescent="0.25">
      <c r="A631" s="96" t="s">
        <v>10638</v>
      </c>
      <c r="B631" s="96" t="s">
        <v>10639</v>
      </c>
      <c r="C631" s="96" t="s">
        <v>299</v>
      </c>
      <c r="D631" s="96" t="s">
        <v>4</v>
      </c>
      <c r="E631" s="96" t="s">
        <v>9402</v>
      </c>
      <c r="F631" s="97">
        <v>6.9444444444444441E-3</v>
      </c>
    </row>
    <row r="632" spans="1:6" x14ac:dyDescent="0.25">
      <c r="A632" s="96" t="s">
        <v>10640</v>
      </c>
      <c r="B632" s="96" t="s">
        <v>10641</v>
      </c>
      <c r="C632" s="96" t="s">
        <v>299</v>
      </c>
      <c r="D632" s="96" t="s">
        <v>4</v>
      </c>
      <c r="E632" s="96" t="s">
        <v>9402</v>
      </c>
      <c r="F632" s="97">
        <v>6.9444444444444441E-3</v>
      </c>
    </row>
    <row r="633" spans="1:6" x14ac:dyDescent="0.25">
      <c r="A633" s="96" t="s">
        <v>10642</v>
      </c>
      <c r="B633" s="96" t="s">
        <v>10643</v>
      </c>
      <c r="C633" s="96" t="s">
        <v>299</v>
      </c>
      <c r="D633" s="96" t="s">
        <v>4</v>
      </c>
      <c r="E633" s="96" t="s">
        <v>9402</v>
      </c>
      <c r="F633" s="97">
        <v>6.9444444444444441E-3</v>
      </c>
    </row>
    <row r="634" spans="1:6" x14ac:dyDescent="0.25">
      <c r="A634" s="96" t="s">
        <v>10644</v>
      </c>
      <c r="B634" s="96" t="s">
        <v>10645</v>
      </c>
      <c r="C634" s="96" t="s">
        <v>299</v>
      </c>
      <c r="D634" s="96" t="s">
        <v>4</v>
      </c>
      <c r="E634" s="96" t="s">
        <v>9402</v>
      </c>
      <c r="F634" s="97">
        <v>6.9444444444444441E-3</v>
      </c>
    </row>
    <row r="635" spans="1:6" x14ac:dyDescent="0.25">
      <c r="A635" s="96" t="s">
        <v>10646</v>
      </c>
      <c r="B635" s="96" t="s">
        <v>10647</v>
      </c>
      <c r="C635" s="96" t="s">
        <v>299</v>
      </c>
      <c r="D635" s="96" t="s">
        <v>4</v>
      </c>
      <c r="E635" s="96" t="s">
        <v>9402</v>
      </c>
      <c r="F635" s="97">
        <v>6.9444444444444441E-3</v>
      </c>
    </row>
    <row r="636" spans="1:6" x14ac:dyDescent="0.25">
      <c r="A636" s="96" t="s">
        <v>10648</v>
      </c>
      <c r="B636" s="96" t="s">
        <v>10649</v>
      </c>
      <c r="C636" s="96" t="s">
        <v>299</v>
      </c>
      <c r="D636" s="96" t="s">
        <v>4</v>
      </c>
      <c r="E636" s="96" t="s">
        <v>9402</v>
      </c>
      <c r="F636" s="97">
        <v>6.9444444444444441E-3</v>
      </c>
    </row>
    <row r="637" spans="1:6" x14ac:dyDescent="0.25">
      <c r="A637" s="96" t="s">
        <v>10650</v>
      </c>
      <c r="B637" s="96" t="s">
        <v>10651</v>
      </c>
      <c r="C637" s="96" t="s">
        <v>299</v>
      </c>
      <c r="D637" s="96" t="s">
        <v>4</v>
      </c>
      <c r="E637" s="96" t="s">
        <v>9402</v>
      </c>
      <c r="F637" s="97">
        <v>6.9444444444444441E-3</v>
      </c>
    </row>
    <row r="638" spans="1:6" x14ac:dyDescent="0.25">
      <c r="A638" s="96" t="s">
        <v>10652</v>
      </c>
      <c r="B638" s="96" t="s">
        <v>10653</v>
      </c>
      <c r="C638" s="96" t="s">
        <v>299</v>
      </c>
      <c r="D638" s="96" t="s">
        <v>4</v>
      </c>
      <c r="E638" s="96" t="s">
        <v>9402</v>
      </c>
      <c r="F638" s="97">
        <v>6.9444444444444441E-3</v>
      </c>
    </row>
    <row r="639" spans="1:6" x14ac:dyDescent="0.25">
      <c r="A639" s="96" t="s">
        <v>10654</v>
      </c>
      <c r="B639" s="96" t="s">
        <v>10655</v>
      </c>
      <c r="C639" s="96" t="s">
        <v>299</v>
      </c>
      <c r="D639" s="96" t="s">
        <v>4</v>
      </c>
      <c r="E639" s="96" t="s">
        <v>9402</v>
      </c>
      <c r="F639" s="97">
        <v>6.9444444444444441E-3</v>
      </c>
    </row>
    <row r="640" spans="1:6" x14ac:dyDescent="0.25">
      <c r="A640" s="96" t="s">
        <v>10656</v>
      </c>
      <c r="B640" s="96" t="s">
        <v>10657</v>
      </c>
      <c r="C640" s="96" t="s">
        <v>299</v>
      </c>
      <c r="D640" s="96" t="s">
        <v>4</v>
      </c>
      <c r="E640" s="96" t="s">
        <v>9402</v>
      </c>
      <c r="F640" s="97">
        <v>6.9444444444444441E-3</v>
      </c>
    </row>
    <row r="641" spans="1:6" x14ac:dyDescent="0.25">
      <c r="A641" s="96" t="s">
        <v>10658</v>
      </c>
      <c r="B641" s="96" t="s">
        <v>10659</v>
      </c>
      <c r="C641" s="96" t="s">
        <v>299</v>
      </c>
      <c r="D641" s="96" t="s">
        <v>4</v>
      </c>
      <c r="E641" s="96" t="s">
        <v>9402</v>
      </c>
      <c r="F641" s="97">
        <v>6.9444444444444441E-3</v>
      </c>
    </row>
    <row r="642" spans="1:6" x14ac:dyDescent="0.25">
      <c r="A642" s="96" t="s">
        <v>10660</v>
      </c>
      <c r="B642" s="96" t="s">
        <v>10661</v>
      </c>
      <c r="C642" s="96" t="s">
        <v>299</v>
      </c>
      <c r="D642" s="96" t="s">
        <v>4</v>
      </c>
      <c r="E642" s="96" t="s">
        <v>9402</v>
      </c>
      <c r="F642" s="97">
        <v>6.9444444444444441E-3</v>
      </c>
    </row>
    <row r="643" spans="1:6" x14ac:dyDescent="0.25">
      <c r="A643" s="96" t="s">
        <v>10662</v>
      </c>
      <c r="B643" s="96" t="s">
        <v>10663</v>
      </c>
      <c r="C643" s="96" t="s">
        <v>299</v>
      </c>
      <c r="D643" s="96" t="s">
        <v>4</v>
      </c>
      <c r="E643" s="96" t="s">
        <v>9402</v>
      </c>
      <c r="F643" s="97">
        <v>6.9444444444444441E-3</v>
      </c>
    </row>
    <row r="644" spans="1:6" x14ac:dyDescent="0.25">
      <c r="A644" s="96" t="s">
        <v>10664</v>
      </c>
      <c r="B644" s="96" t="s">
        <v>10665</v>
      </c>
      <c r="C644" s="96" t="s">
        <v>299</v>
      </c>
      <c r="D644" s="96" t="s">
        <v>4</v>
      </c>
      <c r="E644" s="96" t="s">
        <v>9402</v>
      </c>
      <c r="F644" s="97">
        <v>6.9444444444444441E-3</v>
      </c>
    </row>
    <row r="645" spans="1:6" x14ac:dyDescent="0.25">
      <c r="A645" s="96" t="s">
        <v>10666</v>
      </c>
      <c r="B645" s="96" t="s">
        <v>10667</v>
      </c>
      <c r="C645" s="96" t="s">
        <v>299</v>
      </c>
      <c r="D645" s="96" t="s">
        <v>4</v>
      </c>
      <c r="E645" s="96" t="s">
        <v>9402</v>
      </c>
      <c r="F645" s="97">
        <v>6.9444444444444441E-3</v>
      </c>
    </row>
    <row r="646" spans="1:6" x14ac:dyDescent="0.25">
      <c r="A646" s="96" t="s">
        <v>10668</v>
      </c>
      <c r="B646" s="96" t="s">
        <v>10669</v>
      </c>
      <c r="C646" s="96" t="s">
        <v>299</v>
      </c>
      <c r="D646" s="96" t="s">
        <v>4</v>
      </c>
      <c r="E646" s="96" t="s">
        <v>9402</v>
      </c>
      <c r="F646" s="97">
        <v>6.9444444444444441E-3</v>
      </c>
    </row>
    <row r="647" spans="1:6" x14ac:dyDescent="0.25">
      <c r="A647" s="96" t="s">
        <v>10670</v>
      </c>
      <c r="B647" s="96" t="s">
        <v>10671</v>
      </c>
      <c r="C647" s="96" t="s">
        <v>299</v>
      </c>
      <c r="D647" s="96" t="s">
        <v>4</v>
      </c>
      <c r="E647" s="96" t="s">
        <v>9402</v>
      </c>
      <c r="F647" s="97">
        <v>6.9444444444444441E-3</v>
      </c>
    </row>
    <row r="648" spans="1:6" x14ac:dyDescent="0.25">
      <c r="A648" s="96" t="s">
        <v>10672</v>
      </c>
      <c r="B648" s="96" t="s">
        <v>10673</v>
      </c>
      <c r="C648" s="96" t="s">
        <v>299</v>
      </c>
      <c r="D648" s="96" t="s">
        <v>4</v>
      </c>
      <c r="E648" s="96" t="s">
        <v>9402</v>
      </c>
      <c r="F648" s="97">
        <v>6.9444444444444441E-3</v>
      </c>
    </row>
    <row r="649" spans="1:6" x14ac:dyDescent="0.25">
      <c r="A649" s="96" t="s">
        <v>10674</v>
      </c>
      <c r="B649" s="96" t="s">
        <v>10675</v>
      </c>
      <c r="C649" s="96" t="s">
        <v>299</v>
      </c>
      <c r="D649" s="96" t="s">
        <v>4</v>
      </c>
      <c r="E649" s="96" t="s">
        <v>9402</v>
      </c>
      <c r="F649" s="97">
        <v>6.9444444444444441E-3</v>
      </c>
    </row>
    <row r="650" spans="1:6" x14ac:dyDescent="0.25">
      <c r="A650" s="96" t="s">
        <v>10676</v>
      </c>
      <c r="B650" s="96" t="s">
        <v>10677</v>
      </c>
      <c r="C650" s="96" t="s">
        <v>299</v>
      </c>
      <c r="D650" s="96" t="s">
        <v>4</v>
      </c>
      <c r="E650" s="96" t="s">
        <v>9402</v>
      </c>
      <c r="F650" s="97">
        <v>6.9444444444444441E-3</v>
      </c>
    </row>
    <row r="651" spans="1:6" x14ac:dyDescent="0.25">
      <c r="A651" s="96" t="s">
        <v>10678</v>
      </c>
      <c r="B651" s="96" t="s">
        <v>10679</v>
      </c>
      <c r="C651" s="96" t="s">
        <v>299</v>
      </c>
      <c r="D651" s="96" t="s">
        <v>4</v>
      </c>
      <c r="E651" s="96" t="s">
        <v>9402</v>
      </c>
      <c r="F651" s="97">
        <v>6.9444444444444441E-3</v>
      </c>
    </row>
    <row r="652" spans="1:6" x14ac:dyDescent="0.25">
      <c r="A652" s="96" t="s">
        <v>10680</v>
      </c>
      <c r="B652" s="96" t="s">
        <v>10681</v>
      </c>
      <c r="C652" s="96" t="s">
        <v>299</v>
      </c>
      <c r="D652" s="96" t="s">
        <v>4</v>
      </c>
      <c r="E652" s="96" t="s">
        <v>9402</v>
      </c>
      <c r="F652" s="97">
        <v>6.9444444444444441E-3</v>
      </c>
    </row>
    <row r="653" spans="1:6" x14ac:dyDescent="0.25">
      <c r="A653" s="96" t="s">
        <v>10682</v>
      </c>
      <c r="B653" s="96" t="s">
        <v>10683</v>
      </c>
      <c r="C653" s="96" t="s">
        <v>299</v>
      </c>
      <c r="D653" s="96" t="s">
        <v>4</v>
      </c>
      <c r="E653" s="96" t="s">
        <v>9402</v>
      </c>
      <c r="F653" s="97">
        <v>6.9444444444444441E-3</v>
      </c>
    </row>
    <row r="654" spans="1:6" x14ac:dyDescent="0.25">
      <c r="A654" s="96" t="s">
        <v>10684</v>
      </c>
      <c r="B654" s="96" t="s">
        <v>10685</v>
      </c>
      <c r="C654" s="96" t="s">
        <v>299</v>
      </c>
      <c r="D654" s="96" t="s">
        <v>4</v>
      </c>
      <c r="E654" s="96" t="s">
        <v>9402</v>
      </c>
      <c r="F654" s="97">
        <v>6.9444444444444441E-3</v>
      </c>
    </row>
    <row r="655" spans="1:6" x14ac:dyDescent="0.25">
      <c r="A655" s="96" t="s">
        <v>10686</v>
      </c>
      <c r="B655" s="96" t="s">
        <v>10687</v>
      </c>
      <c r="C655" s="96" t="s">
        <v>299</v>
      </c>
      <c r="D655" s="96" t="s">
        <v>4</v>
      </c>
      <c r="E655" s="96" t="s">
        <v>9402</v>
      </c>
      <c r="F655" s="97">
        <v>6.9444444444444441E-3</v>
      </c>
    </row>
    <row r="656" spans="1:6" x14ac:dyDescent="0.25">
      <c r="A656" s="96" t="s">
        <v>10688</v>
      </c>
      <c r="B656" s="96" t="s">
        <v>10689</v>
      </c>
      <c r="C656" s="96" t="s">
        <v>299</v>
      </c>
      <c r="D656" s="96" t="s">
        <v>4</v>
      </c>
      <c r="E656" s="96" t="s">
        <v>9402</v>
      </c>
      <c r="F656" s="97">
        <v>6.9444444444444441E-3</v>
      </c>
    </row>
    <row r="657" spans="1:6" x14ac:dyDescent="0.25">
      <c r="A657" s="96" t="s">
        <v>10690</v>
      </c>
      <c r="B657" s="96" t="s">
        <v>10691</v>
      </c>
      <c r="C657" s="96" t="s">
        <v>299</v>
      </c>
      <c r="D657" s="96" t="s">
        <v>4</v>
      </c>
      <c r="E657" s="96" t="s">
        <v>9402</v>
      </c>
      <c r="F657" s="97">
        <v>6.9444444444444441E-3</v>
      </c>
    </row>
    <row r="658" spans="1:6" x14ac:dyDescent="0.25">
      <c r="A658" s="96" t="s">
        <v>10692</v>
      </c>
      <c r="B658" s="96" t="s">
        <v>10693</v>
      </c>
      <c r="C658" s="96" t="s">
        <v>299</v>
      </c>
      <c r="D658" s="96" t="s">
        <v>4</v>
      </c>
      <c r="E658" s="96" t="s">
        <v>9402</v>
      </c>
      <c r="F658" s="97">
        <v>6.9444444444444441E-3</v>
      </c>
    </row>
    <row r="659" spans="1:6" x14ac:dyDescent="0.25">
      <c r="A659" s="96" t="s">
        <v>10694</v>
      </c>
      <c r="B659" s="96" t="s">
        <v>10695</v>
      </c>
      <c r="C659" s="96" t="s">
        <v>299</v>
      </c>
      <c r="D659" s="96" t="s">
        <v>4</v>
      </c>
      <c r="E659" s="96" t="s">
        <v>9402</v>
      </c>
      <c r="F659" s="97">
        <v>6.9444444444444441E-3</v>
      </c>
    </row>
    <row r="660" spans="1:6" x14ac:dyDescent="0.25">
      <c r="A660" s="96" t="s">
        <v>10696</v>
      </c>
      <c r="B660" s="96" t="s">
        <v>10697</v>
      </c>
      <c r="C660" s="96" t="s">
        <v>299</v>
      </c>
      <c r="D660" s="96" t="s">
        <v>4</v>
      </c>
      <c r="E660" s="96" t="s">
        <v>9402</v>
      </c>
      <c r="F660" s="97">
        <v>6.9444444444444441E-3</v>
      </c>
    </row>
    <row r="661" spans="1:6" x14ac:dyDescent="0.25">
      <c r="A661" s="96" t="s">
        <v>10698</v>
      </c>
      <c r="B661" s="96" t="s">
        <v>10699</v>
      </c>
      <c r="C661" s="96" t="s">
        <v>299</v>
      </c>
      <c r="D661" s="96" t="s">
        <v>4</v>
      </c>
      <c r="E661" s="96" t="s">
        <v>9402</v>
      </c>
      <c r="F661" s="97">
        <v>6.9444444444444441E-3</v>
      </c>
    </row>
    <row r="662" spans="1:6" x14ac:dyDescent="0.25">
      <c r="A662" s="96" t="s">
        <v>10700</v>
      </c>
      <c r="B662" s="96" t="s">
        <v>10701</v>
      </c>
      <c r="C662" s="96" t="s">
        <v>299</v>
      </c>
      <c r="D662" s="96" t="s">
        <v>4</v>
      </c>
      <c r="E662" s="96" t="s">
        <v>9402</v>
      </c>
      <c r="F662" s="97">
        <v>6.9444444444444441E-3</v>
      </c>
    </row>
    <row r="663" spans="1:6" x14ac:dyDescent="0.25">
      <c r="A663" s="96" t="s">
        <v>10702</v>
      </c>
      <c r="B663" s="96" t="s">
        <v>10703</v>
      </c>
      <c r="C663" s="96" t="s">
        <v>299</v>
      </c>
      <c r="D663" s="96" t="s">
        <v>4</v>
      </c>
      <c r="E663" s="96" t="s">
        <v>9402</v>
      </c>
      <c r="F663" s="97">
        <v>6.9444444444444441E-3</v>
      </c>
    </row>
    <row r="664" spans="1:6" x14ac:dyDescent="0.25">
      <c r="A664" s="96" t="s">
        <v>10704</v>
      </c>
      <c r="B664" s="96" t="s">
        <v>10705</v>
      </c>
      <c r="C664" s="96" t="s">
        <v>299</v>
      </c>
      <c r="D664" s="96" t="s">
        <v>4</v>
      </c>
      <c r="E664" s="96" t="s">
        <v>9402</v>
      </c>
      <c r="F664" s="97">
        <v>6.9444444444444441E-3</v>
      </c>
    </row>
    <row r="665" spans="1:6" x14ac:dyDescent="0.25">
      <c r="A665" s="96" t="s">
        <v>10706</v>
      </c>
      <c r="B665" s="96" t="s">
        <v>10707</v>
      </c>
      <c r="C665" s="96" t="s">
        <v>299</v>
      </c>
      <c r="D665" s="96" t="s">
        <v>4</v>
      </c>
      <c r="E665" s="96" t="s">
        <v>9402</v>
      </c>
      <c r="F665" s="97">
        <v>6.9444444444444441E-3</v>
      </c>
    </row>
    <row r="666" spans="1:6" x14ac:dyDescent="0.25">
      <c r="A666" s="96" t="s">
        <v>10708</v>
      </c>
      <c r="B666" s="96" t="s">
        <v>10709</v>
      </c>
      <c r="C666" s="96" t="s">
        <v>299</v>
      </c>
      <c r="D666" s="96" t="s">
        <v>4</v>
      </c>
      <c r="E666" s="96" t="s">
        <v>9402</v>
      </c>
      <c r="F666" s="97">
        <v>6.9444444444444441E-3</v>
      </c>
    </row>
    <row r="667" spans="1:6" x14ac:dyDescent="0.25">
      <c r="A667" s="96" t="s">
        <v>10710</v>
      </c>
      <c r="B667" s="96" t="s">
        <v>10711</v>
      </c>
      <c r="C667" s="96" t="s">
        <v>299</v>
      </c>
      <c r="D667" s="96" t="s">
        <v>4</v>
      </c>
      <c r="E667" s="96" t="s">
        <v>9402</v>
      </c>
      <c r="F667" s="97">
        <v>6.9444444444444441E-3</v>
      </c>
    </row>
    <row r="668" spans="1:6" x14ac:dyDescent="0.25">
      <c r="A668" s="96" t="s">
        <v>10712</v>
      </c>
      <c r="B668" s="96" t="s">
        <v>10713</v>
      </c>
      <c r="C668" s="96" t="s">
        <v>299</v>
      </c>
      <c r="D668" s="96" t="s">
        <v>4</v>
      </c>
      <c r="E668" s="96" t="s">
        <v>9402</v>
      </c>
      <c r="F668" s="97">
        <v>6.9444444444444441E-3</v>
      </c>
    </row>
    <row r="669" spans="1:6" x14ac:dyDescent="0.25">
      <c r="A669" s="96" t="s">
        <v>10714</v>
      </c>
      <c r="B669" s="96" t="s">
        <v>10715</v>
      </c>
      <c r="C669" s="96" t="s">
        <v>299</v>
      </c>
      <c r="D669" s="96" t="s">
        <v>4</v>
      </c>
      <c r="E669" s="96" t="s">
        <v>9402</v>
      </c>
      <c r="F669" s="97">
        <v>6.9444444444444441E-3</v>
      </c>
    </row>
    <row r="670" spans="1:6" x14ac:dyDescent="0.25">
      <c r="A670" s="96" t="s">
        <v>10716</v>
      </c>
      <c r="B670" s="96" t="s">
        <v>10717</v>
      </c>
      <c r="C670" s="96" t="s">
        <v>299</v>
      </c>
      <c r="D670" s="96" t="s">
        <v>4</v>
      </c>
      <c r="E670" s="96" t="s">
        <v>9402</v>
      </c>
      <c r="F670" s="97">
        <v>6.9444444444444441E-3</v>
      </c>
    </row>
    <row r="671" spans="1:6" x14ac:dyDescent="0.25">
      <c r="A671" s="96" t="s">
        <v>10718</v>
      </c>
      <c r="B671" s="96" t="s">
        <v>10719</v>
      </c>
      <c r="C671" s="96" t="s">
        <v>299</v>
      </c>
      <c r="D671" s="96" t="s">
        <v>4</v>
      </c>
      <c r="E671" s="96" t="s">
        <v>9402</v>
      </c>
      <c r="F671" s="97">
        <v>6.9444444444444441E-3</v>
      </c>
    </row>
    <row r="672" spans="1:6" x14ac:dyDescent="0.25">
      <c r="A672" s="96" t="s">
        <v>10720</v>
      </c>
      <c r="B672" s="96" t="s">
        <v>10481</v>
      </c>
      <c r="C672" s="96" t="s">
        <v>299</v>
      </c>
      <c r="D672" s="96" t="s">
        <v>4</v>
      </c>
      <c r="E672" s="96" t="s">
        <v>9402</v>
      </c>
      <c r="F672" s="97">
        <v>6.9444444444444441E-3</v>
      </c>
    </row>
    <row r="673" spans="1:6" x14ac:dyDescent="0.25">
      <c r="A673" s="96" t="s">
        <v>10721</v>
      </c>
      <c r="B673" s="96" t="s">
        <v>10722</v>
      </c>
      <c r="C673" s="96" t="s">
        <v>299</v>
      </c>
      <c r="D673" s="96" t="s">
        <v>4</v>
      </c>
      <c r="E673" s="96" t="s">
        <v>9402</v>
      </c>
      <c r="F673" s="97">
        <v>6.9444444444444441E-3</v>
      </c>
    </row>
    <row r="674" spans="1:6" x14ac:dyDescent="0.25">
      <c r="A674" s="96" t="s">
        <v>10723</v>
      </c>
      <c r="B674" s="96" t="s">
        <v>10724</v>
      </c>
      <c r="C674" s="96" t="s">
        <v>299</v>
      </c>
      <c r="D674" s="96" t="s">
        <v>4</v>
      </c>
      <c r="E674" s="96" t="s">
        <v>9402</v>
      </c>
      <c r="F674" s="97">
        <v>6.9444444444444441E-3</v>
      </c>
    </row>
    <row r="675" spans="1:6" x14ac:dyDescent="0.25">
      <c r="A675" s="96" t="s">
        <v>10725</v>
      </c>
      <c r="B675" s="96" t="s">
        <v>10726</v>
      </c>
      <c r="C675" s="96" t="s">
        <v>299</v>
      </c>
      <c r="D675" s="96" t="s">
        <v>4</v>
      </c>
      <c r="E675" s="96" t="s">
        <v>9402</v>
      </c>
      <c r="F675" s="97">
        <v>6.9444444444444441E-3</v>
      </c>
    </row>
    <row r="676" spans="1:6" x14ac:dyDescent="0.25">
      <c r="A676" s="96" t="s">
        <v>10727</v>
      </c>
      <c r="B676" s="96" t="s">
        <v>10728</v>
      </c>
      <c r="C676" s="96" t="s">
        <v>299</v>
      </c>
      <c r="D676" s="96" t="s">
        <v>4</v>
      </c>
      <c r="E676" s="96" t="s">
        <v>9402</v>
      </c>
      <c r="F676" s="97">
        <v>6.9444444444444441E-3</v>
      </c>
    </row>
    <row r="677" spans="1:6" x14ac:dyDescent="0.25">
      <c r="A677" s="96" t="s">
        <v>10729</v>
      </c>
      <c r="B677" s="96" t="s">
        <v>10730</v>
      </c>
      <c r="C677" s="96" t="s">
        <v>299</v>
      </c>
      <c r="D677" s="96" t="s">
        <v>4</v>
      </c>
      <c r="E677" s="96" t="s">
        <v>9402</v>
      </c>
      <c r="F677" s="97">
        <v>6.9444444444444441E-3</v>
      </c>
    </row>
    <row r="678" spans="1:6" x14ac:dyDescent="0.25">
      <c r="A678" s="96" t="s">
        <v>10731</v>
      </c>
      <c r="B678" s="96" t="s">
        <v>10732</v>
      </c>
      <c r="C678" s="96" t="s">
        <v>299</v>
      </c>
      <c r="D678" s="96" t="s">
        <v>4</v>
      </c>
      <c r="E678" s="96" t="s">
        <v>9402</v>
      </c>
      <c r="F678" s="97">
        <v>6.9444444444444441E-3</v>
      </c>
    </row>
    <row r="679" spans="1:6" x14ac:dyDescent="0.25">
      <c r="A679" s="96" t="s">
        <v>10733</v>
      </c>
      <c r="B679" s="96" t="s">
        <v>10734</v>
      </c>
      <c r="C679" s="96" t="s">
        <v>299</v>
      </c>
      <c r="D679" s="96" t="s">
        <v>4</v>
      </c>
      <c r="E679" s="96" t="s">
        <v>9402</v>
      </c>
      <c r="F679" s="97">
        <v>6.9444444444444441E-3</v>
      </c>
    </row>
    <row r="680" spans="1:6" x14ac:dyDescent="0.25">
      <c r="A680" s="96" t="s">
        <v>10735</v>
      </c>
      <c r="B680" s="96" t="s">
        <v>10457</v>
      </c>
      <c r="C680" s="96" t="s">
        <v>299</v>
      </c>
      <c r="D680" s="96" t="s">
        <v>4</v>
      </c>
      <c r="E680" s="96" t="s">
        <v>9402</v>
      </c>
      <c r="F680" s="97">
        <v>6.9444444444444441E-3</v>
      </c>
    </row>
    <row r="681" spans="1:6" x14ac:dyDescent="0.25">
      <c r="A681" s="96" t="s">
        <v>10736</v>
      </c>
      <c r="B681" s="96" t="s">
        <v>10737</v>
      </c>
      <c r="C681" s="96" t="s">
        <v>299</v>
      </c>
      <c r="D681" s="96" t="s">
        <v>4</v>
      </c>
      <c r="E681" s="96" t="s">
        <v>9402</v>
      </c>
      <c r="F681" s="97">
        <v>6.9444444444444441E-3</v>
      </c>
    </row>
    <row r="682" spans="1:6" x14ac:dyDescent="0.25">
      <c r="A682" s="96" t="s">
        <v>10738</v>
      </c>
      <c r="B682" s="96" t="s">
        <v>10739</v>
      </c>
      <c r="C682" s="96" t="s">
        <v>299</v>
      </c>
      <c r="D682" s="96" t="s">
        <v>4</v>
      </c>
      <c r="E682" s="96" t="s">
        <v>9402</v>
      </c>
      <c r="F682" s="97">
        <v>6.9444444444444441E-3</v>
      </c>
    </row>
    <row r="683" spans="1:6" x14ac:dyDescent="0.25">
      <c r="A683" s="96" t="s">
        <v>10740</v>
      </c>
      <c r="B683" s="96" t="s">
        <v>10741</v>
      </c>
      <c r="C683" s="96" t="s">
        <v>299</v>
      </c>
      <c r="D683" s="96" t="s">
        <v>4</v>
      </c>
      <c r="E683" s="96" t="s">
        <v>9402</v>
      </c>
      <c r="F683" s="97">
        <v>6.9444444444444441E-3</v>
      </c>
    </row>
    <row r="684" spans="1:6" x14ac:dyDescent="0.25">
      <c r="A684" s="96" t="s">
        <v>10742</v>
      </c>
      <c r="B684" s="96" t="s">
        <v>10743</v>
      </c>
      <c r="C684" s="96" t="s">
        <v>299</v>
      </c>
      <c r="D684" s="96" t="s">
        <v>4</v>
      </c>
      <c r="E684" s="96" t="s">
        <v>9402</v>
      </c>
      <c r="F684" s="97">
        <v>6.9444444444444441E-3</v>
      </c>
    </row>
    <row r="685" spans="1:6" x14ac:dyDescent="0.25">
      <c r="A685" s="96" t="s">
        <v>10744</v>
      </c>
      <c r="B685" s="96" t="s">
        <v>10745</v>
      </c>
      <c r="C685" s="96" t="s">
        <v>299</v>
      </c>
      <c r="D685" s="96" t="s">
        <v>4</v>
      </c>
      <c r="E685" s="96" t="s">
        <v>9402</v>
      </c>
      <c r="F685" s="97">
        <v>6.9444444444444441E-3</v>
      </c>
    </row>
    <row r="686" spans="1:6" x14ac:dyDescent="0.25">
      <c r="A686" s="96" t="s">
        <v>10746</v>
      </c>
      <c r="B686" s="96" t="s">
        <v>10747</v>
      </c>
      <c r="C686" s="96" t="s">
        <v>299</v>
      </c>
      <c r="D686" s="96" t="s">
        <v>4</v>
      </c>
      <c r="E686" s="96" t="s">
        <v>9402</v>
      </c>
      <c r="F686" s="97">
        <v>6.9444444444444441E-3</v>
      </c>
    </row>
    <row r="687" spans="1:6" x14ac:dyDescent="0.25">
      <c r="A687" s="96" t="s">
        <v>10748</v>
      </c>
      <c r="B687" s="96" t="s">
        <v>10749</v>
      </c>
      <c r="C687" s="96" t="s">
        <v>299</v>
      </c>
      <c r="D687" s="96" t="s">
        <v>4</v>
      </c>
      <c r="E687" s="96" t="s">
        <v>9402</v>
      </c>
      <c r="F687" s="97">
        <v>6.9444444444444441E-3</v>
      </c>
    </row>
    <row r="688" spans="1:6" x14ac:dyDescent="0.25">
      <c r="A688" s="96" t="s">
        <v>10750</v>
      </c>
      <c r="B688" s="96" t="s">
        <v>10751</v>
      </c>
      <c r="C688" s="96" t="s">
        <v>299</v>
      </c>
      <c r="D688" s="96" t="s">
        <v>4</v>
      </c>
      <c r="E688" s="96" t="s">
        <v>9402</v>
      </c>
      <c r="F688" s="97">
        <v>6.9444444444444441E-3</v>
      </c>
    </row>
    <row r="689" spans="1:6" x14ac:dyDescent="0.25">
      <c r="A689" s="96" t="s">
        <v>10752</v>
      </c>
      <c r="B689" s="96" t="s">
        <v>10753</v>
      </c>
      <c r="C689" s="96" t="s">
        <v>299</v>
      </c>
      <c r="D689" s="96" t="s">
        <v>4</v>
      </c>
      <c r="E689" s="96" t="s">
        <v>9402</v>
      </c>
      <c r="F689" s="97">
        <v>6.9444444444444441E-3</v>
      </c>
    </row>
    <row r="690" spans="1:6" x14ac:dyDescent="0.25">
      <c r="A690" s="96" t="s">
        <v>10754</v>
      </c>
      <c r="B690" s="96" t="s">
        <v>10755</v>
      </c>
      <c r="C690" s="96" t="s">
        <v>299</v>
      </c>
      <c r="D690" s="96" t="s">
        <v>4</v>
      </c>
      <c r="E690" s="96" t="s">
        <v>9402</v>
      </c>
      <c r="F690" s="97">
        <v>6.9444444444444441E-3</v>
      </c>
    </row>
    <row r="691" spans="1:6" x14ac:dyDescent="0.25">
      <c r="A691" s="96" t="s">
        <v>10756</v>
      </c>
      <c r="B691" s="96" t="s">
        <v>10757</v>
      </c>
      <c r="C691" s="96" t="s">
        <v>299</v>
      </c>
      <c r="D691" s="96" t="s">
        <v>4</v>
      </c>
      <c r="E691" s="96" t="s">
        <v>9402</v>
      </c>
      <c r="F691" s="97">
        <v>6.9444444444444441E-3</v>
      </c>
    </row>
    <row r="692" spans="1:6" x14ac:dyDescent="0.25">
      <c r="A692" s="96" t="s">
        <v>10758</v>
      </c>
      <c r="B692" s="96" t="s">
        <v>10759</v>
      </c>
      <c r="C692" s="96" t="s">
        <v>299</v>
      </c>
      <c r="D692" s="96" t="s">
        <v>4</v>
      </c>
      <c r="E692" s="96" t="s">
        <v>9402</v>
      </c>
      <c r="F692" s="97">
        <v>6.9444444444444441E-3</v>
      </c>
    </row>
    <row r="693" spans="1:6" x14ac:dyDescent="0.25">
      <c r="A693" s="96" t="s">
        <v>10760</v>
      </c>
      <c r="B693" s="96" t="s">
        <v>10761</v>
      </c>
      <c r="C693" s="96" t="s">
        <v>299</v>
      </c>
      <c r="D693" s="96" t="s">
        <v>4</v>
      </c>
      <c r="E693" s="96" t="s">
        <v>9402</v>
      </c>
      <c r="F693" s="97">
        <v>6.9444444444444441E-3</v>
      </c>
    </row>
    <row r="694" spans="1:6" x14ac:dyDescent="0.25">
      <c r="A694" s="96" t="s">
        <v>10762</v>
      </c>
      <c r="B694" s="96" t="s">
        <v>10763</v>
      </c>
      <c r="C694" s="96" t="s">
        <v>299</v>
      </c>
      <c r="D694" s="96" t="s">
        <v>4</v>
      </c>
      <c r="E694" s="96" t="s">
        <v>9402</v>
      </c>
      <c r="F694" s="97">
        <v>6.9444444444444441E-3</v>
      </c>
    </row>
    <row r="695" spans="1:6" x14ac:dyDescent="0.25">
      <c r="A695" s="96" t="s">
        <v>10764</v>
      </c>
      <c r="B695" s="96" t="s">
        <v>10765</v>
      </c>
      <c r="C695" s="96" t="s">
        <v>299</v>
      </c>
      <c r="D695" s="96" t="s">
        <v>4</v>
      </c>
      <c r="E695" s="96" t="s">
        <v>9402</v>
      </c>
      <c r="F695" s="97">
        <v>6.9444444444444441E-3</v>
      </c>
    </row>
    <row r="696" spans="1:6" x14ac:dyDescent="0.25">
      <c r="A696" s="96" t="s">
        <v>10766</v>
      </c>
      <c r="B696" s="96" t="s">
        <v>10767</v>
      </c>
      <c r="C696" s="96" t="s">
        <v>299</v>
      </c>
      <c r="D696" s="96" t="s">
        <v>4</v>
      </c>
      <c r="E696" s="96" t="s">
        <v>9402</v>
      </c>
      <c r="F696" s="97">
        <v>6.9444444444444441E-3</v>
      </c>
    </row>
    <row r="697" spans="1:6" x14ac:dyDescent="0.25">
      <c r="A697" s="96" t="s">
        <v>10768</v>
      </c>
      <c r="B697" s="96" t="s">
        <v>10769</v>
      </c>
      <c r="C697" s="96" t="s">
        <v>299</v>
      </c>
      <c r="D697" s="96" t="s">
        <v>4</v>
      </c>
      <c r="E697" s="96" t="s">
        <v>9402</v>
      </c>
      <c r="F697" s="97">
        <v>6.9444444444444441E-3</v>
      </c>
    </row>
    <row r="698" spans="1:6" x14ac:dyDescent="0.25">
      <c r="A698" s="96" t="s">
        <v>10770</v>
      </c>
      <c r="B698" s="96" t="s">
        <v>10771</v>
      </c>
      <c r="C698" s="96" t="s">
        <v>299</v>
      </c>
      <c r="D698" s="96" t="s">
        <v>4</v>
      </c>
      <c r="E698" s="96" t="s">
        <v>9402</v>
      </c>
      <c r="F698" s="97">
        <v>6.9444444444444441E-3</v>
      </c>
    </row>
    <row r="699" spans="1:6" x14ac:dyDescent="0.25">
      <c r="A699" s="96" t="s">
        <v>10772</v>
      </c>
      <c r="B699" s="96" t="s">
        <v>10773</v>
      </c>
      <c r="C699" s="96" t="s">
        <v>299</v>
      </c>
      <c r="D699" s="96" t="s">
        <v>4</v>
      </c>
      <c r="E699" s="96" t="s">
        <v>9402</v>
      </c>
      <c r="F699" s="97">
        <v>6.9444444444444441E-3</v>
      </c>
    </row>
    <row r="700" spans="1:6" x14ac:dyDescent="0.25">
      <c r="A700" s="96" t="s">
        <v>10774</v>
      </c>
      <c r="B700" s="96" t="s">
        <v>10775</v>
      </c>
      <c r="C700" s="96" t="s">
        <v>299</v>
      </c>
      <c r="D700" s="96" t="s">
        <v>4</v>
      </c>
      <c r="E700" s="96" t="s">
        <v>9402</v>
      </c>
      <c r="F700" s="97">
        <v>6.9444444444444441E-3</v>
      </c>
    </row>
    <row r="701" spans="1:6" x14ac:dyDescent="0.25">
      <c r="A701" s="96" t="s">
        <v>10776</v>
      </c>
      <c r="B701" s="96" t="s">
        <v>10777</v>
      </c>
      <c r="C701" s="96" t="s">
        <v>299</v>
      </c>
      <c r="D701" s="96" t="s">
        <v>4</v>
      </c>
      <c r="E701" s="96" t="s">
        <v>9402</v>
      </c>
      <c r="F701" s="97">
        <v>6.9444444444444441E-3</v>
      </c>
    </row>
    <row r="702" spans="1:6" x14ac:dyDescent="0.25">
      <c r="A702" s="96" t="s">
        <v>10778</v>
      </c>
      <c r="B702" s="96" t="s">
        <v>10779</v>
      </c>
      <c r="C702" s="96" t="s">
        <v>299</v>
      </c>
      <c r="D702" s="96" t="s">
        <v>4</v>
      </c>
      <c r="E702" s="96" t="s">
        <v>9402</v>
      </c>
      <c r="F702" s="97">
        <v>6.9444444444444441E-3</v>
      </c>
    </row>
    <row r="703" spans="1:6" x14ac:dyDescent="0.25">
      <c r="A703" s="96" t="s">
        <v>10780</v>
      </c>
      <c r="B703" s="96" t="s">
        <v>10781</v>
      </c>
      <c r="C703" s="96" t="s">
        <v>299</v>
      </c>
      <c r="D703" s="96" t="s">
        <v>4</v>
      </c>
      <c r="E703" s="96" t="s">
        <v>9402</v>
      </c>
      <c r="F703" s="97">
        <v>6.9444444444444441E-3</v>
      </c>
    </row>
    <row r="704" spans="1:6" x14ac:dyDescent="0.25">
      <c r="A704" s="96" t="s">
        <v>10782</v>
      </c>
      <c r="B704" s="96" t="s">
        <v>10783</v>
      </c>
      <c r="C704" s="96" t="s">
        <v>299</v>
      </c>
      <c r="D704" s="96" t="s">
        <v>4</v>
      </c>
      <c r="E704" s="96" t="s">
        <v>9402</v>
      </c>
      <c r="F704" s="97">
        <v>6.9444444444444441E-3</v>
      </c>
    </row>
    <row r="705" spans="1:6" x14ac:dyDescent="0.25">
      <c r="A705" s="96" t="s">
        <v>10784</v>
      </c>
      <c r="B705" s="96" t="s">
        <v>10785</v>
      </c>
      <c r="C705" s="96" t="s">
        <v>299</v>
      </c>
      <c r="D705" s="96" t="s">
        <v>4</v>
      </c>
      <c r="E705" s="96" t="s">
        <v>9402</v>
      </c>
      <c r="F705" s="97">
        <v>6.9444444444444441E-3</v>
      </c>
    </row>
    <row r="706" spans="1:6" x14ac:dyDescent="0.25">
      <c r="A706" s="96" t="s">
        <v>10786</v>
      </c>
      <c r="B706" s="96" t="s">
        <v>10787</v>
      </c>
      <c r="C706" s="96" t="s">
        <v>299</v>
      </c>
      <c r="D706" s="96" t="s">
        <v>4</v>
      </c>
      <c r="E706" s="96" t="s">
        <v>9402</v>
      </c>
      <c r="F706" s="97">
        <v>6.9444444444444441E-3</v>
      </c>
    </row>
    <row r="707" spans="1:6" x14ac:dyDescent="0.25">
      <c r="A707" s="96" t="s">
        <v>10788</v>
      </c>
      <c r="B707" s="96" t="s">
        <v>10789</v>
      </c>
      <c r="C707" s="96" t="s">
        <v>299</v>
      </c>
      <c r="D707" s="96" t="s">
        <v>4</v>
      </c>
      <c r="E707" s="96" t="s">
        <v>9402</v>
      </c>
      <c r="F707" s="97">
        <v>6.9444444444444441E-3</v>
      </c>
    </row>
    <row r="708" spans="1:6" x14ac:dyDescent="0.25">
      <c r="A708" s="96" t="s">
        <v>10790</v>
      </c>
      <c r="B708" s="96" t="s">
        <v>10791</v>
      </c>
      <c r="C708" s="96" t="s">
        <v>299</v>
      </c>
      <c r="D708" s="96" t="s">
        <v>4</v>
      </c>
      <c r="E708" s="96" t="s">
        <v>9402</v>
      </c>
      <c r="F708" s="97">
        <v>6.9444444444444441E-3</v>
      </c>
    </row>
    <row r="709" spans="1:6" x14ac:dyDescent="0.25">
      <c r="A709" s="96" t="s">
        <v>10792</v>
      </c>
      <c r="B709" s="96" t="s">
        <v>10515</v>
      </c>
      <c r="C709" s="96" t="s">
        <v>299</v>
      </c>
      <c r="D709" s="96" t="s">
        <v>4</v>
      </c>
      <c r="E709" s="96" t="s">
        <v>9402</v>
      </c>
      <c r="F709" s="97">
        <v>6.9444444444444441E-3</v>
      </c>
    </row>
    <row r="710" spans="1:6" x14ac:dyDescent="0.25">
      <c r="A710" s="96" t="s">
        <v>10793</v>
      </c>
      <c r="B710" s="96" t="s">
        <v>10794</v>
      </c>
      <c r="C710" s="96" t="s">
        <v>299</v>
      </c>
      <c r="D710" s="96" t="s">
        <v>4</v>
      </c>
      <c r="E710" s="96" t="s">
        <v>9402</v>
      </c>
      <c r="F710" s="97">
        <v>6.9444444444444441E-3</v>
      </c>
    </row>
    <row r="711" spans="1:6" x14ac:dyDescent="0.25">
      <c r="A711" s="96" t="s">
        <v>10795</v>
      </c>
      <c r="B711" s="96" t="s">
        <v>10475</v>
      </c>
      <c r="C711" s="96" t="s">
        <v>299</v>
      </c>
      <c r="D711" s="96" t="s">
        <v>4</v>
      </c>
      <c r="E711" s="96" t="s">
        <v>9402</v>
      </c>
      <c r="F711" s="97">
        <v>6.9444444444444441E-3</v>
      </c>
    </row>
    <row r="712" spans="1:6" x14ac:dyDescent="0.25">
      <c r="A712" s="96" t="s">
        <v>10796</v>
      </c>
      <c r="B712" s="96" t="s">
        <v>10489</v>
      </c>
      <c r="C712" s="96" t="s">
        <v>299</v>
      </c>
      <c r="D712" s="96" t="s">
        <v>4</v>
      </c>
      <c r="E712" s="96" t="s">
        <v>9402</v>
      </c>
      <c r="F712" s="97">
        <v>6.9444444444444441E-3</v>
      </c>
    </row>
    <row r="713" spans="1:6" x14ac:dyDescent="0.25">
      <c r="A713" s="96" t="s">
        <v>10797</v>
      </c>
      <c r="B713" s="96" t="s">
        <v>10798</v>
      </c>
      <c r="C713" s="96" t="s">
        <v>299</v>
      </c>
      <c r="D713" s="96" t="s">
        <v>4</v>
      </c>
      <c r="E713" s="96" t="s">
        <v>9402</v>
      </c>
      <c r="F713" s="97">
        <v>6.9444444444444441E-3</v>
      </c>
    </row>
    <row r="714" spans="1:6" x14ac:dyDescent="0.25">
      <c r="A714" s="96" t="s">
        <v>10799</v>
      </c>
      <c r="B714" s="96" t="s">
        <v>10800</v>
      </c>
      <c r="C714" s="96" t="s">
        <v>299</v>
      </c>
      <c r="D714" s="96" t="s">
        <v>4</v>
      </c>
      <c r="E714" s="96" t="s">
        <v>9402</v>
      </c>
      <c r="F714" s="97">
        <v>6.9444444444444441E-3</v>
      </c>
    </row>
    <row r="715" spans="1:6" x14ac:dyDescent="0.25">
      <c r="A715" s="96" t="s">
        <v>10801</v>
      </c>
      <c r="B715" s="96" t="s">
        <v>10802</v>
      </c>
      <c r="C715" s="96" t="s">
        <v>299</v>
      </c>
      <c r="D715" s="96" t="s">
        <v>4</v>
      </c>
      <c r="E715" s="96" t="s">
        <v>9402</v>
      </c>
      <c r="F715" s="97">
        <v>6.9444444444444441E-3</v>
      </c>
    </row>
    <row r="716" spans="1:6" x14ac:dyDescent="0.25">
      <c r="A716" s="96" t="s">
        <v>10803</v>
      </c>
      <c r="B716" s="96" t="s">
        <v>10804</v>
      </c>
      <c r="C716" s="96" t="s">
        <v>299</v>
      </c>
      <c r="D716" s="96" t="s">
        <v>4</v>
      </c>
      <c r="E716" s="96" t="s">
        <v>9402</v>
      </c>
      <c r="F716" s="97">
        <v>6.9444444444444441E-3</v>
      </c>
    </row>
    <row r="717" spans="1:6" x14ac:dyDescent="0.25">
      <c r="A717" s="96" t="s">
        <v>10805</v>
      </c>
      <c r="B717" s="96" t="s">
        <v>10806</v>
      </c>
      <c r="C717" s="96" t="s">
        <v>299</v>
      </c>
      <c r="D717" s="96" t="s">
        <v>4</v>
      </c>
      <c r="E717" s="96" t="s">
        <v>9402</v>
      </c>
      <c r="F717" s="97">
        <v>6.9444444444444441E-3</v>
      </c>
    </row>
    <row r="718" spans="1:6" x14ac:dyDescent="0.25">
      <c r="A718" s="96" t="s">
        <v>10807</v>
      </c>
      <c r="B718" s="96" t="s">
        <v>10808</v>
      </c>
      <c r="C718" s="96" t="s">
        <v>299</v>
      </c>
      <c r="D718" s="96" t="s">
        <v>4</v>
      </c>
      <c r="E718" s="96" t="s">
        <v>9402</v>
      </c>
      <c r="F718" s="97">
        <v>6.9444444444444441E-3</v>
      </c>
    </row>
    <row r="719" spans="1:6" x14ac:dyDescent="0.25">
      <c r="A719" s="96" t="s">
        <v>10809</v>
      </c>
      <c r="B719" s="96" t="s">
        <v>10810</v>
      </c>
      <c r="C719" s="96" t="s">
        <v>299</v>
      </c>
      <c r="D719" s="96" t="s">
        <v>4</v>
      </c>
      <c r="E719" s="96" t="s">
        <v>9402</v>
      </c>
      <c r="F719" s="97">
        <v>6.9444444444444441E-3</v>
      </c>
    </row>
    <row r="720" spans="1:6" x14ac:dyDescent="0.25">
      <c r="A720" s="96" t="s">
        <v>10811</v>
      </c>
      <c r="B720" s="96" t="s">
        <v>10812</v>
      </c>
      <c r="C720" s="96" t="s">
        <v>299</v>
      </c>
      <c r="D720" s="96" t="s">
        <v>4</v>
      </c>
      <c r="E720" s="96" t="s">
        <v>9402</v>
      </c>
      <c r="F720" s="97">
        <v>6.9444444444444441E-3</v>
      </c>
    </row>
    <row r="721" spans="1:6" x14ac:dyDescent="0.25">
      <c r="A721" s="96" t="s">
        <v>10813</v>
      </c>
      <c r="B721" s="96" t="s">
        <v>10814</v>
      </c>
      <c r="C721" s="96" t="s">
        <v>299</v>
      </c>
      <c r="D721" s="96" t="s">
        <v>4</v>
      </c>
      <c r="E721" s="96" t="s">
        <v>9402</v>
      </c>
      <c r="F721" s="97">
        <v>6.9444444444444441E-3</v>
      </c>
    </row>
    <row r="722" spans="1:6" x14ac:dyDescent="0.25">
      <c r="A722" s="96" t="s">
        <v>10815</v>
      </c>
      <c r="B722" s="96" t="s">
        <v>10816</v>
      </c>
      <c r="C722" s="96" t="s">
        <v>299</v>
      </c>
      <c r="D722" s="96" t="s">
        <v>4</v>
      </c>
      <c r="E722" s="96" t="s">
        <v>9402</v>
      </c>
      <c r="F722" s="97">
        <v>6.9444444444444441E-3</v>
      </c>
    </row>
    <row r="723" spans="1:6" x14ac:dyDescent="0.25">
      <c r="A723" s="96" t="s">
        <v>10817</v>
      </c>
      <c r="B723" s="96" t="s">
        <v>10818</v>
      </c>
      <c r="C723" s="96" t="s">
        <v>299</v>
      </c>
      <c r="D723" s="96" t="s">
        <v>4</v>
      </c>
      <c r="E723" s="96" t="s">
        <v>9402</v>
      </c>
      <c r="F723" s="97">
        <v>6.9444444444444441E-3</v>
      </c>
    </row>
    <row r="724" spans="1:6" x14ac:dyDescent="0.25">
      <c r="A724" s="96" t="s">
        <v>10819</v>
      </c>
      <c r="B724" s="96" t="s">
        <v>10820</v>
      </c>
      <c r="C724" s="96" t="s">
        <v>299</v>
      </c>
      <c r="D724" s="96" t="s">
        <v>4</v>
      </c>
      <c r="E724" s="96" t="s">
        <v>9402</v>
      </c>
      <c r="F724" s="97">
        <v>6.9444444444444441E-3</v>
      </c>
    </row>
    <row r="725" spans="1:6" x14ac:dyDescent="0.25">
      <c r="A725" s="96" t="s">
        <v>10821</v>
      </c>
      <c r="B725" s="96" t="s">
        <v>10822</v>
      </c>
      <c r="C725" s="96" t="s">
        <v>299</v>
      </c>
      <c r="D725" s="96" t="s">
        <v>4</v>
      </c>
      <c r="E725" s="96" t="s">
        <v>9402</v>
      </c>
      <c r="F725" s="97">
        <v>6.9444444444444441E-3</v>
      </c>
    </row>
    <row r="726" spans="1:6" x14ac:dyDescent="0.25">
      <c r="A726" s="96" t="s">
        <v>10823</v>
      </c>
      <c r="B726" s="96" t="s">
        <v>10824</v>
      </c>
      <c r="C726" s="96" t="s">
        <v>299</v>
      </c>
      <c r="D726" s="96" t="s">
        <v>4</v>
      </c>
      <c r="E726" s="96" t="s">
        <v>9402</v>
      </c>
      <c r="F726" s="97">
        <v>6.9444444444444441E-3</v>
      </c>
    </row>
    <row r="727" spans="1:6" x14ac:dyDescent="0.25">
      <c r="A727" s="96" t="s">
        <v>10825</v>
      </c>
      <c r="B727" s="96" t="s">
        <v>10826</v>
      </c>
      <c r="C727" s="96" t="s">
        <v>299</v>
      </c>
      <c r="D727" s="96" t="s">
        <v>4</v>
      </c>
      <c r="E727" s="96" t="s">
        <v>9402</v>
      </c>
      <c r="F727" s="97">
        <v>6.9444444444444441E-3</v>
      </c>
    </row>
    <row r="728" spans="1:6" x14ac:dyDescent="0.25">
      <c r="A728" s="96" t="s">
        <v>10827</v>
      </c>
      <c r="B728" s="96" t="s">
        <v>10828</v>
      </c>
      <c r="C728" s="96" t="s">
        <v>299</v>
      </c>
      <c r="D728" s="96" t="s">
        <v>4</v>
      </c>
      <c r="E728" s="96" t="s">
        <v>9402</v>
      </c>
      <c r="F728" s="97">
        <v>6.9444444444444441E-3</v>
      </c>
    </row>
    <row r="729" spans="1:6" x14ac:dyDescent="0.25">
      <c r="A729" s="96" t="s">
        <v>10829</v>
      </c>
      <c r="B729" s="96" t="s">
        <v>10830</v>
      </c>
      <c r="C729" s="96" t="s">
        <v>299</v>
      </c>
      <c r="D729" s="96" t="s">
        <v>4</v>
      </c>
      <c r="E729" s="96" t="s">
        <v>9402</v>
      </c>
      <c r="F729" s="97">
        <v>6.9444444444444441E-3</v>
      </c>
    </row>
    <row r="730" spans="1:6" x14ac:dyDescent="0.25">
      <c r="A730" s="96" t="s">
        <v>10831</v>
      </c>
      <c r="B730" s="96" t="s">
        <v>10785</v>
      </c>
      <c r="C730" s="96" t="s">
        <v>299</v>
      </c>
      <c r="D730" s="96" t="s">
        <v>4</v>
      </c>
      <c r="E730" s="96" t="s">
        <v>9402</v>
      </c>
      <c r="F730" s="97">
        <v>6.9444444444444441E-3</v>
      </c>
    </row>
    <row r="731" spans="1:6" x14ac:dyDescent="0.25">
      <c r="A731" s="96" t="s">
        <v>10832</v>
      </c>
      <c r="B731" s="96" t="s">
        <v>10833</v>
      </c>
      <c r="C731" s="96" t="s">
        <v>299</v>
      </c>
      <c r="D731" s="96" t="s">
        <v>4</v>
      </c>
      <c r="E731" s="96" t="s">
        <v>9402</v>
      </c>
      <c r="F731" s="97">
        <v>6.9444444444444441E-3</v>
      </c>
    </row>
    <row r="732" spans="1:6" x14ac:dyDescent="0.25">
      <c r="A732" s="96" t="s">
        <v>10834</v>
      </c>
      <c r="B732" s="96" t="s">
        <v>10835</v>
      </c>
      <c r="C732" s="96" t="s">
        <v>299</v>
      </c>
      <c r="D732" s="96" t="s">
        <v>4</v>
      </c>
      <c r="E732" s="96" t="s">
        <v>9402</v>
      </c>
      <c r="F732" s="97">
        <v>6.9444444444444441E-3</v>
      </c>
    </row>
    <row r="733" spans="1:6" x14ac:dyDescent="0.25">
      <c r="A733" s="96" t="s">
        <v>10836</v>
      </c>
      <c r="B733" s="96" t="s">
        <v>10837</v>
      </c>
      <c r="C733" s="96" t="s">
        <v>299</v>
      </c>
      <c r="D733" s="96" t="s">
        <v>4</v>
      </c>
      <c r="E733" s="96" t="s">
        <v>9402</v>
      </c>
      <c r="F733" s="97">
        <v>6.9444444444444441E-3</v>
      </c>
    </row>
    <row r="734" spans="1:6" x14ac:dyDescent="0.25">
      <c r="A734" s="96" t="s">
        <v>10838</v>
      </c>
      <c r="B734" s="96" t="s">
        <v>10839</v>
      </c>
      <c r="C734" s="96" t="s">
        <v>299</v>
      </c>
      <c r="D734" s="96" t="s">
        <v>4</v>
      </c>
      <c r="E734" s="96" t="s">
        <v>9402</v>
      </c>
      <c r="F734" s="97">
        <v>6.9444444444444441E-3</v>
      </c>
    </row>
    <row r="735" spans="1:6" x14ac:dyDescent="0.25">
      <c r="A735" s="96" t="s">
        <v>10840</v>
      </c>
      <c r="B735" s="96" t="s">
        <v>10841</v>
      </c>
      <c r="C735" s="96" t="s">
        <v>299</v>
      </c>
      <c r="D735" s="96" t="s">
        <v>4</v>
      </c>
      <c r="E735" s="96" t="s">
        <v>9402</v>
      </c>
      <c r="F735" s="97">
        <v>6.9444444444444441E-3</v>
      </c>
    </row>
    <row r="736" spans="1:6" x14ac:dyDescent="0.25">
      <c r="A736" s="96" t="s">
        <v>10842</v>
      </c>
      <c r="B736" s="96" t="s">
        <v>10843</v>
      </c>
      <c r="C736" s="96" t="s">
        <v>299</v>
      </c>
      <c r="D736" s="96" t="s">
        <v>4</v>
      </c>
      <c r="E736" s="96" t="s">
        <v>9402</v>
      </c>
      <c r="F736" s="97">
        <v>6.9444444444444441E-3</v>
      </c>
    </row>
    <row r="737" spans="1:6" x14ac:dyDescent="0.25">
      <c r="A737" s="96" t="s">
        <v>10844</v>
      </c>
      <c r="B737" s="96" t="s">
        <v>10845</v>
      </c>
      <c r="C737" s="96" t="s">
        <v>299</v>
      </c>
      <c r="D737" s="96" t="s">
        <v>4</v>
      </c>
      <c r="E737" s="96" t="s">
        <v>9402</v>
      </c>
      <c r="F737" s="97">
        <v>6.9444444444444441E-3</v>
      </c>
    </row>
    <row r="738" spans="1:6" x14ac:dyDescent="0.25">
      <c r="A738" s="96" t="s">
        <v>10846</v>
      </c>
      <c r="B738" s="96" t="s">
        <v>10847</v>
      </c>
      <c r="C738" s="96" t="s">
        <v>299</v>
      </c>
      <c r="D738" s="96" t="s">
        <v>4</v>
      </c>
      <c r="E738" s="96" t="s">
        <v>9402</v>
      </c>
      <c r="F738" s="97">
        <v>6.9444444444444441E-3</v>
      </c>
    </row>
    <row r="739" spans="1:6" x14ac:dyDescent="0.25">
      <c r="A739" s="96" t="s">
        <v>10848</v>
      </c>
      <c r="B739" s="96" t="s">
        <v>10849</v>
      </c>
      <c r="C739" s="96" t="s">
        <v>299</v>
      </c>
      <c r="D739" s="96" t="s">
        <v>4</v>
      </c>
      <c r="E739" s="96" t="s">
        <v>9402</v>
      </c>
      <c r="F739" s="97">
        <v>6.9444444444444441E-3</v>
      </c>
    </row>
    <row r="740" spans="1:6" x14ac:dyDescent="0.25">
      <c r="A740" s="96" t="s">
        <v>10850</v>
      </c>
      <c r="B740" s="96" t="s">
        <v>10851</v>
      </c>
      <c r="C740" s="96" t="s">
        <v>299</v>
      </c>
      <c r="D740" s="96" t="s">
        <v>4</v>
      </c>
      <c r="E740" s="96" t="s">
        <v>9402</v>
      </c>
      <c r="F740" s="97">
        <v>6.9444444444444441E-3</v>
      </c>
    </row>
    <row r="741" spans="1:6" x14ac:dyDescent="0.25">
      <c r="A741" s="96" t="s">
        <v>10852</v>
      </c>
      <c r="B741" s="96" t="s">
        <v>10853</v>
      </c>
      <c r="C741" s="96" t="s">
        <v>299</v>
      </c>
      <c r="D741" s="96" t="s">
        <v>4</v>
      </c>
      <c r="E741" s="96" t="s">
        <v>9402</v>
      </c>
      <c r="F741" s="97">
        <v>6.9444444444444441E-3</v>
      </c>
    </row>
    <row r="742" spans="1:6" x14ac:dyDescent="0.25">
      <c r="A742" s="96" t="s">
        <v>10854</v>
      </c>
      <c r="B742" s="96" t="s">
        <v>10855</v>
      </c>
      <c r="C742" s="96" t="s">
        <v>299</v>
      </c>
      <c r="D742" s="96" t="s">
        <v>4</v>
      </c>
      <c r="E742" s="96" t="s">
        <v>9402</v>
      </c>
      <c r="F742" s="97">
        <v>6.9444444444444441E-3</v>
      </c>
    </row>
    <row r="743" spans="1:6" x14ac:dyDescent="0.25">
      <c r="A743" s="96" t="s">
        <v>10856</v>
      </c>
      <c r="B743" s="96" t="s">
        <v>10857</v>
      </c>
      <c r="C743" s="96" t="s">
        <v>299</v>
      </c>
      <c r="D743" s="96" t="s">
        <v>4</v>
      </c>
      <c r="E743" s="96" t="s">
        <v>9402</v>
      </c>
      <c r="F743" s="97">
        <v>6.9444444444444441E-3</v>
      </c>
    </row>
    <row r="744" spans="1:6" x14ac:dyDescent="0.25">
      <c r="A744" s="96" t="s">
        <v>10858</v>
      </c>
      <c r="B744" s="96" t="s">
        <v>10859</v>
      </c>
      <c r="C744" s="96" t="s">
        <v>299</v>
      </c>
      <c r="D744" s="96" t="s">
        <v>4</v>
      </c>
      <c r="E744" s="96" t="s">
        <v>9402</v>
      </c>
      <c r="F744" s="97">
        <v>6.9444444444444441E-3</v>
      </c>
    </row>
    <row r="745" spans="1:6" x14ac:dyDescent="0.25">
      <c r="A745" s="96" t="s">
        <v>10860</v>
      </c>
      <c r="B745" s="96" t="s">
        <v>10861</v>
      </c>
      <c r="C745" s="96" t="s">
        <v>299</v>
      </c>
      <c r="D745" s="96" t="s">
        <v>4</v>
      </c>
      <c r="E745" s="96" t="s">
        <v>9402</v>
      </c>
      <c r="F745" s="97">
        <v>6.9444444444444441E-3</v>
      </c>
    </row>
    <row r="746" spans="1:6" x14ac:dyDescent="0.25">
      <c r="A746" s="96" t="s">
        <v>10862</v>
      </c>
      <c r="B746" s="96" t="s">
        <v>10863</v>
      </c>
      <c r="C746" s="96" t="s">
        <v>299</v>
      </c>
      <c r="D746" s="96" t="s">
        <v>4</v>
      </c>
      <c r="E746" s="96" t="s">
        <v>9402</v>
      </c>
      <c r="F746" s="97">
        <v>6.9444444444444441E-3</v>
      </c>
    </row>
    <row r="747" spans="1:6" x14ac:dyDescent="0.25">
      <c r="A747" s="96" t="s">
        <v>10864</v>
      </c>
      <c r="B747" s="96" t="s">
        <v>10865</v>
      </c>
      <c r="C747" s="96" t="s">
        <v>299</v>
      </c>
      <c r="D747" s="96" t="s">
        <v>4</v>
      </c>
      <c r="E747" s="96" t="s">
        <v>9402</v>
      </c>
      <c r="F747" s="97">
        <v>6.9444444444444441E-3</v>
      </c>
    </row>
    <row r="748" spans="1:6" x14ac:dyDescent="0.25">
      <c r="A748" s="96" t="s">
        <v>10866</v>
      </c>
      <c r="B748" s="96" t="s">
        <v>10867</v>
      </c>
      <c r="C748" s="96" t="s">
        <v>299</v>
      </c>
      <c r="D748" s="96" t="s">
        <v>4</v>
      </c>
      <c r="E748" s="96" t="s">
        <v>9402</v>
      </c>
      <c r="F748" s="97">
        <v>6.9444444444444441E-3</v>
      </c>
    </row>
    <row r="749" spans="1:6" x14ac:dyDescent="0.25">
      <c r="A749" s="96" t="s">
        <v>10868</v>
      </c>
      <c r="B749" s="96" t="s">
        <v>10869</v>
      </c>
      <c r="C749" s="96" t="s">
        <v>299</v>
      </c>
      <c r="D749" s="96" t="s">
        <v>4</v>
      </c>
      <c r="E749" s="96" t="s">
        <v>9402</v>
      </c>
      <c r="F749" s="97">
        <v>6.9444444444444441E-3</v>
      </c>
    </row>
    <row r="750" spans="1:6" x14ac:dyDescent="0.25">
      <c r="A750" s="96" t="s">
        <v>10870</v>
      </c>
      <c r="B750" s="96" t="s">
        <v>10871</v>
      </c>
      <c r="C750" s="96" t="s">
        <v>299</v>
      </c>
      <c r="D750" s="96" t="s">
        <v>4</v>
      </c>
      <c r="E750" s="96" t="s">
        <v>9402</v>
      </c>
      <c r="F750" s="97">
        <v>6.9444444444444441E-3</v>
      </c>
    </row>
    <row r="751" spans="1:6" x14ac:dyDescent="0.25">
      <c r="A751" s="96" t="s">
        <v>10872</v>
      </c>
      <c r="B751" s="96" t="s">
        <v>10873</v>
      </c>
      <c r="C751" s="96" t="s">
        <v>299</v>
      </c>
      <c r="D751" s="96" t="s">
        <v>4</v>
      </c>
      <c r="E751" s="96" t="s">
        <v>9402</v>
      </c>
      <c r="F751" s="97">
        <v>6.9444444444444441E-3</v>
      </c>
    </row>
    <row r="752" spans="1:6" x14ac:dyDescent="0.25">
      <c r="A752" s="96" t="s">
        <v>10874</v>
      </c>
      <c r="B752" s="96" t="s">
        <v>10495</v>
      </c>
      <c r="C752" s="96" t="s">
        <v>299</v>
      </c>
      <c r="D752" s="96" t="s">
        <v>4</v>
      </c>
      <c r="E752" s="96" t="s">
        <v>9402</v>
      </c>
      <c r="F752" s="97">
        <v>6.9444444444444441E-3</v>
      </c>
    </row>
    <row r="753" spans="1:6" x14ac:dyDescent="0.25">
      <c r="A753" s="96" t="s">
        <v>10875</v>
      </c>
      <c r="B753" s="96" t="s">
        <v>10876</v>
      </c>
      <c r="C753" s="96" t="s">
        <v>299</v>
      </c>
      <c r="D753" s="96" t="s">
        <v>4</v>
      </c>
      <c r="E753" s="96" t="s">
        <v>9402</v>
      </c>
      <c r="F753" s="97">
        <v>6.9444444444444441E-3</v>
      </c>
    </row>
    <row r="754" spans="1:6" x14ac:dyDescent="0.25">
      <c r="A754" s="96" t="s">
        <v>10877</v>
      </c>
      <c r="B754" s="96" t="s">
        <v>10878</v>
      </c>
      <c r="C754" s="96" t="s">
        <v>299</v>
      </c>
      <c r="D754" s="96" t="s">
        <v>4</v>
      </c>
      <c r="E754" s="96" t="s">
        <v>9402</v>
      </c>
      <c r="F754" s="97">
        <v>6.9444444444444441E-3</v>
      </c>
    </row>
    <row r="755" spans="1:6" x14ac:dyDescent="0.25">
      <c r="A755" s="96" t="s">
        <v>10879</v>
      </c>
      <c r="B755" s="96" t="s">
        <v>10880</v>
      </c>
      <c r="C755" s="96" t="s">
        <v>299</v>
      </c>
      <c r="D755" s="96" t="s">
        <v>4</v>
      </c>
      <c r="E755" s="96" t="s">
        <v>9402</v>
      </c>
      <c r="F755" s="97">
        <v>6.9444444444444441E-3</v>
      </c>
    </row>
    <row r="756" spans="1:6" x14ac:dyDescent="0.25">
      <c r="A756" s="96" t="s">
        <v>10881</v>
      </c>
      <c r="B756" s="96" t="s">
        <v>10882</v>
      </c>
      <c r="C756" s="96" t="s">
        <v>299</v>
      </c>
      <c r="D756" s="96" t="s">
        <v>4</v>
      </c>
      <c r="E756" s="96" t="s">
        <v>9402</v>
      </c>
      <c r="F756" s="97">
        <v>6.9444444444444441E-3</v>
      </c>
    </row>
    <row r="757" spans="1:6" x14ac:dyDescent="0.25">
      <c r="A757" s="96" t="s">
        <v>10883</v>
      </c>
      <c r="B757" s="96" t="s">
        <v>10884</v>
      </c>
      <c r="C757" s="96" t="s">
        <v>299</v>
      </c>
      <c r="D757" s="96" t="s">
        <v>4</v>
      </c>
      <c r="E757" s="96" t="s">
        <v>9402</v>
      </c>
      <c r="F757" s="97">
        <v>6.9444444444444441E-3</v>
      </c>
    </row>
    <row r="758" spans="1:6" x14ac:dyDescent="0.25">
      <c r="A758" s="96" t="s">
        <v>10885</v>
      </c>
      <c r="B758" s="96" t="s">
        <v>10886</v>
      </c>
      <c r="C758" s="96" t="s">
        <v>299</v>
      </c>
      <c r="D758" s="96" t="s">
        <v>4</v>
      </c>
      <c r="E758" s="96" t="s">
        <v>9402</v>
      </c>
      <c r="F758" s="97">
        <v>6.9444444444444441E-3</v>
      </c>
    </row>
    <row r="759" spans="1:6" x14ac:dyDescent="0.25">
      <c r="A759" s="96" t="s">
        <v>10887</v>
      </c>
      <c r="B759" s="96" t="s">
        <v>10888</v>
      </c>
      <c r="C759" s="96" t="s">
        <v>299</v>
      </c>
      <c r="D759" s="96" t="s">
        <v>4</v>
      </c>
      <c r="E759" s="96" t="s">
        <v>9402</v>
      </c>
      <c r="F759" s="97">
        <v>6.9444444444444441E-3</v>
      </c>
    </row>
    <row r="760" spans="1:6" x14ac:dyDescent="0.25">
      <c r="A760" s="96" t="s">
        <v>10889</v>
      </c>
      <c r="B760" s="96" t="s">
        <v>10732</v>
      </c>
      <c r="C760" s="96" t="s">
        <v>299</v>
      </c>
      <c r="D760" s="96" t="s">
        <v>4</v>
      </c>
      <c r="E760" s="96" t="s">
        <v>9402</v>
      </c>
      <c r="F760" s="97">
        <v>6.9444444444444441E-3</v>
      </c>
    </row>
    <row r="761" spans="1:6" x14ac:dyDescent="0.25">
      <c r="A761" s="96" t="s">
        <v>10890</v>
      </c>
      <c r="B761" s="96" t="s">
        <v>10891</v>
      </c>
      <c r="C761" s="96" t="s">
        <v>299</v>
      </c>
      <c r="D761" s="96" t="s">
        <v>4</v>
      </c>
      <c r="E761" s="96" t="s">
        <v>9402</v>
      </c>
      <c r="F761" s="97">
        <v>6.9444444444444441E-3</v>
      </c>
    </row>
    <row r="762" spans="1:6" x14ac:dyDescent="0.25">
      <c r="A762" s="96" t="s">
        <v>10892</v>
      </c>
      <c r="B762" s="96" t="s">
        <v>10893</v>
      </c>
      <c r="C762" s="96" t="s">
        <v>299</v>
      </c>
      <c r="D762" s="96" t="s">
        <v>4</v>
      </c>
      <c r="E762" s="96" t="s">
        <v>9402</v>
      </c>
      <c r="F762" s="97">
        <v>6.9444444444444441E-3</v>
      </c>
    </row>
    <row r="763" spans="1:6" x14ac:dyDescent="0.25">
      <c r="A763" s="96" t="s">
        <v>10894</v>
      </c>
      <c r="B763" s="96" t="s">
        <v>10895</v>
      </c>
      <c r="C763" s="96" t="s">
        <v>299</v>
      </c>
      <c r="D763" s="96" t="s">
        <v>4</v>
      </c>
      <c r="E763" s="96" t="s">
        <v>9402</v>
      </c>
      <c r="F763" s="97">
        <v>6.9444444444444441E-3</v>
      </c>
    </row>
    <row r="764" spans="1:6" x14ac:dyDescent="0.25">
      <c r="A764" s="96" t="s">
        <v>10896</v>
      </c>
      <c r="B764" s="96" t="s">
        <v>10897</v>
      </c>
      <c r="C764" s="96" t="s">
        <v>299</v>
      </c>
      <c r="D764" s="96" t="s">
        <v>4</v>
      </c>
      <c r="E764" s="96" t="s">
        <v>9402</v>
      </c>
      <c r="F764" s="97">
        <v>6.9444444444444441E-3</v>
      </c>
    </row>
    <row r="765" spans="1:6" x14ac:dyDescent="0.25">
      <c r="A765" s="96" t="s">
        <v>10898</v>
      </c>
      <c r="B765" s="96" t="s">
        <v>10899</v>
      </c>
      <c r="C765" s="96" t="s">
        <v>299</v>
      </c>
      <c r="D765" s="96" t="s">
        <v>4</v>
      </c>
      <c r="E765" s="96" t="s">
        <v>9402</v>
      </c>
      <c r="F765" s="97">
        <v>6.9444444444444441E-3</v>
      </c>
    </row>
    <row r="766" spans="1:6" x14ac:dyDescent="0.25">
      <c r="A766" s="96" t="s">
        <v>10900</v>
      </c>
      <c r="B766" s="96" t="s">
        <v>10901</v>
      </c>
      <c r="C766" s="96" t="s">
        <v>299</v>
      </c>
      <c r="D766" s="96" t="s">
        <v>4</v>
      </c>
      <c r="E766" s="96" t="s">
        <v>9402</v>
      </c>
      <c r="F766" s="97">
        <v>6.9444444444444441E-3</v>
      </c>
    </row>
    <row r="767" spans="1:6" x14ac:dyDescent="0.25">
      <c r="A767" s="96" t="s">
        <v>10902</v>
      </c>
      <c r="B767" s="96" t="s">
        <v>10903</v>
      </c>
      <c r="C767" s="96" t="s">
        <v>299</v>
      </c>
      <c r="D767" s="96" t="s">
        <v>4</v>
      </c>
      <c r="E767" s="96" t="s">
        <v>9402</v>
      </c>
      <c r="F767" s="97">
        <v>6.9444444444444441E-3</v>
      </c>
    </row>
    <row r="768" spans="1:6" x14ac:dyDescent="0.25">
      <c r="A768" s="96" t="s">
        <v>10904</v>
      </c>
      <c r="B768" s="96" t="s">
        <v>10905</v>
      </c>
      <c r="C768" s="96" t="s">
        <v>299</v>
      </c>
      <c r="D768" s="96" t="s">
        <v>4</v>
      </c>
      <c r="E768" s="96" t="s">
        <v>9402</v>
      </c>
      <c r="F768" s="97">
        <v>6.9444444444444441E-3</v>
      </c>
    </row>
    <row r="769" spans="1:6" x14ac:dyDescent="0.25">
      <c r="A769" s="96" t="s">
        <v>10906</v>
      </c>
      <c r="B769" s="96" t="s">
        <v>10907</v>
      </c>
      <c r="C769" s="96" t="s">
        <v>299</v>
      </c>
      <c r="D769" s="96" t="s">
        <v>4</v>
      </c>
      <c r="E769" s="96" t="s">
        <v>9402</v>
      </c>
      <c r="F769" s="97">
        <v>6.9444444444444441E-3</v>
      </c>
    </row>
    <row r="770" spans="1:6" x14ac:dyDescent="0.25">
      <c r="A770" s="96" t="s">
        <v>10908</v>
      </c>
      <c r="B770" s="96" t="s">
        <v>10909</v>
      </c>
      <c r="C770" s="96" t="s">
        <v>299</v>
      </c>
      <c r="D770" s="96" t="s">
        <v>4</v>
      </c>
      <c r="E770" s="96" t="s">
        <v>9402</v>
      </c>
      <c r="F770" s="97">
        <v>6.9444444444444441E-3</v>
      </c>
    </row>
    <row r="771" spans="1:6" x14ac:dyDescent="0.25">
      <c r="A771" s="96" t="s">
        <v>10910</v>
      </c>
      <c r="B771" s="96" t="s">
        <v>10911</v>
      </c>
      <c r="C771" s="96" t="s">
        <v>299</v>
      </c>
      <c r="D771" s="96" t="s">
        <v>4</v>
      </c>
      <c r="E771" s="96" t="s">
        <v>9402</v>
      </c>
      <c r="F771" s="97">
        <v>6.9444444444444441E-3</v>
      </c>
    </row>
    <row r="772" spans="1:6" x14ac:dyDescent="0.25">
      <c r="A772" s="96" t="s">
        <v>10912</v>
      </c>
      <c r="B772" s="96" t="s">
        <v>10913</v>
      </c>
      <c r="C772" s="96" t="s">
        <v>299</v>
      </c>
      <c r="D772" s="96" t="s">
        <v>4</v>
      </c>
      <c r="E772" s="96" t="s">
        <v>9402</v>
      </c>
      <c r="F772" s="97">
        <v>6.9444444444444441E-3</v>
      </c>
    </row>
    <row r="773" spans="1:6" x14ac:dyDescent="0.25">
      <c r="A773" s="96" t="s">
        <v>10914</v>
      </c>
      <c r="B773" s="96" t="s">
        <v>10915</v>
      </c>
      <c r="C773" s="96" t="s">
        <v>299</v>
      </c>
      <c r="D773" s="96" t="s">
        <v>4</v>
      </c>
      <c r="E773" s="96" t="s">
        <v>9402</v>
      </c>
      <c r="F773" s="97">
        <v>6.9444444444444441E-3</v>
      </c>
    </row>
    <row r="774" spans="1:6" x14ac:dyDescent="0.25">
      <c r="A774" s="96" t="s">
        <v>10916</v>
      </c>
      <c r="B774" s="96" t="s">
        <v>10917</v>
      </c>
      <c r="C774" s="96" t="s">
        <v>299</v>
      </c>
      <c r="D774" s="96" t="s">
        <v>4</v>
      </c>
      <c r="E774" s="96" t="s">
        <v>9402</v>
      </c>
      <c r="F774" s="97">
        <v>6.9444444444444441E-3</v>
      </c>
    </row>
    <row r="775" spans="1:6" x14ac:dyDescent="0.25">
      <c r="A775" s="96" t="s">
        <v>10918</v>
      </c>
      <c r="B775" s="96" t="s">
        <v>10919</v>
      </c>
      <c r="C775" s="96" t="s">
        <v>299</v>
      </c>
      <c r="D775" s="96" t="s">
        <v>4</v>
      </c>
      <c r="E775" s="96" t="s">
        <v>9402</v>
      </c>
      <c r="F775" s="97">
        <v>6.9444444444444441E-3</v>
      </c>
    </row>
    <row r="776" spans="1:6" x14ac:dyDescent="0.25">
      <c r="A776" s="96" t="s">
        <v>10920</v>
      </c>
      <c r="B776" s="96" t="s">
        <v>10921</v>
      </c>
      <c r="C776" s="96" t="s">
        <v>299</v>
      </c>
      <c r="D776" s="96" t="s">
        <v>4</v>
      </c>
      <c r="E776" s="96" t="s">
        <v>9402</v>
      </c>
      <c r="F776" s="97">
        <v>6.9444444444444441E-3</v>
      </c>
    </row>
    <row r="777" spans="1:6" x14ac:dyDescent="0.25">
      <c r="A777" s="96" t="s">
        <v>10922</v>
      </c>
      <c r="B777" s="96" t="s">
        <v>10923</v>
      </c>
      <c r="C777" s="96" t="s">
        <v>299</v>
      </c>
      <c r="D777" s="96" t="s">
        <v>4</v>
      </c>
      <c r="E777" s="96" t="s">
        <v>9402</v>
      </c>
      <c r="F777" s="97">
        <v>6.9444444444444441E-3</v>
      </c>
    </row>
    <row r="778" spans="1:6" x14ac:dyDescent="0.25">
      <c r="A778" s="96" t="s">
        <v>10924</v>
      </c>
      <c r="B778" s="96" t="s">
        <v>10925</v>
      </c>
      <c r="C778" s="96" t="s">
        <v>299</v>
      </c>
      <c r="D778" s="96" t="s">
        <v>4</v>
      </c>
      <c r="E778" s="96" t="s">
        <v>9402</v>
      </c>
      <c r="F778" s="97">
        <v>6.9444444444444441E-3</v>
      </c>
    </row>
    <row r="779" spans="1:6" x14ac:dyDescent="0.25">
      <c r="A779" s="96" t="s">
        <v>10926</v>
      </c>
      <c r="B779" s="96" t="s">
        <v>10927</v>
      </c>
      <c r="C779" s="96" t="s">
        <v>299</v>
      </c>
      <c r="D779" s="96" t="s">
        <v>4</v>
      </c>
      <c r="E779" s="96" t="s">
        <v>9402</v>
      </c>
      <c r="F779" s="97">
        <v>6.9444444444444441E-3</v>
      </c>
    </row>
    <row r="780" spans="1:6" x14ac:dyDescent="0.25">
      <c r="A780" s="96" t="s">
        <v>10928</v>
      </c>
      <c r="B780" s="96" t="s">
        <v>10929</v>
      </c>
      <c r="C780" s="96" t="s">
        <v>299</v>
      </c>
      <c r="D780" s="96" t="s">
        <v>4</v>
      </c>
      <c r="E780" s="96" t="s">
        <v>9402</v>
      </c>
      <c r="F780" s="97">
        <v>6.9444444444444441E-3</v>
      </c>
    </row>
    <row r="781" spans="1:6" x14ac:dyDescent="0.25">
      <c r="A781" s="96" t="s">
        <v>10930</v>
      </c>
      <c r="B781" s="96" t="s">
        <v>10931</v>
      </c>
      <c r="C781" s="96" t="s">
        <v>299</v>
      </c>
      <c r="D781" s="96" t="s">
        <v>4</v>
      </c>
      <c r="E781" s="96" t="s">
        <v>9402</v>
      </c>
      <c r="F781" s="97">
        <v>6.9444444444444441E-3</v>
      </c>
    </row>
    <row r="782" spans="1:6" x14ac:dyDescent="0.25">
      <c r="A782" s="96" t="s">
        <v>10932</v>
      </c>
      <c r="B782" s="96" t="s">
        <v>10933</v>
      </c>
      <c r="C782" s="96" t="s">
        <v>299</v>
      </c>
      <c r="D782" s="96" t="s">
        <v>4</v>
      </c>
      <c r="E782" s="96" t="s">
        <v>9402</v>
      </c>
      <c r="F782" s="97">
        <v>6.9444444444444441E-3</v>
      </c>
    </row>
    <row r="783" spans="1:6" x14ac:dyDescent="0.25">
      <c r="A783" s="96" t="s">
        <v>10934</v>
      </c>
      <c r="B783" s="96" t="s">
        <v>10935</v>
      </c>
      <c r="C783" s="96" t="s">
        <v>299</v>
      </c>
      <c r="D783" s="96" t="s">
        <v>4</v>
      </c>
      <c r="E783" s="96" t="s">
        <v>9402</v>
      </c>
      <c r="F783" s="97">
        <v>6.9444444444444441E-3</v>
      </c>
    </row>
    <row r="784" spans="1:6" x14ac:dyDescent="0.25">
      <c r="A784" s="96" t="s">
        <v>10936</v>
      </c>
      <c r="B784" s="96" t="s">
        <v>10937</v>
      </c>
      <c r="C784" s="96" t="s">
        <v>299</v>
      </c>
      <c r="D784" s="96" t="s">
        <v>4</v>
      </c>
      <c r="E784" s="96" t="s">
        <v>9402</v>
      </c>
      <c r="F784" s="97">
        <v>6.9444444444444441E-3</v>
      </c>
    </row>
    <row r="785" spans="1:6" x14ac:dyDescent="0.25">
      <c r="A785" s="96" t="s">
        <v>10938</v>
      </c>
      <c r="B785" s="96" t="s">
        <v>10939</v>
      </c>
      <c r="C785" s="96" t="s">
        <v>299</v>
      </c>
      <c r="D785" s="96" t="s">
        <v>4</v>
      </c>
      <c r="E785" s="96" t="s">
        <v>9402</v>
      </c>
      <c r="F785" s="97">
        <v>6.9444444444444441E-3</v>
      </c>
    </row>
    <row r="786" spans="1:6" x14ac:dyDescent="0.25">
      <c r="A786" s="96" t="s">
        <v>10940</v>
      </c>
      <c r="B786" s="96" t="s">
        <v>10941</v>
      </c>
      <c r="C786" s="96" t="s">
        <v>299</v>
      </c>
      <c r="D786" s="96" t="s">
        <v>4</v>
      </c>
      <c r="E786" s="96" t="s">
        <v>9402</v>
      </c>
      <c r="F786" s="97">
        <v>6.9444444444444441E-3</v>
      </c>
    </row>
    <row r="787" spans="1:6" x14ac:dyDescent="0.25">
      <c r="A787" s="96" t="s">
        <v>10942</v>
      </c>
      <c r="B787" s="96" t="s">
        <v>10943</v>
      </c>
      <c r="C787" s="96" t="s">
        <v>299</v>
      </c>
      <c r="D787" s="96" t="s">
        <v>4</v>
      </c>
      <c r="E787" s="96" t="s">
        <v>9402</v>
      </c>
      <c r="F787" s="97">
        <v>6.9444444444444441E-3</v>
      </c>
    </row>
    <row r="788" spans="1:6" x14ac:dyDescent="0.25">
      <c r="A788" s="96" t="s">
        <v>10944</v>
      </c>
      <c r="B788" s="96" t="s">
        <v>10945</v>
      </c>
      <c r="C788" s="96" t="s">
        <v>299</v>
      </c>
      <c r="D788" s="96" t="s">
        <v>4</v>
      </c>
      <c r="E788" s="96" t="s">
        <v>9402</v>
      </c>
      <c r="F788" s="97">
        <v>6.9444444444444441E-3</v>
      </c>
    </row>
    <row r="789" spans="1:6" x14ac:dyDescent="0.25">
      <c r="A789" s="96" t="s">
        <v>10946</v>
      </c>
      <c r="B789" s="96" t="s">
        <v>10947</v>
      </c>
      <c r="C789" s="96" t="s">
        <v>299</v>
      </c>
      <c r="D789" s="96" t="s">
        <v>4</v>
      </c>
      <c r="E789" s="96" t="s">
        <v>9402</v>
      </c>
      <c r="F789" s="97">
        <v>6.9444444444444441E-3</v>
      </c>
    </row>
    <row r="790" spans="1:6" x14ac:dyDescent="0.25">
      <c r="A790" s="96" t="s">
        <v>10948</v>
      </c>
      <c r="B790" s="96" t="s">
        <v>10949</v>
      </c>
      <c r="C790" s="96" t="s">
        <v>299</v>
      </c>
      <c r="D790" s="96" t="s">
        <v>4</v>
      </c>
      <c r="E790" s="96" t="s">
        <v>9402</v>
      </c>
      <c r="F790" s="97">
        <v>6.9444444444444441E-3</v>
      </c>
    </row>
    <row r="791" spans="1:6" x14ac:dyDescent="0.25">
      <c r="A791" s="96" t="s">
        <v>10950</v>
      </c>
      <c r="B791" s="96" t="s">
        <v>10951</v>
      </c>
      <c r="C791" s="96" t="s">
        <v>299</v>
      </c>
      <c r="D791" s="96" t="s">
        <v>4</v>
      </c>
      <c r="E791" s="96" t="s">
        <v>9402</v>
      </c>
      <c r="F791" s="97">
        <v>6.9444444444444441E-3</v>
      </c>
    </row>
    <row r="792" spans="1:6" x14ac:dyDescent="0.25">
      <c r="A792" s="96" t="s">
        <v>10952</v>
      </c>
      <c r="B792" s="96" t="s">
        <v>10953</v>
      </c>
      <c r="C792" s="96" t="s">
        <v>299</v>
      </c>
      <c r="D792" s="96" t="s">
        <v>4</v>
      </c>
      <c r="E792" s="96" t="s">
        <v>9402</v>
      </c>
      <c r="F792" s="97">
        <v>6.9444444444444441E-3</v>
      </c>
    </row>
    <row r="793" spans="1:6" x14ac:dyDescent="0.25">
      <c r="A793" s="96" t="s">
        <v>10954</v>
      </c>
      <c r="B793" s="96" t="s">
        <v>10643</v>
      </c>
      <c r="C793" s="96" t="s">
        <v>299</v>
      </c>
      <c r="D793" s="96" t="s">
        <v>4</v>
      </c>
      <c r="E793" s="96" t="s">
        <v>9402</v>
      </c>
      <c r="F793" s="97">
        <v>6.9444444444444441E-3</v>
      </c>
    </row>
    <row r="794" spans="1:6" x14ac:dyDescent="0.25">
      <c r="A794" s="96" t="s">
        <v>10955</v>
      </c>
      <c r="B794" s="96" t="s">
        <v>10956</v>
      </c>
      <c r="C794" s="96" t="s">
        <v>299</v>
      </c>
      <c r="D794" s="96" t="s">
        <v>4</v>
      </c>
      <c r="E794" s="96" t="s">
        <v>9402</v>
      </c>
      <c r="F794" s="97">
        <v>6.9444444444444441E-3</v>
      </c>
    </row>
    <row r="795" spans="1:6" x14ac:dyDescent="0.25">
      <c r="A795" s="96" t="s">
        <v>10957</v>
      </c>
      <c r="B795" s="96" t="s">
        <v>10958</v>
      </c>
      <c r="C795" s="96" t="s">
        <v>299</v>
      </c>
      <c r="D795" s="96" t="s">
        <v>4</v>
      </c>
      <c r="E795" s="96" t="s">
        <v>9402</v>
      </c>
      <c r="F795" s="97">
        <v>6.9444444444444441E-3</v>
      </c>
    </row>
    <row r="796" spans="1:6" x14ac:dyDescent="0.25">
      <c r="A796" s="96" t="s">
        <v>10959</v>
      </c>
      <c r="B796" s="96" t="s">
        <v>10960</v>
      </c>
      <c r="C796" s="96" t="s">
        <v>299</v>
      </c>
      <c r="D796" s="96" t="s">
        <v>4</v>
      </c>
      <c r="E796" s="96" t="s">
        <v>9402</v>
      </c>
      <c r="F796" s="97">
        <v>6.9444444444444441E-3</v>
      </c>
    </row>
    <row r="797" spans="1:6" x14ac:dyDescent="0.25">
      <c r="A797" s="96" t="s">
        <v>10961</v>
      </c>
      <c r="B797" s="96" t="s">
        <v>10962</v>
      </c>
      <c r="C797" s="96" t="s">
        <v>299</v>
      </c>
      <c r="D797" s="96" t="s">
        <v>4</v>
      </c>
      <c r="E797" s="96" t="s">
        <v>9402</v>
      </c>
      <c r="F797" s="97">
        <v>6.9444444444444441E-3</v>
      </c>
    </row>
    <row r="798" spans="1:6" x14ac:dyDescent="0.25">
      <c r="A798" s="96" t="s">
        <v>10963</v>
      </c>
      <c r="B798" s="96" t="s">
        <v>10964</v>
      </c>
      <c r="C798" s="96" t="s">
        <v>299</v>
      </c>
      <c r="D798" s="96" t="s">
        <v>4</v>
      </c>
      <c r="E798" s="96" t="s">
        <v>9402</v>
      </c>
      <c r="F798" s="97">
        <v>6.9444444444444441E-3</v>
      </c>
    </row>
    <row r="799" spans="1:6" x14ac:dyDescent="0.25">
      <c r="A799" s="96" t="s">
        <v>10965</v>
      </c>
      <c r="B799" s="96" t="s">
        <v>10966</v>
      </c>
      <c r="C799" s="96" t="s">
        <v>299</v>
      </c>
      <c r="D799" s="96" t="s">
        <v>4</v>
      </c>
      <c r="E799" s="96" t="s">
        <v>9402</v>
      </c>
      <c r="F799" s="97">
        <v>6.9444444444444441E-3</v>
      </c>
    </row>
    <row r="800" spans="1:6" x14ac:dyDescent="0.25">
      <c r="A800" s="96" t="s">
        <v>10967</v>
      </c>
      <c r="B800" s="96" t="s">
        <v>10968</v>
      </c>
      <c r="C800" s="96" t="s">
        <v>299</v>
      </c>
      <c r="D800" s="96" t="s">
        <v>4</v>
      </c>
      <c r="E800" s="96" t="s">
        <v>9402</v>
      </c>
      <c r="F800" s="97">
        <v>6.9444444444444441E-3</v>
      </c>
    </row>
    <row r="801" spans="1:6" x14ac:dyDescent="0.25">
      <c r="A801" s="96" t="s">
        <v>10969</v>
      </c>
      <c r="B801" s="96" t="s">
        <v>10970</v>
      </c>
      <c r="C801" s="96" t="s">
        <v>299</v>
      </c>
      <c r="D801" s="96" t="s">
        <v>4</v>
      </c>
      <c r="E801" s="96" t="s">
        <v>9402</v>
      </c>
      <c r="F801" s="97">
        <v>6.9444444444444441E-3</v>
      </c>
    </row>
    <row r="802" spans="1:6" x14ac:dyDescent="0.25">
      <c r="A802" s="96" t="s">
        <v>10971</v>
      </c>
      <c r="B802" s="96" t="s">
        <v>10972</v>
      </c>
      <c r="C802" s="96" t="s">
        <v>299</v>
      </c>
      <c r="D802" s="96" t="s">
        <v>4</v>
      </c>
      <c r="E802" s="96" t="s">
        <v>9402</v>
      </c>
      <c r="F802" s="97">
        <v>6.9444444444444441E-3</v>
      </c>
    </row>
    <row r="803" spans="1:6" x14ac:dyDescent="0.25">
      <c r="A803" s="96" t="s">
        <v>10973</v>
      </c>
      <c r="B803" s="96" t="s">
        <v>10974</v>
      </c>
      <c r="C803" s="96" t="s">
        <v>299</v>
      </c>
      <c r="D803" s="96" t="s">
        <v>4</v>
      </c>
      <c r="E803" s="96" t="s">
        <v>9402</v>
      </c>
      <c r="F803" s="97">
        <v>6.9444444444444441E-3</v>
      </c>
    </row>
    <row r="804" spans="1:6" x14ac:dyDescent="0.25">
      <c r="A804" s="96" t="s">
        <v>10975</v>
      </c>
      <c r="B804" s="96" t="s">
        <v>10976</v>
      </c>
      <c r="C804" s="96" t="s">
        <v>299</v>
      </c>
      <c r="D804" s="96" t="s">
        <v>4</v>
      </c>
      <c r="E804" s="96" t="s">
        <v>9402</v>
      </c>
      <c r="F804" s="97">
        <v>6.9444444444444441E-3</v>
      </c>
    </row>
    <row r="805" spans="1:6" x14ac:dyDescent="0.25">
      <c r="A805" s="96" t="s">
        <v>10977</v>
      </c>
      <c r="B805" s="96" t="s">
        <v>10978</v>
      </c>
      <c r="C805" s="96" t="s">
        <v>299</v>
      </c>
      <c r="D805" s="96" t="s">
        <v>4</v>
      </c>
      <c r="E805" s="96" t="s">
        <v>9402</v>
      </c>
      <c r="F805" s="97">
        <v>6.9444444444444441E-3</v>
      </c>
    </row>
    <row r="806" spans="1:6" x14ac:dyDescent="0.25">
      <c r="A806" s="96" t="s">
        <v>10979</v>
      </c>
      <c r="B806" s="96" t="s">
        <v>10980</v>
      </c>
      <c r="C806" s="96" t="s">
        <v>299</v>
      </c>
      <c r="D806" s="96" t="s">
        <v>4</v>
      </c>
      <c r="E806" s="96" t="s">
        <v>9402</v>
      </c>
      <c r="F806" s="97">
        <v>6.9444444444444441E-3</v>
      </c>
    </row>
    <row r="807" spans="1:6" x14ac:dyDescent="0.25">
      <c r="A807" s="96" t="s">
        <v>10981</v>
      </c>
      <c r="B807" s="96" t="s">
        <v>10982</v>
      </c>
      <c r="C807" s="96" t="s">
        <v>299</v>
      </c>
      <c r="D807" s="96" t="s">
        <v>4</v>
      </c>
      <c r="E807" s="96" t="s">
        <v>9402</v>
      </c>
      <c r="F807" s="97">
        <v>6.9444444444444441E-3</v>
      </c>
    </row>
    <row r="808" spans="1:6" x14ac:dyDescent="0.25">
      <c r="A808" s="96" t="s">
        <v>10983</v>
      </c>
      <c r="B808" s="96" t="s">
        <v>10984</v>
      </c>
      <c r="C808" s="96" t="s">
        <v>299</v>
      </c>
      <c r="D808" s="96" t="s">
        <v>4</v>
      </c>
      <c r="E808" s="96" t="s">
        <v>9402</v>
      </c>
      <c r="F808" s="97">
        <v>6.9444444444444441E-3</v>
      </c>
    </row>
    <row r="809" spans="1:6" x14ac:dyDescent="0.25">
      <c r="A809" s="96" t="s">
        <v>10985</v>
      </c>
      <c r="B809" s="96" t="s">
        <v>10986</v>
      </c>
      <c r="C809" s="96" t="s">
        <v>299</v>
      </c>
      <c r="D809" s="96" t="s">
        <v>4</v>
      </c>
      <c r="E809" s="96" t="s">
        <v>9402</v>
      </c>
      <c r="F809" s="97">
        <v>6.9444444444444441E-3</v>
      </c>
    </row>
    <row r="810" spans="1:6" x14ac:dyDescent="0.25">
      <c r="A810" s="96" t="s">
        <v>10987</v>
      </c>
      <c r="B810" s="96" t="s">
        <v>10988</v>
      </c>
      <c r="C810" s="96" t="s">
        <v>299</v>
      </c>
      <c r="D810" s="96" t="s">
        <v>4</v>
      </c>
      <c r="E810" s="96" t="s">
        <v>9402</v>
      </c>
      <c r="F810" s="97">
        <v>6.9444444444444441E-3</v>
      </c>
    </row>
    <row r="811" spans="1:6" x14ac:dyDescent="0.25">
      <c r="A811" s="96" t="s">
        <v>10989</v>
      </c>
      <c r="B811" s="96" t="s">
        <v>10990</v>
      </c>
      <c r="C811" s="96" t="s">
        <v>299</v>
      </c>
      <c r="D811" s="96" t="s">
        <v>4</v>
      </c>
      <c r="E811" s="96" t="s">
        <v>9402</v>
      </c>
      <c r="F811" s="97">
        <v>6.9444444444444441E-3</v>
      </c>
    </row>
    <row r="812" spans="1:6" x14ac:dyDescent="0.25">
      <c r="A812" s="96" t="s">
        <v>10991</v>
      </c>
      <c r="B812" s="96" t="s">
        <v>10992</v>
      </c>
      <c r="C812" s="96" t="s">
        <v>299</v>
      </c>
      <c r="D812" s="96" t="s">
        <v>4</v>
      </c>
      <c r="E812" s="96" t="s">
        <v>9402</v>
      </c>
      <c r="F812" s="97">
        <v>6.9444444444444441E-3</v>
      </c>
    </row>
    <row r="813" spans="1:6" x14ac:dyDescent="0.25">
      <c r="A813" s="96" t="s">
        <v>10993</v>
      </c>
      <c r="B813" s="96" t="s">
        <v>10994</v>
      </c>
      <c r="C813" s="96" t="s">
        <v>299</v>
      </c>
      <c r="D813" s="96" t="s">
        <v>4</v>
      </c>
      <c r="E813" s="96" t="s">
        <v>9402</v>
      </c>
      <c r="F813" s="97">
        <v>6.9444444444444441E-3</v>
      </c>
    </row>
    <row r="814" spans="1:6" x14ac:dyDescent="0.25">
      <c r="A814" s="96" t="s">
        <v>10995</v>
      </c>
      <c r="B814" s="96" t="s">
        <v>10996</v>
      </c>
      <c r="C814" s="96" t="s">
        <v>299</v>
      </c>
      <c r="D814" s="96" t="s">
        <v>4</v>
      </c>
      <c r="E814" s="96" t="s">
        <v>9402</v>
      </c>
      <c r="F814" s="97">
        <v>6.9444444444444441E-3</v>
      </c>
    </row>
    <row r="815" spans="1:6" x14ac:dyDescent="0.25">
      <c r="A815" s="96" t="s">
        <v>10997</v>
      </c>
      <c r="B815" s="96" t="s">
        <v>10998</v>
      </c>
      <c r="C815" s="96" t="s">
        <v>355</v>
      </c>
      <c r="D815" s="96" t="s">
        <v>75</v>
      </c>
      <c r="E815" s="96" t="s">
        <v>9393</v>
      </c>
      <c r="F815" s="97">
        <v>1.7361111111111112E-2</v>
      </c>
    </row>
    <row r="816" spans="1:6" x14ac:dyDescent="0.25">
      <c r="A816" s="96" t="s">
        <v>10999</v>
      </c>
      <c r="B816" s="96" t="s">
        <v>11000</v>
      </c>
      <c r="C816" s="96" t="s">
        <v>551</v>
      </c>
      <c r="D816" s="96" t="s">
        <v>4</v>
      </c>
      <c r="E816" s="96" t="s">
        <v>9390</v>
      </c>
      <c r="F816" s="97">
        <v>5.5555555555555558E-3</v>
      </c>
    </row>
    <row r="817" spans="1:6" x14ac:dyDescent="0.25">
      <c r="A817" s="96" t="s">
        <v>11001</v>
      </c>
      <c r="B817" s="96" t="s">
        <v>11002</v>
      </c>
      <c r="C817" s="96" t="s">
        <v>615</v>
      </c>
      <c r="D817" s="96" t="s">
        <v>75</v>
      </c>
      <c r="E817" s="96" t="s">
        <v>9393</v>
      </c>
      <c r="F817" s="97">
        <v>1.7361111111111112E-2</v>
      </c>
    </row>
    <row r="818" spans="1:6" x14ac:dyDescent="0.25">
      <c r="A818" s="96" t="s">
        <v>11003</v>
      </c>
      <c r="B818" s="96" t="s">
        <v>11004</v>
      </c>
      <c r="C818" s="96" t="s">
        <v>11005</v>
      </c>
      <c r="D818" s="96" t="s">
        <v>75</v>
      </c>
      <c r="E818" s="96" t="s">
        <v>9393</v>
      </c>
      <c r="F818" s="97">
        <v>1.7361111111111112E-2</v>
      </c>
    </row>
    <row r="819" spans="1:6" x14ac:dyDescent="0.25">
      <c r="A819" s="96" t="s">
        <v>11006</v>
      </c>
      <c r="B819" s="96" t="s">
        <v>11007</v>
      </c>
      <c r="C819" s="96" t="s">
        <v>876</v>
      </c>
      <c r="D819" s="96" t="s">
        <v>4</v>
      </c>
      <c r="E819" s="96" t="s">
        <v>9402</v>
      </c>
      <c r="F819" s="97">
        <v>6.9444444444444441E-3</v>
      </c>
    </row>
    <row r="820" spans="1:6" x14ac:dyDescent="0.25">
      <c r="A820" s="96" t="s">
        <v>11008</v>
      </c>
      <c r="B820" s="96" t="s">
        <v>11009</v>
      </c>
      <c r="C820" s="96" t="s">
        <v>876</v>
      </c>
      <c r="D820" s="96" t="s">
        <v>4</v>
      </c>
      <c r="E820" s="96" t="s">
        <v>9402</v>
      </c>
      <c r="F820" s="97">
        <v>6.9444444444444441E-3</v>
      </c>
    </row>
    <row r="821" spans="1:6" x14ac:dyDescent="0.25">
      <c r="A821" s="96" t="s">
        <v>11010</v>
      </c>
      <c r="B821" s="96" t="s">
        <v>11011</v>
      </c>
      <c r="C821" s="96" t="s">
        <v>876</v>
      </c>
      <c r="D821" s="96" t="s">
        <v>4</v>
      </c>
      <c r="E821" s="96" t="s">
        <v>9402</v>
      </c>
      <c r="F821" s="97">
        <v>6.9444444444444441E-3</v>
      </c>
    </row>
    <row r="822" spans="1:6" x14ac:dyDescent="0.25">
      <c r="A822" s="96" t="s">
        <v>11012</v>
      </c>
      <c r="B822" s="96" t="s">
        <v>11013</v>
      </c>
      <c r="C822" s="96" t="s">
        <v>876</v>
      </c>
      <c r="D822" s="96" t="s">
        <v>4</v>
      </c>
      <c r="E822" s="96" t="s">
        <v>9402</v>
      </c>
      <c r="F822" s="97">
        <v>6.9444444444444441E-3</v>
      </c>
    </row>
    <row r="823" spans="1:6" x14ac:dyDescent="0.25">
      <c r="A823" s="96" t="s">
        <v>11014</v>
      </c>
      <c r="B823" s="96" t="s">
        <v>11015</v>
      </c>
      <c r="C823" s="96" t="s">
        <v>876</v>
      </c>
      <c r="D823" s="96" t="s">
        <v>4</v>
      </c>
      <c r="E823" s="96" t="s">
        <v>9402</v>
      </c>
      <c r="F823" s="97">
        <v>6.9444444444444441E-3</v>
      </c>
    </row>
    <row r="824" spans="1:6" x14ac:dyDescent="0.25">
      <c r="A824" s="96" t="s">
        <v>11016</v>
      </c>
      <c r="B824" s="96" t="s">
        <v>11017</v>
      </c>
      <c r="C824" s="96" t="s">
        <v>11018</v>
      </c>
      <c r="D824" s="96" t="s">
        <v>9430</v>
      </c>
      <c r="E824" s="96" t="s">
        <v>9370</v>
      </c>
      <c r="F824" s="97">
        <v>3.472222222222222E-3</v>
      </c>
    </row>
    <row r="825" spans="1:6" x14ac:dyDescent="0.25">
      <c r="A825" s="96" t="s">
        <v>11019</v>
      </c>
      <c r="B825" s="96" t="s">
        <v>11020</v>
      </c>
      <c r="C825" s="96" t="s">
        <v>924</v>
      </c>
      <c r="D825" s="96" t="s">
        <v>75</v>
      </c>
      <c r="E825" s="96" t="s">
        <v>9415</v>
      </c>
      <c r="F825" s="97">
        <v>1.7361111111111112E-2</v>
      </c>
    </row>
    <row r="826" spans="1:6" x14ac:dyDescent="0.25">
      <c r="A826" s="96" t="s">
        <v>11021</v>
      </c>
      <c r="B826" s="96" t="s">
        <v>11022</v>
      </c>
      <c r="C826" s="96" t="s">
        <v>1075</v>
      </c>
      <c r="D826" s="96" t="s">
        <v>75</v>
      </c>
      <c r="E826" s="96" t="s">
        <v>9393</v>
      </c>
      <c r="F826" s="97">
        <v>1.7361111111111112E-2</v>
      </c>
    </row>
    <row r="827" spans="1:6" x14ac:dyDescent="0.25">
      <c r="A827" s="96" t="s">
        <v>11023</v>
      </c>
      <c r="B827" s="96" t="s">
        <v>11024</v>
      </c>
      <c r="C827" s="96" t="s">
        <v>1330</v>
      </c>
      <c r="D827" s="96" t="s">
        <v>3</v>
      </c>
      <c r="E827" s="96" t="s">
        <v>9502</v>
      </c>
      <c r="F827" s="97">
        <v>4.8611111111111112E-3</v>
      </c>
    </row>
    <row r="828" spans="1:6" x14ac:dyDescent="0.25">
      <c r="A828" s="96" t="s">
        <v>11025</v>
      </c>
      <c r="B828" s="96" t="s">
        <v>11026</v>
      </c>
      <c r="C828" s="96" t="s">
        <v>1330</v>
      </c>
      <c r="D828" s="96" t="s">
        <v>3</v>
      </c>
      <c r="E828" s="96" t="s">
        <v>9502</v>
      </c>
      <c r="F828" s="97">
        <v>4.8611111111111112E-3</v>
      </c>
    </row>
    <row r="829" spans="1:6" x14ac:dyDescent="0.25">
      <c r="A829" s="96" t="s">
        <v>11027</v>
      </c>
      <c r="B829" s="96" t="s">
        <v>11028</v>
      </c>
      <c r="C829" s="96" t="s">
        <v>4669</v>
      </c>
      <c r="D829" s="96" t="s">
        <v>4</v>
      </c>
      <c r="E829" s="96" t="s">
        <v>9985</v>
      </c>
      <c r="F829" s="97">
        <v>4.8611111111111112E-3</v>
      </c>
    </row>
    <row r="830" spans="1:6" x14ac:dyDescent="0.25">
      <c r="A830" s="96" t="s">
        <v>11029</v>
      </c>
      <c r="B830" s="96" t="s">
        <v>11030</v>
      </c>
      <c r="C830" s="96" t="s">
        <v>4669</v>
      </c>
      <c r="D830" s="96" t="s">
        <v>4</v>
      </c>
      <c r="E830" s="96" t="s">
        <v>9985</v>
      </c>
      <c r="F830" s="97">
        <v>4.8611111111111112E-3</v>
      </c>
    </row>
    <row r="831" spans="1:6" x14ac:dyDescent="0.25">
      <c r="A831" s="96" t="s">
        <v>11031</v>
      </c>
      <c r="B831" s="96" t="s">
        <v>11032</v>
      </c>
      <c r="C831" s="96" t="s">
        <v>4669</v>
      </c>
      <c r="D831" s="96" t="s">
        <v>4</v>
      </c>
      <c r="E831" s="96" t="s">
        <v>9985</v>
      </c>
      <c r="F831" s="97">
        <v>4.8611111111111112E-3</v>
      </c>
    </row>
    <row r="832" spans="1:6" x14ac:dyDescent="0.25">
      <c r="A832" s="96" t="s">
        <v>11033</v>
      </c>
      <c r="B832" s="96" t="s">
        <v>11034</v>
      </c>
      <c r="C832" s="96" t="s">
        <v>4669</v>
      </c>
      <c r="D832" s="96" t="s">
        <v>4</v>
      </c>
      <c r="E832" s="96" t="s">
        <v>9985</v>
      </c>
      <c r="F832" s="97">
        <v>4.8611111111111112E-3</v>
      </c>
    </row>
    <row r="833" spans="1:6" x14ac:dyDescent="0.25">
      <c r="A833" s="96" t="s">
        <v>11035</v>
      </c>
      <c r="B833" s="96" t="s">
        <v>11036</v>
      </c>
      <c r="C833" s="96" t="s">
        <v>4669</v>
      </c>
      <c r="D833" s="96" t="s">
        <v>4</v>
      </c>
      <c r="E833" s="96" t="s">
        <v>9985</v>
      </c>
      <c r="F833" s="97">
        <v>4.8611111111111112E-3</v>
      </c>
    </row>
    <row r="834" spans="1:6" x14ac:dyDescent="0.25">
      <c r="A834" s="96" t="s">
        <v>11037</v>
      </c>
      <c r="B834" s="96" t="s">
        <v>11038</v>
      </c>
      <c r="C834" s="96" t="s">
        <v>4669</v>
      </c>
      <c r="D834" s="96" t="s">
        <v>4</v>
      </c>
      <c r="E834" s="96" t="s">
        <v>9985</v>
      </c>
      <c r="F834" s="97">
        <v>4.8611111111111112E-3</v>
      </c>
    </row>
    <row r="835" spans="1:6" x14ac:dyDescent="0.25">
      <c r="A835" s="96" t="s">
        <v>11039</v>
      </c>
      <c r="B835" s="96" t="s">
        <v>11040</v>
      </c>
      <c r="C835" s="96" t="s">
        <v>4669</v>
      </c>
      <c r="D835" s="96" t="s">
        <v>4</v>
      </c>
      <c r="E835" s="96" t="s">
        <v>9985</v>
      </c>
      <c r="F835" s="97">
        <v>4.8611111111111112E-3</v>
      </c>
    </row>
    <row r="836" spans="1:6" x14ac:dyDescent="0.25">
      <c r="A836" s="96" t="s">
        <v>11041</v>
      </c>
      <c r="B836" s="96" t="s">
        <v>11042</v>
      </c>
      <c r="C836" s="96" t="s">
        <v>4669</v>
      </c>
      <c r="D836" s="96" t="s">
        <v>4</v>
      </c>
      <c r="E836" s="96" t="s">
        <v>9985</v>
      </c>
      <c r="F836" s="97">
        <v>4.8611111111111112E-3</v>
      </c>
    </row>
    <row r="837" spans="1:6" x14ac:dyDescent="0.25">
      <c r="A837" s="96" t="s">
        <v>11043</v>
      </c>
      <c r="B837" s="96" t="s">
        <v>11044</v>
      </c>
      <c r="C837" s="96" t="s">
        <v>4669</v>
      </c>
      <c r="D837" s="96" t="s">
        <v>4</v>
      </c>
      <c r="E837" s="96" t="s">
        <v>9985</v>
      </c>
      <c r="F837" s="97">
        <v>4.8611111111111112E-3</v>
      </c>
    </row>
    <row r="838" spans="1:6" x14ac:dyDescent="0.25">
      <c r="A838" s="96" t="s">
        <v>11045</v>
      </c>
      <c r="B838" s="96" t="s">
        <v>11046</v>
      </c>
      <c r="C838" s="96" t="s">
        <v>4669</v>
      </c>
      <c r="D838" s="96" t="s">
        <v>4</v>
      </c>
      <c r="E838" s="96" t="s">
        <v>9985</v>
      </c>
      <c r="F838" s="97">
        <v>4.8611111111111112E-3</v>
      </c>
    </row>
    <row r="839" spans="1:6" x14ac:dyDescent="0.25">
      <c r="A839" s="96" t="s">
        <v>11047</v>
      </c>
      <c r="B839" s="96" t="s">
        <v>11048</v>
      </c>
      <c r="C839" s="96" t="s">
        <v>4669</v>
      </c>
      <c r="D839" s="96" t="s">
        <v>4</v>
      </c>
      <c r="E839" s="96" t="s">
        <v>9985</v>
      </c>
      <c r="F839" s="97">
        <v>4.8611111111111112E-3</v>
      </c>
    </row>
    <row r="840" spans="1:6" x14ac:dyDescent="0.25">
      <c r="A840" s="96" t="s">
        <v>11049</v>
      </c>
      <c r="B840" s="96" t="s">
        <v>11050</v>
      </c>
      <c r="C840" s="96" t="s">
        <v>4669</v>
      </c>
      <c r="D840" s="96" t="s">
        <v>4</v>
      </c>
      <c r="E840" s="96" t="s">
        <v>9985</v>
      </c>
      <c r="F840" s="97">
        <v>4.8611111111111112E-3</v>
      </c>
    </row>
    <row r="841" spans="1:6" x14ac:dyDescent="0.25">
      <c r="A841" s="96" t="s">
        <v>11051</v>
      </c>
      <c r="B841" s="96" t="s">
        <v>11052</v>
      </c>
      <c r="C841" s="96" t="s">
        <v>4669</v>
      </c>
      <c r="D841" s="96" t="s">
        <v>4</v>
      </c>
      <c r="E841" s="96" t="s">
        <v>9985</v>
      </c>
      <c r="F841" s="97">
        <v>4.8611111111111112E-3</v>
      </c>
    </row>
    <row r="842" spans="1:6" x14ac:dyDescent="0.25">
      <c r="A842" s="96" t="s">
        <v>11053</v>
      </c>
      <c r="B842" s="96" t="s">
        <v>11054</v>
      </c>
      <c r="C842" s="96" t="s">
        <v>1410</v>
      </c>
      <c r="D842" s="96" t="s">
        <v>75</v>
      </c>
      <c r="E842" s="96" t="s">
        <v>9434</v>
      </c>
      <c r="F842" s="97">
        <v>2.7777777777777776E-2</v>
      </c>
    </row>
    <row r="843" spans="1:6" x14ac:dyDescent="0.25">
      <c r="A843" s="96" t="s">
        <v>11055</v>
      </c>
      <c r="B843" s="96" t="s">
        <v>11056</v>
      </c>
      <c r="C843" s="96" t="s">
        <v>1478</v>
      </c>
      <c r="D843" s="96" t="s">
        <v>9430</v>
      </c>
      <c r="E843" s="96" t="s">
        <v>9431</v>
      </c>
      <c r="F843" s="97">
        <v>3.472222222222222E-3</v>
      </c>
    </row>
    <row r="844" spans="1:6" x14ac:dyDescent="0.25">
      <c r="A844" s="96" t="s">
        <v>11057</v>
      </c>
      <c r="B844" s="96" t="s">
        <v>11058</v>
      </c>
      <c r="C844" s="96" t="s">
        <v>1554</v>
      </c>
      <c r="D844" s="96" t="s">
        <v>4</v>
      </c>
      <c r="E844" s="96" t="s">
        <v>9393</v>
      </c>
      <c r="F844" s="97">
        <v>4.8611111111111112E-3</v>
      </c>
    </row>
    <row r="845" spans="1:6" x14ac:dyDescent="0.25">
      <c r="A845" s="96" t="s">
        <v>11059</v>
      </c>
      <c r="B845" s="96" t="s">
        <v>11060</v>
      </c>
      <c r="C845" s="96" t="s">
        <v>1761</v>
      </c>
      <c r="D845" s="96" t="s">
        <v>9430</v>
      </c>
      <c r="E845" s="96" t="s">
        <v>9370</v>
      </c>
      <c r="F845" s="97">
        <v>3.472222222222222E-3</v>
      </c>
    </row>
    <row r="846" spans="1:6" x14ac:dyDescent="0.25">
      <c r="A846" s="96" t="s">
        <v>11061</v>
      </c>
      <c r="B846" s="96" t="s">
        <v>11062</v>
      </c>
      <c r="C846" s="96" t="s">
        <v>1867</v>
      </c>
      <c r="D846" s="96" t="s">
        <v>75</v>
      </c>
      <c r="E846" s="96" t="s">
        <v>9393</v>
      </c>
      <c r="F846" s="97">
        <v>1.7361111111111112E-2</v>
      </c>
    </row>
    <row r="847" spans="1:6" x14ac:dyDescent="0.25">
      <c r="A847" s="96" t="s">
        <v>11063</v>
      </c>
      <c r="B847" s="96" t="s">
        <v>11064</v>
      </c>
      <c r="C847" s="96" t="s">
        <v>2115</v>
      </c>
      <c r="D847" s="96" t="s">
        <v>75</v>
      </c>
      <c r="E847" s="96" t="s">
        <v>9415</v>
      </c>
      <c r="F847" s="97">
        <v>1.7361111111111112E-2</v>
      </c>
    </row>
    <row r="848" spans="1:6" x14ac:dyDescent="0.25">
      <c r="A848" s="96" t="s">
        <v>11065</v>
      </c>
      <c r="B848" s="96" t="s">
        <v>11066</v>
      </c>
      <c r="C848" s="96" t="s">
        <v>2115</v>
      </c>
      <c r="D848" s="96" t="s">
        <v>75</v>
      </c>
      <c r="E848" s="96" t="s">
        <v>9415</v>
      </c>
      <c r="F848" s="97">
        <v>1.7361111111111112E-2</v>
      </c>
    </row>
    <row r="849" spans="1:6" x14ac:dyDescent="0.25">
      <c r="A849" s="96" t="s">
        <v>11067</v>
      </c>
      <c r="B849" s="96" t="s">
        <v>11068</v>
      </c>
      <c r="C849" s="96" t="s">
        <v>2115</v>
      </c>
      <c r="D849" s="96" t="s">
        <v>75</v>
      </c>
      <c r="E849" s="96" t="s">
        <v>9415</v>
      </c>
      <c r="F849" s="97">
        <v>1.7361111111111112E-2</v>
      </c>
    </row>
    <row r="850" spans="1:6" x14ac:dyDescent="0.25">
      <c r="A850" s="96" t="s">
        <v>11069</v>
      </c>
      <c r="B850" s="96" t="s">
        <v>11070</v>
      </c>
      <c r="C850" s="96" t="s">
        <v>2123</v>
      </c>
      <c r="D850" s="96" t="s">
        <v>3</v>
      </c>
      <c r="E850" s="96" t="s">
        <v>9502</v>
      </c>
      <c r="F850" s="97">
        <v>6.9444444444444441E-3</v>
      </c>
    </row>
    <row r="851" spans="1:6" x14ac:dyDescent="0.25">
      <c r="A851" s="96" t="s">
        <v>11071</v>
      </c>
      <c r="B851" s="96" t="s">
        <v>11072</v>
      </c>
      <c r="C851" s="96" t="s">
        <v>2123</v>
      </c>
      <c r="D851" s="96" t="s">
        <v>3</v>
      </c>
      <c r="E851" s="96" t="s">
        <v>9502</v>
      </c>
      <c r="F851" s="97">
        <v>6.9444444444444441E-3</v>
      </c>
    </row>
    <row r="852" spans="1:6" x14ac:dyDescent="0.25">
      <c r="A852" s="96" t="s">
        <v>11073</v>
      </c>
      <c r="B852" s="96" t="s">
        <v>11074</v>
      </c>
      <c r="C852" s="96" t="s">
        <v>2147</v>
      </c>
      <c r="D852" s="96" t="s">
        <v>4</v>
      </c>
      <c r="E852" s="96" t="s">
        <v>9393</v>
      </c>
      <c r="F852" s="97">
        <v>4.8611111111111112E-3</v>
      </c>
    </row>
    <row r="853" spans="1:6" x14ac:dyDescent="0.25">
      <c r="A853" s="96" t="s">
        <v>11075</v>
      </c>
      <c r="B853" s="96" t="s">
        <v>11076</v>
      </c>
      <c r="C853" s="96" t="s">
        <v>2147</v>
      </c>
      <c r="D853" s="96" t="s">
        <v>4</v>
      </c>
      <c r="E853" s="96" t="s">
        <v>9393</v>
      </c>
      <c r="F853" s="97">
        <v>4.8611111111111112E-3</v>
      </c>
    </row>
    <row r="854" spans="1:6" x14ac:dyDescent="0.25">
      <c r="A854" s="96" t="s">
        <v>11077</v>
      </c>
      <c r="B854" s="96" t="s">
        <v>11078</v>
      </c>
      <c r="C854" s="96" t="s">
        <v>2151</v>
      </c>
      <c r="D854" s="96" t="s">
        <v>75</v>
      </c>
      <c r="E854" s="96" t="s">
        <v>9393</v>
      </c>
      <c r="F854" s="97">
        <v>1.7361111111111112E-2</v>
      </c>
    </row>
    <row r="855" spans="1:6" x14ac:dyDescent="0.25">
      <c r="A855" s="96" t="s">
        <v>11079</v>
      </c>
      <c r="B855" s="96" t="s">
        <v>11080</v>
      </c>
      <c r="C855" s="96" t="s">
        <v>2205</v>
      </c>
      <c r="D855" s="96" t="s">
        <v>75</v>
      </c>
      <c r="E855" s="96" t="s">
        <v>9415</v>
      </c>
      <c r="F855" s="97">
        <v>2.0833333333333332E-2</v>
      </c>
    </row>
    <row r="856" spans="1:6" x14ac:dyDescent="0.25">
      <c r="A856" s="96" t="s">
        <v>11081</v>
      </c>
      <c r="B856" s="96" t="s">
        <v>11082</v>
      </c>
      <c r="C856" s="96" t="s">
        <v>2205</v>
      </c>
      <c r="D856" s="96" t="s">
        <v>75</v>
      </c>
      <c r="E856" s="96" t="s">
        <v>9393</v>
      </c>
      <c r="F856" s="97">
        <v>2.0833333333333332E-2</v>
      </c>
    </row>
    <row r="857" spans="1:6" x14ac:dyDescent="0.25">
      <c r="A857" s="96" t="s">
        <v>11083</v>
      </c>
      <c r="B857" s="96" t="s">
        <v>11084</v>
      </c>
      <c r="C857" s="96" t="s">
        <v>2205</v>
      </c>
      <c r="D857" s="96" t="s">
        <v>75</v>
      </c>
      <c r="E857" s="96" t="s">
        <v>9393</v>
      </c>
      <c r="F857" s="97">
        <v>2.0833333333333332E-2</v>
      </c>
    </row>
    <row r="858" spans="1:6" x14ac:dyDescent="0.25">
      <c r="A858" s="96" t="s">
        <v>11085</v>
      </c>
      <c r="B858" s="96" t="s">
        <v>11086</v>
      </c>
      <c r="C858" s="96" t="s">
        <v>2327</v>
      </c>
      <c r="D858" s="96" t="s">
        <v>4</v>
      </c>
      <c r="E858" s="96" t="s">
        <v>9393</v>
      </c>
      <c r="F858" s="97">
        <v>4.8611111111111112E-3</v>
      </c>
    </row>
    <row r="859" spans="1:6" x14ac:dyDescent="0.25">
      <c r="A859" s="96" t="s">
        <v>11087</v>
      </c>
      <c r="B859" s="96" t="s">
        <v>11088</v>
      </c>
      <c r="C859" s="96" t="s">
        <v>2341</v>
      </c>
      <c r="D859" s="96" t="s">
        <v>75</v>
      </c>
      <c r="E859" s="96" t="s">
        <v>9434</v>
      </c>
      <c r="F859" s="97">
        <v>2.7777777777777776E-2</v>
      </c>
    </row>
    <row r="860" spans="1:6" x14ac:dyDescent="0.25">
      <c r="A860" s="96" t="s">
        <v>11089</v>
      </c>
      <c r="B860" s="96" t="s">
        <v>11090</v>
      </c>
      <c r="C860" s="96" t="s">
        <v>2343</v>
      </c>
      <c r="D860" s="96" t="s">
        <v>75</v>
      </c>
      <c r="E860" s="96" t="s">
        <v>9393</v>
      </c>
      <c r="F860" s="97">
        <v>1.7361111111111112E-2</v>
      </c>
    </row>
    <row r="861" spans="1:6" x14ac:dyDescent="0.25">
      <c r="A861" s="96" t="s">
        <v>11091</v>
      </c>
      <c r="B861" s="96" t="s">
        <v>11092</v>
      </c>
      <c r="C861" s="96" t="s">
        <v>2343</v>
      </c>
      <c r="D861" s="96" t="s">
        <v>75</v>
      </c>
      <c r="E861" s="96" t="s">
        <v>9415</v>
      </c>
      <c r="F861" s="97">
        <v>1.7361111111111112E-2</v>
      </c>
    </row>
    <row r="862" spans="1:6" x14ac:dyDescent="0.25">
      <c r="A862" s="96" t="s">
        <v>11093</v>
      </c>
      <c r="B862" s="96" t="s">
        <v>11094</v>
      </c>
      <c r="C862" s="96" t="s">
        <v>2363</v>
      </c>
      <c r="D862" s="96" t="s">
        <v>75</v>
      </c>
      <c r="E862" s="96" t="s">
        <v>9434</v>
      </c>
      <c r="F862" s="97">
        <v>2.7777777777777776E-2</v>
      </c>
    </row>
    <row r="863" spans="1:6" x14ac:dyDescent="0.25">
      <c r="A863" s="96" t="s">
        <v>11095</v>
      </c>
      <c r="B863" s="96" t="s">
        <v>11096</v>
      </c>
      <c r="C863" s="96" t="s">
        <v>2462</v>
      </c>
      <c r="D863" s="96" t="s">
        <v>75</v>
      </c>
      <c r="E863" s="96" t="s">
        <v>9393</v>
      </c>
      <c r="F863" s="97">
        <v>1.7361111111111112E-2</v>
      </c>
    </row>
    <row r="864" spans="1:6" x14ac:dyDescent="0.25">
      <c r="A864" s="96" t="s">
        <v>11097</v>
      </c>
      <c r="B864" s="96" t="s">
        <v>11098</v>
      </c>
      <c r="C864" s="96" t="s">
        <v>2480</v>
      </c>
      <c r="D864" s="96" t="s">
        <v>75</v>
      </c>
      <c r="E864" s="96" t="s">
        <v>9393</v>
      </c>
      <c r="F864" s="97">
        <v>1.7361111111111112E-2</v>
      </c>
    </row>
    <row r="865" spans="1:6" x14ac:dyDescent="0.25">
      <c r="A865" s="96" t="s">
        <v>11099</v>
      </c>
      <c r="B865" s="96" t="s">
        <v>11100</v>
      </c>
      <c r="C865" s="96" t="s">
        <v>4612</v>
      </c>
      <c r="D865" s="96" t="s">
        <v>75</v>
      </c>
      <c r="E865" s="96" t="s">
        <v>9393</v>
      </c>
      <c r="F865" s="97">
        <v>1.7361111111111112E-2</v>
      </c>
    </row>
    <row r="866" spans="1:6" x14ac:dyDescent="0.25">
      <c r="A866" s="96" t="s">
        <v>11101</v>
      </c>
      <c r="B866" s="96" t="s">
        <v>11102</v>
      </c>
      <c r="C866" s="96" t="s">
        <v>4612</v>
      </c>
      <c r="D866" s="96" t="s">
        <v>75</v>
      </c>
      <c r="E866" s="96" t="s">
        <v>9393</v>
      </c>
      <c r="F866" s="97">
        <v>1.7361111111111112E-2</v>
      </c>
    </row>
    <row r="867" spans="1:6" x14ac:dyDescent="0.25">
      <c r="A867" s="96" t="s">
        <v>11103</v>
      </c>
      <c r="B867" s="96" t="s">
        <v>11104</v>
      </c>
      <c r="C867" s="96" t="s">
        <v>2608</v>
      </c>
      <c r="D867" s="96" t="s">
        <v>75</v>
      </c>
      <c r="E867" s="96" t="s">
        <v>9434</v>
      </c>
      <c r="F867" s="97">
        <v>2.7777777777777776E-2</v>
      </c>
    </row>
    <row r="868" spans="1:6" x14ac:dyDescent="0.25">
      <c r="A868" s="96" t="s">
        <v>11105</v>
      </c>
      <c r="B868" s="96" t="s">
        <v>11106</v>
      </c>
      <c r="C868" s="96" t="s">
        <v>2634</v>
      </c>
      <c r="D868" s="96" t="s">
        <v>3</v>
      </c>
      <c r="E868" s="96" t="s">
        <v>9502</v>
      </c>
      <c r="F868" s="97">
        <v>4.8611111111111112E-3</v>
      </c>
    </row>
    <row r="869" spans="1:6" x14ac:dyDescent="0.25">
      <c r="A869" s="96" t="s">
        <v>11107</v>
      </c>
      <c r="B869" s="96" t="s">
        <v>11108</v>
      </c>
      <c r="C869" s="96" t="s">
        <v>2643</v>
      </c>
      <c r="D869" s="96" t="s">
        <v>9430</v>
      </c>
      <c r="E869" s="96" t="s">
        <v>9370</v>
      </c>
      <c r="F869" s="97">
        <v>3.472222222222222E-3</v>
      </c>
    </row>
    <row r="870" spans="1:6" x14ac:dyDescent="0.25">
      <c r="A870" s="96" t="s">
        <v>11109</v>
      </c>
      <c r="B870" s="96" t="s">
        <v>11110</v>
      </c>
      <c r="C870" s="96" t="s">
        <v>2647</v>
      </c>
      <c r="D870" s="96" t="s">
        <v>75</v>
      </c>
      <c r="E870" s="96" t="s">
        <v>9393</v>
      </c>
      <c r="F870" s="97">
        <v>1.7361111111111112E-2</v>
      </c>
    </row>
    <row r="871" spans="1:6" x14ac:dyDescent="0.25">
      <c r="A871" s="96" t="s">
        <v>11111</v>
      </c>
      <c r="B871" s="96" t="s">
        <v>11112</v>
      </c>
      <c r="C871" s="96" t="s">
        <v>2649</v>
      </c>
      <c r="D871" s="96" t="s">
        <v>75</v>
      </c>
      <c r="E871" s="96" t="s">
        <v>9415</v>
      </c>
      <c r="F871" s="97">
        <v>1.7361111111111112E-2</v>
      </c>
    </row>
    <row r="872" spans="1:6" x14ac:dyDescent="0.25">
      <c r="A872" s="96" t="s">
        <v>11113</v>
      </c>
      <c r="B872" s="96" t="s">
        <v>11114</v>
      </c>
      <c r="C872" s="96" t="s">
        <v>2655</v>
      </c>
      <c r="D872" s="96" t="s">
        <v>4</v>
      </c>
      <c r="E872" s="96" t="s">
        <v>9402</v>
      </c>
      <c r="F872" s="97">
        <v>6.9444444444444441E-3</v>
      </c>
    </row>
    <row r="873" spans="1:6" x14ac:dyDescent="0.25">
      <c r="A873" s="96" t="s">
        <v>11115</v>
      </c>
      <c r="B873" s="96" t="s">
        <v>11116</v>
      </c>
      <c r="C873" s="96" t="s">
        <v>2655</v>
      </c>
      <c r="D873" s="96" t="s">
        <v>4</v>
      </c>
      <c r="E873" s="96" t="s">
        <v>9402</v>
      </c>
      <c r="F873" s="97">
        <v>6.9444444444444441E-3</v>
      </c>
    </row>
    <row r="874" spans="1:6" x14ac:dyDescent="0.25">
      <c r="A874" s="96" t="s">
        <v>11117</v>
      </c>
      <c r="B874" s="96" t="s">
        <v>11118</v>
      </c>
      <c r="C874" s="96" t="s">
        <v>2655</v>
      </c>
      <c r="D874" s="96" t="s">
        <v>4</v>
      </c>
      <c r="E874" s="96" t="s">
        <v>9402</v>
      </c>
      <c r="F874" s="97">
        <v>6.9444444444444441E-3</v>
      </c>
    </row>
    <row r="875" spans="1:6" x14ac:dyDescent="0.25">
      <c r="A875" s="96" t="s">
        <v>11119</v>
      </c>
      <c r="B875" s="96" t="s">
        <v>11120</v>
      </c>
      <c r="C875" s="96" t="s">
        <v>2655</v>
      </c>
      <c r="D875" s="96" t="s">
        <v>4</v>
      </c>
      <c r="E875" s="96" t="s">
        <v>9402</v>
      </c>
      <c r="F875" s="97">
        <v>6.9444444444444441E-3</v>
      </c>
    </row>
    <row r="876" spans="1:6" x14ac:dyDescent="0.25">
      <c r="A876" s="96" t="s">
        <v>11121</v>
      </c>
      <c r="B876" s="96" t="s">
        <v>11122</v>
      </c>
      <c r="C876" s="96" t="s">
        <v>2655</v>
      </c>
      <c r="D876" s="96" t="s">
        <v>4</v>
      </c>
      <c r="E876" s="96" t="s">
        <v>9402</v>
      </c>
      <c r="F876" s="97">
        <v>6.9444444444444441E-3</v>
      </c>
    </row>
    <row r="877" spans="1:6" x14ac:dyDescent="0.25">
      <c r="A877" s="96" t="s">
        <v>11123</v>
      </c>
      <c r="B877" s="96" t="s">
        <v>11124</v>
      </c>
      <c r="C877" s="96" t="s">
        <v>2655</v>
      </c>
      <c r="D877" s="96" t="s">
        <v>4</v>
      </c>
      <c r="E877" s="96" t="s">
        <v>9402</v>
      </c>
      <c r="F877" s="97">
        <v>6.9444444444444441E-3</v>
      </c>
    </row>
    <row r="878" spans="1:6" x14ac:dyDescent="0.25">
      <c r="A878" s="96" t="s">
        <v>11125</v>
      </c>
      <c r="B878" s="96" t="s">
        <v>11126</v>
      </c>
      <c r="C878" s="96" t="s">
        <v>2655</v>
      </c>
      <c r="D878" s="96" t="s">
        <v>4</v>
      </c>
      <c r="E878" s="96" t="s">
        <v>9402</v>
      </c>
      <c r="F878" s="97">
        <v>6.9444444444444441E-3</v>
      </c>
    </row>
    <row r="879" spans="1:6" x14ac:dyDescent="0.25">
      <c r="A879" s="96" t="s">
        <v>11127</v>
      </c>
      <c r="B879" s="96" t="s">
        <v>11128</v>
      </c>
      <c r="C879" s="96" t="s">
        <v>2655</v>
      </c>
      <c r="D879" s="96" t="s">
        <v>4</v>
      </c>
      <c r="E879" s="96" t="s">
        <v>9402</v>
      </c>
      <c r="F879" s="97">
        <v>6.9444444444444441E-3</v>
      </c>
    </row>
    <row r="880" spans="1:6" x14ac:dyDescent="0.25">
      <c r="A880" s="96" t="s">
        <v>11129</v>
      </c>
      <c r="B880" s="96" t="s">
        <v>11130</v>
      </c>
      <c r="C880" s="96" t="s">
        <v>2655</v>
      </c>
      <c r="D880" s="96" t="s">
        <v>4</v>
      </c>
      <c r="E880" s="96" t="s">
        <v>9402</v>
      </c>
      <c r="F880" s="97">
        <v>6.9444444444444441E-3</v>
      </c>
    </row>
    <row r="881" spans="1:6" x14ac:dyDescent="0.25">
      <c r="A881" s="96" t="s">
        <v>11131</v>
      </c>
      <c r="B881" s="96" t="s">
        <v>11132</v>
      </c>
      <c r="C881" s="96" t="s">
        <v>2655</v>
      </c>
      <c r="D881" s="96" t="s">
        <v>4</v>
      </c>
      <c r="E881" s="96" t="s">
        <v>9402</v>
      </c>
      <c r="F881" s="97">
        <v>6.9444444444444441E-3</v>
      </c>
    </row>
    <row r="882" spans="1:6" x14ac:dyDescent="0.25">
      <c r="A882" s="96" t="s">
        <v>11133</v>
      </c>
      <c r="B882" s="96" t="s">
        <v>11134</v>
      </c>
      <c r="C882" s="96" t="s">
        <v>2655</v>
      </c>
      <c r="D882" s="96" t="s">
        <v>4</v>
      </c>
      <c r="E882" s="96" t="s">
        <v>9402</v>
      </c>
      <c r="F882" s="97">
        <v>6.9444444444444441E-3</v>
      </c>
    </row>
    <row r="883" spans="1:6" x14ac:dyDescent="0.25">
      <c r="A883" s="96" t="s">
        <v>11135</v>
      </c>
      <c r="B883" s="96" t="s">
        <v>11136</v>
      </c>
      <c r="C883" s="96" t="s">
        <v>2655</v>
      </c>
      <c r="D883" s="96" t="s">
        <v>4</v>
      </c>
      <c r="E883" s="96" t="s">
        <v>9402</v>
      </c>
      <c r="F883" s="97">
        <v>6.9444444444444441E-3</v>
      </c>
    </row>
    <row r="884" spans="1:6" x14ac:dyDescent="0.25">
      <c r="A884" s="96" t="s">
        <v>11137</v>
      </c>
      <c r="B884" s="96" t="s">
        <v>11138</v>
      </c>
      <c r="C884" s="96" t="s">
        <v>2655</v>
      </c>
      <c r="D884" s="96" t="s">
        <v>4</v>
      </c>
      <c r="E884" s="96" t="s">
        <v>9402</v>
      </c>
      <c r="F884" s="97">
        <v>6.9444444444444441E-3</v>
      </c>
    </row>
    <row r="885" spans="1:6" x14ac:dyDescent="0.25">
      <c r="A885" s="96" t="s">
        <v>11139</v>
      </c>
      <c r="B885" s="96" t="s">
        <v>11140</v>
      </c>
      <c r="C885" s="96" t="s">
        <v>2655</v>
      </c>
      <c r="D885" s="96" t="s">
        <v>4</v>
      </c>
      <c r="E885" s="96" t="s">
        <v>9402</v>
      </c>
      <c r="F885" s="97">
        <v>6.9444444444444441E-3</v>
      </c>
    </row>
    <row r="886" spans="1:6" x14ac:dyDescent="0.25">
      <c r="A886" s="96" t="s">
        <v>11141</v>
      </c>
      <c r="B886" s="96" t="s">
        <v>11142</v>
      </c>
      <c r="C886" s="96" t="s">
        <v>2655</v>
      </c>
      <c r="D886" s="96" t="s">
        <v>4</v>
      </c>
      <c r="E886" s="96" t="s">
        <v>9402</v>
      </c>
      <c r="F886" s="97">
        <v>6.9444444444444441E-3</v>
      </c>
    </row>
    <row r="887" spans="1:6" x14ac:dyDescent="0.25">
      <c r="A887" s="96" t="s">
        <v>11143</v>
      </c>
      <c r="B887" s="96" t="s">
        <v>11144</v>
      </c>
      <c r="C887" s="96" t="s">
        <v>2655</v>
      </c>
      <c r="D887" s="96" t="s">
        <v>4</v>
      </c>
      <c r="E887" s="96" t="s">
        <v>9402</v>
      </c>
      <c r="F887" s="97">
        <v>6.9444444444444441E-3</v>
      </c>
    </row>
    <row r="888" spans="1:6" x14ac:dyDescent="0.25">
      <c r="A888" s="96" t="s">
        <v>11145</v>
      </c>
      <c r="B888" s="96" t="s">
        <v>11146</v>
      </c>
      <c r="C888" s="96" t="s">
        <v>2655</v>
      </c>
      <c r="D888" s="96" t="s">
        <v>4</v>
      </c>
      <c r="E888" s="96" t="s">
        <v>9402</v>
      </c>
      <c r="F888" s="97">
        <v>6.9444444444444441E-3</v>
      </c>
    </row>
    <row r="889" spans="1:6" x14ac:dyDescent="0.25">
      <c r="A889" s="96" t="s">
        <v>11147</v>
      </c>
      <c r="B889" s="96" t="s">
        <v>11148</v>
      </c>
      <c r="C889" s="96" t="s">
        <v>2655</v>
      </c>
      <c r="D889" s="96" t="s">
        <v>4</v>
      </c>
      <c r="E889" s="96" t="s">
        <v>9402</v>
      </c>
      <c r="F889" s="97">
        <v>6.9444444444444441E-3</v>
      </c>
    </row>
    <row r="890" spans="1:6" x14ac:dyDescent="0.25">
      <c r="A890" s="96" t="s">
        <v>11149</v>
      </c>
      <c r="B890" s="96" t="s">
        <v>11150</v>
      </c>
      <c r="C890" s="96" t="s">
        <v>2655</v>
      </c>
      <c r="D890" s="96" t="s">
        <v>4</v>
      </c>
      <c r="E890" s="96" t="s">
        <v>9402</v>
      </c>
      <c r="F890" s="97">
        <v>6.9444444444444441E-3</v>
      </c>
    </row>
    <row r="891" spans="1:6" x14ac:dyDescent="0.25">
      <c r="A891" s="96" t="s">
        <v>11151</v>
      </c>
      <c r="B891" s="96" t="s">
        <v>11152</v>
      </c>
      <c r="C891" s="96" t="s">
        <v>2655</v>
      </c>
      <c r="D891" s="96" t="s">
        <v>4</v>
      </c>
      <c r="E891" s="96" t="s">
        <v>9402</v>
      </c>
      <c r="F891" s="97">
        <v>6.9444444444444441E-3</v>
      </c>
    </row>
    <row r="892" spans="1:6" x14ac:dyDescent="0.25">
      <c r="A892" s="96" t="s">
        <v>11153</v>
      </c>
      <c r="B892" s="96" t="s">
        <v>11154</v>
      </c>
      <c r="C892" s="96" t="s">
        <v>2655</v>
      </c>
      <c r="D892" s="96" t="s">
        <v>4</v>
      </c>
      <c r="E892" s="96" t="s">
        <v>9402</v>
      </c>
      <c r="F892" s="97">
        <v>6.9444444444444441E-3</v>
      </c>
    </row>
    <row r="893" spans="1:6" x14ac:dyDescent="0.25">
      <c r="A893" s="96" t="s">
        <v>11155</v>
      </c>
      <c r="B893" s="96" t="s">
        <v>11156</v>
      </c>
      <c r="C893" s="96" t="s">
        <v>2655</v>
      </c>
      <c r="D893" s="96" t="s">
        <v>4</v>
      </c>
      <c r="E893" s="96" t="s">
        <v>9402</v>
      </c>
      <c r="F893" s="97">
        <v>6.9444444444444441E-3</v>
      </c>
    </row>
    <row r="894" spans="1:6" x14ac:dyDescent="0.25">
      <c r="A894" s="96" t="s">
        <v>11157</v>
      </c>
      <c r="B894" s="96" t="s">
        <v>11158</v>
      </c>
      <c r="C894" s="96" t="s">
        <v>2655</v>
      </c>
      <c r="D894" s="96" t="s">
        <v>4</v>
      </c>
      <c r="E894" s="96" t="s">
        <v>9402</v>
      </c>
      <c r="F894" s="97">
        <v>6.9444444444444441E-3</v>
      </c>
    </row>
    <row r="895" spans="1:6" x14ac:dyDescent="0.25">
      <c r="A895" s="96" t="s">
        <v>11159</v>
      </c>
      <c r="B895" s="96" t="s">
        <v>11160</v>
      </c>
      <c r="C895" s="96" t="s">
        <v>2655</v>
      </c>
      <c r="D895" s="96" t="s">
        <v>4</v>
      </c>
      <c r="E895" s="96" t="s">
        <v>9402</v>
      </c>
      <c r="F895" s="97">
        <v>6.9444444444444441E-3</v>
      </c>
    </row>
    <row r="896" spans="1:6" x14ac:dyDescent="0.25">
      <c r="A896" s="96" t="s">
        <v>11161</v>
      </c>
      <c r="B896" s="96" t="s">
        <v>11162</v>
      </c>
      <c r="C896" s="96" t="s">
        <v>2655</v>
      </c>
      <c r="D896" s="96" t="s">
        <v>4</v>
      </c>
      <c r="E896" s="96" t="s">
        <v>9402</v>
      </c>
      <c r="F896" s="97">
        <v>6.9444444444444441E-3</v>
      </c>
    </row>
    <row r="897" spans="1:6" x14ac:dyDescent="0.25">
      <c r="A897" s="96" t="s">
        <v>11163</v>
      </c>
      <c r="B897" s="96" t="s">
        <v>11164</v>
      </c>
      <c r="C897" s="96" t="s">
        <v>2655</v>
      </c>
      <c r="D897" s="96" t="s">
        <v>4</v>
      </c>
      <c r="E897" s="96" t="s">
        <v>9402</v>
      </c>
      <c r="F897" s="97">
        <v>6.9444444444444441E-3</v>
      </c>
    </row>
    <row r="898" spans="1:6" x14ac:dyDescent="0.25">
      <c r="A898" s="96" t="s">
        <v>11165</v>
      </c>
      <c r="B898" s="96" t="s">
        <v>11166</v>
      </c>
      <c r="C898" s="96" t="s">
        <v>2655</v>
      </c>
      <c r="D898" s="96" t="s">
        <v>4</v>
      </c>
      <c r="E898" s="96" t="s">
        <v>9402</v>
      </c>
      <c r="F898" s="97">
        <v>6.9444444444444441E-3</v>
      </c>
    </row>
    <row r="899" spans="1:6" x14ac:dyDescent="0.25">
      <c r="A899" s="96" t="s">
        <v>11167</v>
      </c>
      <c r="B899" s="96" t="s">
        <v>11168</v>
      </c>
      <c r="C899" s="96" t="s">
        <v>2655</v>
      </c>
      <c r="D899" s="96" t="s">
        <v>4</v>
      </c>
      <c r="E899" s="96" t="s">
        <v>9402</v>
      </c>
      <c r="F899" s="97">
        <v>6.9444444444444441E-3</v>
      </c>
    </row>
    <row r="900" spans="1:6" x14ac:dyDescent="0.25">
      <c r="A900" s="96" t="s">
        <v>11169</v>
      </c>
      <c r="B900" s="96" t="s">
        <v>11170</v>
      </c>
      <c r="C900" s="96" t="s">
        <v>2655</v>
      </c>
      <c r="D900" s="96" t="s">
        <v>4</v>
      </c>
      <c r="E900" s="96" t="s">
        <v>9402</v>
      </c>
      <c r="F900" s="97">
        <v>6.9444444444444441E-3</v>
      </c>
    </row>
    <row r="901" spans="1:6" x14ac:dyDescent="0.25">
      <c r="A901" s="96" t="s">
        <v>11171</v>
      </c>
      <c r="B901" s="96" t="s">
        <v>11172</v>
      </c>
      <c r="C901" s="96" t="s">
        <v>2655</v>
      </c>
      <c r="D901" s="96" t="s">
        <v>4</v>
      </c>
      <c r="E901" s="96" t="s">
        <v>9402</v>
      </c>
      <c r="F901" s="97">
        <v>6.9444444444444441E-3</v>
      </c>
    </row>
    <row r="902" spans="1:6" x14ac:dyDescent="0.25">
      <c r="A902" s="96" t="s">
        <v>11173</v>
      </c>
      <c r="B902" s="96" t="s">
        <v>11174</v>
      </c>
      <c r="C902" s="96" t="s">
        <v>2655</v>
      </c>
      <c r="D902" s="96" t="s">
        <v>4</v>
      </c>
      <c r="E902" s="96" t="s">
        <v>9402</v>
      </c>
      <c r="F902" s="97">
        <v>6.9444444444444441E-3</v>
      </c>
    </row>
    <row r="903" spans="1:6" x14ac:dyDescent="0.25">
      <c r="A903" s="96" t="s">
        <v>11175</v>
      </c>
      <c r="B903" s="96" t="s">
        <v>11176</v>
      </c>
      <c r="C903" s="96" t="s">
        <v>2655</v>
      </c>
      <c r="D903" s="96" t="s">
        <v>4</v>
      </c>
      <c r="E903" s="96" t="s">
        <v>9402</v>
      </c>
      <c r="F903" s="97">
        <v>6.9444444444444441E-3</v>
      </c>
    </row>
    <row r="904" spans="1:6" x14ac:dyDescent="0.25">
      <c r="A904" s="96" t="s">
        <v>11177</v>
      </c>
      <c r="B904" s="96" t="s">
        <v>11178</v>
      </c>
      <c r="C904" s="96" t="s">
        <v>2655</v>
      </c>
      <c r="D904" s="96" t="s">
        <v>4</v>
      </c>
      <c r="E904" s="96" t="s">
        <v>9402</v>
      </c>
      <c r="F904" s="97">
        <v>6.9444444444444441E-3</v>
      </c>
    </row>
    <row r="905" spans="1:6" x14ac:dyDescent="0.25">
      <c r="A905" s="96" t="s">
        <v>11179</v>
      </c>
      <c r="B905" s="96" t="s">
        <v>11180</v>
      </c>
      <c r="C905" s="96" t="s">
        <v>2655</v>
      </c>
      <c r="D905" s="96" t="s">
        <v>4</v>
      </c>
      <c r="E905" s="96" t="s">
        <v>9402</v>
      </c>
      <c r="F905" s="97">
        <v>6.9444444444444441E-3</v>
      </c>
    </row>
    <row r="906" spans="1:6" x14ac:dyDescent="0.25">
      <c r="A906" s="96" t="s">
        <v>11181</v>
      </c>
      <c r="B906" s="96" t="s">
        <v>9570</v>
      </c>
      <c r="C906" s="96" t="s">
        <v>2655</v>
      </c>
      <c r="D906" s="96" t="s">
        <v>4</v>
      </c>
      <c r="E906" s="96" t="s">
        <v>9402</v>
      </c>
      <c r="F906" s="97">
        <v>6.9444444444444441E-3</v>
      </c>
    </row>
    <row r="907" spans="1:6" x14ac:dyDescent="0.25">
      <c r="A907" s="96" t="s">
        <v>11182</v>
      </c>
      <c r="B907" s="96" t="s">
        <v>10263</v>
      </c>
      <c r="C907" s="96" t="s">
        <v>2655</v>
      </c>
      <c r="D907" s="96" t="s">
        <v>4</v>
      </c>
      <c r="E907" s="96" t="s">
        <v>9402</v>
      </c>
      <c r="F907" s="97">
        <v>6.9444444444444441E-3</v>
      </c>
    </row>
    <row r="908" spans="1:6" x14ac:dyDescent="0.25">
      <c r="A908" s="96" t="s">
        <v>11183</v>
      </c>
      <c r="B908" s="96" t="s">
        <v>11184</v>
      </c>
      <c r="C908" s="96" t="s">
        <v>2655</v>
      </c>
      <c r="D908" s="96" t="s">
        <v>4</v>
      </c>
      <c r="E908" s="96" t="s">
        <v>9402</v>
      </c>
      <c r="F908" s="97">
        <v>6.9444444444444441E-3</v>
      </c>
    </row>
    <row r="909" spans="1:6" x14ac:dyDescent="0.25">
      <c r="A909" s="96" t="s">
        <v>11185</v>
      </c>
      <c r="B909" s="96" t="s">
        <v>11186</v>
      </c>
      <c r="C909" s="96" t="s">
        <v>2655</v>
      </c>
      <c r="D909" s="96" t="s">
        <v>4</v>
      </c>
      <c r="E909" s="96" t="s">
        <v>9402</v>
      </c>
      <c r="F909" s="97">
        <v>6.9444444444444441E-3</v>
      </c>
    </row>
    <row r="910" spans="1:6" x14ac:dyDescent="0.25">
      <c r="A910" s="96" t="s">
        <v>11187</v>
      </c>
      <c r="B910" s="96" t="s">
        <v>11188</v>
      </c>
      <c r="C910" s="96" t="s">
        <v>2655</v>
      </c>
      <c r="D910" s="96" t="s">
        <v>4</v>
      </c>
      <c r="E910" s="96" t="s">
        <v>9402</v>
      </c>
      <c r="F910" s="97">
        <v>6.9444444444444441E-3</v>
      </c>
    </row>
    <row r="911" spans="1:6" x14ac:dyDescent="0.25">
      <c r="A911" s="96" t="s">
        <v>11189</v>
      </c>
      <c r="B911" s="96" t="s">
        <v>11190</v>
      </c>
      <c r="C911" s="96" t="s">
        <v>2655</v>
      </c>
      <c r="D911" s="96" t="s">
        <v>4</v>
      </c>
      <c r="E911" s="96" t="s">
        <v>9402</v>
      </c>
      <c r="F911" s="97">
        <v>6.9444444444444441E-3</v>
      </c>
    </row>
    <row r="912" spans="1:6" x14ac:dyDescent="0.25">
      <c r="A912" s="96" t="s">
        <v>11191</v>
      </c>
      <c r="B912" s="96" t="s">
        <v>11192</v>
      </c>
      <c r="C912" s="96" t="s">
        <v>2655</v>
      </c>
      <c r="D912" s="96" t="s">
        <v>4</v>
      </c>
      <c r="E912" s="96" t="s">
        <v>9402</v>
      </c>
      <c r="F912" s="97">
        <v>6.9444444444444441E-3</v>
      </c>
    </row>
    <row r="913" spans="1:6" x14ac:dyDescent="0.25">
      <c r="A913" s="96" t="s">
        <v>11193</v>
      </c>
      <c r="B913" s="96" t="s">
        <v>11194</v>
      </c>
      <c r="C913" s="96" t="s">
        <v>2655</v>
      </c>
      <c r="D913" s="96" t="s">
        <v>4</v>
      </c>
      <c r="E913" s="96" t="s">
        <v>9402</v>
      </c>
      <c r="F913" s="97">
        <v>6.9444444444444441E-3</v>
      </c>
    </row>
    <row r="914" spans="1:6" x14ac:dyDescent="0.25">
      <c r="A914" s="96" t="s">
        <v>11195</v>
      </c>
      <c r="B914" s="96" t="s">
        <v>11196</v>
      </c>
      <c r="C914" s="96" t="s">
        <v>2655</v>
      </c>
      <c r="D914" s="96" t="s">
        <v>4</v>
      </c>
      <c r="E914" s="96" t="s">
        <v>9402</v>
      </c>
      <c r="F914" s="97">
        <v>6.9444444444444441E-3</v>
      </c>
    </row>
    <row r="915" spans="1:6" x14ac:dyDescent="0.25">
      <c r="A915" s="96" t="s">
        <v>11197</v>
      </c>
      <c r="B915" s="96" t="s">
        <v>11198</v>
      </c>
      <c r="C915" s="96" t="s">
        <v>2655</v>
      </c>
      <c r="D915" s="96" t="s">
        <v>4</v>
      </c>
      <c r="E915" s="96" t="s">
        <v>9402</v>
      </c>
      <c r="F915" s="97">
        <v>6.9444444444444441E-3</v>
      </c>
    </row>
    <row r="916" spans="1:6" x14ac:dyDescent="0.25">
      <c r="A916" s="96" t="s">
        <v>11199</v>
      </c>
      <c r="B916" s="96" t="s">
        <v>11200</v>
      </c>
      <c r="C916" s="96" t="s">
        <v>2655</v>
      </c>
      <c r="D916" s="96" t="s">
        <v>4</v>
      </c>
      <c r="E916" s="96" t="s">
        <v>9402</v>
      </c>
      <c r="F916" s="97">
        <v>6.9444444444444441E-3</v>
      </c>
    </row>
    <row r="917" spans="1:6" x14ac:dyDescent="0.25">
      <c r="A917" s="96" t="s">
        <v>11201</v>
      </c>
      <c r="B917" s="96" t="s">
        <v>11202</v>
      </c>
      <c r="C917" s="96" t="s">
        <v>2655</v>
      </c>
      <c r="D917" s="96" t="s">
        <v>4</v>
      </c>
      <c r="E917" s="96" t="s">
        <v>9402</v>
      </c>
      <c r="F917" s="97">
        <v>6.9444444444444441E-3</v>
      </c>
    </row>
    <row r="918" spans="1:6" x14ac:dyDescent="0.25">
      <c r="A918" s="96" t="s">
        <v>11203</v>
      </c>
      <c r="B918" s="96" t="s">
        <v>11204</v>
      </c>
      <c r="C918" s="96" t="s">
        <v>2655</v>
      </c>
      <c r="D918" s="96" t="s">
        <v>4</v>
      </c>
      <c r="E918" s="96" t="s">
        <v>9402</v>
      </c>
      <c r="F918" s="97">
        <v>6.9444444444444441E-3</v>
      </c>
    </row>
    <row r="919" spans="1:6" x14ac:dyDescent="0.25">
      <c r="A919" s="96" t="s">
        <v>11205</v>
      </c>
      <c r="B919" s="96" t="s">
        <v>11206</v>
      </c>
      <c r="C919" s="96" t="s">
        <v>2655</v>
      </c>
      <c r="D919" s="96" t="s">
        <v>4</v>
      </c>
      <c r="E919" s="96" t="s">
        <v>9402</v>
      </c>
      <c r="F919" s="97">
        <v>6.9444444444444441E-3</v>
      </c>
    </row>
    <row r="920" spans="1:6" x14ac:dyDescent="0.25">
      <c r="A920" s="96" t="s">
        <v>11207</v>
      </c>
      <c r="B920" s="96" t="s">
        <v>11208</v>
      </c>
      <c r="C920" s="96" t="s">
        <v>2655</v>
      </c>
      <c r="D920" s="96" t="s">
        <v>4</v>
      </c>
      <c r="E920" s="96" t="s">
        <v>9402</v>
      </c>
      <c r="F920" s="97">
        <v>6.9444444444444441E-3</v>
      </c>
    </row>
    <row r="921" spans="1:6" x14ac:dyDescent="0.25">
      <c r="A921" s="96" t="s">
        <v>11209</v>
      </c>
      <c r="B921" s="96" t="s">
        <v>11210</v>
      </c>
      <c r="C921" s="96" t="s">
        <v>2655</v>
      </c>
      <c r="D921" s="96" t="s">
        <v>4</v>
      </c>
      <c r="E921" s="96" t="s">
        <v>9402</v>
      </c>
      <c r="F921" s="97">
        <v>6.9444444444444441E-3</v>
      </c>
    </row>
    <row r="922" spans="1:6" x14ac:dyDescent="0.25">
      <c r="A922" s="96" t="s">
        <v>11211</v>
      </c>
      <c r="B922" s="96" t="s">
        <v>11212</v>
      </c>
      <c r="C922" s="96" t="s">
        <v>2655</v>
      </c>
      <c r="D922" s="96" t="s">
        <v>4</v>
      </c>
      <c r="E922" s="96" t="s">
        <v>9402</v>
      </c>
      <c r="F922" s="97">
        <v>6.9444444444444441E-3</v>
      </c>
    </row>
    <row r="923" spans="1:6" x14ac:dyDescent="0.25">
      <c r="A923" s="96" t="s">
        <v>11213</v>
      </c>
      <c r="B923" s="96" t="s">
        <v>11214</v>
      </c>
      <c r="C923" s="96" t="s">
        <v>2655</v>
      </c>
      <c r="D923" s="96" t="s">
        <v>4</v>
      </c>
      <c r="E923" s="96" t="s">
        <v>9402</v>
      </c>
      <c r="F923" s="97">
        <v>6.9444444444444441E-3</v>
      </c>
    </row>
    <row r="924" spans="1:6" x14ac:dyDescent="0.25">
      <c r="A924" s="96" t="s">
        <v>11215</v>
      </c>
      <c r="B924" s="96" t="s">
        <v>11216</v>
      </c>
      <c r="C924" s="96" t="s">
        <v>2655</v>
      </c>
      <c r="D924" s="96" t="s">
        <v>4</v>
      </c>
      <c r="E924" s="96" t="s">
        <v>9402</v>
      </c>
      <c r="F924" s="97">
        <v>6.9444444444444441E-3</v>
      </c>
    </row>
    <row r="925" spans="1:6" x14ac:dyDescent="0.25">
      <c r="A925" s="96" t="s">
        <v>11217</v>
      </c>
      <c r="B925" s="96" t="s">
        <v>11218</v>
      </c>
      <c r="C925" s="96" t="s">
        <v>2655</v>
      </c>
      <c r="D925" s="96" t="s">
        <v>4</v>
      </c>
      <c r="E925" s="96" t="s">
        <v>9402</v>
      </c>
      <c r="F925" s="97">
        <v>6.9444444444444441E-3</v>
      </c>
    </row>
    <row r="926" spans="1:6" x14ac:dyDescent="0.25">
      <c r="A926" s="96" t="s">
        <v>11219</v>
      </c>
      <c r="B926" s="96" t="s">
        <v>11220</v>
      </c>
      <c r="C926" s="96" t="s">
        <v>2655</v>
      </c>
      <c r="D926" s="96" t="s">
        <v>4</v>
      </c>
      <c r="E926" s="96" t="s">
        <v>9402</v>
      </c>
      <c r="F926" s="97">
        <v>6.9444444444444441E-3</v>
      </c>
    </row>
    <row r="927" spans="1:6" x14ac:dyDescent="0.25">
      <c r="A927" s="96" t="s">
        <v>11221</v>
      </c>
      <c r="B927" s="96" t="s">
        <v>11222</v>
      </c>
      <c r="C927" s="96" t="s">
        <v>2655</v>
      </c>
      <c r="D927" s="96" t="s">
        <v>4</v>
      </c>
      <c r="E927" s="96" t="s">
        <v>9402</v>
      </c>
      <c r="F927" s="97">
        <v>6.9444444444444441E-3</v>
      </c>
    </row>
    <row r="928" spans="1:6" x14ac:dyDescent="0.25">
      <c r="A928" s="96" t="s">
        <v>11223</v>
      </c>
      <c r="B928" s="96" t="s">
        <v>11224</v>
      </c>
      <c r="C928" s="96" t="s">
        <v>2655</v>
      </c>
      <c r="D928" s="96" t="s">
        <v>4</v>
      </c>
      <c r="E928" s="96" t="s">
        <v>9402</v>
      </c>
      <c r="F928" s="97">
        <v>6.9444444444444441E-3</v>
      </c>
    </row>
    <row r="929" spans="1:6" x14ac:dyDescent="0.25">
      <c r="A929" s="96" t="s">
        <v>11225</v>
      </c>
      <c r="B929" s="96" t="s">
        <v>11226</v>
      </c>
      <c r="C929" s="96" t="s">
        <v>2655</v>
      </c>
      <c r="D929" s="96" t="s">
        <v>4</v>
      </c>
      <c r="E929" s="96" t="s">
        <v>9402</v>
      </c>
      <c r="F929" s="97">
        <v>6.9444444444444441E-3</v>
      </c>
    </row>
    <row r="930" spans="1:6" x14ac:dyDescent="0.25">
      <c r="A930" s="96" t="s">
        <v>11227</v>
      </c>
      <c r="B930" s="96" t="s">
        <v>11228</v>
      </c>
      <c r="C930" s="96" t="s">
        <v>2655</v>
      </c>
      <c r="D930" s="96" t="s">
        <v>4</v>
      </c>
      <c r="E930" s="96" t="s">
        <v>9402</v>
      </c>
      <c r="F930" s="97">
        <v>6.9444444444444441E-3</v>
      </c>
    </row>
    <row r="931" spans="1:6" x14ac:dyDescent="0.25">
      <c r="A931" s="96" t="s">
        <v>11229</v>
      </c>
      <c r="B931" s="96" t="s">
        <v>11230</v>
      </c>
      <c r="C931" s="96" t="s">
        <v>2655</v>
      </c>
      <c r="D931" s="96" t="s">
        <v>4</v>
      </c>
      <c r="E931" s="96" t="s">
        <v>9402</v>
      </c>
      <c r="F931" s="97">
        <v>6.9444444444444441E-3</v>
      </c>
    </row>
    <row r="932" spans="1:6" x14ac:dyDescent="0.25">
      <c r="A932" s="96" t="s">
        <v>11231</v>
      </c>
      <c r="B932" s="96" t="s">
        <v>11232</v>
      </c>
      <c r="C932" s="96" t="s">
        <v>2655</v>
      </c>
      <c r="D932" s="96" t="s">
        <v>4</v>
      </c>
      <c r="E932" s="96" t="s">
        <v>9402</v>
      </c>
      <c r="F932" s="97">
        <v>6.9444444444444441E-3</v>
      </c>
    </row>
    <row r="933" spans="1:6" x14ac:dyDescent="0.25">
      <c r="A933" s="96" t="s">
        <v>11233</v>
      </c>
      <c r="B933" s="96" t="s">
        <v>11234</v>
      </c>
      <c r="C933" s="96" t="s">
        <v>2655</v>
      </c>
      <c r="D933" s="96" t="s">
        <v>4</v>
      </c>
      <c r="E933" s="96" t="s">
        <v>9402</v>
      </c>
      <c r="F933" s="97">
        <v>6.9444444444444441E-3</v>
      </c>
    </row>
    <row r="934" spans="1:6" x14ac:dyDescent="0.25">
      <c r="A934" s="96" t="s">
        <v>11235</v>
      </c>
      <c r="B934" s="96" t="s">
        <v>11236</v>
      </c>
      <c r="C934" s="96" t="s">
        <v>2655</v>
      </c>
      <c r="D934" s="96" t="s">
        <v>4</v>
      </c>
      <c r="E934" s="96" t="s">
        <v>9402</v>
      </c>
      <c r="F934" s="97">
        <v>6.9444444444444441E-3</v>
      </c>
    </row>
    <row r="935" spans="1:6" x14ac:dyDescent="0.25">
      <c r="A935" s="96" t="s">
        <v>11237</v>
      </c>
      <c r="B935" s="96" t="s">
        <v>11238</v>
      </c>
      <c r="C935" s="96" t="s">
        <v>2655</v>
      </c>
      <c r="D935" s="96" t="s">
        <v>4</v>
      </c>
      <c r="E935" s="96" t="s">
        <v>9402</v>
      </c>
      <c r="F935" s="97">
        <v>6.9444444444444441E-3</v>
      </c>
    </row>
    <row r="936" spans="1:6" x14ac:dyDescent="0.25">
      <c r="A936" s="96" t="s">
        <v>11239</v>
      </c>
      <c r="B936" s="96" t="s">
        <v>11240</v>
      </c>
      <c r="C936" s="96" t="s">
        <v>2655</v>
      </c>
      <c r="D936" s="96" t="s">
        <v>4</v>
      </c>
      <c r="E936" s="96" t="s">
        <v>9402</v>
      </c>
      <c r="F936" s="97">
        <v>6.9444444444444441E-3</v>
      </c>
    </row>
    <row r="937" spans="1:6" x14ac:dyDescent="0.25">
      <c r="A937" s="96" t="s">
        <v>11241</v>
      </c>
      <c r="B937" s="96" t="s">
        <v>11242</v>
      </c>
      <c r="C937" s="96" t="s">
        <v>2655</v>
      </c>
      <c r="D937" s="96" t="s">
        <v>4</v>
      </c>
      <c r="E937" s="96" t="s">
        <v>9402</v>
      </c>
      <c r="F937" s="97">
        <v>6.9444444444444441E-3</v>
      </c>
    </row>
    <row r="938" spans="1:6" x14ac:dyDescent="0.25">
      <c r="A938" s="96" t="s">
        <v>11243</v>
      </c>
      <c r="B938" s="96" t="s">
        <v>11244</v>
      </c>
      <c r="C938" s="96" t="s">
        <v>2655</v>
      </c>
      <c r="D938" s="96" t="s">
        <v>4</v>
      </c>
      <c r="E938" s="96" t="s">
        <v>9402</v>
      </c>
      <c r="F938" s="97">
        <v>6.9444444444444441E-3</v>
      </c>
    </row>
    <row r="939" spans="1:6" x14ac:dyDescent="0.25">
      <c r="A939" s="96" t="s">
        <v>11245</v>
      </c>
      <c r="B939" s="96" t="s">
        <v>11178</v>
      </c>
      <c r="C939" s="96" t="s">
        <v>2655</v>
      </c>
      <c r="D939" s="96" t="s">
        <v>4</v>
      </c>
      <c r="E939" s="96" t="s">
        <v>9402</v>
      </c>
      <c r="F939" s="97">
        <v>6.9444444444444441E-3</v>
      </c>
    </row>
    <row r="940" spans="1:6" x14ac:dyDescent="0.25">
      <c r="A940" s="96" t="s">
        <v>11246</v>
      </c>
      <c r="B940" s="96" t="s">
        <v>11247</v>
      </c>
      <c r="C940" s="96" t="s">
        <v>2655</v>
      </c>
      <c r="D940" s="96" t="s">
        <v>4</v>
      </c>
      <c r="E940" s="96" t="s">
        <v>9402</v>
      </c>
      <c r="F940" s="97">
        <v>6.9444444444444441E-3</v>
      </c>
    </row>
    <row r="941" spans="1:6" x14ac:dyDescent="0.25">
      <c r="A941" s="96" t="s">
        <v>11248</v>
      </c>
      <c r="B941" s="96" t="s">
        <v>11249</v>
      </c>
      <c r="C941" s="96" t="s">
        <v>2655</v>
      </c>
      <c r="D941" s="96" t="s">
        <v>4</v>
      </c>
      <c r="E941" s="96" t="s">
        <v>9402</v>
      </c>
      <c r="F941" s="97">
        <v>6.9444444444444441E-3</v>
      </c>
    </row>
    <row r="942" spans="1:6" x14ac:dyDescent="0.25">
      <c r="A942" s="96" t="s">
        <v>11250</v>
      </c>
      <c r="B942" s="96" t="s">
        <v>9530</v>
      </c>
      <c r="C942" s="96" t="s">
        <v>2655</v>
      </c>
      <c r="D942" s="96" t="s">
        <v>4</v>
      </c>
      <c r="E942" s="96" t="s">
        <v>9402</v>
      </c>
      <c r="F942" s="97">
        <v>6.9444444444444441E-3</v>
      </c>
    </row>
    <row r="943" spans="1:6" x14ac:dyDescent="0.25">
      <c r="A943" s="96" t="s">
        <v>11251</v>
      </c>
      <c r="B943" s="96" t="s">
        <v>11252</v>
      </c>
      <c r="C943" s="96" t="s">
        <v>2655</v>
      </c>
      <c r="D943" s="96" t="s">
        <v>4</v>
      </c>
      <c r="E943" s="96" t="s">
        <v>9402</v>
      </c>
      <c r="F943" s="97">
        <v>6.9444444444444441E-3</v>
      </c>
    </row>
    <row r="944" spans="1:6" x14ac:dyDescent="0.25">
      <c r="A944" s="96" t="s">
        <v>11253</v>
      </c>
      <c r="B944" s="96" t="s">
        <v>11254</v>
      </c>
      <c r="C944" s="96" t="s">
        <v>2655</v>
      </c>
      <c r="D944" s="96" t="s">
        <v>4</v>
      </c>
      <c r="E944" s="96" t="s">
        <v>9402</v>
      </c>
      <c r="F944" s="97">
        <v>6.9444444444444441E-3</v>
      </c>
    </row>
    <row r="945" spans="1:6" x14ac:dyDescent="0.25">
      <c r="A945" s="96" t="s">
        <v>11255</v>
      </c>
      <c r="B945" s="96" t="s">
        <v>9588</v>
      </c>
      <c r="C945" s="96" t="s">
        <v>2655</v>
      </c>
      <c r="D945" s="96" t="s">
        <v>4</v>
      </c>
      <c r="E945" s="96" t="s">
        <v>9402</v>
      </c>
      <c r="F945" s="97">
        <v>6.9444444444444441E-3</v>
      </c>
    </row>
    <row r="946" spans="1:6" x14ac:dyDescent="0.25">
      <c r="A946" s="96" t="s">
        <v>11256</v>
      </c>
      <c r="B946" s="96" t="s">
        <v>11257</v>
      </c>
      <c r="C946" s="96" t="s">
        <v>2655</v>
      </c>
      <c r="D946" s="96" t="s">
        <v>4</v>
      </c>
      <c r="E946" s="96" t="s">
        <v>9402</v>
      </c>
      <c r="F946" s="97">
        <v>6.9444444444444441E-3</v>
      </c>
    </row>
    <row r="947" spans="1:6" x14ac:dyDescent="0.25">
      <c r="A947" s="96" t="s">
        <v>11258</v>
      </c>
      <c r="B947" s="96" t="s">
        <v>11259</v>
      </c>
      <c r="C947" s="96" t="s">
        <v>2655</v>
      </c>
      <c r="D947" s="96" t="s">
        <v>4</v>
      </c>
      <c r="E947" s="96" t="s">
        <v>9402</v>
      </c>
      <c r="F947" s="97">
        <v>6.9444444444444441E-3</v>
      </c>
    </row>
    <row r="948" spans="1:6" x14ac:dyDescent="0.25">
      <c r="A948" s="96" t="s">
        <v>11260</v>
      </c>
      <c r="B948" s="96" t="s">
        <v>11261</v>
      </c>
      <c r="C948" s="96" t="s">
        <v>2655</v>
      </c>
      <c r="D948" s="96" t="s">
        <v>4</v>
      </c>
      <c r="E948" s="96" t="s">
        <v>9402</v>
      </c>
      <c r="F948" s="97">
        <v>6.9444444444444441E-3</v>
      </c>
    </row>
    <row r="949" spans="1:6" x14ac:dyDescent="0.25">
      <c r="A949" s="96" t="s">
        <v>11262</v>
      </c>
      <c r="B949" s="96" t="s">
        <v>11263</v>
      </c>
      <c r="C949" s="96" t="s">
        <v>2655</v>
      </c>
      <c r="D949" s="96" t="s">
        <v>4</v>
      </c>
      <c r="E949" s="96" t="s">
        <v>9402</v>
      </c>
      <c r="F949" s="97">
        <v>6.9444444444444441E-3</v>
      </c>
    </row>
    <row r="950" spans="1:6" x14ac:dyDescent="0.25">
      <c r="A950" s="96" t="s">
        <v>11264</v>
      </c>
      <c r="B950" s="96" t="s">
        <v>11265</v>
      </c>
      <c r="C950" s="96" t="s">
        <v>2655</v>
      </c>
      <c r="D950" s="96" t="s">
        <v>4</v>
      </c>
      <c r="E950" s="96" t="s">
        <v>9402</v>
      </c>
      <c r="F950" s="97">
        <v>6.9444444444444441E-3</v>
      </c>
    </row>
    <row r="951" spans="1:6" x14ac:dyDescent="0.25">
      <c r="A951" s="96" t="s">
        <v>11266</v>
      </c>
      <c r="B951" s="96" t="s">
        <v>11267</v>
      </c>
      <c r="C951" s="96" t="s">
        <v>2655</v>
      </c>
      <c r="D951" s="96" t="s">
        <v>4</v>
      </c>
      <c r="E951" s="96" t="s">
        <v>9402</v>
      </c>
      <c r="F951" s="97">
        <v>6.9444444444444441E-3</v>
      </c>
    </row>
    <row r="952" spans="1:6" x14ac:dyDescent="0.25">
      <c r="A952" s="96" t="s">
        <v>11268</v>
      </c>
      <c r="B952" s="96" t="s">
        <v>11269</v>
      </c>
      <c r="C952" s="96" t="s">
        <v>2655</v>
      </c>
      <c r="D952" s="96" t="s">
        <v>4</v>
      </c>
      <c r="E952" s="96" t="s">
        <v>9402</v>
      </c>
      <c r="F952" s="97">
        <v>6.9444444444444441E-3</v>
      </c>
    </row>
    <row r="953" spans="1:6" x14ac:dyDescent="0.25">
      <c r="A953" s="96" t="s">
        <v>11270</v>
      </c>
      <c r="B953" s="96" t="s">
        <v>11271</v>
      </c>
      <c r="C953" s="96" t="s">
        <v>2655</v>
      </c>
      <c r="D953" s="96" t="s">
        <v>4</v>
      </c>
      <c r="E953" s="96" t="s">
        <v>9402</v>
      </c>
      <c r="F953" s="97">
        <v>6.9444444444444441E-3</v>
      </c>
    </row>
    <row r="954" spans="1:6" x14ac:dyDescent="0.25">
      <c r="A954" s="96" t="s">
        <v>11272</v>
      </c>
      <c r="B954" s="96" t="s">
        <v>9612</v>
      </c>
      <c r="C954" s="96" t="s">
        <v>2655</v>
      </c>
      <c r="D954" s="96" t="s">
        <v>4</v>
      </c>
      <c r="E954" s="96" t="s">
        <v>9402</v>
      </c>
      <c r="F954" s="97">
        <v>6.9444444444444441E-3</v>
      </c>
    </row>
    <row r="955" spans="1:6" x14ac:dyDescent="0.25">
      <c r="A955" s="96" t="s">
        <v>11273</v>
      </c>
      <c r="B955" s="96" t="s">
        <v>11274</v>
      </c>
      <c r="C955" s="96" t="s">
        <v>2655</v>
      </c>
      <c r="D955" s="96" t="s">
        <v>4</v>
      </c>
      <c r="E955" s="96" t="s">
        <v>9402</v>
      </c>
      <c r="F955" s="97">
        <v>6.9444444444444441E-3</v>
      </c>
    </row>
    <row r="956" spans="1:6" x14ac:dyDescent="0.25">
      <c r="A956" s="96" t="s">
        <v>11275</v>
      </c>
      <c r="B956" s="96" t="s">
        <v>11276</v>
      </c>
      <c r="C956" s="96" t="s">
        <v>2655</v>
      </c>
      <c r="D956" s="96" t="s">
        <v>4</v>
      </c>
      <c r="E956" s="96" t="s">
        <v>9402</v>
      </c>
      <c r="F956" s="97">
        <v>6.9444444444444441E-3</v>
      </c>
    </row>
    <row r="957" spans="1:6" x14ac:dyDescent="0.25">
      <c r="A957" s="96" t="s">
        <v>11277</v>
      </c>
      <c r="B957" s="96" t="s">
        <v>11278</v>
      </c>
      <c r="C957" s="96" t="s">
        <v>2655</v>
      </c>
      <c r="D957" s="96" t="s">
        <v>4</v>
      </c>
      <c r="E957" s="96" t="s">
        <v>9402</v>
      </c>
      <c r="F957" s="97">
        <v>6.9444444444444441E-3</v>
      </c>
    </row>
    <row r="958" spans="1:6" x14ac:dyDescent="0.25">
      <c r="A958" s="96" t="s">
        <v>11279</v>
      </c>
      <c r="B958" s="96" t="s">
        <v>11204</v>
      </c>
      <c r="C958" s="96" t="s">
        <v>2655</v>
      </c>
      <c r="D958" s="96" t="s">
        <v>4</v>
      </c>
      <c r="E958" s="96" t="s">
        <v>9402</v>
      </c>
      <c r="F958" s="97">
        <v>6.9444444444444441E-3</v>
      </c>
    </row>
    <row r="959" spans="1:6" x14ac:dyDescent="0.25">
      <c r="A959" s="96" t="s">
        <v>11280</v>
      </c>
      <c r="B959" s="96" t="s">
        <v>11281</v>
      </c>
      <c r="C959" s="96" t="s">
        <v>2655</v>
      </c>
      <c r="D959" s="96" t="s">
        <v>4</v>
      </c>
      <c r="E959" s="96" t="s">
        <v>9402</v>
      </c>
      <c r="F959" s="97">
        <v>6.9444444444444441E-3</v>
      </c>
    </row>
    <row r="960" spans="1:6" x14ac:dyDescent="0.25">
      <c r="A960" s="96" t="s">
        <v>11282</v>
      </c>
      <c r="B960" s="96" t="s">
        <v>11283</v>
      </c>
      <c r="C960" s="96" t="s">
        <v>2655</v>
      </c>
      <c r="D960" s="96" t="s">
        <v>4</v>
      </c>
      <c r="E960" s="96" t="s">
        <v>9402</v>
      </c>
      <c r="F960" s="97">
        <v>6.9444444444444441E-3</v>
      </c>
    </row>
    <row r="961" spans="1:6" x14ac:dyDescent="0.25">
      <c r="A961" s="96" t="s">
        <v>11284</v>
      </c>
      <c r="B961" s="96" t="s">
        <v>11285</v>
      </c>
      <c r="C961" s="96" t="s">
        <v>2655</v>
      </c>
      <c r="D961" s="96" t="s">
        <v>4</v>
      </c>
      <c r="E961" s="96" t="s">
        <v>9402</v>
      </c>
      <c r="F961" s="97">
        <v>6.9444444444444441E-3</v>
      </c>
    </row>
    <row r="962" spans="1:6" x14ac:dyDescent="0.25">
      <c r="A962" s="96" t="s">
        <v>11286</v>
      </c>
      <c r="B962" s="96" t="s">
        <v>11287</v>
      </c>
      <c r="C962" s="96" t="s">
        <v>2655</v>
      </c>
      <c r="D962" s="96" t="s">
        <v>4</v>
      </c>
      <c r="E962" s="96" t="s">
        <v>9402</v>
      </c>
      <c r="F962" s="97">
        <v>6.9444444444444441E-3</v>
      </c>
    </row>
    <row r="963" spans="1:6" x14ac:dyDescent="0.25">
      <c r="A963" s="96" t="s">
        <v>11288</v>
      </c>
      <c r="B963" s="96" t="s">
        <v>11289</v>
      </c>
      <c r="C963" s="96" t="s">
        <v>2655</v>
      </c>
      <c r="D963" s="96" t="s">
        <v>4</v>
      </c>
      <c r="E963" s="96" t="s">
        <v>9402</v>
      </c>
      <c r="F963" s="97">
        <v>6.9444444444444441E-3</v>
      </c>
    </row>
    <row r="964" spans="1:6" x14ac:dyDescent="0.25">
      <c r="A964" s="96" t="s">
        <v>11290</v>
      </c>
      <c r="B964" s="96" t="s">
        <v>11291</v>
      </c>
      <c r="C964" s="96" t="s">
        <v>2655</v>
      </c>
      <c r="D964" s="96" t="s">
        <v>4</v>
      </c>
      <c r="E964" s="96" t="s">
        <v>9402</v>
      </c>
      <c r="F964" s="97">
        <v>6.9444444444444441E-3</v>
      </c>
    </row>
    <row r="965" spans="1:6" x14ac:dyDescent="0.25">
      <c r="A965" s="96" t="s">
        <v>11292</v>
      </c>
      <c r="B965" s="96" t="s">
        <v>11293</v>
      </c>
      <c r="C965" s="96" t="s">
        <v>2655</v>
      </c>
      <c r="D965" s="96" t="s">
        <v>4</v>
      </c>
      <c r="E965" s="96" t="s">
        <v>9402</v>
      </c>
      <c r="F965" s="97">
        <v>6.9444444444444441E-3</v>
      </c>
    </row>
    <row r="966" spans="1:6" x14ac:dyDescent="0.25">
      <c r="A966" s="96" t="s">
        <v>11294</v>
      </c>
      <c r="B966" s="96" t="s">
        <v>11295</v>
      </c>
      <c r="C966" s="96" t="s">
        <v>2655</v>
      </c>
      <c r="D966" s="96" t="s">
        <v>4</v>
      </c>
      <c r="E966" s="96" t="s">
        <v>9402</v>
      </c>
      <c r="F966" s="97">
        <v>6.9444444444444441E-3</v>
      </c>
    </row>
    <row r="967" spans="1:6" x14ac:dyDescent="0.25">
      <c r="A967" s="96" t="s">
        <v>11296</v>
      </c>
      <c r="B967" s="96" t="s">
        <v>11297</v>
      </c>
      <c r="C967" s="96" t="s">
        <v>2655</v>
      </c>
      <c r="D967" s="96" t="s">
        <v>4</v>
      </c>
      <c r="E967" s="96" t="s">
        <v>9402</v>
      </c>
      <c r="F967" s="97">
        <v>6.9444444444444441E-3</v>
      </c>
    </row>
    <row r="968" spans="1:6" x14ac:dyDescent="0.25">
      <c r="A968" s="96" t="s">
        <v>11298</v>
      </c>
      <c r="B968" s="96" t="s">
        <v>11299</v>
      </c>
      <c r="C968" s="96" t="s">
        <v>2655</v>
      </c>
      <c r="D968" s="96" t="s">
        <v>4</v>
      </c>
      <c r="E968" s="96" t="s">
        <v>9402</v>
      </c>
      <c r="F968" s="97">
        <v>6.9444444444444441E-3</v>
      </c>
    </row>
    <row r="969" spans="1:6" x14ac:dyDescent="0.25">
      <c r="A969" s="96" t="s">
        <v>11300</v>
      </c>
      <c r="B969" s="96" t="s">
        <v>11301</v>
      </c>
      <c r="C969" s="96" t="s">
        <v>2655</v>
      </c>
      <c r="D969" s="96" t="s">
        <v>4</v>
      </c>
      <c r="E969" s="96" t="s">
        <v>9402</v>
      </c>
      <c r="F969" s="97">
        <v>6.9444444444444441E-3</v>
      </c>
    </row>
    <row r="970" spans="1:6" x14ac:dyDescent="0.25">
      <c r="A970" s="96" t="s">
        <v>11302</v>
      </c>
      <c r="B970" s="96" t="s">
        <v>11303</v>
      </c>
      <c r="C970" s="96" t="s">
        <v>2655</v>
      </c>
      <c r="D970" s="96" t="s">
        <v>4</v>
      </c>
      <c r="E970" s="96" t="s">
        <v>9402</v>
      </c>
      <c r="F970" s="97">
        <v>6.9444444444444441E-3</v>
      </c>
    </row>
    <row r="971" spans="1:6" x14ac:dyDescent="0.25">
      <c r="A971" s="96" t="s">
        <v>11304</v>
      </c>
      <c r="B971" s="96" t="s">
        <v>11305</v>
      </c>
      <c r="C971" s="96" t="s">
        <v>2655</v>
      </c>
      <c r="D971" s="96" t="s">
        <v>4</v>
      </c>
      <c r="E971" s="96" t="s">
        <v>9402</v>
      </c>
      <c r="F971" s="97">
        <v>6.9444444444444441E-3</v>
      </c>
    </row>
    <row r="972" spans="1:6" x14ac:dyDescent="0.25">
      <c r="A972" s="96" t="s">
        <v>11306</v>
      </c>
      <c r="B972" s="96" t="s">
        <v>11307</v>
      </c>
      <c r="C972" s="96" t="s">
        <v>2655</v>
      </c>
      <c r="D972" s="96" t="s">
        <v>4</v>
      </c>
      <c r="E972" s="96" t="s">
        <v>9402</v>
      </c>
      <c r="F972" s="97">
        <v>6.9444444444444441E-3</v>
      </c>
    </row>
    <row r="973" spans="1:6" x14ac:dyDescent="0.25">
      <c r="A973" s="96" t="s">
        <v>11308</v>
      </c>
      <c r="B973" s="96" t="s">
        <v>11309</v>
      </c>
      <c r="C973" s="96" t="s">
        <v>2655</v>
      </c>
      <c r="D973" s="96" t="s">
        <v>4</v>
      </c>
      <c r="E973" s="96" t="s">
        <v>9402</v>
      </c>
      <c r="F973" s="97">
        <v>6.9444444444444441E-3</v>
      </c>
    </row>
    <row r="974" spans="1:6" x14ac:dyDescent="0.25">
      <c r="A974" s="96" t="s">
        <v>11310</v>
      </c>
      <c r="B974" s="96" t="s">
        <v>11311</v>
      </c>
      <c r="C974" s="96" t="s">
        <v>2655</v>
      </c>
      <c r="D974" s="96" t="s">
        <v>4</v>
      </c>
      <c r="E974" s="96" t="s">
        <v>9402</v>
      </c>
      <c r="F974" s="97">
        <v>6.9444444444444441E-3</v>
      </c>
    </row>
    <row r="975" spans="1:6" x14ac:dyDescent="0.25">
      <c r="A975" s="96" t="s">
        <v>11312</v>
      </c>
      <c r="B975" s="96" t="s">
        <v>11313</v>
      </c>
      <c r="C975" s="96" t="s">
        <v>2655</v>
      </c>
      <c r="D975" s="96" t="s">
        <v>4</v>
      </c>
      <c r="E975" s="96" t="s">
        <v>9402</v>
      </c>
      <c r="F975" s="97">
        <v>6.9444444444444441E-3</v>
      </c>
    </row>
    <row r="976" spans="1:6" x14ac:dyDescent="0.25">
      <c r="A976" s="96" t="s">
        <v>11314</v>
      </c>
      <c r="B976" s="96" t="s">
        <v>11315</v>
      </c>
      <c r="C976" s="96" t="s">
        <v>2655</v>
      </c>
      <c r="D976" s="96" t="s">
        <v>4</v>
      </c>
      <c r="E976" s="96" t="s">
        <v>9402</v>
      </c>
      <c r="F976" s="97">
        <v>6.9444444444444441E-3</v>
      </c>
    </row>
    <row r="977" spans="1:6" x14ac:dyDescent="0.25">
      <c r="A977" s="96" t="s">
        <v>11316</v>
      </c>
      <c r="B977" s="96" t="s">
        <v>11317</v>
      </c>
      <c r="C977" s="96" t="s">
        <v>2655</v>
      </c>
      <c r="D977" s="96" t="s">
        <v>4</v>
      </c>
      <c r="E977" s="96" t="s">
        <v>9402</v>
      </c>
      <c r="F977" s="97">
        <v>6.9444444444444441E-3</v>
      </c>
    </row>
    <row r="978" spans="1:6" x14ac:dyDescent="0.25">
      <c r="A978" s="96" t="s">
        <v>11318</v>
      </c>
      <c r="B978" s="96" t="s">
        <v>11319</v>
      </c>
      <c r="C978" s="96" t="s">
        <v>2655</v>
      </c>
      <c r="D978" s="96" t="s">
        <v>4</v>
      </c>
      <c r="E978" s="96" t="s">
        <v>9402</v>
      </c>
      <c r="F978" s="97">
        <v>6.9444444444444441E-3</v>
      </c>
    </row>
    <row r="979" spans="1:6" x14ac:dyDescent="0.25">
      <c r="A979" s="96" t="s">
        <v>11320</v>
      </c>
      <c r="B979" s="96" t="s">
        <v>11321</v>
      </c>
      <c r="C979" s="96" t="s">
        <v>2655</v>
      </c>
      <c r="D979" s="96" t="s">
        <v>4</v>
      </c>
      <c r="E979" s="96" t="s">
        <v>9402</v>
      </c>
      <c r="F979" s="97">
        <v>6.9444444444444441E-3</v>
      </c>
    </row>
    <row r="980" spans="1:6" x14ac:dyDescent="0.25">
      <c r="A980" s="96" t="s">
        <v>11322</v>
      </c>
      <c r="B980" s="96" t="s">
        <v>11323</v>
      </c>
      <c r="C980" s="96" t="s">
        <v>2655</v>
      </c>
      <c r="D980" s="96" t="s">
        <v>4</v>
      </c>
      <c r="E980" s="96" t="s">
        <v>9402</v>
      </c>
      <c r="F980" s="97">
        <v>6.9444444444444441E-3</v>
      </c>
    </row>
    <row r="981" spans="1:6" x14ac:dyDescent="0.25">
      <c r="A981" s="96" t="s">
        <v>11324</v>
      </c>
      <c r="B981" s="96" t="s">
        <v>11325</v>
      </c>
      <c r="C981" s="96" t="s">
        <v>2655</v>
      </c>
      <c r="D981" s="96" t="s">
        <v>4</v>
      </c>
      <c r="E981" s="96" t="s">
        <v>9402</v>
      </c>
      <c r="F981" s="97">
        <v>6.9444444444444441E-3</v>
      </c>
    </row>
    <row r="982" spans="1:6" x14ac:dyDescent="0.25">
      <c r="A982" s="96" t="s">
        <v>11326</v>
      </c>
      <c r="B982" s="96" t="s">
        <v>11327</v>
      </c>
      <c r="C982" s="96" t="s">
        <v>2655</v>
      </c>
      <c r="D982" s="96" t="s">
        <v>4</v>
      </c>
      <c r="E982" s="96" t="s">
        <v>9402</v>
      </c>
      <c r="F982" s="97">
        <v>6.9444444444444441E-3</v>
      </c>
    </row>
    <row r="983" spans="1:6" x14ac:dyDescent="0.25">
      <c r="A983" s="96" t="s">
        <v>11328</v>
      </c>
      <c r="B983" s="96" t="s">
        <v>11329</v>
      </c>
      <c r="C983" s="96" t="s">
        <v>2655</v>
      </c>
      <c r="D983" s="96" t="s">
        <v>4</v>
      </c>
      <c r="E983" s="96" t="s">
        <v>9402</v>
      </c>
      <c r="F983" s="97">
        <v>6.9444444444444441E-3</v>
      </c>
    </row>
    <row r="984" spans="1:6" x14ac:dyDescent="0.25">
      <c r="A984" s="96" t="s">
        <v>11330</v>
      </c>
      <c r="B984" s="96" t="s">
        <v>11331</v>
      </c>
      <c r="C984" s="96" t="s">
        <v>2655</v>
      </c>
      <c r="D984" s="96" t="s">
        <v>4</v>
      </c>
      <c r="E984" s="96" t="s">
        <v>9402</v>
      </c>
      <c r="F984" s="97">
        <v>6.9444444444444441E-3</v>
      </c>
    </row>
    <row r="985" spans="1:6" x14ac:dyDescent="0.25">
      <c r="A985" s="96" t="s">
        <v>11332</v>
      </c>
      <c r="B985" s="96" t="s">
        <v>11333</v>
      </c>
      <c r="C985" s="96" t="s">
        <v>2655</v>
      </c>
      <c r="D985" s="96" t="s">
        <v>4</v>
      </c>
      <c r="E985" s="96" t="s">
        <v>9402</v>
      </c>
      <c r="F985" s="97">
        <v>6.9444444444444441E-3</v>
      </c>
    </row>
    <row r="986" spans="1:6" x14ac:dyDescent="0.25">
      <c r="A986" s="96" t="s">
        <v>11334</v>
      </c>
      <c r="B986" s="96" t="s">
        <v>11335</v>
      </c>
      <c r="C986" s="96" t="s">
        <v>2655</v>
      </c>
      <c r="D986" s="96" t="s">
        <v>4</v>
      </c>
      <c r="E986" s="96" t="s">
        <v>9402</v>
      </c>
      <c r="F986" s="97">
        <v>6.9444444444444441E-3</v>
      </c>
    </row>
    <row r="987" spans="1:6" x14ac:dyDescent="0.25">
      <c r="A987" s="96" t="s">
        <v>11336</v>
      </c>
      <c r="B987" s="96" t="s">
        <v>11337</v>
      </c>
      <c r="C987" s="96" t="s">
        <v>2655</v>
      </c>
      <c r="D987" s="96" t="s">
        <v>4</v>
      </c>
      <c r="E987" s="96" t="s">
        <v>9402</v>
      </c>
      <c r="F987" s="97">
        <v>6.9444444444444441E-3</v>
      </c>
    </row>
    <row r="988" spans="1:6" x14ac:dyDescent="0.25">
      <c r="A988" s="96" t="s">
        <v>11338</v>
      </c>
      <c r="B988" s="96" t="s">
        <v>11339</v>
      </c>
      <c r="C988" s="96" t="s">
        <v>2655</v>
      </c>
      <c r="D988" s="96" t="s">
        <v>4</v>
      </c>
      <c r="E988" s="96" t="s">
        <v>9402</v>
      </c>
      <c r="F988" s="97">
        <v>6.9444444444444441E-3</v>
      </c>
    </row>
    <row r="989" spans="1:6" x14ac:dyDescent="0.25">
      <c r="A989" s="96" t="s">
        <v>11340</v>
      </c>
      <c r="B989" s="96" t="s">
        <v>11341</v>
      </c>
      <c r="C989" s="96" t="s">
        <v>2655</v>
      </c>
      <c r="D989" s="96" t="s">
        <v>4</v>
      </c>
      <c r="E989" s="96" t="s">
        <v>9402</v>
      </c>
      <c r="F989" s="97">
        <v>6.9444444444444441E-3</v>
      </c>
    </row>
    <row r="990" spans="1:6" x14ac:dyDescent="0.25">
      <c r="A990" s="96" t="s">
        <v>11342</v>
      </c>
      <c r="B990" s="96" t="s">
        <v>11343</v>
      </c>
      <c r="C990" s="96" t="s">
        <v>2655</v>
      </c>
      <c r="D990" s="96" t="s">
        <v>4</v>
      </c>
      <c r="E990" s="96" t="s">
        <v>9402</v>
      </c>
      <c r="F990" s="97">
        <v>6.9444444444444441E-3</v>
      </c>
    </row>
    <row r="991" spans="1:6" x14ac:dyDescent="0.25">
      <c r="A991" s="96" t="s">
        <v>11344</v>
      </c>
      <c r="B991" s="96" t="s">
        <v>11345</v>
      </c>
      <c r="C991" s="96" t="s">
        <v>2655</v>
      </c>
      <c r="D991" s="96" t="s">
        <v>4</v>
      </c>
      <c r="E991" s="96" t="s">
        <v>9402</v>
      </c>
      <c r="F991" s="97">
        <v>6.9444444444444441E-3</v>
      </c>
    </row>
    <row r="992" spans="1:6" x14ac:dyDescent="0.25">
      <c r="A992" s="96" t="s">
        <v>11346</v>
      </c>
      <c r="B992" s="96" t="s">
        <v>11347</v>
      </c>
      <c r="C992" s="96" t="s">
        <v>2655</v>
      </c>
      <c r="D992" s="96" t="s">
        <v>4</v>
      </c>
      <c r="E992" s="96" t="s">
        <v>9402</v>
      </c>
      <c r="F992" s="97">
        <v>6.9444444444444441E-3</v>
      </c>
    </row>
    <row r="993" spans="1:6" x14ac:dyDescent="0.25">
      <c r="A993" s="96" t="s">
        <v>11348</v>
      </c>
      <c r="B993" s="96" t="s">
        <v>11349</v>
      </c>
      <c r="C993" s="96" t="s">
        <v>2655</v>
      </c>
      <c r="D993" s="96" t="s">
        <v>4</v>
      </c>
      <c r="E993" s="96" t="s">
        <v>9402</v>
      </c>
      <c r="F993" s="97">
        <v>6.9444444444444441E-3</v>
      </c>
    </row>
    <row r="994" spans="1:6" x14ac:dyDescent="0.25">
      <c r="A994" s="96" t="s">
        <v>11350</v>
      </c>
      <c r="B994" s="96" t="s">
        <v>11351</v>
      </c>
      <c r="C994" s="96" t="s">
        <v>2655</v>
      </c>
      <c r="D994" s="96" t="s">
        <v>4</v>
      </c>
      <c r="E994" s="96" t="s">
        <v>9402</v>
      </c>
      <c r="F994" s="97">
        <v>6.9444444444444441E-3</v>
      </c>
    </row>
    <row r="995" spans="1:6" x14ac:dyDescent="0.25">
      <c r="A995" s="96" t="s">
        <v>11352</v>
      </c>
      <c r="B995" s="96" t="s">
        <v>11353</v>
      </c>
      <c r="C995" s="96" t="s">
        <v>2655</v>
      </c>
      <c r="D995" s="96" t="s">
        <v>4</v>
      </c>
      <c r="E995" s="96" t="s">
        <v>9402</v>
      </c>
      <c r="F995" s="97">
        <v>6.9444444444444441E-3</v>
      </c>
    </row>
    <row r="996" spans="1:6" x14ac:dyDescent="0.25">
      <c r="A996" s="96" t="s">
        <v>11354</v>
      </c>
      <c r="B996" s="96" t="s">
        <v>11355</v>
      </c>
      <c r="C996" s="96" t="s">
        <v>2655</v>
      </c>
      <c r="D996" s="96" t="s">
        <v>4</v>
      </c>
      <c r="E996" s="96" t="s">
        <v>9402</v>
      </c>
      <c r="F996" s="97">
        <v>6.9444444444444441E-3</v>
      </c>
    </row>
    <row r="997" spans="1:6" x14ac:dyDescent="0.25">
      <c r="A997" s="96" t="s">
        <v>11356</v>
      </c>
      <c r="B997" s="96" t="s">
        <v>11357</v>
      </c>
      <c r="C997" s="96" t="s">
        <v>2655</v>
      </c>
      <c r="D997" s="96" t="s">
        <v>4</v>
      </c>
      <c r="E997" s="96" t="s">
        <v>9402</v>
      </c>
      <c r="F997" s="97">
        <v>6.9444444444444441E-3</v>
      </c>
    </row>
    <row r="998" spans="1:6" x14ac:dyDescent="0.25">
      <c r="A998" s="96" t="s">
        <v>11358</v>
      </c>
      <c r="B998" s="96" t="s">
        <v>11359</v>
      </c>
      <c r="C998" s="96" t="s">
        <v>2655</v>
      </c>
      <c r="D998" s="96" t="s">
        <v>4</v>
      </c>
      <c r="E998" s="96" t="s">
        <v>9402</v>
      </c>
      <c r="F998" s="97">
        <v>6.9444444444444441E-3</v>
      </c>
    </row>
    <row r="999" spans="1:6" x14ac:dyDescent="0.25">
      <c r="A999" s="96" t="s">
        <v>11360</v>
      </c>
      <c r="B999" s="96" t="s">
        <v>11361</v>
      </c>
      <c r="C999" s="96" t="s">
        <v>2655</v>
      </c>
      <c r="D999" s="96" t="s">
        <v>4</v>
      </c>
      <c r="E999" s="96" t="s">
        <v>9402</v>
      </c>
      <c r="F999" s="97">
        <v>6.9444444444444441E-3</v>
      </c>
    </row>
    <row r="1000" spans="1:6" x14ac:dyDescent="0.25">
      <c r="A1000" s="96" t="s">
        <v>11362</v>
      </c>
      <c r="B1000" s="96" t="s">
        <v>11363</v>
      </c>
      <c r="C1000" s="96" t="s">
        <v>2655</v>
      </c>
      <c r="D1000" s="96" t="s">
        <v>4</v>
      </c>
      <c r="E1000" s="96" t="s">
        <v>9402</v>
      </c>
      <c r="F1000" s="97">
        <v>6.9444444444444441E-3</v>
      </c>
    </row>
    <row r="1001" spans="1:6" x14ac:dyDescent="0.25">
      <c r="A1001" s="96" t="s">
        <v>11364</v>
      </c>
      <c r="B1001" s="96" t="s">
        <v>11365</v>
      </c>
      <c r="C1001" s="96" t="s">
        <v>2655</v>
      </c>
      <c r="D1001" s="96" t="s">
        <v>4</v>
      </c>
      <c r="E1001" s="96" t="s">
        <v>9402</v>
      </c>
      <c r="F1001" s="97">
        <v>6.9444444444444441E-3</v>
      </c>
    </row>
    <row r="1002" spans="1:6" x14ac:dyDescent="0.25">
      <c r="A1002" s="96" t="s">
        <v>11366</v>
      </c>
      <c r="B1002" s="96" t="s">
        <v>11367</v>
      </c>
      <c r="C1002" s="96" t="s">
        <v>2655</v>
      </c>
      <c r="D1002" s="96" t="s">
        <v>4</v>
      </c>
      <c r="E1002" s="96" t="s">
        <v>9402</v>
      </c>
      <c r="F1002" s="97">
        <v>6.9444444444444441E-3</v>
      </c>
    </row>
    <row r="1003" spans="1:6" x14ac:dyDescent="0.25">
      <c r="A1003" s="96" t="s">
        <v>11368</v>
      </c>
      <c r="B1003" s="96" t="s">
        <v>11369</v>
      </c>
      <c r="C1003" s="96" t="s">
        <v>2655</v>
      </c>
      <c r="D1003" s="96" t="s">
        <v>4</v>
      </c>
      <c r="E1003" s="96" t="s">
        <v>9402</v>
      </c>
      <c r="F1003" s="97">
        <v>6.9444444444444441E-3</v>
      </c>
    </row>
    <row r="1004" spans="1:6" x14ac:dyDescent="0.25">
      <c r="A1004" s="96" t="s">
        <v>11370</v>
      </c>
      <c r="B1004" s="96" t="s">
        <v>11371</v>
      </c>
      <c r="C1004" s="96" t="s">
        <v>2655</v>
      </c>
      <c r="D1004" s="96" t="s">
        <v>4</v>
      </c>
      <c r="E1004" s="96" t="s">
        <v>9402</v>
      </c>
      <c r="F1004" s="97">
        <v>6.9444444444444441E-3</v>
      </c>
    </row>
    <row r="1005" spans="1:6" x14ac:dyDescent="0.25">
      <c r="A1005" s="96" t="s">
        <v>11372</v>
      </c>
      <c r="B1005" s="96" t="s">
        <v>11373</v>
      </c>
      <c r="C1005" s="96" t="s">
        <v>2655</v>
      </c>
      <c r="D1005" s="96" t="s">
        <v>4</v>
      </c>
      <c r="E1005" s="96" t="s">
        <v>9402</v>
      </c>
      <c r="F1005" s="97">
        <v>6.9444444444444441E-3</v>
      </c>
    </row>
    <row r="1006" spans="1:6" x14ac:dyDescent="0.25">
      <c r="A1006" s="96" t="s">
        <v>11374</v>
      </c>
      <c r="B1006" s="96" t="s">
        <v>11375</v>
      </c>
      <c r="C1006" s="96" t="s">
        <v>2655</v>
      </c>
      <c r="D1006" s="96" t="s">
        <v>4</v>
      </c>
      <c r="E1006" s="96" t="s">
        <v>9402</v>
      </c>
      <c r="F1006" s="97">
        <v>6.9444444444444441E-3</v>
      </c>
    </row>
    <row r="1007" spans="1:6" x14ac:dyDescent="0.25">
      <c r="A1007" s="96" t="s">
        <v>11376</v>
      </c>
      <c r="B1007" s="96" t="s">
        <v>11377</v>
      </c>
      <c r="C1007" s="96" t="s">
        <v>2655</v>
      </c>
      <c r="D1007" s="96" t="s">
        <v>4</v>
      </c>
      <c r="E1007" s="96" t="s">
        <v>9402</v>
      </c>
      <c r="F1007" s="97">
        <v>6.9444444444444441E-3</v>
      </c>
    </row>
    <row r="1008" spans="1:6" x14ac:dyDescent="0.25">
      <c r="A1008" s="96" t="s">
        <v>11378</v>
      </c>
      <c r="B1008" s="96" t="s">
        <v>11379</v>
      </c>
      <c r="C1008" s="96" t="s">
        <v>2655</v>
      </c>
      <c r="D1008" s="96" t="s">
        <v>4</v>
      </c>
      <c r="E1008" s="96" t="s">
        <v>9402</v>
      </c>
      <c r="F1008" s="97">
        <v>6.9444444444444441E-3</v>
      </c>
    </row>
    <row r="1009" spans="1:6" x14ac:dyDescent="0.25">
      <c r="A1009" s="96" t="s">
        <v>11380</v>
      </c>
      <c r="B1009" s="96" t="s">
        <v>11381</v>
      </c>
      <c r="C1009" s="96" t="s">
        <v>2655</v>
      </c>
      <c r="D1009" s="96" t="s">
        <v>4</v>
      </c>
      <c r="E1009" s="96" t="s">
        <v>9402</v>
      </c>
      <c r="F1009" s="97">
        <v>6.9444444444444441E-3</v>
      </c>
    </row>
    <row r="1010" spans="1:6" x14ac:dyDescent="0.25">
      <c r="A1010" s="96" t="s">
        <v>11382</v>
      </c>
      <c r="B1010" s="96" t="s">
        <v>11383</v>
      </c>
      <c r="C1010" s="96" t="s">
        <v>2655</v>
      </c>
      <c r="D1010" s="96" t="s">
        <v>4</v>
      </c>
      <c r="E1010" s="96" t="s">
        <v>9402</v>
      </c>
      <c r="F1010" s="97">
        <v>6.9444444444444441E-3</v>
      </c>
    </row>
    <row r="1011" spans="1:6" x14ac:dyDescent="0.25">
      <c r="A1011" s="96" t="s">
        <v>11384</v>
      </c>
      <c r="B1011" s="96" t="s">
        <v>11385</v>
      </c>
      <c r="C1011" s="96" t="s">
        <v>2655</v>
      </c>
      <c r="D1011" s="96" t="s">
        <v>4</v>
      </c>
      <c r="E1011" s="96" t="s">
        <v>9402</v>
      </c>
      <c r="F1011" s="97">
        <v>6.9444444444444441E-3</v>
      </c>
    </row>
    <row r="1012" spans="1:6" x14ac:dyDescent="0.25">
      <c r="A1012" s="96" t="s">
        <v>11386</v>
      </c>
      <c r="B1012" s="96" t="s">
        <v>11387</v>
      </c>
      <c r="C1012" s="96" t="s">
        <v>2655</v>
      </c>
      <c r="D1012" s="96" t="s">
        <v>4</v>
      </c>
      <c r="E1012" s="96" t="s">
        <v>9402</v>
      </c>
      <c r="F1012" s="97">
        <v>6.9444444444444441E-3</v>
      </c>
    </row>
    <row r="1013" spans="1:6" x14ac:dyDescent="0.25">
      <c r="A1013" s="96" t="s">
        <v>11388</v>
      </c>
      <c r="B1013" s="96" t="s">
        <v>11389</v>
      </c>
      <c r="C1013" s="96" t="s">
        <v>2655</v>
      </c>
      <c r="D1013" s="96" t="s">
        <v>4</v>
      </c>
      <c r="E1013" s="96" t="s">
        <v>9402</v>
      </c>
      <c r="F1013" s="97">
        <v>6.9444444444444441E-3</v>
      </c>
    </row>
    <row r="1014" spans="1:6" x14ac:dyDescent="0.25">
      <c r="A1014" s="96" t="s">
        <v>11390</v>
      </c>
      <c r="B1014" s="96" t="s">
        <v>11391</v>
      </c>
      <c r="C1014" s="96" t="s">
        <v>2655</v>
      </c>
      <c r="D1014" s="96" t="s">
        <v>4</v>
      </c>
      <c r="E1014" s="96" t="s">
        <v>9402</v>
      </c>
      <c r="F1014" s="97">
        <v>6.9444444444444441E-3</v>
      </c>
    </row>
    <row r="1015" spans="1:6" x14ac:dyDescent="0.25">
      <c r="A1015" s="96" t="s">
        <v>11392</v>
      </c>
      <c r="B1015" s="96" t="s">
        <v>11393</v>
      </c>
      <c r="C1015" s="96" t="s">
        <v>2655</v>
      </c>
      <c r="D1015" s="96" t="s">
        <v>4</v>
      </c>
      <c r="E1015" s="96" t="s">
        <v>9402</v>
      </c>
      <c r="F1015" s="97">
        <v>6.9444444444444441E-3</v>
      </c>
    </row>
    <row r="1016" spans="1:6" x14ac:dyDescent="0.25">
      <c r="A1016" s="96" t="s">
        <v>11394</v>
      </c>
      <c r="B1016" s="96" t="s">
        <v>11395</v>
      </c>
      <c r="C1016" s="96" t="s">
        <v>2655</v>
      </c>
      <c r="D1016" s="96" t="s">
        <v>4</v>
      </c>
      <c r="E1016" s="96" t="s">
        <v>9402</v>
      </c>
      <c r="F1016" s="97">
        <v>6.9444444444444441E-3</v>
      </c>
    </row>
    <row r="1017" spans="1:6" x14ac:dyDescent="0.25">
      <c r="A1017" s="96" t="s">
        <v>11396</v>
      </c>
      <c r="B1017" s="96" t="s">
        <v>11397</v>
      </c>
      <c r="C1017" s="96" t="s">
        <v>2655</v>
      </c>
      <c r="D1017" s="96" t="s">
        <v>4</v>
      </c>
      <c r="E1017" s="96" t="s">
        <v>9402</v>
      </c>
      <c r="F1017" s="97">
        <v>6.9444444444444441E-3</v>
      </c>
    </row>
    <row r="1018" spans="1:6" x14ac:dyDescent="0.25">
      <c r="A1018" s="96" t="s">
        <v>11398</v>
      </c>
      <c r="B1018" s="96" t="s">
        <v>11399</v>
      </c>
      <c r="C1018" s="96" t="s">
        <v>2655</v>
      </c>
      <c r="D1018" s="96" t="s">
        <v>4</v>
      </c>
      <c r="E1018" s="96" t="s">
        <v>9402</v>
      </c>
      <c r="F1018" s="97">
        <v>6.9444444444444441E-3</v>
      </c>
    </row>
    <row r="1019" spans="1:6" x14ac:dyDescent="0.25">
      <c r="A1019" s="96" t="s">
        <v>11400</v>
      </c>
      <c r="B1019" s="96" t="s">
        <v>11401</v>
      </c>
      <c r="C1019" s="96" t="s">
        <v>2655</v>
      </c>
      <c r="D1019" s="96" t="s">
        <v>4</v>
      </c>
      <c r="E1019" s="96" t="s">
        <v>9402</v>
      </c>
      <c r="F1019" s="97">
        <v>6.9444444444444441E-3</v>
      </c>
    </row>
    <row r="1020" spans="1:6" x14ac:dyDescent="0.25">
      <c r="A1020" s="96" t="s">
        <v>11402</v>
      </c>
      <c r="B1020" s="96" t="s">
        <v>11403</v>
      </c>
      <c r="C1020" s="96" t="s">
        <v>2655</v>
      </c>
      <c r="D1020" s="96" t="s">
        <v>4</v>
      </c>
      <c r="E1020" s="96" t="s">
        <v>9402</v>
      </c>
      <c r="F1020" s="97">
        <v>6.9444444444444441E-3</v>
      </c>
    </row>
    <row r="1021" spans="1:6" x14ac:dyDescent="0.25">
      <c r="A1021" s="96" t="s">
        <v>11404</v>
      </c>
      <c r="B1021" s="96" t="s">
        <v>11405</v>
      </c>
      <c r="C1021" s="96" t="s">
        <v>2655</v>
      </c>
      <c r="D1021" s="96" t="s">
        <v>4</v>
      </c>
      <c r="E1021" s="96" t="s">
        <v>9402</v>
      </c>
      <c r="F1021" s="97">
        <v>6.9444444444444441E-3</v>
      </c>
    </row>
    <row r="1022" spans="1:6" x14ac:dyDescent="0.25">
      <c r="A1022" s="96" t="s">
        <v>11406</v>
      </c>
      <c r="B1022" s="96" t="s">
        <v>11407</v>
      </c>
      <c r="C1022" s="96" t="s">
        <v>2655</v>
      </c>
      <c r="D1022" s="96" t="s">
        <v>4</v>
      </c>
      <c r="E1022" s="96" t="s">
        <v>9402</v>
      </c>
      <c r="F1022" s="97">
        <v>6.9444444444444441E-3</v>
      </c>
    </row>
    <row r="1023" spans="1:6" x14ac:dyDescent="0.25">
      <c r="A1023" s="96" t="s">
        <v>11408</v>
      </c>
      <c r="B1023" s="96" t="s">
        <v>11409</v>
      </c>
      <c r="C1023" s="96" t="s">
        <v>2655</v>
      </c>
      <c r="D1023" s="96" t="s">
        <v>4</v>
      </c>
      <c r="E1023" s="96" t="s">
        <v>9402</v>
      </c>
      <c r="F1023" s="97">
        <v>6.9444444444444441E-3</v>
      </c>
    </row>
    <row r="1024" spans="1:6" x14ac:dyDescent="0.25">
      <c r="A1024" s="96" t="s">
        <v>11410</v>
      </c>
      <c r="B1024" s="96" t="s">
        <v>11411</v>
      </c>
      <c r="C1024" s="96" t="s">
        <v>2655</v>
      </c>
      <c r="D1024" s="96" t="s">
        <v>4</v>
      </c>
      <c r="E1024" s="96" t="s">
        <v>9402</v>
      </c>
      <c r="F1024" s="97">
        <v>6.9444444444444441E-3</v>
      </c>
    </row>
    <row r="1025" spans="1:6" x14ac:dyDescent="0.25">
      <c r="A1025" s="96" t="s">
        <v>11412</v>
      </c>
      <c r="B1025" s="96" t="s">
        <v>11413</v>
      </c>
      <c r="C1025" s="96" t="s">
        <v>2655</v>
      </c>
      <c r="D1025" s="96" t="s">
        <v>4</v>
      </c>
      <c r="E1025" s="96" t="s">
        <v>9402</v>
      </c>
      <c r="F1025" s="97">
        <v>6.9444444444444441E-3</v>
      </c>
    </row>
    <row r="1026" spans="1:6" x14ac:dyDescent="0.25">
      <c r="A1026" s="96" t="s">
        <v>11414</v>
      </c>
      <c r="B1026" s="96" t="s">
        <v>11415</v>
      </c>
      <c r="C1026" s="96" t="s">
        <v>2655</v>
      </c>
      <c r="D1026" s="96" t="s">
        <v>4</v>
      </c>
      <c r="E1026" s="96" t="s">
        <v>9402</v>
      </c>
      <c r="F1026" s="97">
        <v>6.9444444444444441E-3</v>
      </c>
    </row>
    <row r="1027" spans="1:6" x14ac:dyDescent="0.25">
      <c r="A1027" s="96" t="s">
        <v>11416</v>
      </c>
      <c r="B1027" s="96" t="s">
        <v>11417</v>
      </c>
      <c r="C1027" s="96" t="s">
        <v>2655</v>
      </c>
      <c r="D1027" s="96" t="s">
        <v>4</v>
      </c>
      <c r="E1027" s="96" t="s">
        <v>9402</v>
      </c>
      <c r="F1027" s="97">
        <v>6.9444444444444441E-3</v>
      </c>
    </row>
    <row r="1028" spans="1:6" x14ac:dyDescent="0.25">
      <c r="A1028" s="96" t="s">
        <v>11418</v>
      </c>
      <c r="B1028" s="96" t="s">
        <v>11419</v>
      </c>
      <c r="C1028" s="96" t="s">
        <v>2655</v>
      </c>
      <c r="D1028" s="96" t="s">
        <v>4</v>
      </c>
      <c r="E1028" s="96" t="s">
        <v>9402</v>
      </c>
      <c r="F1028" s="97">
        <v>6.9444444444444441E-3</v>
      </c>
    </row>
    <row r="1029" spans="1:6" x14ac:dyDescent="0.25">
      <c r="A1029" s="96" t="s">
        <v>11420</v>
      </c>
      <c r="B1029" s="96" t="s">
        <v>11421</v>
      </c>
      <c r="C1029" s="96" t="s">
        <v>2655</v>
      </c>
      <c r="D1029" s="96" t="s">
        <v>4</v>
      </c>
      <c r="E1029" s="96" t="s">
        <v>9402</v>
      </c>
      <c r="F1029" s="97">
        <v>6.9444444444444441E-3</v>
      </c>
    </row>
    <row r="1030" spans="1:6" x14ac:dyDescent="0.25">
      <c r="A1030" s="96" t="s">
        <v>11422</v>
      </c>
      <c r="B1030" s="96" t="s">
        <v>11423</v>
      </c>
      <c r="C1030" s="96" t="s">
        <v>2655</v>
      </c>
      <c r="D1030" s="96" t="s">
        <v>4</v>
      </c>
      <c r="E1030" s="96" t="s">
        <v>9402</v>
      </c>
      <c r="F1030" s="97">
        <v>6.9444444444444441E-3</v>
      </c>
    </row>
    <row r="1031" spans="1:6" x14ac:dyDescent="0.25">
      <c r="A1031" s="96" t="s">
        <v>11424</v>
      </c>
      <c r="B1031" s="96" t="s">
        <v>11425</v>
      </c>
      <c r="C1031" s="96" t="s">
        <v>2655</v>
      </c>
      <c r="D1031" s="96" t="s">
        <v>4</v>
      </c>
      <c r="E1031" s="96" t="s">
        <v>9402</v>
      </c>
      <c r="F1031" s="97">
        <v>6.9444444444444441E-3</v>
      </c>
    </row>
    <row r="1032" spans="1:6" x14ac:dyDescent="0.25">
      <c r="A1032" s="96" t="s">
        <v>11426</v>
      </c>
      <c r="B1032" s="96" t="s">
        <v>11427</v>
      </c>
      <c r="C1032" s="96" t="s">
        <v>2655</v>
      </c>
      <c r="D1032" s="96" t="s">
        <v>4</v>
      </c>
      <c r="E1032" s="96" t="s">
        <v>9402</v>
      </c>
      <c r="F1032" s="97">
        <v>6.9444444444444441E-3</v>
      </c>
    </row>
    <row r="1033" spans="1:6" x14ac:dyDescent="0.25">
      <c r="A1033" s="96" t="s">
        <v>11428</v>
      </c>
      <c r="B1033" s="96" t="s">
        <v>11429</v>
      </c>
      <c r="C1033" s="96" t="s">
        <v>2655</v>
      </c>
      <c r="D1033" s="96" t="s">
        <v>4</v>
      </c>
      <c r="E1033" s="96" t="s">
        <v>9402</v>
      </c>
      <c r="F1033" s="97">
        <v>6.9444444444444441E-3</v>
      </c>
    </row>
    <row r="1034" spans="1:6" x14ac:dyDescent="0.25">
      <c r="A1034" s="96" t="s">
        <v>11430</v>
      </c>
      <c r="B1034" s="96" t="s">
        <v>11431</v>
      </c>
      <c r="C1034" s="96" t="s">
        <v>2655</v>
      </c>
      <c r="D1034" s="96" t="s">
        <v>4</v>
      </c>
      <c r="E1034" s="96" t="s">
        <v>9402</v>
      </c>
      <c r="F1034" s="97">
        <v>6.9444444444444441E-3</v>
      </c>
    </row>
    <row r="1035" spans="1:6" x14ac:dyDescent="0.25">
      <c r="A1035" s="96" t="s">
        <v>11432</v>
      </c>
      <c r="B1035" s="96" t="s">
        <v>11433</v>
      </c>
      <c r="C1035" s="96" t="s">
        <v>2655</v>
      </c>
      <c r="D1035" s="96" t="s">
        <v>4</v>
      </c>
      <c r="E1035" s="96" t="s">
        <v>9402</v>
      </c>
      <c r="F1035" s="97">
        <v>6.9444444444444441E-3</v>
      </c>
    </row>
    <row r="1036" spans="1:6" x14ac:dyDescent="0.25">
      <c r="A1036" s="96" t="s">
        <v>11434</v>
      </c>
      <c r="B1036" s="96" t="s">
        <v>11435</v>
      </c>
      <c r="C1036" s="96" t="s">
        <v>2655</v>
      </c>
      <c r="D1036" s="96" t="s">
        <v>4</v>
      </c>
      <c r="E1036" s="96" t="s">
        <v>9402</v>
      </c>
      <c r="F1036" s="97">
        <v>6.9444444444444441E-3</v>
      </c>
    </row>
    <row r="1037" spans="1:6" x14ac:dyDescent="0.25">
      <c r="A1037" s="96" t="s">
        <v>11436</v>
      </c>
      <c r="B1037" s="96" t="s">
        <v>11437</v>
      </c>
      <c r="C1037" s="96" t="s">
        <v>2655</v>
      </c>
      <c r="D1037" s="96" t="s">
        <v>4</v>
      </c>
      <c r="E1037" s="96" t="s">
        <v>9402</v>
      </c>
      <c r="F1037" s="97">
        <v>6.9444444444444441E-3</v>
      </c>
    </row>
    <row r="1038" spans="1:6" x14ac:dyDescent="0.25">
      <c r="A1038" s="96" t="s">
        <v>11438</v>
      </c>
      <c r="B1038" s="96" t="s">
        <v>11439</v>
      </c>
      <c r="C1038" s="96" t="s">
        <v>2655</v>
      </c>
      <c r="D1038" s="96" t="s">
        <v>4</v>
      </c>
      <c r="E1038" s="96" t="s">
        <v>9402</v>
      </c>
      <c r="F1038" s="97">
        <v>6.9444444444444441E-3</v>
      </c>
    </row>
    <row r="1039" spans="1:6" x14ac:dyDescent="0.25">
      <c r="A1039" s="96" t="s">
        <v>11440</v>
      </c>
      <c r="B1039" s="96" t="s">
        <v>11441</v>
      </c>
      <c r="C1039" s="96" t="s">
        <v>2655</v>
      </c>
      <c r="D1039" s="96" t="s">
        <v>4</v>
      </c>
      <c r="E1039" s="96" t="s">
        <v>9402</v>
      </c>
      <c r="F1039" s="97">
        <v>6.9444444444444441E-3</v>
      </c>
    </row>
    <row r="1040" spans="1:6" x14ac:dyDescent="0.25">
      <c r="A1040" s="96" t="s">
        <v>11442</v>
      </c>
      <c r="B1040" s="96" t="s">
        <v>11443</v>
      </c>
      <c r="C1040" s="96" t="s">
        <v>2655</v>
      </c>
      <c r="D1040" s="96" t="s">
        <v>4</v>
      </c>
      <c r="E1040" s="96" t="s">
        <v>9402</v>
      </c>
      <c r="F1040" s="97">
        <v>6.9444444444444441E-3</v>
      </c>
    </row>
    <row r="1041" spans="1:6" x14ac:dyDescent="0.25">
      <c r="A1041" s="96" t="s">
        <v>11444</v>
      </c>
      <c r="B1041" s="96" t="s">
        <v>11445</v>
      </c>
      <c r="C1041" s="96" t="s">
        <v>2655</v>
      </c>
      <c r="D1041" s="96" t="s">
        <v>4</v>
      </c>
      <c r="E1041" s="96" t="s">
        <v>9402</v>
      </c>
      <c r="F1041" s="97">
        <v>6.9444444444444441E-3</v>
      </c>
    </row>
    <row r="1042" spans="1:6" x14ac:dyDescent="0.25">
      <c r="A1042" s="96" t="s">
        <v>11446</v>
      </c>
      <c r="B1042" s="96" t="s">
        <v>11447</v>
      </c>
      <c r="C1042" s="96" t="s">
        <v>2655</v>
      </c>
      <c r="D1042" s="96" t="s">
        <v>4</v>
      </c>
      <c r="E1042" s="96" t="s">
        <v>9402</v>
      </c>
      <c r="F1042" s="97">
        <v>6.9444444444444441E-3</v>
      </c>
    </row>
    <row r="1043" spans="1:6" x14ac:dyDescent="0.25">
      <c r="A1043" s="96" t="s">
        <v>11448</v>
      </c>
      <c r="B1043" s="96" t="s">
        <v>11449</v>
      </c>
      <c r="C1043" s="96" t="s">
        <v>2655</v>
      </c>
      <c r="D1043" s="96" t="s">
        <v>4</v>
      </c>
      <c r="E1043" s="96" t="s">
        <v>9402</v>
      </c>
      <c r="F1043" s="97">
        <v>6.9444444444444441E-3</v>
      </c>
    </row>
    <row r="1044" spans="1:6" x14ac:dyDescent="0.25">
      <c r="A1044" s="96" t="s">
        <v>11450</v>
      </c>
      <c r="B1044" s="96" t="s">
        <v>11451</v>
      </c>
      <c r="C1044" s="96" t="s">
        <v>2655</v>
      </c>
      <c r="D1044" s="96" t="s">
        <v>4</v>
      </c>
      <c r="E1044" s="96" t="s">
        <v>9402</v>
      </c>
      <c r="F1044" s="97">
        <v>6.9444444444444441E-3</v>
      </c>
    </row>
    <row r="1045" spans="1:6" x14ac:dyDescent="0.25">
      <c r="A1045" s="96" t="s">
        <v>11452</v>
      </c>
      <c r="B1045" s="96" t="s">
        <v>11453</v>
      </c>
      <c r="C1045" s="96" t="s">
        <v>2655</v>
      </c>
      <c r="D1045" s="96" t="s">
        <v>4</v>
      </c>
      <c r="E1045" s="96" t="s">
        <v>9402</v>
      </c>
      <c r="F1045" s="97">
        <v>6.9444444444444441E-3</v>
      </c>
    </row>
    <row r="1046" spans="1:6" x14ac:dyDescent="0.25">
      <c r="A1046" s="96" t="s">
        <v>11454</v>
      </c>
      <c r="B1046" s="96" t="s">
        <v>11455</v>
      </c>
      <c r="C1046" s="96" t="s">
        <v>2655</v>
      </c>
      <c r="D1046" s="96" t="s">
        <v>4</v>
      </c>
      <c r="E1046" s="96" t="s">
        <v>9402</v>
      </c>
      <c r="F1046" s="97">
        <v>6.9444444444444441E-3</v>
      </c>
    </row>
    <row r="1047" spans="1:6" x14ac:dyDescent="0.25">
      <c r="A1047" s="96" t="s">
        <v>11456</v>
      </c>
      <c r="B1047" s="96" t="s">
        <v>11457</v>
      </c>
      <c r="C1047" s="96" t="s">
        <v>2655</v>
      </c>
      <c r="D1047" s="96" t="s">
        <v>4</v>
      </c>
      <c r="E1047" s="96" t="s">
        <v>9402</v>
      </c>
      <c r="F1047" s="97">
        <v>6.9444444444444441E-3</v>
      </c>
    </row>
    <row r="1048" spans="1:6" x14ac:dyDescent="0.25">
      <c r="A1048" s="96" t="s">
        <v>11458</v>
      </c>
      <c r="B1048" s="96" t="s">
        <v>11459</v>
      </c>
      <c r="C1048" s="96" t="s">
        <v>2655</v>
      </c>
      <c r="D1048" s="96" t="s">
        <v>4</v>
      </c>
      <c r="E1048" s="96" t="s">
        <v>9402</v>
      </c>
      <c r="F1048" s="97">
        <v>6.9444444444444441E-3</v>
      </c>
    </row>
    <row r="1049" spans="1:6" x14ac:dyDescent="0.25">
      <c r="A1049" s="96" t="s">
        <v>11460</v>
      </c>
      <c r="B1049" s="96" t="s">
        <v>11461</v>
      </c>
      <c r="C1049" s="96" t="s">
        <v>2655</v>
      </c>
      <c r="D1049" s="96" t="s">
        <v>4</v>
      </c>
      <c r="E1049" s="96" t="s">
        <v>9402</v>
      </c>
      <c r="F1049" s="97">
        <v>6.9444444444444441E-3</v>
      </c>
    </row>
    <row r="1050" spans="1:6" x14ac:dyDescent="0.25">
      <c r="A1050" s="96" t="s">
        <v>11462</v>
      </c>
      <c r="B1050" s="96" t="s">
        <v>11463</v>
      </c>
      <c r="C1050" s="96" t="s">
        <v>2655</v>
      </c>
      <c r="D1050" s="96" t="s">
        <v>4</v>
      </c>
      <c r="E1050" s="96" t="s">
        <v>9402</v>
      </c>
      <c r="F1050" s="97">
        <v>6.9444444444444441E-3</v>
      </c>
    </row>
    <row r="1051" spans="1:6" x14ac:dyDescent="0.25">
      <c r="A1051" s="96" t="s">
        <v>11464</v>
      </c>
      <c r="B1051" s="96" t="s">
        <v>11465</v>
      </c>
      <c r="C1051" s="96" t="s">
        <v>2655</v>
      </c>
      <c r="D1051" s="96" t="s">
        <v>4</v>
      </c>
      <c r="E1051" s="96" t="s">
        <v>9402</v>
      </c>
      <c r="F1051" s="97">
        <v>6.9444444444444441E-3</v>
      </c>
    </row>
    <row r="1052" spans="1:6" x14ac:dyDescent="0.25">
      <c r="A1052" s="96" t="s">
        <v>11466</v>
      </c>
      <c r="B1052" s="96" t="s">
        <v>11467</v>
      </c>
      <c r="C1052" s="96" t="s">
        <v>2655</v>
      </c>
      <c r="D1052" s="96" t="s">
        <v>4</v>
      </c>
      <c r="E1052" s="96" t="s">
        <v>9402</v>
      </c>
      <c r="F1052" s="97">
        <v>6.9444444444444441E-3</v>
      </c>
    </row>
    <row r="1053" spans="1:6" x14ac:dyDescent="0.25">
      <c r="A1053" s="96" t="s">
        <v>11468</v>
      </c>
      <c r="B1053" s="96" t="s">
        <v>11469</v>
      </c>
      <c r="C1053" s="96" t="s">
        <v>2655</v>
      </c>
      <c r="D1053" s="96" t="s">
        <v>4</v>
      </c>
      <c r="E1053" s="96" t="s">
        <v>9402</v>
      </c>
      <c r="F1053" s="97">
        <v>6.9444444444444441E-3</v>
      </c>
    </row>
    <row r="1054" spans="1:6" x14ac:dyDescent="0.25">
      <c r="A1054" s="96" t="s">
        <v>11470</v>
      </c>
      <c r="B1054" s="96" t="s">
        <v>11471</v>
      </c>
      <c r="C1054" s="96" t="s">
        <v>2655</v>
      </c>
      <c r="D1054" s="96" t="s">
        <v>4</v>
      </c>
      <c r="E1054" s="96" t="s">
        <v>9402</v>
      </c>
      <c r="F1054" s="97">
        <v>6.9444444444444441E-3</v>
      </c>
    </row>
    <row r="1055" spans="1:6" x14ac:dyDescent="0.25">
      <c r="A1055" s="96" t="s">
        <v>11472</v>
      </c>
      <c r="B1055" s="96" t="s">
        <v>11473</v>
      </c>
      <c r="C1055" s="96" t="s">
        <v>2655</v>
      </c>
      <c r="D1055" s="96" t="s">
        <v>4</v>
      </c>
      <c r="E1055" s="96" t="s">
        <v>9402</v>
      </c>
      <c r="F1055" s="97">
        <v>6.9444444444444441E-3</v>
      </c>
    </row>
    <row r="1056" spans="1:6" x14ac:dyDescent="0.25">
      <c r="A1056" s="96" t="s">
        <v>11474</v>
      </c>
      <c r="B1056" s="96" t="s">
        <v>11475</v>
      </c>
      <c r="C1056" s="96" t="s">
        <v>2655</v>
      </c>
      <c r="D1056" s="96" t="s">
        <v>4</v>
      </c>
      <c r="E1056" s="96" t="s">
        <v>9402</v>
      </c>
      <c r="F1056" s="97">
        <v>6.9444444444444441E-3</v>
      </c>
    </row>
    <row r="1057" spans="1:6" x14ac:dyDescent="0.25">
      <c r="A1057" s="96" t="s">
        <v>11476</v>
      </c>
      <c r="B1057" s="96" t="s">
        <v>11477</v>
      </c>
      <c r="C1057" s="96" t="s">
        <v>2655</v>
      </c>
      <c r="D1057" s="96" t="s">
        <v>4</v>
      </c>
      <c r="E1057" s="96" t="s">
        <v>9402</v>
      </c>
      <c r="F1057" s="97">
        <v>6.9444444444444441E-3</v>
      </c>
    </row>
    <row r="1058" spans="1:6" x14ac:dyDescent="0.25">
      <c r="A1058" s="96" t="s">
        <v>11478</v>
      </c>
      <c r="B1058" s="96" t="s">
        <v>11479</v>
      </c>
      <c r="C1058" s="96" t="s">
        <v>2655</v>
      </c>
      <c r="D1058" s="96" t="s">
        <v>4</v>
      </c>
      <c r="E1058" s="96" t="s">
        <v>9402</v>
      </c>
      <c r="F1058" s="97">
        <v>6.9444444444444441E-3</v>
      </c>
    </row>
    <row r="1059" spans="1:6" x14ac:dyDescent="0.25">
      <c r="A1059" s="96" t="s">
        <v>11480</v>
      </c>
      <c r="B1059" s="96" t="s">
        <v>11481</v>
      </c>
      <c r="C1059" s="96" t="s">
        <v>2655</v>
      </c>
      <c r="D1059" s="96" t="s">
        <v>4</v>
      </c>
      <c r="E1059" s="96" t="s">
        <v>9402</v>
      </c>
      <c r="F1059" s="97">
        <v>6.9444444444444441E-3</v>
      </c>
    </row>
    <row r="1060" spans="1:6" x14ac:dyDescent="0.25">
      <c r="A1060" s="96" t="s">
        <v>11482</v>
      </c>
      <c r="B1060" s="96" t="s">
        <v>11483</v>
      </c>
      <c r="C1060" s="96" t="s">
        <v>2655</v>
      </c>
      <c r="D1060" s="96" t="s">
        <v>4</v>
      </c>
      <c r="E1060" s="96" t="s">
        <v>9402</v>
      </c>
      <c r="F1060" s="97">
        <v>6.9444444444444441E-3</v>
      </c>
    </row>
    <row r="1061" spans="1:6" x14ac:dyDescent="0.25">
      <c r="A1061" s="96" t="s">
        <v>11484</v>
      </c>
      <c r="B1061" s="96" t="s">
        <v>11485</v>
      </c>
      <c r="C1061" s="96" t="s">
        <v>2655</v>
      </c>
      <c r="D1061" s="96" t="s">
        <v>4</v>
      </c>
      <c r="E1061" s="96" t="s">
        <v>9402</v>
      </c>
      <c r="F1061" s="97">
        <v>6.9444444444444441E-3</v>
      </c>
    </row>
    <row r="1062" spans="1:6" x14ac:dyDescent="0.25">
      <c r="A1062" s="96" t="s">
        <v>11486</v>
      </c>
      <c r="B1062" s="96" t="s">
        <v>11487</v>
      </c>
      <c r="C1062" s="96" t="s">
        <v>2655</v>
      </c>
      <c r="D1062" s="96" t="s">
        <v>4</v>
      </c>
      <c r="E1062" s="96" t="s">
        <v>9402</v>
      </c>
      <c r="F1062" s="97">
        <v>6.9444444444444441E-3</v>
      </c>
    </row>
    <row r="1063" spans="1:6" x14ac:dyDescent="0.25">
      <c r="A1063" s="96" t="s">
        <v>11488</v>
      </c>
      <c r="B1063" s="96" t="s">
        <v>11489</v>
      </c>
      <c r="C1063" s="96" t="s">
        <v>2655</v>
      </c>
      <c r="D1063" s="96" t="s">
        <v>4</v>
      </c>
      <c r="E1063" s="96" t="s">
        <v>9402</v>
      </c>
      <c r="F1063" s="97">
        <v>6.9444444444444441E-3</v>
      </c>
    </row>
    <row r="1064" spans="1:6" x14ac:dyDescent="0.25">
      <c r="A1064" s="96" t="s">
        <v>11490</v>
      </c>
      <c r="B1064" s="96" t="s">
        <v>11491</v>
      </c>
      <c r="C1064" s="96" t="s">
        <v>2655</v>
      </c>
      <c r="D1064" s="96" t="s">
        <v>4</v>
      </c>
      <c r="E1064" s="96" t="s">
        <v>9402</v>
      </c>
      <c r="F1064" s="97">
        <v>6.9444444444444441E-3</v>
      </c>
    </row>
    <row r="1065" spans="1:6" x14ac:dyDescent="0.25">
      <c r="A1065" s="96" t="s">
        <v>11492</v>
      </c>
      <c r="B1065" s="96" t="s">
        <v>11493</v>
      </c>
      <c r="C1065" s="96" t="s">
        <v>2655</v>
      </c>
      <c r="D1065" s="96" t="s">
        <v>4</v>
      </c>
      <c r="E1065" s="96" t="s">
        <v>9402</v>
      </c>
      <c r="F1065" s="97">
        <v>6.9444444444444441E-3</v>
      </c>
    </row>
    <row r="1066" spans="1:6" x14ac:dyDescent="0.25">
      <c r="A1066" s="96" t="s">
        <v>11494</v>
      </c>
      <c r="B1066" s="96" t="s">
        <v>11495</v>
      </c>
      <c r="C1066" s="96" t="s">
        <v>2655</v>
      </c>
      <c r="D1066" s="96" t="s">
        <v>4</v>
      </c>
      <c r="E1066" s="96" t="s">
        <v>9402</v>
      </c>
      <c r="F1066" s="97">
        <v>6.9444444444444441E-3</v>
      </c>
    </row>
    <row r="1067" spans="1:6" x14ac:dyDescent="0.25">
      <c r="A1067" s="96" t="s">
        <v>11496</v>
      </c>
      <c r="B1067" s="96" t="s">
        <v>11497</v>
      </c>
      <c r="C1067" s="96" t="s">
        <v>2655</v>
      </c>
      <c r="D1067" s="96" t="s">
        <v>4</v>
      </c>
      <c r="E1067" s="96" t="s">
        <v>9402</v>
      </c>
      <c r="F1067" s="97">
        <v>6.9444444444444441E-3</v>
      </c>
    </row>
    <row r="1068" spans="1:6" x14ac:dyDescent="0.25">
      <c r="A1068" s="96" t="s">
        <v>11498</v>
      </c>
      <c r="B1068" s="96" t="s">
        <v>11499</v>
      </c>
      <c r="C1068" s="96" t="s">
        <v>2655</v>
      </c>
      <c r="D1068" s="96" t="s">
        <v>4</v>
      </c>
      <c r="E1068" s="96" t="s">
        <v>9402</v>
      </c>
      <c r="F1068" s="97">
        <v>6.9444444444444441E-3</v>
      </c>
    </row>
    <row r="1069" spans="1:6" x14ac:dyDescent="0.25">
      <c r="A1069" s="96" t="s">
        <v>11500</v>
      </c>
      <c r="B1069" s="96" t="s">
        <v>11501</v>
      </c>
      <c r="C1069" s="96" t="s">
        <v>2655</v>
      </c>
      <c r="D1069" s="96" t="s">
        <v>4</v>
      </c>
      <c r="E1069" s="96" t="s">
        <v>9402</v>
      </c>
      <c r="F1069" s="97">
        <v>6.9444444444444441E-3</v>
      </c>
    </row>
    <row r="1070" spans="1:6" x14ac:dyDescent="0.25">
      <c r="A1070" s="96" t="s">
        <v>11502</v>
      </c>
      <c r="B1070" s="96" t="s">
        <v>9610</v>
      </c>
      <c r="C1070" s="96" t="s">
        <v>2655</v>
      </c>
      <c r="D1070" s="96" t="s">
        <v>4</v>
      </c>
      <c r="E1070" s="96" t="s">
        <v>9402</v>
      </c>
      <c r="F1070" s="97">
        <v>6.9444444444444441E-3</v>
      </c>
    </row>
    <row r="1071" spans="1:6" x14ac:dyDescent="0.25">
      <c r="A1071" s="96" t="s">
        <v>11503</v>
      </c>
      <c r="B1071" s="96" t="s">
        <v>11504</v>
      </c>
      <c r="C1071" s="96" t="s">
        <v>2655</v>
      </c>
      <c r="D1071" s="96" t="s">
        <v>4</v>
      </c>
      <c r="E1071" s="96" t="s">
        <v>9402</v>
      </c>
      <c r="F1071" s="97">
        <v>6.9444444444444441E-3</v>
      </c>
    </row>
    <row r="1072" spans="1:6" x14ac:dyDescent="0.25">
      <c r="A1072" s="96" t="s">
        <v>11505</v>
      </c>
      <c r="B1072" s="96" t="s">
        <v>11506</v>
      </c>
      <c r="C1072" s="96" t="s">
        <v>2655</v>
      </c>
      <c r="D1072" s="96" t="s">
        <v>4</v>
      </c>
      <c r="E1072" s="96" t="s">
        <v>9402</v>
      </c>
      <c r="F1072" s="97">
        <v>6.9444444444444441E-3</v>
      </c>
    </row>
    <row r="1073" spans="1:6" x14ac:dyDescent="0.25">
      <c r="A1073" s="96" t="s">
        <v>11507</v>
      </c>
      <c r="B1073" s="96" t="s">
        <v>11508</v>
      </c>
      <c r="C1073" s="96" t="s">
        <v>2655</v>
      </c>
      <c r="D1073" s="96" t="s">
        <v>4</v>
      </c>
      <c r="E1073" s="96" t="s">
        <v>9402</v>
      </c>
      <c r="F1073" s="97">
        <v>6.9444444444444441E-3</v>
      </c>
    </row>
    <row r="1074" spans="1:6" x14ac:dyDescent="0.25">
      <c r="A1074" s="96" t="s">
        <v>11509</v>
      </c>
      <c r="B1074" s="96" t="s">
        <v>11510</v>
      </c>
      <c r="C1074" s="96" t="s">
        <v>2655</v>
      </c>
      <c r="D1074" s="96" t="s">
        <v>4</v>
      </c>
      <c r="E1074" s="96" t="s">
        <v>9402</v>
      </c>
      <c r="F1074" s="97">
        <v>6.9444444444444441E-3</v>
      </c>
    </row>
    <row r="1075" spans="1:6" x14ac:dyDescent="0.25">
      <c r="A1075" s="96" t="s">
        <v>11511</v>
      </c>
      <c r="B1075" s="96" t="s">
        <v>11512</v>
      </c>
      <c r="C1075" s="96" t="s">
        <v>2655</v>
      </c>
      <c r="D1075" s="96" t="s">
        <v>4</v>
      </c>
      <c r="E1075" s="96" t="s">
        <v>9402</v>
      </c>
      <c r="F1075" s="97">
        <v>6.9444444444444441E-3</v>
      </c>
    </row>
    <row r="1076" spans="1:6" x14ac:dyDescent="0.25">
      <c r="A1076" s="96" t="s">
        <v>11513</v>
      </c>
      <c r="B1076" s="96" t="s">
        <v>11514</v>
      </c>
      <c r="C1076" s="96" t="s">
        <v>2655</v>
      </c>
      <c r="D1076" s="96" t="s">
        <v>4</v>
      </c>
      <c r="E1076" s="96" t="s">
        <v>9402</v>
      </c>
      <c r="F1076" s="97">
        <v>6.9444444444444441E-3</v>
      </c>
    </row>
    <row r="1077" spans="1:6" x14ac:dyDescent="0.25">
      <c r="A1077" s="96" t="s">
        <v>11515</v>
      </c>
      <c r="B1077" s="96" t="s">
        <v>11516</v>
      </c>
      <c r="C1077" s="96" t="s">
        <v>2655</v>
      </c>
      <c r="D1077" s="96" t="s">
        <v>4</v>
      </c>
      <c r="E1077" s="96" t="s">
        <v>9402</v>
      </c>
      <c r="F1077" s="97">
        <v>6.9444444444444441E-3</v>
      </c>
    </row>
    <row r="1078" spans="1:6" x14ac:dyDescent="0.25">
      <c r="A1078" s="96" t="s">
        <v>11517</v>
      </c>
      <c r="B1078" s="96" t="s">
        <v>11518</v>
      </c>
      <c r="C1078" s="96" t="s">
        <v>2655</v>
      </c>
      <c r="D1078" s="96" t="s">
        <v>4</v>
      </c>
      <c r="E1078" s="96" t="s">
        <v>9402</v>
      </c>
      <c r="F1078" s="97">
        <v>6.9444444444444441E-3</v>
      </c>
    </row>
    <row r="1079" spans="1:6" x14ac:dyDescent="0.25">
      <c r="A1079" s="96" t="s">
        <v>11519</v>
      </c>
      <c r="B1079" s="96" t="s">
        <v>11520</v>
      </c>
      <c r="C1079" s="96" t="s">
        <v>2655</v>
      </c>
      <c r="D1079" s="96" t="s">
        <v>4</v>
      </c>
      <c r="E1079" s="96" t="s">
        <v>9402</v>
      </c>
      <c r="F1079" s="97">
        <v>6.9444444444444441E-3</v>
      </c>
    </row>
    <row r="1080" spans="1:6" x14ac:dyDescent="0.25">
      <c r="A1080" s="96" t="s">
        <v>11521</v>
      </c>
      <c r="B1080" s="96" t="s">
        <v>11522</v>
      </c>
      <c r="C1080" s="96" t="s">
        <v>2655</v>
      </c>
      <c r="D1080" s="96" t="s">
        <v>4</v>
      </c>
      <c r="E1080" s="96" t="s">
        <v>9402</v>
      </c>
      <c r="F1080" s="97">
        <v>6.9444444444444441E-3</v>
      </c>
    </row>
    <row r="1081" spans="1:6" x14ac:dyDescent="0.25">
      <c r="A1081" s="96" t="s">
        <v>11523</v>
      </c>
      <c r="B1081" s="96" t="s">
        <v>11524</v>
      </c>
      <c r="C1081" s="96" t="s">
        <v>2655</v>
      </c>
      <c r="D1081" s="96" t="s">
        <v>4</v>
      </c>
      <c r="E1081" s="96" t="s">
        <v>9402</v>
      </c>
      <c r="F1081" s="97">
        <v>6.9444444444444441E-3</v>
      </c>
    </row>
    <row r="1082" spans="1:6" x14ac:dyDescent="0.25">
      <c r="A1082" s="96" t="s">
        <v>11525</v>
      </c>
      <c r="B1082" s="96" t="s">
        <v>11526</v>
      </c>
      <c r="C1082" s="96" t="s">
        <v>2655</v>
      </c>
      <c r="D1082" s="96" t="s">
        <v>4</v>
      </c>
      <c r="E1082" s="96" t="s">
        <v>9402</v>
      </c>
      <c r="F1082" s="97">
        <v>6.9444444444444441E-3</v>
      </c>
    </row>
    <row r="1083" spans="1:6" x14ac:dyDescent="0.25">
      <c r="A1083" s="96" t="s">
        <v>11527</v>
      </c>
      <c r="B1083" s="96" t="s">
        <v>11528</v>
      </c>
      <c r="C1083" s="96" t="s">
        <v>2655</v>
      </c>
      <c r="D1083" s="96" t="s">
        <v>4</v>
      </c>
      <c r="E1083" s="96" t="s">
        <v>9402</v>
      </c>
      <c r="F1083" s="97">
        <v>6.9444444444444441E-3</v>
      </c>
    </row>
    <row r="1084" spans="1:6" x14ac:dyDescent="0.25">
      <c r="A1084" s="96" t="s">
        <v>11529</v>
      </c>
      <c r="B1084" s="96" t="s">
        <v>11530</v>
      </c>
      <c r="C1084" s="96" t="s">
        <v>2655</v>
      </c>
      <c r="D1084" s="96" t="s">
        <v>4</v>
      </c>
      <c r="E1084" s="96" t="s">
        <v>9402</v>
      </c>
      <c r="F1084" s="97">
        <v>6.9444444444444441E-3</v>
      </c>
    </row>
    <row r="1085" spans="1:6" x14ac:dyDescent="0.25">
      <c r="A1085" s="96" t="s">
        <v>11531</v>
      </c>
      <c r="B1085" s="96" t="s">
        <v>11532</v>
      </c>
      <c r="C1085" s="96" t="s">
        <v>2655</v>
      </c>
      <c r="D1085" s="96" t="s">
        <v>4</v>
      </c>
      <c r="E1085" s="96" t="s">
        <v>9402</v>
      </c>
      <c r="F1085" s="97">
        <v>6.9444444444444441E-3</v>
      </c>
    </row>
    <row r="1086" spans="1:6" x14ac:dyDescent="0.25">
      <c r="A1086" s="96" t="s">
        <v>11533</v>
      </c>
      <c r="B1086" s="96" t="s">
        <v>11534</v>
      </c>
      <c r="C1086" s="96" t="s">
        <v>2655</v>
      </c>
      <c r="D1086" s="96" t="s">
        <v>4</v>
      </c>
      <c r="E1086" s="96" t="s">
        <v>9402</v>
      </c>
      <c r="F1086" s="97">
        <v>6.9444444444444441E-3</v>
      </c>
    </row>
    <row r="1087" spans="1:6" x14ac:dyDescent="0.25">
      <c r="A1087" s="96" t="s">
        <v>11535</v>
      </c>
      <c r="B1087" s="96" t="s">
        <v>11536</v>
      </c>
      <c r="C1087" s="96" t="s">
        <v>2655</v>
      </c>
      <c r="D1087" s="96" t="s">
        <v>4</v>
      </c>
      <c r="E1087" s="96" t="s">
        <v>9402</v>
      </c>
      <c r="F1087" s="97">
        <v>6.9444444444444441E-3</v>
      </c>
    </row>
    <row r="1088" spans="1:6" x14ac:dyDescent="0.25">
      <c r="A1088" s="96" t="s">
        <v>11537</v>
      </c>
      <c r="B1088" s="96" t="s">
        <v>11538</v>
      </c>
      <c r="C1088" s="96" t="s">
        <v>2655</v>
      </c>
      <c r="D1088" s="96" t="s">
        <v>4</v>
      </c>
      <c r="E1088" s="96" t="s">
        <v>9402</v>
      </c>
      <c r="F1088" s="97">
        <v>6.9444444444444441E-3</v>
      </c>
    </row>
    <row r="1089" spans="1:6" x14ac:dyDescent="0.25">
      <c r="A1089" s="96" t="s">
        <v>11539</v>
      </c>
      <c r="B1089" s="96" t="s">
        <v>11540</v>
      </c>
      <c r="C1089" s="96" t="s">
        <v>2655</v>
      </c>
      <c r="D1089" s="96" t="s">
        <v>4</v>
      </c>
      <c r="E1089" s="96" t="s">
        <v>9402</v>
      </c>
      <c r="F1089" s="97">
        <v>6.9444444444444441E-3</v>
      </c>
    </row>
    <row r="1090" spans="1:6" x14ac:dyDescent="0.25">
      <c r="A1090" s="96" t="s">
        <v>11541</v>
      </c>
      <c r="B1090" s="96" t="s">
        <v>11542</v>
      </c>
      <c r="C1090" s="96" t="s">
        <v>2655</v>
      </c>
      <c r="D1090" s="96" t="s">
        <v>4</v>
      </c>
      <c r="E1090" s="96" t="s">
        <v>9402</v>
      </c>
      <c r="F1090" s="97">
        <v>6.9444444444444441E-3</v>
      </c>
    </row>
    <row r="1091" spans="1:6" x14ac:dyDescent="0.25">
      <c r="A1091" s="96" t="s">
        <v>11543</v>
      </c>
      <c r="B1091" s="96" t="s">
        <v>11544</v>
      </c>
      <c r="C1091" s="96" t="s">
        <v>4633</v>
      </c>
      <c r="D1091" s="96" t="s">
        <v>4</v>
      </c>
      <c r="E1091" s="96" t="s">
        <v>9370</v>
      </c>
      <c r="F1091" s="97">
        <v>3.472222222222222E-3</v>
      </c>
    </row>
    <row r="1092" spans="1:6" x14ac:dyDescent="0.25">
      <c r="A1092" s="96" t="s">
        <v>11545</v>
      </c>
      <c r="B1092" s="96" t="s">
        <v>11546</v>
      </c>
      <c r="C1092" s="96" t="s">
        <v>4633</v>
      </c>
      <c r="D1092" s="96" t="s">
        <v>4</v>
      </c>
      <c r="E1092" s="96" t="s">
        <v>9370</v>
      </c>
      <c r="F1092" s="97">
        <v>3.472222222222222E-3</v>
      </c>
    </row>
    <row r="1093" spans="1:6" x14ac:dyDescent="0.25">
      <c r="A1093" s="96" t="s">
        <v>11547</v>
      </c>
      <c r="B1093" s="96" t="s">
        <v>11548</v>
      </c>
      <c r="C1093" s="96" t="s">
        <v>4633</v>
      </c>
      <c r="D1093" s="96" t="s">
        <v>4</v>
      </c>
      <c r="E1093" s="96" t="s">
        <v>9370</v>
      </c>
      <c r="F1093" s="97">
        <v>3.472222222222222E-3</v>
      </c>
    </row>
    <row r="1094" spans="1:6" x14ac:dyDescent="0.25">
      <c r="A1094" s="96" t="s">
        <v>11549</v>
      </c>
      <c r="B1094" s="96" t="s">
        <v>11550</v>
      </c>
      <c r="C1094" s="96" t="s">
        <v>4633</v>
      </c>
      <c r="D1094" s="96" t="s">
        <v>4</v>
      </c>
      <c r="E1094" s="96" t="s">
        <v>9370</v>
      </c>
      <c r="F1094" s="97">
        <v>3.472222222222222E-3</v>
      </c>
    </row>
    <row r="1095" spans="1:6" x14ac:dyDescent="0.25">
      <c r="A1095" s="96" t="s">
        <v>11551</v>
      </c>
      <c r="B1095" s="96" t="s">
        <v>11552</v>
      </c>
      <c r="C1095" s="96" t="s">
        <v>4633</v>
      </c>
      <c r="D1095" s="96" t="s">
        <v>4</v>
      </c>
      <c r="E1095" s="96" t="s">
        <v>9370</v>
      </c>
      <c r="F1095" s="97">
        <v>3.472222222222222E-3</v>
      </c>
    </row>
    <row r="1096" spans="1:6" x14ac:dyDescent="0.25">
      <c r="A1096" s="96" t="s">
        <v>11553</v>
      </c>
      <c r="B1096" s="96" t="s">
        <v>11554</v>
      </c>
      <c r="C1096" s="96" t="s">
        <v>4637</v>
      </c>
      <c r="D1096" s="96" t="s">
        <v>75</v>
      </c>
      <c r="E1096" s="96" t="s">
        <v>9415</v>
      </c>
      <c r="F1096" s="97">
        <v>1.7361111111111112E-2</v>
      </c>
    </row>
    <row r="1097" spans="1:6" x14ac:dyDescent="0.25">
      <c r="A1097" s="96" t="s">
        <v>11555</v>
      </c>
      <c r="B1097" s="96" t="s">
        <v>11556</v>
      </c>
      <c r="C1097" s="96" t="s">
        <v>9352</v>
      </c>
      <c r="D1097" s="96" t="s">
        <v>75</v>
      </c>
      <c r="E1097" s="96" t="s">
        <v>9415</v>
      </c>
      <c r="F1097" s="97">
        <v>1.7361111111111112E-2</v>
      </c>
    </row>
    <row r="1098" spans="1:6" x14ac:dyDescent="0.25">
      <c r="A1098" s="96" t="s">
        <v>11557</v>
      </c>
      <c r="B1098" s="96" t="s">
        <v>11558</v>
      </c>
      <c r="C1098" s="96" t="s">
        <v>9349</v>
      </c>
      <c r="D1098" s="96" t="s">
        <v>75</v>
      </c>
      <c r="E1098" s="96" t="s">
        <v>9393</v>
      </c>
      <c r="F1098" s="97">
        <v>2.0833333333333332E-2</v>
      </c>
    </row>
    <row r="1099" spans="1:6" x14ac:dyDescent="0.25">
      <c r="A1099" s="96" t="s">
        <v>11559</v>
      </c>
      <c r="B1099" s="96" t="s">
        <v>11560</v>
      </c>
      <c r="C1099" s="96" t="s">
        <v>9362</v>
      </c>
      <c r="D1099" s="96" t="s">
        <v>75</v>
      </c>
      <c r="E1099" s="96" t="s">
        <v>9434</v>
      </c>
      <c r="F1099" s="97">
        <v>2.7777777777777776E-2</v>
      </c>
    </row>
    <row r="1100" spans="1:6" x14ac:dyDescent="0.25">
      <c r="A1100" s="96" t="s">
        <v>11561</v>
      </c>
      <c r="B1100" s="96" t="s">
        <v>11562</v>
      </c>
      <c r="C1100" s="96" t="s">
        <v>9334</v>
      </c>
      <c r="D1100" s="96" t="s">
        <v>3</v>
      </c>
      <c r="E1100" s="96" t="s">
        <v>9441</v>
      </c>
      <c r="F1100" s="97">
        <v>6.2499999999999995E-3</v>
      </c>
    </row>
    <row r="1101" spans="1:6" x14ac:dyDescent="0.25">
      <c r="A1101" s="96" t="s">
        <v>11563</v>
      </c>
      <c r="B1101" s="96" t="s">
        <v>11564</v>
      </c>
      <c r="C1101" s="96" t="s">
        <v>9339</v>
      </c>
      <c r="D1101" s="96" t="s">
        <v>4</v>
      </c>
      <c r="E1101" s="96" t="s">
        <v>9393</v>
      </c>
      <c r="F1101" s="97">
        <v>4.8611111111111112E-3</v>
      </c>
    </row>
    <row r="1102" spans="1:6" x14ac:dyDescent="0.25">
      <c r="A1102" s="96" t="s">
        <v>11565</v>
      </c>
      <c r="B1102" s="96" t="s">
        <v>11566</v>
      </c>
      <c r="C1102" s="96" t="s">
        <v>11567</v>
      </c>
      <c r="D1102" s="96" t="s">
        <v>75</v>
      </c>
      <c r="E1102" s="96" t="s">
        <v>9393</v>
      </c>
      <c r="F1102" s="97">
        <v>1.7361111111111112E-2</v>
      </c>
    </row>
    <row r="1103" spans="1:6" x14ac:dyDescent="0.25">
      <c r="A1103" s="96" t="s">
        <v>11568</v>
      </c>
      <c r="B1103" s="96" t="s">
        <v>11569</v>
      </c>
      <c r="C1103" s="96" t="s">
        <v>11567</v>
      </c>
      <c r="D1103" s="96" t="s">
        <v>75</v>
      </c>
      <c r="E1103" s="96" t="s">
        <v>9393</v>
      </c>
      <c r="F1103" s="97">
        <v>1.7361111111111112E-2</v>
      </c>
    </row>
    <row r="1104" spans="1:6" x14ac:dyDescent="0.25">
      <c r="A1104" s="96" t="s">
        <v>11570</v>
      </c>
      <c r="B1104" s="96" t="s">
        <v>11571</v>
      </c>
      <c r="C1104" s="96" t="s">
        <v>9311</v>
      </c>
      <c r="D1104" s="96" t="s">
        <v>75</v>
      </c>
      <c r="E1104" s="96" t="s">
        <v>9434</v>
      </c>
      <c r="F1104" s="97">
        <v>2.7777777777777776E-2</v>
      </c>
    </row>
    <row r="1105" spans="1:6" x14ac:dyDescent="0.25">
      <c r="A1105" s="96" t="s">
        <v>11572</v>
      </c>
      <c r="B1105" s="96" t="s">
        <v>11573</v>
      </c>
      <c r="C1105" s="96" t="s">
        <v>9327</v>
      </c>
      <c r="D1105" s="96" t="s">
        <v>4</v>
      </c>
      <c r="E1105" s="96" t="s">
        <v>9370</v>
      </c>
      <c r="F1105" s="97">
        <v>3.472222222222222E-3</v>
      </c>
    </row>
    <row r="1106" spans="1:6" x14ac:dyDescent="0.25">
      <c r="A1106" s="96" t="s">
        <v>11574</v>
      </c>
      <c r="B1106" s="96" t="s">
        <v>11575</v>
      </c>
      <c r="C1106" s="96" t="s">
        <v>9327</v>
      </c>
      <c r="D1106" s="96" t="s">
        <v>4</v>
      </c>
      <c r="E1106" s="96" t="s">
        <v>9370</v>
      </c>
      <c r="F1106" s="97">
        <v>3.472222222222222E-3</v>
      </c>
    </row>
    <row r="1107" spans="1:6" x14ac:dyDescent="0.25">
      <c r="A1107" s="96" t="s">
        <v>11576</v>
      </c>
      <c r="B1107" s="96" t="s">
        <v>11577</v>
      </c>
      <c r="C1107" s="96" t="s">
        <v>9327</v>
      </c>
      <c r="D1107" s="96" t="s">
        <v>4</v>
      </c>
      <c r="E1107" s="96" t="s">
        <v>9370</v>
      </c>
      <c r="F1107" s="97">
        <v>3.472222222222222E-3</v>
      </c>
    </row>
    <row r="1108" spans="1:6" x14ac:dyDescent="0.25">
      <c r="A1108" s="96" t="s">
        <v>11578</v>
      </c>
      <c r="B1108" s="96" t="s">
        <v>11579</v>
      </c>
      <c r="C1108" s="96" t="s">
        <v>9327</v>
      </c>
      <c r="D1108" s="96" t="s">
        <v>4</v>
      </c>
      <c r="E1108" s="96" t="s">
        <v>9370</v>
      </c>
      <c r="F1108" s="97">
        <v>3.472222222222222E-3</v>
      </c>
    </row>
    <row r="1109" spans="1:6" x14ac:dyDescent="0.25">
      <c r="A1109" s="96" t="s">
        <v>11580</v>
      </c>
      <c r="B1109" s="96" t="s">
        <v>11581</v>
      </c>
      <c r="C1109" s="96" t="s">
        <v>9327</v>
      </c>
      <c r="D1109" s="96" t="s">
        <v>4</v>
      </c>
      <c r="E1109" s="96" t="s">
        <v>9370</v>
      </c>
      <c r="F1109" s="97">
        <v>3.472222222222222E-3</v>
      </c>
    </row>
    <row r="1110" spans="1:6" x14ac:dyDescent="0.25">
      <c r="A1110" s="96" t="s">
        <v>11582</v>
      </c>
      <c r="B1110" s="96" t="s">
        <v>11583</v>
      </c>
      <c r="C1110" s="96" t="s">
        <v>9327</v>
      </c>
      <c r="D1110" s="96" t="s">
        <v>4</v>
      </c>
      <c r="E1110" s="96" t="s">
        <v>9370</v>
      </c>
      <c r="F1110" s="97">
        <v>3.472222222222222E-3</v>
      </c>
    </row>
    <row r="1111" spans="1:6" x14ac:dyDescent="0.25">
      <c r="A1111" s="96" t="s">
        <v>11584</v>
      </c>
      <c r="B1111" s="96" t="s">
        <v>11585</v>
      </c>
      <c r="C1111" s="96" t="s">
        <v>9327</v>
      </c>
      <c r="D1111" s="96" t="s">
        <v>4</v>
      </c>
      <c r="E1111" s="96" t="s">
        <v>9370</v>
      </c>
      <c r="F1111" s="97">
        <v>3.472222222222222E-3</v>
      </c>
    </row>
    <row r="1112" spans="1:6" x14ac:dyDescent="0.25">
      <c r="A1112" s="96" t="s">
        <v>11586</v>
      </c>
      <c r="B1112" s="96" t="s">
        <v>11587</v>
      </c>
      <c r="C1112" s="96" t="s">
        <v>9327</v>
      </c>
      <c r="D1112" s="96" t="s">
        <v>4</v>
      </c>
      <c r="E1112" s="96" t="s">
        <v>9370</v>
      </c>
      <c r="F1112" s="97">
        <v>3.472222222222222E-3</v>
      </c>
    </row>
    <row r="1113" spans="1:6" x14ac:dyDescent="0.25">
      <c r="A1113" s="96" t="s">
        <v>11588</v>
      </c>
      <c r="B1113" s="96" t="s">
        <v>11589</v>
      </c>
      <c r="C1113" s="96" t="s">
        <v>9327</v>
      </c>
      <c r="D1113" s="96" t="s">
        <v>4</v>
      </c>
      <c r="E1113" s="96" t="s">
        <v>9370</v>
      </c>
      <c r="F1113" s="97">
        <v>3.472222222222222E-3</v>
      </c>
    </row>
    <row r="1114" spans="1:6" x14ac:dyDescent="0.25">
      <c r="A1114" s="96" t="s">
        <v>11590</v>
      </c>
      <c r="B1114" s="96" t="s">
        <v>11591</v>
      </c>
      <c r="C1114" s="96" t="s">
        <v>9327</v>
      </c>
      <c r="D1114" s="96" t="s">
        <v>4</v>
      </c>
      <c r="E1114" s="96" t="s">
        <v>9370</v>
      </c>
      <c r="F1114" s="97">
        <v>3.472222222222222E-3</v>
      </c>
    </row>
    <row r="1115" spans="1:6" x14ac:dyDescent="0.25">
      <c r="A1115" s="96" t="s">
        <v>11592</v>
      </c>
      <c r="B1115" s="96" t="s">
        <v>11593</v>
      </c>
      <c r="C1115" s="96" t="s">
        <v>11594</v>
      </c>
      <c r="D1115" s="96" t="s">
        <v>75</v>
      </c>
      <c r="E1115" s="96" t="s">
        <v>9393</v>
      </c>
      <c r="F1115" s="97">
        <v>1.7361111111111112E-2</v>
      </c>
    </row>
    <row r="1116" spans="1:6" x14ac:dyDescent="0.25">
      <c r="A1116" s="96" t="s">
        <v>11595</v>
      </c>
      <c r="B1116" s="96" t="s">
        <v>11596</v>
      </c>
      <c r="C1116" s="96" t="s">
        <v>2726</v>
      </c>
      <c r="D1116" s="96" t="s">
        <v>75</v>
      </c>
      <c r="E1116" s="96" t="s">
        <v>9434</v>
      </c>
      <c r="F1116" s="97">
        <v>2.4305555555555556E-2</v>
      </c>
    </row>
    <row r="1117" spans="1:6" x14ac:dyDescent="0.25">
      <c r="A1117" s="96" t="s">
        <v>11597</v>
      </c>
      <c r="B1117" s="96" t="s">
        <v>11598</v>
      </c>
      <c r="C1117" s="96" t="s">
        <v>2726</v>
      </c>
      <c r="D1117" s="96" t="s">
        <v>75</v>
      </c>
      <c r="E1117" s="96" t="s">
        <v>9434</v>
      </c>
      <c r="F1117" s="97">
        <v>2.4305555555555556E-2</v>
      </c>
    </row>
    <row r="1118" spans="1:6" x14ac:dyDescent="0.25">
      <c r="A1118" s="96" t="s">
        <v>11599</v>
      </c>
      <c r="B1118" s="96" t="s">
        <v>11600</v>
      </c>
      <c r="C1118" s="96" t="s">
        <v>2726</v>
      </c>
      <c r="D1118" s="96" t="s">
        <v>75</v>
      </c>
      <c r="E1118" s="96" t="s">
        <v>9393</v>
      </c>
      <c r="F1118" s="97">
        <v>2.4305555555555556E-2</v>
      </c>
    </row>
    <row r="1119" spans="1:6" x14ac:dyDescent="0.25">
      <c r="A1119" s="96" t="s">
        <v>11601</v>
      </c>
      <c r="B1119" s="96" t="s">
        <v>11602</v>
      </c>
      <c r="C1119" s="96" t="s">
        <v>2726</v>
      </c>
      <c r="D1119" s="96" t="s">
        <v>75</v>
      </c>
      <c r="E1119" s="96" t="s">
        <v>9415</v>
      </c>
      <c r="F1119" s="97">
        <v>2.4305555555555556E-2</v>
      </c>
    </row>
    <row r="1120" spans="1:6" x14ac:dyDescent="0.25">
      <c r="A1120" s="96" t="s">
        <v>11603</v>
      </c>
      <c r="B1120" s="96" t="s">
        <v>11604</v>
      </c>
      <c r="C1120" s="96" t="s">
        <v>2726</v>
      </c>
      <c r="D1120" s="96" t="s">
        <v>75</v>
      </c>
      <c r="E1120" s="96" t="s">
        <v>9393</v>
      </c>
      <c r="F1120" s="97">
        <v>2.4305555555555556E-2</v>
      </c>
    </row>
    <row r="1121" spans="1:6" x14ac:dyDescent="0.25">
      <c r="A1121" s="96" t="s">
        <v>11605</v>
      </c>
      <c r="B1121" s="96" t="s">
        <v>11606</v>
      </c>
      <c r="C1121" s="96" t="s">
        <v>2726</v>
      </c>
      <c r="D1121" s="96" t="s">
        <v>75</v>
      </c>
      <c r="E1121" s="96" t="s">
        <v>9415</v>
      </c>
      <c r="F1121" s="97">
        <v>2.4305555555555556E-2</v>
      </c>
    </row>
    <row r="1122" spans="1:6" x14ac:dyDescent="0.25">
      <c r="A1122" s="96" t="s">
        <v>11607</v>
      </c>
      <c r="B1122" s="96" t="s">
        <v>11608</v>
      </c>
      <c r="C1122" s="96" t="s">
        <v>2748</v>
      </c>
      <c r="D1122" s="96" t="s">
        <v>75</v>
      </c>
      <c r="E1122" s="96" t="s">
        <v>9415</v>
      </c>
      <c r="F1122" s="97">
        <v>1.7361111111111112E-2</v>
      </c>
    </row>
    <row r="1123" spans="1:6" x14ac:dyDescent="0.25">
      <c r="A1123" s="96" t="s">
        <v>11609</v>
      </c>
      <c r="B1123" s="96" t="s">
        <v>11610</v>
      </c>
      <c r="C1123" s="96" t="s">
        <v>2748</v>
      </c>
      <c r="D1123" s="96" t="s">
        <v>3</v>
      </c>
      <c r="E1123" s="96" t="s">
        <v>9502</v>
      </c>
      <c r="F1123" s="97">
        <v>4.8611111111111112E-3</v>
      </c>
    </row>
    <row r="1124" spans="1:6" x14ac:dyDescent="0.25">
      <c r="A1124" s="96" t="s">
        <v>11611</v>
      </c>
      <c r="B1124" s="96" t="s">
        <v>11612</v>
      </c>
      <c r="C1124" s="96" t="s">
        <v>2774</v>
      </c>
      <c r="D1124" s="96" t="s">
        <v>75</v>
      </c>
      <c r="E1124" s="96" t="s">
        <v>9393</v>
      </c>
      <c r="F1124" s="97">
        <v>1.7361111111111112E-2</v>
      </c>
    </row>
    <row r="1125" spans="1:6" x14ac:dyDescent="0.25">
      <c r="A1125" s="96" t="s">
        <v>11613</v>
      </c>
      <c r="B1125" s="96" t="s">
        <v>11614</v>
      </c>
      <c r="C1125" s="96" t="s">
        <v>2774</v>
      </c>
      <c r="D1125" s="96" t="s">
        <v>75</v>
      </c>
      <c r="E1125" s="96" t="s">
        <v>9393</v>
      </c>
      <c r="F1125" s="97">
        <v>1.7361111111111112E-2</v>
      </c>
    </row>
    <row r="1126" spans="1:6" x14ac:dyDescent="0.25">
      <c r="A1126" s="96" t="s">
        <v>11615</v>
      </c>
      <c r="B1126" s="96" t="s">
        <v>11616</v>
      </c>
      <c r="C1126" s="96" t="s">
        <v>2774</v>
      </c>
      <c r="D1126" s="96" t="s">
        <v>75</v>
      </c>
      <c r="E1126" s="96" t="s">
        <v>9393</v>
      </c>
      <c r="F1126" s="97">
        <v>1.7361111111111112E-2</v>
      </c>
    </row>
    <row r="1127" spans="1:6" x14ac:dyDescent="0.25">
      <c r="A1127" s="96" t="s">
        <v>11617</v>
      </c>
      <c r="B1127" s="96" t="s">
        <v>11618</v>
      </c>
      <c r="C1127" s="96" t="s">
        <v>2937</v>
      </c>
      <c r="D1127" s="96" t="s">
        <v>75</v>
      </c>
      <c r="E1127" s="96" t="s">
        <v>9434</v>
      </c>
      <c r="F1127" s="97">
        <v>2.7777777777777776E-2</v>
      </c>
    </row>
    <row r="1128" spans="1:6" x14ac:dyDescent="0.25">
      <c r="A1128" s="96" t="s">
        <v>11619</v>
      </c>
      <c r="B1128" s="96" t="s">
        <v>11620</v>
      </c>
      <c r="C1128" s="96" t="s">
        <v>2961</v>
      </c>
      <c r="D1128" s="96" t="s">
        <v>4</v>
      </c>
      <c r="E1128" s="96" t="s">
        <v>9390</v>
      </c>
      <c r="F1128" s="97">
        <v>5.5555555555555558E-3</v>
      </c>
    </row>
    <row r="1129" spans="1:6" x14ac:dyDescent="0.25">
      <c r="A1129" s="96" t="s">
        <v>11621</v>
      </c>
      <c r="B1129" s="96" t="s">
        <v>11622</v>
      </c>
      <c r="C1129" s="96" t="s">
        <v>2961</v>
      </c>
      <c r="D1129" s="96" t="s">
        <v>4</v>
      </c>
      <c r="E1129" s="96" t="s">
        <v>9390</v>
      </c>
      <c r="F1129" s="97">
        <v>5.5555555555555558E-3</v>
      </c>
    </row>
    <row r="1130" spans="1:6" x14ac:dyDescent="0.25">
      <c r="A1130" s="96" t="s">
        <v>11623</v>
      </c>
      <c r="B1130" s="96" t="s">
        <v>11624</v>
      </c>
      <c r="C1130" s="96" t="s">
        <v>3038</v>
      </c>
      <c r="D1130" s="96" t="s">
        <v>4</v>
      </c>
      <c r="E1130" s="96" t="s">
        <v>9393</v>
      </c>
      <c r="F1130" s="97">
        <v>4.8611111111111112E-3</v>
      </c>
    </row>
    <row r="1131" spans="1:6" x14ac:dyDescent="0.25">
      <c r="A1131" s="96" t="s">
        <v>11625</v>
      </c>
      <c r="B1131" s="96" t="s">
        <v>11626</v>
      </c>
      <c r="C1131" s="96" t="s">
        <v>3038</v>
      </c>
      <c r="D1131" s="96" t="s">
        <v>4</v>
      </c>
      <c r="E1131" s="96" t="s">
        <v>9393</v>
      </c>
      <c r="F1131" s="97">
        <v>4.8611111111111112E-3</v>
      </c>
    </row>
    <row r="1132" spans="1:6" x14ac:dyDescent="0.25">
      <c r="A1132" s="96" t="s">
        <v>11627</v>
      </c>
      <c r="B1132" s="96" t="s">
        <v>11628</v>
      </c>
      <c r="C1132" s="96" t="s">
        <v>3038</v>
      </c>
      <c r="D1132" s="96" t="s">
        <v>4</v>
      </c>
      <c r="E1132" s="96" t="s">
        <v>9393</v>
      </c>
      <c r="F1132" s="97">
        <v>4.8611111111111112E-3</v>
      </c>
    </row>
    <row r="1133" spans="1:6" x14ac:dyDescent="0.25">
      <c r="A1133" s="96" t="s">
        <v>11629</v>
      </c>
      <c r="B1133" s="96" t="s">
        <v>11630</v>
      </c>
      <c r="C1133" s="96" t="s">
        <v>3044</v>
      </c>
      <c r="D1133" s="96" t="s">
        <v>3</v>
      </c>
      <c r="E1133" s="96" t="s">
        <v>9441</v>
      </c>
      <c r="F1133" s="97">
        <v>6.2499999999999995E-3</v>
      </c>
    </row>
    <row r="1134" spans="1:6" x14ac:dyDescent="0.25">
      <c r="A1134" s="96" t="s">
        <v>11631</v>
      </c>
      <c r="B1134" s="96" t="s">
        <v>11632</v>
      </c>
      <c r="C1134" s="96" t="s">
        <v>3044</v>
      </c>
      <c r="D1134" s="96" t="s">
        <v>3</v>
      </c>
      <c r="E1134" s="96" t="s">
        <v>9441</v>
      </c>
      <c r="F1134" s="97">
        <v>6.2499999999999995E-3</v>
      </c>
    </row>
    <row r="1135" spans="1:6" x14ac:dyDescent="0.25">
      <c r="A1135" s="96" t="s">
        <v>11633</v>
      </c>
      <c r="B1135" s="96" t="s">
        <v>11634</v>
      </c>
      <c r="C1135" s="96" t="s">
        <v>3076</v>
      </c>
      <c r="D1135" s="96" t="s">
        <v>75</v>
      </c>
      <c r="E1135" s="96" t="s">
        <v>9415</v>
      </c>
      <c r="F1135" s="97">
        <v>1.7361111111111112E-2</v>
      </c>
    </row>
    <row r="1136" spans="1:6" x14ac:dyDescent="0.25">
      <c r="A1136" s="96" t="s">
        <v>11635</v>
      </c>
      <c r="B1136" s="96" t="s">
        <v>11636</v>
      </c>
      <c r="C1136" s="96" t="s">
        <v>3090</v>
      </c>
      <c r="D1136" s="96" t="s">
        <v>9430</v>
      </c>
      <c r="E1136" s="96" t="s">
        <v>9370</v>
      </c>
      <c r="F1136" s="97">
        <v>3.472222222222222E-3</v>
      </c>
    </row>
    <row r="1137" spans="1:6" x14ac:dyDescent="0.25">
      <c r="A1137" s="96" t="s">
        <v>11637</v>
      </c>
      <c r="B1137" s="96" t="s">
        <v>11638</v>
      </c>
      <c r="C1137" s="96" t="s">
        <v>3098</v>
      </c>
      <c r="D1137" s="96" t="s">
        <v>3</v>
      </c>
      <c r="E1137" s="96" t="s">
        <v>9441</v>
      </c>
      <c r="F1137" s="97">
        <v>6.2499999999999995E-3</v>
      </c>
    </row>
    <row r="1138" spans="1:6" x14ac:dyDescent="0.25">
      <c r="A1138" s="96" t="s">
        <v>11639</v>
      </c>
      <c r="B1138" s="96" t="s">
        <v>11640</v>
      </c>
      <c r="C1138" s="96" t="s">
        <v>3238</v>
      </c>
      <c r="D1138" s="96" t="s">
        <v>75</v>
      </c>
      <c r="E1138" s="96" t="s">
        <v>9393</v>
      </c>
      <c r="F1138" s="97">
        <v>1.7361111111111112E-2</v>
      </c>
    </row>
    <row r="1139" spans="1:6" x14ac:dyDescent="0.25">
      <c r="A1139" s="96" t="s">
        <v>11641</v>
      </c>
      <c r="B1139" s="96" t="s">
        <v>11642</v>
      </c>
      <c r="C1139" s="96" t="s">
        <v>3329</v>
      </c>
      <c r="D1139" s="96" t="s">
        <v>4</v>
      </c>
      <c r="E1139" s="96" t="s">
        <v>9390</v>
      </c>
      <c r="F1139" s="97">
        <v>5.5555555555555558E-3</v>
      </c>
    </row>
    <row r="1140" spans="1:6" x14ac:dyDescent="0.25">
      <c r="A1140" s="96" t="s">
        <v>11643</v>
      </c>
      <c r="B1140" s="96" t="s">
        <v>11644</v>
      </c>
      <c r="C1140" s="96" t="s">
        <v>3491</v>
      </c>
      <c r="D1140" s="96" t="s">
        <v>75</v>
      </c>
      <c r="E1140" s="96" t="s">
        <v>9415</v>
      </c>
      <c r="F1140" s="97">
        <v>1.7361111111111112E-2</v>
      </c>
    </row>
    <row r="1141" spans="1:6" x14ac:dyDescent="0.25">
      <c r="A1141" s="96" t="s">
        <v>11645</v>
      </c>
      <c r="B1141" s="96" t="s">
        <v>11646</v>
      </c>
      <c r="C1141" s="96" t="s">
        <v>3495</v>
      </c>
      <c r="D1141" s="96" t="s">
        <v>75</v>
      </c>
      <c r="E1141" s="96" t="s">
        <v>9415</v>
      </c>
      <c r="F1141" s="97">
        <v>1.7361111111111112E-2</v>
      </c>
    </row>
    <row r="1142" spans="1:6" x14ac:dyDescent="0.25">
      <c r="A1142" s="96" t="s">
        <v>11647</v>
      </c>
      <c r="B1142" s="96" t="s">
        <v>11648</v>
      </c>
      <c r="C1142" s="96" t="s">
        <v>3497</v>
      </c>
      <c r="D1142" s="96" t="s">
        <v>4</v>
      </c>
      <c r="E1142" s="96" t="s">
        <v>9393</v>
      </c>
      <c r="F1142" s="97">
        <v>4.8611111111111112E-3</v>
      </c>
    </row>
    <row r="1143" spans="1:6" x14ac:dyDescent="0.25">
      <c r="A1143" s="96" t="s">
        <v>11649</v>
      </c>
      <c r="B1143" s="96" t="s">
        <v>11650</v>
      </c>
      <c r="C1143" s="96" t="s">
        <v>3497</v>
      </c>
      <c r="D1143" s="96" t="s">
        <v>4</v>
      </c>
      <c r="E1143" s="96" t="s">
        <v>9393</v>
      </c>
      <c r="F1143" s="97">
        <v>4.8611111111111112E-3</v>
      </c>
    </row>
    <row r="1144" spans="1:6" x14ac:dyDescent="0.25">
      <c r="A1144" s="96" t="s">
        <v>11651</v>
      </c>
      <c r="B1144" s="96" t="s">
        <v>11652</v>
      </c>
      <c r="C1144" s="96" t="s">
        <v>3497</v>
      </c>
      <c r="D1144" s="96" t="s">
        <v>4</v>
      </c>
      <c r="E1144" s="96" t="s">
        <v>9393</v>
      </c>
      <c r="F1144" s="97">
        <v>4.8611111111111112E-3</v>
      </c>
    </row>
    <row r="1145" spans="1:6" x14ac:dyDescent="0.25">
      <c r="A1145" s="96" t="s">
        <v>11653</v>
      </c>
      <c r="B1145" s="96" t="s">
        <v>11654</v>
      </c>
      <c r="C1145" s="96" t="s">
        <v>3497</v>
      </c>
      <c r="D1145" s="96" t="s">
        <v>4</v>
      </c>
      <c r="E1145" s="96" t="s">
        <v>9393</v>
      </c>
      <c r="F1145" s="97">
        <v>4.8611111111111112E-3</v>
      </c>
    </row>
    <row r="1146" spans="1:6" x14ac:dyDescent="0.25">
      <c r="A1146" s="96" t="s">
        <v>11655</v>
      </c>
      <c r="B1146" s="96" t="s">
        <v>11656</v>
      </c>
      <c r="C1146" s="96" t="s">
        <v>3497</v>
      </c>
      <c r="D1146" s="96" t="s">
        <v>4</v>
      </c>
      <c r="E1146" s="96" t="s">
        <v>9393</v>
      </c>
      <c r="F1146" s="97">
        <v>4.8611111111111112E-3</v>
      </c>
    </row>
    <row r="1147" spans="1:6" x14ac:dyDescent="0.25">
      <c r="A1147" s="96" t="s">
        <v>11657</v>
      </c>
      <c r="B1147" s="96" t="s">
        <v>11658</v>
      </c>
      <c r="C1147" s="96" t="s">
        <v>3497</v>
      </c>
      <c r="D1147" s="96" t="s">
        <v>4</v>
      </c>
      <c r="E1147" s="96" t="s">
        <v>9393</v>
      </c>
      <c r="F1147" s="97">
        <v>4.8611111111111112E-3</v>
      </c>
    </row>
    <row r="1148" spans="1:6" x14ac:dyDescent="0.25">
      <c r="A1148" s="96" t="s">
        <v>11659</v>
      </c>
      <c r="B1148" s="96" t="s">
        <v>11660</v>
      </c>
      <c r="C1148" s="96" t="s">
        <v>3499</v>
      </c>
      <c r="D1148" s="96" t="s">
        <v>75</v>
      </c>
      <c r="E1148" s="96" t="s">
        <v>9393</v>
      </c>
      <c r="F1148" s="97">
        <v>1.7361111111111112E-2</v>
      </c>
    </row>
    <row r="1149" spans="1:6" x14ac:dyDescent="0.25">
      <c r="A1149" s="96" t="s">
        <v>11661</v>
      </c>
      <c r="B1149" s="96" t="s">
        <v>11662</v>
      </c>
      <c r="C1149" s="96" t="s">
        <v>3499</v>
      </c>
      <c r="D1149" s="96" t="s">
        <v>75</v>
      </c>
      <c r="E1149" s="96" t="s">
        <v>9393</v>
      </c>
      <c r="F1149" s="97">
        <v>1.7361111111111112E-2</v>
      </c>
    </row>
    <row r="1150" spans="1:6" x14ac:dyDescent="0.25">
      <c r="A1150" s="96" t="s">
        <v>11663</v>
      </c>
      <c r="B1150" s="96" t="s">
        <v>11664</v>
      </c>
      <c r="C1150" s="96" t="s">
        <v>3502</v>
      </c>
      <c r="D1150" s="96" t="s">
        <v>3</v>
      </c>
      <c r="E1150" s="96" t="s">
        <v>9502</v>
      </c>
      <c r="F1150" s="97">
        <v>4.8611111111111112E-3</v>
      </c>
    </row>
    <row r="1151" spans="1:6" x14ac:dyDescent="0.25">
      <c r="A1151" s="96" t="s">
        <v>11665</v>
      </c>
      <c r="B1151" s="96" t="s">
        <v>11666</v>
      </c>
      <c r="C1151" s="96" t="s">
        <v>3502</v>
      </c>
      <c r="D1151" s="96" t="s">
        <v>3</v>
      </c>
      <c r="E1151" s="96" t="s">
        <v>9502</v>
      </c>
      <c r="F1151" s="97">
        <v>4.8611111111111112E-3</v>
      </c>
    </row>
    <row r="1152" spans="1:6" x14ac:dyDescent="0.25">
      <c r="A1152" s="96" t="s">
        <v>11667</v>
      </c>
      <c r="B1152" s="96" t="s">
        <v>11668</v>
      </c>
      <c r="C1152" s="96" t="s">
        <v>3502</v>
      </c>
      <c r="D1152" s="96" t="s">
        <v>3</v>
      </c>
      <c r="E1152" s="96" t="s">
        <v>9502</v>
      </c>
      <c r="F1152" s="97">
        <v>4.8611111111111112E-3</v>
      </c>
    </row>
    <row r="1153" spans="1:6" x14ac:dyDescent="0.25">
      <c r="A1153" s="96" t="s">
        <v>11669</v>
      </c>
      <c r="B1153" s="96" t="s">
        <v>11670</v>
      </c>
      <c r="C1153" s="96" t="s">
        <v>3502</v>
      </c>
      <c r="D1153" s="96" t="s">
        <v>3</v>
      </c>
      <c r="E1153" s="96" t="s">
        <v>9502</v>
      </c>
      <c r="F1153" s="97">
        <v>4.8611111111111112E-3</v>
      </c>
    </row>
    <row r="1154" spans="1:6" x14ac:dyDescent="0.25">
      <c r="A1154" s="96" t="s">
        <v>11671</v>
      </c>
      <c r="B1154" s="96" t="s">
        <v>11672</v>
      </c>
      <c r="C1154" s="96" t="s">
        <v>3502</v>
      </c>
      <c r="D1154" s="96" t="s">
        <v>3</v>
      </c>
      <c r="E1154" s="96" t="s">
        <v>9502</v>
      </c>
      <c r="F1154" s="97">
        <v>4.8611111111111112E-3</v>
      </c>
    </row>
    <row r="1155" spans="1:6" x14ac:dyDescent="0.25">
      <c r="A1155" s="96" t="s">
        <v>11673</v>
      </c>
      <c r="B1155" s="96" t="s">
        <v>11674</v>
      </c>
      <c r="C1155" s="96" t="s">
        <v>3502</v>
      </c>
      <c r="D1155" s="96" t="s">
        <v>3</v>
      </c>
      <c r="E1155" s="96" t="s">
        <v>9502</v>
      </c>
      <c r="F1155" s="97">
        <v>4.8611111111111112E-3</v>
      </c>
    </row>
    <row r="1156" spans="1:6" x14ac:dyDescent="0.25">
      <c r="A1156" s="96" t="s">
        <v>11675</v>
      </c>
      <c r="B1156" s="96" t="s">
        <v>11676</v>
      </c>
      <c r="C1156" s="96" t="s">
        <v>3556</v>
      </c>
      <c r="D1156" s="96" t="s">
        <v>75</v>
      </c>
      <c r="E1156" s="96" t="s">
        <v>9393</v>
      </c>
      <c r="F1156" s="97">
        <v>2.4305555555555556E-2</v>
      </c>
    </row>
    <row r="1157" spans="1:6" x14ac:dyDescent="0.25">
      <c r="A1157" s="96" t="s">
        <v>11677</v>
      </c>
      <c r="B1157" s="96" t="s">
        <v>11678</v>
      </c>
      <c r="C1157" s="96" t="s">
        <v>3556</v>
      </c>
      <c r="D1157" s="96" t="s">
        <v>75</v>
      </c>
      <c r="E1157" s="96" t="s">
        <v>9415</v>
      </c>
      <c r="F1157" s="97">
        <v>2.4305555555555556E-2</v>
      </c>
    </row>
    <row r="1158" spans="1:6" x14ac:dyDescent="0.25">
      <c r="A1158" s="96" t="s">
        <v>11679</v>
      </c>
      <c r="B1158" s="96" t="s">
        <v>11680</v>
      </c>
      <c r="C1158" s="96" t="s">
        <v>3568</v>
      </c>
      <c r="D1158" s="96" t="s">
        <v>75</v>
      </c>
      <c r="E1158" s="96" t="s">
        <v>9415</v>
      </c>
      <c r="F1158" s="97">
        <v>2.0833333333333332E-2</v>
      </c>
    </row>
    <row r="1159" spans="1:6" x14ac:dyDescent="0.25">
      <c r="A1159" s="96" t="s">
        <v>11681</v>
      </c>
      <c r="B1159" s="96" t="s">
        <v>11682</v>
      </c>
      <c r="C1159" s="96" t="s">
        <v>3568</v>
      </c>
      <c r="D1159" s="96" t="s">
        <v>75</v>
      </c>
      <c r="E1159" s="96" t="s">
        <v>9415</v>
      </c>
      <c r="F1159" s="97">
        <v>2.0833333333333332E-2</v>
      </c>
    </row>
    <row r="1160" spans="1:6" x14ac:dyDescent="0.25">
      <c r="A1160" s="96" t="s">
        <v>11683</v>
      </c>
      <c r="B1160" s="96" t="s">
        <v>11684</v>
      </c>
      <c r="C1160" s="96" t="s">
        <v>3568</v>
      </c>
      <c r="D1160" s="96" t="s">
        <v>75</v>
      </c>
      <c r="E1160" s="96" t="s">
        <v>9415</v>
      </c>
      <c r="F1160" s="97">
        <v>2.0833333333333332E-2</v>
      </c>
    </row>
    <row r="1161" spans="1:6" x14ac:dyDescent="0.25">
      <c r="A1161" s="96" t="s">
        <v>11685</v>
      </c>
      <c r="B1161" s="96" t="s">
        <v>11686</v>
      </c>
      <c r="C1161" s="96" t="s">
        <v>3568</v>
      </c>
      <c r="D1161" s="96" t="s">
        <v>75</v>
      </c>
      <c r="E1161" s="96" t="s">
        <v>9415</v>
      </c>
      <c r="F1161" s="97">
        <v>2.0833333333333332E-2</v>
      </c>
    </row>
    <row r="1162" spans="1:6" x14ac:dyDescent="0.25">
      <c r="A1162" s="96" t="s">
        <v>11687</v>
      </c>
      <c r="B1162" s="96" t="s">
        <v>11688</v>
      </c>
      <c r="C1162" s="96" t="s">
        <v>3568</v>
      </c>
      <c r="D1162" s="96" t="s">
        <v>75</v>
      </c>
      <c r="E1162" s="96" t="s">
        <v>9393</v>
      </c>
      <c r="F1162" s="97">
        <v>2.0833333333333332E-2</v>
      </c>
    </row>
    <row r="1163" spans="1:6" x14ac:dyDescent="0.25">
      <c r="A1163" s="96" t="s">
        <v>11689</v>
      </c>
      <c r="B1163" s="96" t="s">
        <v>11690</v>
      </c>
      <c r="C1163" s="96" t="s">
        <v>3568</v>
      </c>
      <c r="D1163" s="96" t="s">
        <v>75</v>
      </c>
      <c r="E1163" s="96" t="s">
        <v>9393</v>
      </c>
      <c r="F1163" s="97">
        <v>2.0833333333333332E-2</v>
      </c>
    </row>
    <row r="1164" spans="1:6" x14ac:dyDescent="0.25">
      <c r="A1164" s="96" t="s">
        <v>11691</v>
      </c>
      <c r="B1164" s="96" t="s">
        <v>11692</v>
      </c>
      <c r="C1164" s="96" t="s">
        <v>3568</v>
      </c>
      <c r="D1164" s="96" t="s">
        <v>75</v>
      </c>
      <c r="E1164" s="96" t="s">
        <v>9415</v>
      </c>
      <c r="F1164" s="97">
        <v>2.0833333333333332E-2</v>
      </c>
    </row>
    <row r="1165" spans="1:6" x14ac:dyDescent="0.25">
      <c r="A1165" s="96" t="s">
        <v>11693</v>
      </c>
      <c r="B1165" s="96" t="s">
        <v>11694</v>
      </c>
      <c r="C1165" s="96" t="s">
        <v>3568</v>
      </c>
      <c r="D1165" s="96" t="s">
        <v>75</v>
      </c>
      <c r="E1165" s="96" t="s">
        <v>9415</v>
      </c>
      <c r="F1165" s="97">
        <v>2.0833333333333332E-2</v>
      </c>
    </row>
    <row r="1166" spans="1:6" x14ac:dyDescent="0.25">
      <c r="A1166" s="96" t="s">
        <v>11695</v>
      </c>
      <c r="B1166" s="96" t="s">
        <v>11696</v>
      </c>
      <c r="C1166" s="96" t="s">
        <v>3568</v>
      </c>
      <c r="D1166" s="96" t="s">
        <v>75</v>
      </c>
      <c r="E1166" s="96" t="s">
        <v>9434</v>
      </c>
      <c r="F1166" s="97">
        <v>2.0833333333333332E-2</v>
      </c>
    </row>
    <row r="1167" spans="1:6" x14ac:dyDescent="0.25">
      <c r="A1167" s="96" t="s">
        <v>11697</v>
      </c>
      <c r="B1167" s="96" t="s">
        <v>11698</v>
      </c>
      <c r="C1167" s="96" t="s">
        <v>3568</v>
      </c>
      <c r="D1167" s="96" t="s">
        <v>75</v>
      </c>
      <c r="E1167" s="96" t="s">
        <v>9415</v>
      </c>
      <c r="F1167" s="97">
        <v>2.0833333333333332E-2</v>
      </c>
    </row>
    <row r="1168" spans="1:6" x14ac:dyDescent="0.25">
      <c r="A1168" s="96" t="s">
        <v>11699</v>
      </c>
      <c r="B1168" s="96" t="s">
        <v>11700</v>
      </c>
      <c r="C1168" s="96" t="s">
        <v>3568</v>
      </c>
      <c r="D1168" s="96" t="s">
        <v>75</v>
      </c>
      <c r="E1168" s="96" t="s">
        <v>9434</v>
      </c>
      <c r="F1168" s="97">
        <v>2.0833333333333332E-2</v>
      </c>
    </row>
    <row r="1169" spans="1:6" x14ac:dyDescent="0.25">
      <c r="A1169" s="96" t="s">
        <v>11701</v>
      </c>
      <c r="B1169" s="96" t="s">
        <v>11702</v>
      </c>
      <c r="C1169" s="96" t="s">
        <v>3594</v>
      </c>
      <c r="D1169" s="96" t="s">
        <v>75</v>
      </c>
      <c r="E1169" s="96" t="s">
        <v>9434</v>
      </c>
      <c r="F1169" s="97">
        <v>2.4305555555555556E-2</v>
      </c>
    </row>
    <row r="1170" spans="1:6" x14ac:dyDescent="0.25">
      <c r="A1170" s="96" t="s">
        <v>11703</v>
      </c>
      <c r="B1170" s="96" t="s">
        <v>11704</v>
      </c>
      <c r="C1170" s="96" t="s">
        <v>3594</v>
      </c>
      <c r="D1170" s="96" t="s">
        <v>75</v>
      </c>
      <c r="E1170" s="96" t="s">
        <v>9434</v>
      </c>
      <c r="F1170" s="97">
        <v>2.4305555555555556E-2</v>
      </c>
    </row>
    <row r="1171" spans="1:6" x14ac:dyDescent="0.25">
      <c r="A1171" s="96" t="s">
        <v>11705</v>
      </c>
      <c r="B1171" s="96" t="s">
        <v>11706</v>
      </c>
      <c r="C1171" s="96" t="s">
        <v>3594</v>
      </c>
      <c r="D1171" s="96" t="s">
        <v>75</v>
      </c>
      <c r="E1171" s="96" t="s">
        <v>9434</v>
      </c>
      <c r="F1171" s="97">
        <v>2.4305555555555556E-2</v>
      </c>
    </row>
    <row r="1172" spans="1:6" x14ac:dyDescent="0.25">
      <c r="A1172" s="96" t="s">
        <v>11707</v>
      </c>
      <c r="B1172" s="96" t="s">
        <v>11708</v>
      </c>
      <c r="C1172" s="96" t="s">
        <v>3594</v>
      </c>
      <c r="D1172" s="96" t="s">
        <v>75</v>
      </c>
      <c r="E1172" s="96" t="s">
        <v>9415</v>
      </c>
      <c r="F1172" s="97">
        <v>2.4305555555555556E-2</v>
      </c>
    </row>
    <row r="1173" spans="1:6" x14ac:dyDescent="0.25">
      <c r="A1173" s="96" t="s">
        <v>11709</v>
      </c>
      <c r="B1173" s="96" t="s">
        <v>11710</v>
      </c>
      <c r="C1173" s="96" t="s">
        <v>3822</v>
      </c>
      <c r="D1173" s="96" t="s">
        <v>75</v>
      </c>
      <c r="E1173" s="96" t="s">
        <v>9415</v>
      </c>
      <c r="F1173" s="97">
        <v>1.7361111111111112E-2</v>
      </c>
    </row>
    <row r="1174" spans="1:6" x14ac:dyDescent="0.25">
      <c r="A1174" s="96" t="s">
        <v>11711</v>
      </c>
      <c r="B1174" s="96" t="s">
        <v>11712</v>
      </c>
      <c r="C1174" s="96" t="s">
        <v>3822</v>
      </c>
      <c r="D1174" s="96" t="s">
        <v>75</v>
      </c>
      <c r="E1174" s="96" t="s">
        <v>9393</v>
      </c>
      <c r="F1174" s="97">
        <v>1.7361111111111112E-2</v>
      </c>
    </row>
    <row r="1175" spans="1:6" x14ac:dyDescent="0.25">
      <c r="A1175" s="96" t="s">
        <v>11713</v>
      </c>
      <c r="B1175" s="96" t="s">
        <v>11714</v>
      </c>
      <c r="C1175" s="96" t="s">
        <v>11715</v>
      </c>
      <c r="D1175" s="96" t="s">
        <v>75</v>
      </c>
      <c r="E1175" s="96" t="s">
        <v>9415</v>
      </c>
      <c r="F1175" s="97">
        <v>1.7361111111111112E-2</v>
      </c>
    </row>
    <row r="1176" spans="1:6" x14ac:dyDescent="0.25">
      <c r="A1176" s="96" t="s">
        <v>11716</v>
      </c>
      <c r="B1176" s="96" t="s">
        <v>11717</v>
      </c>
      <c r="C1176" s="96" t="s">
        <v>3830</v>
      </c>
      <c r="D1176" s="96" t="s">
        <v>3</v>
      </c>
      <c r="E1176" s="96" t="s">
        <v>9502</v>
      </c>
      <c r="F1176" s="97">
        <v>4.8611111111111112E-3</v>
      </c>
    </row>
    <row r="1177" spans="1:6" x14ac:dyDescent="0.25">
      <c r="A1177" s="96" t="s">
        <v>11718</v>
      </c>
      <c r="B1177" s="96" t="s">
        <v>11719</v>
      </c>
      <c r="C1177" s="96" t="s">
        <v>3830</v>
      </c>
      <c r="D1177" s="96" t="s">
        <v>3</v>
      </c>
      <c r="E1177" s="96" t="s">
        <v>9502</v>
      </c>
      <c r="F1177" s="97">
        <v>4.8611111111111112E-3</v>
      </c>
    </row>
    <row r="1178" spans="1:6" x14ac:dyDescent="0.25">
      <c r="A1178" s="96" t="s">
        <v>11720</v>
      </c>
      <c r="B1178" s="96" t="s">
        <v>11721</v>
      </c>
      <c r="C1178" s="96" t="s">
        <v>3830</v>
      </c>
      <c r="D1178" s="96" t="s">
        <v>3</v>
      </c>
      <c r="E1178" s="96" t="s">
        <v>9502</v>
      </c>
      <c r="F1178" s="97">
        <v>4.8611111111111112E-3</v>
      </c>
    </row>
    <row r="1179" spans="1:6" x14ac:dyDescent="0.25">
      <c r="A1179" s="96" t="s">
        <v>11722</v>
      </c>
      <c r="B1179" s="96" t="s">
        <v>11723</v>
      </c>
      <c r="C1179" s="96" t="s">
        <v>3830</v>
      </c>
      <c r="D1179" s="96" t="s">
        <v>3</v>
      </c>
      <c r="E1179" s="96" t="s">
        <v>9502</v>
      </c>
      <c r="F1179" s="97">
        <v>4.8611111111111112E-3</v>
      </c>
    </row>
    <row r="1180" spans="1:6" x14ac:dyDescent="0.25">
      <c r="A1180" s="96" t="s">
        <v>11724</v>
      </c>
      <c r="B1180" s="96" t="s">
        <v>11725</v>
      </c>
      <c r="C1180" s="96" t="s">
        <v>3830</v>
      </c>
      <c r="D1180" s="96" t="s">
        <v>3</v>
      </c>
      <c r="E1180" s="96" t="s">
        <v>9502</v>
      </c>
      <c r="F1180" s="97">
        <v>4.8611111111111112E-3</v>
      </c>
    </row>
    <row r="1181" spans="1:6" x14ac:dyDescent="0.25">
      <c r="A1181" s="96" t="s">
        <v>11726</v>
      </c>
      <c r="B1181" s="96" t="s">
        <v>11727</v>
      </c>
      <c r="C1181" s="96" t="s">
        <v>3830</v>
      </c>
      <c r="D1181" s="96" t="s">
        <v>3</v>
      </c>
      <c r="E1181" s="96" t="s">
        <v>9502</v>
      </c>
      <c r="F1181" s="97">
        <v>4.8611111111111112E-3</v>
      </c>
    </row>
    <row r="1182" spans="1:6" x14ac:dyDescent="0.25">
      <c r="A1182" s="96" t="s">
        <v>11728</v>
      </c>
      <c r="B1182" s="96" t="s">
        <v>11729</v>
      </c>
      <c r="C1182" s="96" t="s">
        <v>3834</v>
      </c>
      <c r="D1182" s="96" t="s">
        <v>4</v>
      </c>
      <c r="E1182" s="96" t="s">
        <v>9393</v>
      </c>
      <c r="F1182" s="97">
        <v>4.8611111111111112E-3</v>
      </c>
    </row>
    <row r="1183" spans="1:6" x14ac:dyDescent="0.25">
      <c r="A1183" s="96" t="s">
        <v>11730</v>
      </c>
      <c r="B1183" s="96" t="s">
        <v>11731</v>
      </c>
      <c r="C1183" s="96" t="s">
        <v>3913</v>
      </c>
      <c r="D1183" s="96" t="s">
        <v>75</v>
      </c>
      <c r="E1183" s="96" t="s">
        <v>9393</v>
      </c>
      <c r="F1183" s="97">
        <v>1.7361111111111112E-2</v>
      </c>
    </row>
    <row r="1184" spans="1:6" x14ac:dyDescent="0.25">
      <c r="A1184" s="96" t="s">
        <v>11732</v>
      </c>
      <c r="B1184" s="96" t="s">
        <v>11733</v>
      </c>
      <c r="C1184" s="96" t="s">
        <v>3913</v>
      </c>
      <c r="D1184" s="96" t="s">
        <v>75</v>
      </c>
      <c r="E1184" s="96" t="s">
        <v>9393</v>
      </c>
      <c r="F1184" s="97">
        <v>1.7361111111111112E-2</v>
      </c>
    </row>
    <row r="1185" spans="1:6" x14ac:dyDescent="0.25">
      <c r="A1185" s="96" t="s">
        <v>11734</v>
      </c>
      <c r="B1185" s="96" t="s">
        <v>11735</v>
      </c>
      <c r="C1185" s="96" t="s">
        <v>3915</v>
      </c>
      <c r="D1185" s="96" t="s">
        <v>4</v>
      </c>
      <c r="E1185" s="96" t="s">
        <v>9402</v>
      </c>
      <c r="F1185" s="97">
        <v>6.9444444444444441E-3</v>
      </c>
    </row>
    <row r="1186" spans="1:6" x14ac:dyDescent="0.25">
      <c r="A1186" s="96" t="s">
        <v>11736</v>
      </c>
      <c r="B1186" s="96" t="s">
        <v>11737</v>
      </c>
      <c r="C1186" s="96" t="s">
        <v>3915</v>
      </c>
      <c r="D1186" s="96" t="s">
        <v>4</v>
      </c>
      <c r="E1186" s="96" t="s">
        <v>9402</v>
      </c>
      <c r="F1186" s="97">
        <v>6.9444444444444441E-3</v>
      </c>
    </row>
    <row r="1187" spans="1:6" x14ac:dyDescent="0.25">
      <c r="A1187" s="96" t="s">
        <v>11738</v>
      </c>
      <c r="B1187" s="96" t="s">
        <v>11739</v>
      </c>
      <c r="C1187" s="96" t="s">
        <v>3915</v>
      </c>
      <c r="D1187" s="96" t="s">
        <v>4</v>
      </c>
      <c r="E1187" s="96" t="s">
        <v>9402</v>
      </c>
      <c r="F1187" s="97">
        <v>6.9444444444444441E-3</v>
      </c>
    </row>
    <row r="1188" spans="1:6" x14ac:dyDescent="0.25">
      <c r="A1188" s="96" t="s">
        <v>11740</v>
      </c>
      <c r="B1188" s="96" t="s">
        <v>11741</v>
      </c>
      <c r="C1188" s="96" t="s">
        <v>3915</v>
      </c>
      <c r="D1188" s="96" t="s">
        <v>4</v>
      </c>
      <c r="E1188" s="96" t="s">
        <v>9402</v>
      </c>
      <c r="F1188" s="97">
        <v>6.9444444444444441E-3</v>
      </c>
    </row>
    <row r="1189" spans="1:6" x14ac:dyDescent="0.25">
      <c r="A1189" s="96" t="s">
        <v>11742</v>
      </c>
      <c r="B1189" s="96" t="s">
        <v>11743</v>
      </c>
      <c r="C1189" s="96" t="s">
        <v>3915</v>
      </c>
      <c r="D1189" s="96" t="s">
        <v>4</v>
      </c>
      <c r="E1189" s="96" t="s">
        <v>9402</v>
      </c>
      <c r="F1189" s="97">
        <v>6.9444444444444441E-3</v>
      </c>
    </row>
    <row r="1190" spans="1:6" x14ac:dyDescent="0.25">
      <c r="A1190" s="96" t="s">
        <v>11744</v>
      </c>
      <c r="B1190" s="96" t="s">
        <v>11745</v>
      </c>
      <c r="C1190" s="96" t="s">
        <v>3915</v>
      </c>
      <c r="D1190" s="96" t="s">
        <v>4</v>
      </c>
      <c r="E1190" s="96" t="s">
        <v>9402</v>
      </c>
      <c r="F1190" s="97">
        <v>6.9444444444444441E-3</v>
      </c>
    </row>
    <row r="1191" spans="1:6" x14ac:dyDescent="0.25">
      <c r="A1191" s="96" t="s">
        <v>11746</v>
      </c>
      <c r="B1191" s="96" t="s">
        <v>11747</v>
      </c>
      <c r="C1191" s="96" t="s">
        <v>3915</v>
      </c>
      <c r="D1191" s="96" t="s">
        <v>4</v>
      </c>
      <c r="E1191" s="96" t="s">
        <v>9402</v>
      </c>
      <c r="F1191" s="97">
        <v>6.9444444444444441E-3</v>
      </c>
    </row>
    <row r="1192" spans="1:6" x14ac:dyDescent="0.25">
      <c r="A1192" s="96" t="s">
        <v>11748</v>
      </c>
      <c r="B1192" s="96" t="s">
        <v>11749</v>
      </c>
      <c r="C1192" s="96" t="s">
        <v>3915</v>
      </c>
      <c r="D1192" s="96" t="s">
        <v>4</v>
      </c>
      <c r="E1192" s="96" t="s">
        <v>9402</v>
      </c>
      <c r="F1192" s="97">
        <v>6.9444444444444441E-3</v>
      </c>
    </row>
    <row r="1193" spans="1:6" x14ac:dyDescent="0.25">
      <c r="A1193" s="96" t="s">
        <v>11750</v>
      </c>
      <c r="B1193" s="96" t="s">
        <v>11751</v>
      </c>
      <c r="C1193" s="96" t="s">
        <v>3915</v>
      </c>
      <c r="D1193" s="96" t="s">
        <v>4</v>
      </c>
      <c r="E1193" s="96" t="s">
        <v>9402</v>
      </c>
      <c r="F1193" s="97">
        <v>6.9444444444444441E-3</v>
      </c>
    </row>
    <row r="1194" spans="1:6" x14ac:dyDescent="0.25">
      <c r="A1194" s="96" t="s">
        <v>11752</v>
      </c>
      <c r="B1194" s="96" t="s">
        <v>11753</v>
      </c>
      <c r="C1194" s="96" t="s">
        <v>3915</v>
      </c>
      <c r="D1194" s="96" t="s">
        <v>4</v>
      </c>
      <c r="E1194" s="96" t="s">
        <v>9402</v>
      </c>
      <c r="F1194" s="97">
        <v>6.9444444444444441E-3</v>
      </c>
    </row>
    <row r="1195" spans="1:6" x14ac:dyDescent="0.25">
      <c r="A1195" s="96" t="s">
        <v>11754</v>
      </c>
      <c r="B1195" s="96" t="s">
        <v>11755</v>
      </c>
      <c r="C1195" s="96" t="s">
        <v>3915</v>
      </c>
      <c r="D1195" s="96" t="s">
        <v>4</v>
      </c>
      <c r="E1195" s="96" t="s">
        <v>9402</v>
      </c>
      <c r="F1195" s="97">
        <v>6.9444444444444441E-3</v>
      </c>
    </row>
    <row r="1196" spans="1:6" x14ac:dyDescent="0.25">
      <c r="A1196" s="96" t="s">
        <v>11756</v>
      </c>
      <c r="B1196" s="96" t="s">
        <v>11757</v>
      </c>
      <c r="C1196" s="96" t="s">
        <v>3915</v>
      </c>
      <c r="D1196" s="96" t="s">
        <v>4</v>
      </c>
      <c r="E1196" s="96" t="s">
        <v>9402</v>
      </c>
      <c r="F1196" s="97">
        <v>6.9444444444444441E-3</v>
      </c>
    </row>
    <row r="1197" spans="1:6" x14ac:dyDescent="0.25">
      <c r="A1197" s="96" t="s">
        <v>11758</v>
      </c>
      <c r="B1197" s="96" t="s">
        <v>11759</v>
      </c>
      <c r="C1197" s="96" t="s">
        <v>3915</v>
      </c>
      <c r="D1197" s="96" t="s">
        <v>4</v>
      </c>
      <c r="E1197" s="96" t="s">
        <v>9402</v>
      </c>
      <c r="F1197" s="97">
        <v>6.9444444444444441E-3</v>
      </c>
    </row>
    <row r="1198" spans="1:6" x14ac:dyDescent="0.25">
      <c r="A1198" s="96" t="s">
        <v>11760</v>
      </c>
      <c r="B1198" s="96" t="s">
        <v>11761</v>
      </c>
      <c r="C1198" s="96" t="s">
        <v>3915</v>
      </c>
      <c r="D1198" s="96" t="s">
        <v>4</v>
      </c>
      <c r="E1198" s="96" t="s">
        <v>9402</v>
      </c>
      <c r="F1198" s="97">
        <v>6.9444444444444441E-3</v>
      </c>
    </row>
    <row r="1199" spans="1:6" x14ac:dyDescent="0.25">
      <c r="A1199" s="96" t="s">
        <v>11762</v>
      </c>
      <c r="B1199" s="96" t="s">
        <v>11763</v>
      </c>
      <c r="C1199" s="96" t="s">
        <v>3915</v>
      </c>
      <c r="D1199" s="96" t="s">
        <v>4</v>
      </c>
      <c r="E1199" s="96" t="s">
        <v>9402</v>
      </c>
      <c r="F1199" s="97">
        <v>6.9444444444444441E-3</v>
      </c>
    </row>
    <row r="1200" spans="1:6" x14ac:dyDescent="0.25">
      <c r="A1200" s="96" t="s">
        <v>11764</v>
      </c>
      <c r="B1200" s="96" t="s">
        <v>11765</v>
      </c>
      <c r="C1200" s="96" t="s">
        <v>3915</v>
      </c>
      <c r="D1200" s="96" t="s">
        <v>4</v>
      </c>
      <c r="E1200" s="96" t="s">
        <v>9402</v>
      </c>
      <c r="F1200" s="97">
        <v>6.9444444444444441E-3</v>
      </c>
    </row>
    <row r="1201" spans="1:6" x14ac:dyDescent="0.25">
      <c r="A1201" s="96" t="s">
        <v>11766</v>
      </c>
      <c r="B1201" s="96" t="s">
        <v>11767</v>
      </c>
      <c r="C1201" s="96" t="s">
        <v>3915</v>
      </c>
      <c r="D1201" s="96" t="s">
        <v>4</v>
      </c>
      <c r="E1201" s="96" t="s">
        <v>9402</v>
      </c>
      <c r="F1201" s="97">
        <v>6.9444444444444441E-3</v>
      </c>
    </row>
    <row r="1202" spans="1:6" x14ac:dyDescent="0.25">
      <c r="A1202" s="96" t="s">
        <v>11768</v>
      </c>
      <c r="B1202" s="96" t="s">
        <v>11769</v>
      </c>
      <c r="C1202" s="96" t="s">
        <v>3915</v>
      </c>
      <c r="D1202" s="96" t="s">
        <v>4</v>
      </c>
      <c r="E1202" s="96" t="s">
        <v>9402</v>
      </c>
      <c r="F1202" s="97">
        <v>6.9444444444444441E-3</v>
      </c>
    </row>
    <row r="1203" spans="1:6" x14ac:dyDescent="0.25">
      <c r="A1203" s="96" t="s">
        <v>11770</v>
      </c>
      <c r="B1203" s="96" t="s">
        <v>11771</v>
      </c>
      <c r="C1203" s="96" t="s">
        <v>3915</v>
      </c>
      <c r="D1203" s="96" t="s">
        <v>4</v>
      </c>
      <c r="E1203" s="96" t="s">
        <v>9402</v>
      </c>
      <c r="F1203" s="97">
        <v>6.9444444444444441E-3</v>
      </c>
    </row>
    <row r="1204" spans="1:6" x14ac:dyDescent="0.25">
      <c r="A1204" s="96" t="s">
        <v>11772</v>
      </c>
      <c r="B1204" s="96" t="s">
        <v>11773</v>
      </c>
      <c r="C1204" s="96" t="s">
        <v>3915</v>
      </c>
      <c r="D1204" s="96" t="s">
        <v>4</v>
      </c>
      <c r="E1204" s="96" t="s">
        <v>9402</v>
      </c>
      <c r="F1204" s="97">
        <v>6.9444444444444441E-3</v>
      </c>
    </row>
    <row r="1205" spans="1:6" x14ac:dyDescent="0.25">
      <c r="A1205" s="96" t="s">
        <v>11774</v>
      </c>
      <c r="B1205" s="96" t="s">
        <v>11775</v>
      </c>
      <c r="C1205" s="96" t="s">
        <v>3915</v>
      </c>
      <c r="D1205" s="96" t="s">
        <v>4</v>
      </c>
      <c r="E1205" s="96" t="s">
        <v>9402</v>
      </c>
      <c r="F1205" s="97">
        <v>6.9444444444444441E-3</v>
      </c>
    </row>
    <row r="1206" spans="1:6" x14ac:dyDescent="0.25">
      <c r="A1206" s="96" t="s">
        <v>11776</v>
      </c>
      <c r="B1206" s="96" t="s">
        <v>11777</v>
      </c>
      <c r="C1206" s="96" t="s">
        <v>3915</v>
      </c>
      <c r="D1206" s="96" t="s">
        <v>4</v>
      </c>
      <c r="E1206" s="96" t="s">
        <v>9402</v>
      </c>
      <c r="F1206" s="97">
        <v>6.9444444444444441E-3</v>
      </c>
    </row>
    <row r="1207" spans="1:6" x14ac:dyDescent="0.25">
      <c r="A1207" s="96" t="s">
        <v>11778</v>
      </c>
      <c r="B1207" s="96" t="s">
        <v>11779</v>
      </c>
      <c r="C1207" s="96" t="s">
        <v>3915</v>
      </c>
      <c r="D1207" s="96" t="s">
        <v>4</v>
      </c>
      <c r="E1207" s="96" t="s">
        <v>9402</v>
      </c>
      <c r="F1207" s="97">
        <v>6.9444444444444441E-3</v>
      </c>
    </row>
    <row r="1208" spans="1:6" x14ac:dyDescent="0.25">
      <c r="A1208" s="96" t="s">
        <v>11780</v>
      </c>
      <c r="B1208" s="96" t="s">
        <v>11781</v>
      </c>
      <c r="C1208" s="96" t="s">
        <v>3915</v>
      </c>
      <c r="D1208" s="96" t="s">
        <v>4</v>
      </c>
      <c r="E1208" s="96" t="s">
        <v>9402</v>
      </c>
      <c r="F1208" s="97">
        <v>6.9444444444444441E-3</v>
      </c>
    </row>
    <row r="1209" spans="1:6" x14ac:dyDescent="0.25">
      <c r="A1209" s="96" t="s">
        <v>11782</v>
      </c>
      <c r="B1209" s="96" t="s">
        <v>11783</v>
      </c>
      <c r="C1209" s="96" t="s">
        <v>3915</v>
      </c>
      <c r="D1209" s="96" t="s">
        <v>4</v>
      </c>
      <c r="E1209" s="96" t="s">
        <v>9402</v>
      </c>
      <c r="F1209" s="97">
        <v>6.9444444444444441E-3</v>
      </c>
    </row>
    <row r="1210" spans="1:6" x14ac:dyDescent="0.25">
      <c r="A1210" s="96" t="s">
        <v>11784</v>
      </c>
      <c r="B1210" s="96" t="s">
        <v>11785</v>
      </c>
      <c r="C1210" s="96" t="s">
        <v>3915</v>
      </c>
      <c r="D1210" s="96" t="s">
        <v>4</v>
      </c>
      <c r="E1210" s="96" t="s">
        <v>9402</v>
      </c>
      <c r="F1210" s="97">
        <v>6.9444444444444441E-3</v>
      </c>
    </row>
    <row r="1211" spans="1:6" x14ac:dyDescent="0.25">
      <c r="A1211" s="96" t="s">
        <v>11786</v>
      </c>
      <c r="B1211" s="96" t="s">
        <v>11787</v>
      </c>
      <c r="C1211" s="96" t="s">
        <v>3915</v>
      </c>
      <c r="D1211" s="96" t="s">
        <v>4</v>
      </c>
      <c r="E1211" s="96" t="s">
        <v>9402</v>
      </c>
      <c r="F1211" s="97">
        <v>6.9444444444444441E-3</v>
      </c>
    </row>
    <row r="1212" spans="1:6" x14ac:dyDescent="0.25">
      <c r="A1212" s="96" t="s">
        <v>11788</v>
      </c>
      <c r="B1212" s="96" t="s">
        <v>11789</v>
      </c>
      <c r="C1212" s="96" t="s">
        <v>3915</v>
      </c>
      <c r="D1212" s="96" t="s">
        <v>4</v>
      </c>
      <c r="E1212" s="96" t="s">
        <v>9402</v>
      </c>
      <c r="F1212" s="97">
        <v>6.9444444444444441E-3</v>
      </c>
    </row>
    <row r="1213" spans="1:6" x14ac:dyDescent="0.25">
      <c r="A1213" s="96" t="s">
        <v>11790</v>
      </c>
      <c r="B1213" s="96" t="s">
        <v>11791</v>
      </c>
      <c r="C1213" s="96" t="s">
        <v>3915</v>
      </c>
      <c r="D1213" s="96" t="s">
        <v>4</v>
      </c>
      <c r="E1213" s="96" t="s">
        <v>9402</v>
      </c>
      <c r="F1213" s="97">
        <v>6.9444444444444441E-3</v>
      </c>
    </row>
    <row r="1214" spans="1:6" x14ac:dyDescent="0.25">
      <c r="A1214" s="96" t="s">
        <v>11792</v>
      </c>
      <c r="B1214" s="96" t="s">
        <v>11793</v>
      </c>
      <c r="C1214" s="96" t="s">
        <v>3915</v>
      </c>
      <c r="D1214" s="96" t="s">
        <v>4</v>
      </c>
      <c r="E1214" s="96" t="s">
        <v>9402</v>
      </c>
      <c r="F1214" s="97">
        <v>6.9444444444444441E-3</v>
      </c>
    </row>
    <row r="1215" spans="1:6" x14ac:dyDescent="0.25">
      <c r="A1215" s="96" t="s">
        <v>11794</v>
      </c>
      <c r="B1215" s="96" t="s">
        <v>11795</v>
      </c>
      <c r="C1215" s="96" t="s">
        <v>3915</v>
      </c>
      <c r="D1215" s="96" t="s">
        <v>4</v>
      </c>
      <c r="E1215" s="96" t="s">
        <v>9402</v>
      </c>
      <c r="F1215" s="97">
        <v>6.9444444444444441E-3</v>
      </c>
    </row>
    <row r="1216" spans="1:6" x14ac:dyDescent="0.25">
      <c r="A1216" s="96" t="s">
        <v>11796</v>
      </c>
      <c r="B1216" s="96" t="s">
        <v>11797</v>
      </c>
      <c r="C1216" s="96" t="s">
        <v>3915</v>
      </c>
      <c r="D1216" s="96" t="s">
        <v>4</v>
      </c>
      <c r="E1216" s="96" t="s">
        <v>9402</v>
      </c>
      <c r="F1216" s="97">
        <v>6.9444444444444441E-3</v>
      </c>
    </row>
    <row r="1217" spans="1:6" x14ac:dyDescent="0.25">
      <c r="A1217" s="96" t="s">
        <v>11798</v>
      </c>
      <c r="B1217" s="96" t="s">
        <v>11799</v>
      </c>
      <c r="C1217" s="96" t="s">
        <v>3915</v>
      </c>
      <c r="D1217" s="96" t="s">
        <v>4</v>
      </c>
      <c r="E1217" s="96" t="s">
        <v>9402</v>
      </c>
      <c r="F1217" s="97">
        <v>6.9444444444444441E-3</v>
      </c>
    </row>
    <row r="1218" spans="1:6" x14ac:dyDescent="0.25">
      <c r="A1218" s="96" t="s">
        <v>11800</v>
      </c>
      <c r="B1218" s="96" t="s">
        <v>11801</v>
      </c>
      <c r="C1218" s="96" t="s">
        <v>3915</v>
      </c>
      <c r="D1218" s="96" t="s">
        <v>4</v>
      </c>
      <c r="E1218" s="96" t="s">
        <v>9402</v>
      </c>
      <c r="F1218" s="97">
        <v>6.9444444444444441E-3</v>
      </c>
    </row>
    <row r="1219" spans="1:6" x14ac:dyDescent="0.25">
      <c r="A1219" s="96" t="s">
        <v>11802</v>
      </c>
      <c r="B1219" s="96" t="s">
        <v>11803</v>
      </c>
      <c r="C1219" s="96" t="s">
        <v>3915</v>
      </c>
      <c r="D1219" s="96" t="s">
        <v>4</v>
      </c>
      <c r="E1219" s="96" t="s">
        <v>9402</v>
      </c>
      <c r="F1219" s="97">
        <v>6.9444444444444441E-3</v>
      </c>
    </row>
    <row r="1220" spans="1:6" x14ac:dyDescent="0.25">
      <c r="A1220" s="96" t="s">
        <v>11804</v>
      </c>
      <c r="B1220" s="96" t="s">
        <v>11805</v>
      </c>
      <c r="C1220" s="96" t="s">
        <v>3915</v>
      </c>
      <c r="D1220" s="96" t="s">
        <v>4</v>
      </c>
      <c r="E1220" s="96" t="s">
        <v>9402</v>
      </c>
      <c r="F1220" s="97">
        <v>6.9444444444444441E-3</v>
      </c>
    </row>
    <row r="1221" spans="1:6" x14ac:dyDescent="0.25">
      <c r="A1221" s="96" t="s">
        <v>11806</v>
      </c>
      <c r="B1221" s="96" t="s">
        <v>11807</v>
      </c>
      <c r="C1221" s="96" t="s">
        <v>3915</v>
      </c>
      <c r="D1221" s="96" t="s">
        <v>4</v>
      </c>
      <c r="E1221" s="96" t="s">
        <v>9402</v>
      </c>
      <c r="F1221" s="97">
        <v>6.9444444444444441E-3</v>
      </c>
    </row>
    <row r="1222" spans="1:6" x14ac:dyDescent="0.25">
      <c r="A1222" s="96" t="s">
        <v>11808</v>
      </c>
      <c r="B1222" s="96" t="s">
        <v>11809</v>
      </c>
      <c r="C1222" s="96" t="s">
        <v>3915</v>
      </c>
      <c r="D1222" s="96" t="s">
        <v>4</v>
      </c>
      <c r="E1222" s="96" t="s">
        <v>9402</v>
      </c>
      <c r="F1222" s="97">
        <v>6.9444444444444441E-3</v>
      </c>
    </row>
    <row r="1223" spans="1:6" x14ac:dyDescent="0.25">
      <c r="A1223" s="96" t="s">
        <v>11810</v>
      </c>
      <c r="B1223" s="96" t="s">
        <v>11811</v>
      </c>
      <c r="C1223" s="96" t="s">
        <v>3915</v>
      </c>
      <c r="D1223" s="96" t="s">
        <v>4</v>
      </c>
      <c r="E1223" s="96" t="s">
        <v>9402</v>
      </c>
      <c r="F1223" s="97">
        <v>6.9444444444444441E-3</v>
      </c>
    </row>
    <row r="1224" spans="1:6" x14ac:dyDescent="0.25">
      <c r="A1224" s="96" t="s">
        <v>11812</v>
      </c>
      <c r="B1224" s="96" t="s">
        <v>11813</v>
      </c>
      <c r="C1224" s="96" t="s">
        <v>3915</v>
      </c>
      <c r="D1224" s="96" t="s">
        <v>4</v>
      </c>
      <c r="E1224" s="96" t="s">
        <v>9402</v>
      </c>
      <c r="F1224" s="97">
        <v>6.9444444444444441E-3</v>
      </c>
    </row>
    <row r="1225" spans="1:6" x14ac:dyDescent="0.25">
      <c r="A1225" s="96" t="s">
        <v>11814</v>
      </c>
      <c r="B1225" s="96" t="s">
        <v>11815</v>
      </c>
      <c r="C1225" s="96" t="s">
        <v>3915</v>
      </c>
      <c r="D1225" s="96" t="s">
        <v>4</v>
      </c>
      <c r="E1225" s="96" t="s">
        <v>9402</v>
      </c>
      <c r="F1225" s="97">
        <v>6.9444444444444441E-3</v>
      </c>
    </row>
    <row r="1226" spans="1:6" x14ac:dyDescent="0.25">
      <c r="A1226" s="96" t="s">
        <v>11816</v>
      </c>
      <c r="B1226" s="96" t="s">
        <v>11817</v>
      </c>
      <c r="C1226" s="96" t="s">
        <v>3915</v>
      </c>
      <c r="D1226" s="96" t="s">
        <v>4</v>
      </c>
      <c r="E1226" s="96" t="s">
        <v>9402</v>
      </c>
      <c r="F1226" s="97">
        <v>6.9444444444444441E-3</v>
      </c>
    </row>
    <row r="1227" spans="1:6" x14ac:dyDescent="0.25">
      <c r="A1227" s="96" t="s">
        <v>11818</v>
      </c>
      <c r="B1227" s="96" t="s">
        <v>11819</v>
      </c>
      <c r="C1227" s="96" t="s">
        <v>3915</v>
      </c>
      <c r="D1227" s="96" t="s">
        <v>4</v>
      </c>
      <c r="E1227" s="96" t="s">
        <v>9402</v>
      </c>
      <c r="F1227" s="97">
        <v>6.9444444444444441E-3</v>
      </c>
    </row>
    <row r="1228" spans="1:6" x14ac:dyDescent="0.25">
      <c r="A1228" s="96" t="s">
        <v>11820</v>
      </c>
      <c r="B1228" s="96" t="s">
        <v>11821</v>
      </c>
      <c r="C1228" s="96" t="s">
        <v>3915</v>
      </c>
      <c r="D1228" s="96" t="s">
        <v>4</v>
      </c>
      <c r="E1228" s="96" t="s">
        <v>9402</v>
      </c>
      <c r="F1228" s="97">
        <v>6.9444444444444441E-3</v>
      </c>
    </row>
    <row r="1229" spans="1:6" x14ac:dyDescent="0.25">
      <c r="A1229" s="96" t="s">
        <v>11822</v>
      </c>
      <c r="B1229" s="96" t="s">
        <v>11823</v>
      </c>
      <c r="C1229" s="96" t="s">
        <v>3915</v>
      </c>
      <c r="D1229" s="96" t="s">
        <v>4</v>
      </c>
      <c r="E1229" s="96" t="s">
        <v>9402</v>
      </c>
      <c r="F1229" s="97">
        <v>6.9444444444444441E-3</v>
      </c>
    </row>
    <row r="1230" spans="1:6" x14ac:dyDescent="0.25">
      <c r="A1230" s="96" t="s">
        <v>11824</v>
      </c>
      <c r="B1230" s="96" t="s">
        <v>11825</v>
      </c>
      <c r="C1230" s="96" t="s">
        <v>3915</v>
      </c>
      <c r="D1230" s="96" t="s">
        <v>4</v>
      </c>
      <c r="E1230" s="96" t="s">
        <v>9402</v>
      </c>
      <c r="F1230" s="97">
        <v>6.9444444444444441E-3</v>
      </c>
    </row>
    <row r="1231" spans="1:6" x14ac:dyDescent="0.25">
      <c r="A1231" s="96" t="s">
        <v>11826</v>
      </c>
      <c r="B1231" s="96" t="s">
        <v>11827</v>
      </c>
      <c r="C1231" s="96" t="s">
        <v>3915</v>
      </c>
      <c r="D1231" s="96" t="s">
        <v>4</v>
      </c>
      <c r="E1231" s="96" t="s">
        <v>9402</v>
      </c>
      <c r="F1231" s="97">
        <v>6.9444444444444441E-3</v>
      </c>
    </row>
    <row r="1232" spans="1:6" x14ac:dyDescent="0.25">
      <c r="A1232" s="96" t="s">
        <v>11828</v>
      </c>
      <c r="B1232" s="96" t="s">
        <v>11829</v>
      </c>
      <c r="C1232" s="96" t="s">
        <v>3915</v>
      </c>
      <c r="D1232" s="96" t="s">
        <v>4</v>
      </c>
      <c r="E1232" s="96" t="s">
        <v>9402</v>
      </c>
      <c r="F1232" s="97">
        <v>6.9444444444444441E-3</v>
      </c>
    </row>
    <row r="1233" spans="1:6" x14ac:dyDescent="0.25">
      <c r="A1233" s="96" t="s">
        <v>11830</v>
      </c>
      <c r="B1233" s="96" t="s">
        <v>11831</v>
      </c>
      <c r="C1233" s="96" t="s">
        <v>3915</v>
      </c>
      <c r="D1233" s="96" t="s">
        <v>4</v>
      </c>
      <c r="E1233" s="96" t="s">
        <v>9402</v>
      </c>
      <c r="F1233" s="97">
        <v>6.9444444444444441E-3</v>
      </c>
    </row>
    <row r="1234" spans="1:6" x14ac:dyDescent="0.25">
      <c r="A1234" s="96" t="s">
        <v>11832</v>
      </c>
      <c r="B1234" s="96" t="s">
        <v>11833</v>
      </c>
      <c r="C1234" s="96" t="s">
        <v>3915</v>
      </c>
      <c r="D1234" s="96" t="s">
        <v>4</v>
      </c>
      <c r="E1234" s="96" t="s">
        <v>9402</v>
      </c>
      <c r="F1234" s="97">
        <v>6.9444444444444441E-3</v>
      </c>
    </row>
    <row r="1235" spans="1:6" x14ac:dyDescent="0.25">
      <c r="A1235" s="96" t="s">
        <v>11834</v>
      </c>
      <c r="B1235" s="96" t="s">
        <v>11835</v>
      </c>
      <c r="C1235" s="96" t="s">
        <v>3915</v>
      </c>
      <c r="D1235" s="96" t="s">
        <v>4</v>
      </c>
      <c r="E1235" s="96" t="s">
        <v>9402</v>
      </c>
      <c r="F1235" s="97">
        <v>6.9444444444444441E-3</v>
      </c>
    </row>
    <row r="1236" spans="1:6" x14ac:dyDescent="0.25">
      <c r="A1236" s="96" t="s">
        <v>11836</v>
      </c>
      <c r="B1236" s="96" t="s">
        <v>11837</v>
      </c>
      <c r="C1236" s="96" t="s">
        <v>3915</v>
      </c>
      <c r="D1236" s="96" t="s">
        <v>4</v>
      </c>
      <c r="E1236" s="96" t="s">
        <v>9402</v>
      </c>
      <c r="F1236" s="97">
        <v>6.9444444444444441E-3</v>
      </c>
    </row>
    <row r="1237" spans="1:6" x14ac:dyDescent="0.25">
      <c r="A1237" s="96" t="s">
        <v>11838</v>
      </c>
      <c r="B1237" s="96" t="s">
        <v>11839</v>
      </c>
      <c r="C1237" s="96" t="s">
        <v>3915</v>
      </c>
      <c r="D1237" s="96" t="s">
        <v>4</v>
      </c>
      <c r="E1237" s="96" t="s">
        <v>9402</v>
      </c>
      <c r="F1237" s="97">
        <v>6.9444444444444441E-3</v>
      </c>
    </row>
    <row r="1238" spans="1:6" x14ac:dyDescent="0.25">
      <c r="A1238" s="96" t="s">
        <v>11840</v>
      </c>
      <c r="B1238" s="96" t="s">
        <v>11841</v>
      </c>
      <c r="C1238" s="96" t="s">
        <v>3915</v>
      </c>
      <c r="D1238" s="96" t="s">
        <v>4</v>
      </c>
      <c r="E1238" s="96" t="s">
        <v>9402</v>
      </c>
      <c r="F1238" s="97">
        <v>6.9444444444444441E-3</v>
      </c>
    </row>
    <row r="1239" spans="1:6" x14ac:dyDescent="0.25">
      <c r="A1239" s="96" t="s">
        <v>11842</v>
      </c>
      <c r="B1239" s="96" t="s">
        <v>11843</v>
      </c>
      <c r="C1239" s="96" t="s">
        <v>3915</v>
      </c>
      <c r="D1239" s="96" t="s">
        <v>4</v>
      </c>
      <c r="E1239" s="96" t="s">
        <v>9402</v>
      </c>
      <c r="F1239" s="97">
        <v>6.9444444444444441E-3</v>
      </c>
    </row>
    <row r="1240" spans="1:6" x14ac:dyDescent="0.25">
      <c r="A1240" s="96" t="s">
        <v>11844</v>
      </c>
      <c r="B1240" s="96" t="s">
        <v>11845</v>
      </c>
      <c r="C1240" s="96" t="s">
        <v>3915</v>
      </c>
      <c r="D1240" s="96" t="s">
        <v>4</v>
      </c>
      <c r="E1240" s="96" t="s">
        <v>9402</v>
      </c>
      <c r="F1240" s="97">
        <v>6.9444444444444441E-3</v>
      </c>
    </row>
    <row r="1241" spans="1:6" x14ac:dyDescent="0.25">
      <c r="A1241" s="96" t="s">
        <v>11846</v>
      </c>
      <c r="B1241" s="96" t="s">
        <v>11847</v>
      </c>
      <c r="C1241" s="96" t="s">
        <v>3915</v>
      </c>
      <c r="D1241" s="96" t="s">
        <v>4</v>
      </c>
      <c r="E1241" s="96" t="s">
        <v>9402</v>
      </c>
      <c r="F1241" s="97">
        <v>6.9444444444444441E-3</v>
      </c>
    </row>
    <row r="1242" spans="1:6" x14ac:dyDescent="0.25">
      <c r="A1242" s="96" t="s">
        <v>11848</v>
      </c>
      <c r="B1242" s="96" t="s">
        <v>11849</v>
      </c>
      <c r="C1242" s="96" t="s">
        <v>3915</v>
      </c>
      <c r="D1242" s="96" t="s">
        <v>4</v>
      </c>
      <c r="E1242" s="96" t="s">
        <v>9402</v>
      </c>
      <c r="F1242" s="97">
        <v>6.9444444444444441E-3</v>
      </c>
    </row>
    <row r="1243" spans="1:6" x14ac:dyDescent="0.25">
      <c r="A1243" s="96" t="s">
        <v>11850</v>
      </c>
      <c r="B1243" s="96" t="s">
        <v>10327</v>
      </c>
      <c r="C1243" s="96" t="s">
        <v>3915</v>
      </c>
      <c r="D1243" s="96" t="s">
        <v>4</v>
      </c>
      <c r="E1243" s="96" t="s">
        <v>9402</v>
      </c>
      <c r="F1243" s="97">
        <v>6.9444444444444441E-3</v>
      </c>
    </row>
    <row r="1244" spans="1:6" x14ac:dyDescent="0.25">
      <c r="A1244" s="96" t="s">
        <v>11851</v>
      </c>
      <c r="B1244" s="96" t="s">
        <v>11852</v>
      </c>
      <c r="C1244" s="96" t="s">
        <v>3915</v>
      </c>
      <c r="D1244" s="96" t="s">
        <v>4</v>
      </c>
      <c r="E1244" s="96" t="s">
        <v>9402</v>
      </c>
      <c r="F1244" s="97">
        <v>6.9444444444444441E-3</v>
      </c>
    </row>
    <row r="1245" spans="1:6" x14ac:dyDescent="0.25">
      <c r="A1245" s="96" t="s">
        <v>11853</v>
      </c>
      <c r="B1245" s="96" t="s">
        <v>9773</v>
      </c>
      <c r="C1245" s="96" t="s">
        <v>3915</v>
      </c>
      <c r="D1245" s="96" t="s">
        <v>4</v>
      </c>
      <c r="E1245" s="96" t="s">
        <v>9402</v>
      </c>
      <c r="F1245" s="97">
        <v>6.9444444444444441E-3</v>
      </c>
    </row>
    <row r="1246" spans="1:6" x14ac:dyDescent="0.25">
      <c r="A1246" s="96" t="s">
        <v>11854</v>
      </c>
      <c r="B1246" s="96" t="s">
        <v>11855</v>
      </c>
      <c r="C1246" s="96" t="s">
        <v>3915</v>
      </c>
      <c r="D1246" s="96" t="s">
        <v>4</v>
      </c>
      <c r="E1246" s="96" t="s">
        <v>9402</v>
      </c>
      <c r="F1246" s="97">
        <v>6.9444444444444441E-3</v>
      </c>
    </row>
    <row r="1247" spans="1:6" x14ac:dyDescent="0.25">
      <c r="A1247" s="96" t="s">
        <v>11856</v>
      </c>
      <c r="B1247" s="96" t="s">
        <v>11857</v>
      </c>
      <c r="C1247" s="96" t="s">
        <v>3915</v>
      </c>
      <c r="D1247" s="96" t="s">
        <v>4</v>
      </c>
      <c r="E1247" s="96" t="s">
        <v>9402</v>
      </c>
      <c r="F1247" s="97">
        <v>6.9444444444444441E-3</v>
      </c>
    </row>
    <row r="1248" spans="1:6" x14ac:dyDescent="0.25">
      <c r="A1248" s="96" t="s">
        <v>11858</v>
      </c>
      <c r="B1248" s="96" t="s">
        <v>11859</v>
      </c>
      <c r="C1248" s="96" t="s">
        <v>3915</v>
      </c>
      <c r="D1248" s="96" t="s">
        <v>4</v>
      </c>
      <c r="E1248" s="96" t="s">
        <v>9402</v>
      </c>
      <c r="F1248" s="97">
        <v>6.9444444444444441E-3</v>
      </c>
    </row>
    <row r="1249" spans="1:6" x14ac:dyDescent="0.25">
      <c r="A1249" s="96" t="s">
        <v>11860</v>
      </c>
      <c r="B1249" s="96" t="s">
        <v>11861</v>
      </c>
      <c r="C1249" s="96" t="s">
        <v>3915</v>
      </c>
      <c r="D1249" s="96" t="s">
        <v>4</v>
      </c>
      <c r="E1249" s="96" t="s">
        <v>9402</v>
      </c>
      <c r="F1249" s="97">
        <v>6.9444444444444441E-3</v>
      </c>
    </row>
    <row r="1250" spans="1:6" x14ac:dyDescent="0.25">
      <c r="A1250" s="96" t="s">
        <v>11862</v>
      </c>
      <c r="B1250" s="96" t="s">
        <v>11863</v>
      </c>
      <c r="C1250" s="96" t="s">
        <v>3915</v>
      </c>
      <c r="D1250" s="96" t="s">
        <v>4</v>
      </c>
      <c r="E1250" s="96" t="s">
        <v>9402</v>
      </c>
      <c r="F1250" s="97">
        <v>6.9444444444444441E-3</v>
      </c>
    </row>
    <row r="1251" spans="1:6" x14ac:dyDescent="0.25">
      <c r="A1251" s="96" t="s">
        <v>11864</v>
      </c>
      <c r="B1251" s="96" t="s">
        <v>11865</v>
      </c>
      <c r="C1251" s="96" t="s">
        <v>3915</v>
      </c>
      <c r="D1251" s="96" t="s">
        <v>4</v>
      </c>
      <c r="E1251" s="96" t="s">
        <v>9402</v>
      </c>
      <c r="F1251" s="97">
        <v>6.9444444444444441E-3</v>
      </c>
    </row>
    <row r="1252" spans="1:6" x14ac:dyDescent="0.25">
      <c r="A1252" s="96" t="s">
        <v>11866</v>
      </c>
      <c r="B1252" s="96" t="s">
        <v>11867</v>
      </c>
      <c r="C1252" s="96" t="s">
        <v>3915</v>
      </c>
      <c r="D1252" s="96" t="s">
        <v>4</v>
      </c>
      <c r="E1252" s="96" t="s">
        <v>9402</v>
      </c>
      <c r="F1252" s="97">
        <v>6.9444444444444441E-3</v>
      </c>
    </row>
    <row r="1253" spans="1:6" x14ac:dyDescent="0.25">
      <c r="A1253" s="96" t="s">
        <v>11868</v>
      </c>
      <c r="B1253" s="96" t="s">
        <v>11869</v>
      </c>
      <c r="C1253" s="96" t="s">
        <v>3915</v>
      </c>
      <c r="D1253" s="96" t="s">
        <v>4</v>
      </c>
      <c r="E1253" s="96" t="s">
        <v>9402</v>
      </c>
      <c r="F1253" s="97">
        <v>6.9444444444444441E-3</v>
      </c>
    </row>
    <row r="1254" spans="1:6" x14ac:dyDescent="0.25">
      <c r="A1254" s="96" t="s">
        <v>11870</v>
      </c>
      <c r="B1254" s="96" t="s">
        <v>11871</v>
      </c>
      <c r="C1254" s="96" t="s">
        <v>3915</v>
      </c>
      <c r="D1254" s="96" t="s">
        <v>4</v>
      </c>
      <c r="E1254" s="96" t="s">
        <v>9402</v>
      </c>
      <c r="F1254" s="97">
        <v>6.9444444444444441E-3</v>
      </c>
    </row>
    <row r="1255" spans="1:6" x14ac:dyDescent="0.25">
      <c r="A1255" s="96" t="s">
        <v>11872</v>
      </c>
      <c r="B1255" s="96" t="s">
        <v>11873</v>
      </c>
      <c r="C1255" s="96" t="s">
        <v>3915</v>
      </c>
      <c r="D1255" s="96" t="s">
        <v>4</v>
      </c>
      <c r="E1255" s="96" t="s">
        <v>9402</v>
      </c>
      <c r="F1255" s="97">
        <v>6.9444444444444441E-3</v>
      </c>
    </row>
    <row r="1256" spans="1:6" x14ac:dyDescent="0.25">
      <c r="A1256" s="96" t="s">
        <v>11874</v>
      </c>
      <c r="B1256" s="96" t="s">
        <v>11875</v>
      </c>
      <c r="C1256" s="96" t="s">
        <v>3915</v>
      </c>
      <c r="D1256" s="96" t="s">
        <v>4</v>
      </c>
      <c r="E1256" s="96" t="s">
        <v>9402</v>
      </c>
      <c r="F1256" s="97">
        <v>6.9444444444444441E-3</v>
      </c>
    </row>
    <row r="1257" spans="1:6" x14ac:dyDescent="0.25">
      <c r="A1257" s="96" t="s">
        <v>11876</v>
      </c>
      <c r="B1257" s="96" t="s">
        <v>11877</v>
      </c>
      <c r="C1257" s="96" t="s">
        <v>3915</v>
      </c>
      <c r="D1257" s="96" t="s">
        <v>4</v>
      </c>
      <c r="E1257" s="96" t="s">
        <v>9402</v>
      </c>
      <c r="F1257" s="97">
        <v>6.9444444444444441E-3</v>
      </c>
    </row>
    <row r="1258" spans="1:6" x14ac:dyDescent="0.25">
      <c r="A1258" s="96" t="s">
        <v>11878</v>
      </c>
      <c r="B1258" s="96" t="s">
        <v>11879</v>
      </c>
      <c r="C1258" s="96" t="s">
        <v>3915</v>
      </c>
      <c r="D1258" s="96" t="s">
        <v>4</v>
      </c>
      <c r="E1258" s="96" t="s">
        <v>9402</v>
      </c>
      <c r="F1258" s="97">
        <v>6.9444444444444441E-3</v>
      </c>
    </row>
    <row r="1259" spans="1:6" x14ac:dyDescent="0.25">
      <c r="A1259" s="96" t="s">
        <v>11880</v>
      </c>
      <c r="B1259" s="96" t="s">
        <v>11881</v>
      </c>
      <c r="C1259" s="96" t="s">
        <v>3915</v>
      </c>
      <c r="D1259" s="96" t="s">
        <v>4</v>
      </c>
      <c r="E1259" s="96" t="s">
        <v>9402</v>
      </c>
      <c r="F1259" s="97">
        <v>6.9444444444444441E-3</v>
      </c>
    </row>
    <row r="1260" spans="1:6" x14ac:dyDescent="0.25">
      <c r="A1260" s="96" t="s">
        <v>11882</v>
      </c>
      <c r="B1260" s="96" t="s">
        <v>11883</v>
      </c>
      <c r="C1260" s="96" t="s">
        <v>3915</v>
      </c>
      <c r="D1260" s="96" t="s">
        <v>4</v>
      </c>
      <c r="E1260" s="96" t="s">
        <v>9402</v>
      </c>
      <c r="F1260" s="97">
        <v>6.9444444444444441E-3</v>
      </c>
    </row>
    <row r="1261" spans="1:6" x14ac:dyDescent="0.25">
      <c r="A1261" s="96" t="s">
        <v>11884</v>
      </c>
      <c r="B1261" s="96" t="s">
        <v>11885</v>
      </c>
      <c r="C1261" s="96" t="s">
        <v>3915</v>
      </c>
      <c r="D1261" s="96" t="s">
        <v>4</v>
      </c>
      <c r="E1261" s="96" t="s">
        <v>9402</v>
      </c>
      <c r="F1261" s="97">
        <v>6.9444444444444441E-3</v>
      </c>
    </row>
    <row r="1262" spans="1:6" x14ac:dyDescent="0.25">
      <c r="A1262" s="96" t="s">
        <v>11886</v>
      </c>
      <c r="B1262" s="96" t="s">
        <v>11887</v>
      </c>
      <c r="C1262" s="96" t="s">
        <v>3915</v>
      </c>
      <c r="D1262" s="96" t="s">
        <v>4</v>
      </c>
      <c r="E1262" s="96" t="s">
        <v>9402</v>
      </c>
      <c r="F1262" s="97">
        <v>6.9444444444444441E-3</v>
      </c>
    </row>
    <row r="1263" spans="1:6" x14ac:dyDescent="0.25">
      <c r="A1263" s="96" t="s">
        <v>11888</v>
      </c>
      <c r="B1263" s="96" t="s">
        <v>11889</v>
      </c>
      <c r="C1263" s="96" t="s">
        <v>3915</v>
      </c>
      <c r="D1263" s="96" t="s">
        <v>4</v>
      </c>
      <c r="E1263" s="96" t="s">
        <v>9402</v>
      </c>
      <c r="F1263" s="97">
        <v>6.9444444444444441E-3</v>
      </c>
    </row>
    <row r="1264" spans="1:6" x14ac:dyDescent="0.25">
      <c r="A1264" s="96" t="s">
        <v>11890</v>
      </c>
      <c r="B1264" s="96" t="s">
        <v>11891</v>
      </c>
      <c r="C1264" s="96" t="s">
        <v>3915</v>
      </c>
      <c r="D1264" s="96" t="s">
        <v>4</v>
      </c>
      <c r="E1264" s="96" t="s">
        <v>9402</v>
      </c>
      <c r="F1264" s="97">
        <v>6.9444444444444441E-3</v>
      </c>
    </row>
    <row r="1265" spans="1:6" x14ac:dyDescent="0.25">
      <c r="A1265" s="96" t="s">
        <v>11892</v>
      </c>
      <c r="B1265" s="96" t="s">
        <v>11893</v>
      </c>
      <c r="C1265" s="96" t="s">
        <v>3915</v>
      </c>
      <c r="D1265" s="96" t="s">
        <v>4</v>
      </c>
      <c r="E1265" s="96" t="s">
        <v>9402</v>
      </c>
      <c r="F1265" s="97">
        <v>6.9444444444444441E-3</v>
      </c>
    </row>
    <row r="1266" spans="1:6" x14ac:dyDescent="0.25">
      <c r="A1266" s="96" t="s">
        <v>11894</v>
      </c>
      <c r="B1266" s="96" t="s">
        <v>11895</v>
      </c>
      <c r="C1266" s="96" t="s">
        <v>3915</v>
      </c>
      <c r="D1266" s="96" t="s">
        <v>4</v>
      </c>
      <c r="E1266" s="96" t="s">
        <v>9402</v>
      </c>
      <c r="F1266" s="97">
        <v>6.9444444444444441E-3</v>
      </c>
    </row>
    <row r="1267" spans="1:6" x14ac:dyDescent="0.25">
      <c r="A1267" s="96" t="s">
        <v>11896</v>
      </c>
      <c r="B1267" s="96" t="s">
        <v>11897</v>
      </c>
      <c r="C1267" s="96" t="s">
        <v>3915</v>
      </c>
      <c r="D1267" s="96" t="s">
        <v>4</v>
      </c>
      <c r="E1267" s="96" t="s">
        <v>9402</v>
      </c>
      <c r="F1267" s="97">
        <v>6.9444444444444441E-3</v>
      </c>
    </row>
    <row r="1268" spans="1:6" x14ac:dyDescent="0.25">
      <c r="A1268" s="96" t="s">
        <v>11898</v>
      </c>
      <c r="B1268" s="96" t="s">
        <v>11899</v>
      </c>
      <c r="C1268" s="96" t="s">
        <v>3915</v>
      </c>
      <c r="D1268" s="96" t="s">
        <v>4</v>
      </c>
      <c r="E1268" s="96" t="s">
        <v>9402</v>
      </c>
      <c r="F1268" s="97">
        <v>6.9444444444444441E-3</v>
      </c>
    </row>
    <row r="1269" spans="1:6" x14ac:dyDescent="0.25">
      <c r="A1269" s="96" t="s">
        <v>11900</v>
      </c>
      <c r="B1269" s="96" t="s">
        <v>11901</v>
      </c>
      <c r="C1269" s="96" t="s">
        <v>3915</v>
      </c>
      <c r="D1269" s="96" t="s">
        <v>4</v>
      </c>
      <c r="E1269" s="96" t="s">
        <v>9402</v>
      </c>
      <c r="F1269" s="97">
        <v>6.9444444444444441E-3</v>
      </c>
    </row>
    <row r="1270" spans="1:6" x14ac:dyDescent="0.25">
      <c r="A1270" s="96" t="s">
        <v>11902</v>
      </c>
      <c r="B1270" s="96" t="s">
        <v>11903</v>
      </c>
      <c r="C1270" s="96" t="s">
        <v>3915</v>
      </c>
      <c r="D1270" s="96" t="s">
        <v>4</v>
      </c>
      <c r="E1270" s="96" t="s">
        <v>9402</v>
      </c>
      <c r="F1270" s="97">
        <v>6.9444444444444441E-3</v>
      </c>
    </row>
    <row r="1271" spans="1:6" x14ac:dyDescent="0.25">
      <c r="A1271" s="96" t="s">
        <v>11904</v>
      </c>
      <c r="B1271" s="96" t="s">
        <v>11905</v>
      </c>
      <c r="C1271" s="96" t="s">
        <v>3915</v>
      </c>
      <c r="D1271" s="96" t="s">
        <v>4</v>
      </c>
      <c r="E1271" s="96" t="s">
        <v>9402</v>
      </c>
      <c r="F1271" s="97">
        <v>6.9444444444444441E-3</v>
      </c>
    </row>
    <row r="1272" spans="1:6" x14ac:dyDescent="0.25">
      <c r="A1272" s="96" t="s">
        <v>11906</v>
      </c>
      <c r="B1272" s="96" t="s">
        <v>11907</v>
      </c>
      <c r="C1272" s="96" t="s">
        <v>3915</v>
      </c>
      <c r="D1272" s="96" t="s">
        <v>4</v>
      </c>
      <c r="E1272" s="96" t="s">
        <v>9402</v>
      </c>
      <c r="F1272" s="97">
        <v>6.9444444444444441E-3</v>
      </c>
    </row>
    <row r="1273" spans="1:6" x14ac:dyDescent="0.25">
      <c r="A1273" s="96" t="s">
        <v>11908</v>
      </c>
      <c r="B1273" s="96" t="s">
        <v>11909</v>
      </c>
      <c r="C1273" s="96" t="s">
        <v>3915</v>
      </c>
      <c r="D1273" s="96" t="s">
        <v>4</v>
      </c>
      <c r="E1273" s="96" t="s">
        <v>9402</v>
      </c>
      <c r="F1273" s="97">
        <v>6.9444444444444441E-3</v>
      </c>
    </row>
    <row r="1274" spans="1:6" x14ac:dyDescent="0.25">
      <c r="A1274" s="96" t="s">
        <v>11910</v>
      </c>
      <c r="B1274" s="96" t="s">
        <v>11911</v>
      </c>
      <c r="C1274" s="96" t="s">
        <v>3915</v>
      </c>
      <c r="D1274" s="96" t="s">
        <v>4</v>
      </c>
      <c r="E1274" s="96" t="s">
        <v>9402</v>
      </c>
      <c r="F1274" s="97">
        <v>6.9444444444444441E-3</v>
      </c>
    </row>
    <row r="1275" spans="1:6" x14ac:dyDescent="0.25">
      <c r="A1275" s="96" t="s">
        <v>11912</v>
      </c>
      <c r="B1275" s="96" t="s">
        <v>11913</v>
      </c>
      <c r="C1275" s="96" t="s">
        <v>3915</v>
      </c>
      <c r="D1275" s="96" t="s">
        <v>4</v>
      </c>
      <c r="E1275" s="96" t="s">
        <v>9402</v>
      </c>
      <c r="F1275" s="97">
        <v>6.9444444444444441E-3</v>
      </c>
    </row>
    <row r="1276" spans="1:6" x14ac:dyDescent="0.25">
      <c r="A1276" s="96" t="s">
        <v>11914</v>
      </c>
      <c r="B1276" s="96" t="s">
        <v>11915</v>
      </c>
      <c r="C1276" s="96" t="s">
        <v>3915</v>
      </c>
      <c r="D1276" s="96" t="s">
        <v>4</v>
      </c>
      <c r="E1276" s="96" t="s">
        <v>9402</v>
      </c>
      <c r="F1276" s="97">
        <v>6.9444444444444441E-3</v>
      </c>
    </row>
    <row r="1277" spans="1:6" x14ac:dyDescent="0.25">
      <c r="A1277" s="96" t="s">
        <v>11916</v>
      </c>
      <c r="B1277" s="96" t="s">
        <v>11917</v>
      </c>
      <c r="C1277" s="96" t="s">
        <v>3915</v>
      </c>
      <c r="D1277" s="96" t="s">
        <v>4</v>
      </c>
      <c r="E1277" s="96" t="s">
        <v>9402</v>
      </c>
      <c r="F1277" s="97">
        <v>6.9444444444444441E-3</v>
      </c>
    </row>
    <row r="1278" spans="1:6" x14ac:dyDescent="0.25">
      <c r="A1278" s="96" t="s">
        <v>11918</v>
      </c>
      <c r="B1278" s="96" t="s">
        <v>11919</v>
      </c>
      <c r="C1278" s="96" t="s">
        <v>3915</v>
      </c>
      <c r="D1278" s="96" t="s">
        <v>4</v>
      </c>
      <c r="E1278" s="96" t="s">
        <v>9402</v>
      </c>
      <c r="F1278" s="97">
        <v>6.9444444444444441E-3</v>
      </c>
    </row>
    <row r="1279" spans="1:6" x14ac:dyDescent="0.25">
      <c r="A1279" s="96" t="s">
        <v>11920</v>
      </c>
      <c r="B1279" s="96" t="s">
        <v>11921</v>
      </c>
      <c r="C1279" s="96" t="s">
        <v>3915</v>
      </c>
      <c r="D1279" s="96" t="s">
        <v>4</v>
      </c>
      <c r="E1279" s="96" t="s">
        <v>9402</v>
      </c>
      <c r="F1279" s="97">
        <v>6.9444444444444441E-3</v>
      </c>
    </row>
    <row r="1280" spans="1:6" x14ac:dyDescent="0.25">
      <c r="A1280" s="96" t="s">
        <v>11922</v>
      </c>
      <c r="B1280" s="96" t="s">
        <v>11923</v>
      </c>
      <c r="C1280" s="96" t="s">
        <v>3915</v>
      </c>
      <c r="D1280" s="96" t="s">
        <v>4</v>
      </c>
      <c r="E1280" s="96" t="s">
        <v>9402</v>
      </c>
      <c r="F1280" s="97">
        <v>6.9444444444444441E-3</v>
      </c>
    </row>
    <row r="1281" spans="1:6" x14ac:dyDescent="0.25">
      <c r="A1281" s="96" t="s">
        <v>11924</v>
      </c>
      <c r="B1281" s="96" t="s">
        <v>11925</v>
      </c>
      <c r="C1281" s="96" t="s">
        <v>3915</v>
      </c>
      <c r="D1281" s="96" t="s">
        <v>4</v>
      </c>
      <c r="E1281" s="96" t="s">
        <v>9402</v>
      </c>
      <c r="F1281" s="97">
        <v>6.9444444444444441E-3</v>
      </c>
    </row>
    <row r="1282" spans="1:6" x14ac:dyDescent="0.25">
      <c r="A1282" s="96" t="s">
        <v>11926</v>
      </c>
      <c r="B1282" s="96" t="s">
        <v>11927</v>
      </c>
      <c r="C1282" s="96" t="s">
        <v>3915</v>
      </c>
      <c r="D1282" s="96" t="s">
        <v>4</v>
      </c>
      <c r="E1282" s="96" t="s">
        <v>9402</v>
      </c>
      <c r="F1282" s="97">
        <v>6.9444444444444441E-3</v>
      </c>
    </row>
    <row r="1283" spans="1:6" x14ac:dyDescent="0.25">
      <c r="A1283" s="96" t="s">
        <v>11928</v>
      </c>
      <c r="B1283" s="96" t="s">
        <v>11929</v>
      </c>
      <c r="C1283" s="96" t="s">
        <v>3915</v>
      </c>
      <c r="D1283" s="96" t="s">
        <v>4</v>
      </c>
      <c r="E1283" s="96" t="s">
        <v>9402</v>
      </c>
      <c r="F1283" s="97">
        <v>6.9444444444444441E-3</v>
      </c>
    </row>
    <row r="1284" spans="1:6" x14ac:dyDescent="0.25">
      <c r="A1284" s="96" t="s">
        <v>11930</v>
      </c>
      <c r="B1284" s="96" t="s">
        <v>11931</v>
      </c>
      <c r="C1284" s="96" t="s">
        <v>3915</v>
      </c>
      <c r="D1284" s="96" t="s">
        <v>4</v>
      </c>
      <c r="E1284" s="96" t="s">
        <v>9402</v>
      </c>
      <c r="F1284" s="97">
        <v>6.9444444444444441E-3</v>
      </c>
    </row>
    <row r="1285" spans="1:6" x14ac:dyDescent="0.25">
      <c r="A1285" s="96" t="s">
        <v>11932</v>
      </c>
      <c r="B1285" s="96" t="s">
        <v>11933</v>
      </c>
      <c r="C1285" s="96" t="s">
        <v>3915</v>
      </c>
      <c r="D1285" s="96" t="s">
        <v>4</v>
      </c>
      <c r="E1285" s="96" t="s">
        <v>9402</v>
      </c>
      <c r="F1285" s="97">
        <v>6.9444444444444441E-3</v>
      </c>
    </row>
    <row r="1286" spans="1:6" x14ac:dyDescent="0.25">
      <c r="A1286" s="96" t="s">
        <v>11934</v>
      </c>
      <c r="B1286" s="96" t="s">
        <v>11935</v>
      </c>
      <c r="C1286" s="96" t="s">
        <v>3915</v>
      </c>
      <c r="D1286" s="96" t="s">
        <v>4</v>
      </c>
      <c r="E1286" s="96" t="s">
        <v>9402</v>
      </c>
      <c r="F1286" s="97">
        <v>6.9444444444444441E-3</v>
      </c>
    </row>
    <row r="1287" spans="1:6" x14ac:dyDescent="0.25">
      <c r="A1287" s="96" t="s">
        <v>11936</v>
      </c>
      <c r="B1287" s="96" t="s">
        <v>11937</v>
      </c>
      <c r="C1287" s="96" t="s">
        <v>3915</v>
      </c>
      <c r="D1287" s="96" t="s">
        <v>4</v>
      </c>
      <c r="E1287" s="96" t="s">
        <v>9402</v>
      </c>
      <c r="F1287" s="97">
        <v>6.9444444444444441E-3</v>
      </c>
    </row>
    <row r="1288" spans="1:6" x14ac:dyDescent="0.25">
      <c r="A1288" s="96" t="s">
        <v>11938</v>
      </c>
      <c r="B1288" s="96" t="s">
        <v>11939</v>
      </c>
      <c r="C1288" s="96" t="s">
        <v>3915</v>
      </c>
      <c r="D1288" s="96" t="s">
        <v>4</v>
      </c>
      <c r="E1288" s="96" t="s">
        <v>9402</v>
      </c>
      <c r="F1288" s="97">
        <v>6.9444444444444441E-3</v>
      </c>
    </row>
    <row r="1289" spans="1:6" x14ac:dyDescent="0.25">
      <c r="A1289" s="96" t="s">
        <v>11940</v>
      </c>
      <c r="B1289" s="96" t="s">
        <v>11941</v>
      </c>
      <c r="C1289" s="96" t="s">
        <v>3915</v>
      </c>
      <c r="D1289" s="96" t="s">
        <v>4</v>
      </c>
      <c r="E1289" s="96" t="s">
        <v>9402</v>
      </c>
      <c r="F1289" s="97">
        <v>6.9444444444444441E-3</v>
      </c>
    </row>
    <row r="1290" spans="1:6" x14ac:dyDescent="0.25">
      <c r="A1290" s="96" t="s">
        <v>11942</v>
      </c>
      <c r="B1290" s="96" t="s">
        <v>11943</v>
      </c>
      <c r="C1290" s="96" t="s">
        <v>3915</v>
      </c>
      <c r="D1290" s="96" t="s">
        <v>4</v>
      </c>
      <c r="E1290" s="96" t="s">
        <v>9402</v>
      </c>
      <c r="F1290" s="97">
        <v>6.9444444444444441E-3</v>
      </c>
    </row>
    <row r="1291" spans="1:6" x14ac:dyDescent="0.25">
      <c r="A1291" s="96" t="s">
        <v>11944</v>
      </c>
      <c r="B1291" s="96" t="s">
        <v>11945</v>
      </c>
      <c r="C1291" s="96" t="s">
        <v>3915</v>
      </c>
      <c r="D1291" s="96" t="s">
        <v>4</v>
      </c>
      <c r="E1291" s="96" t="s">
        <v>9402</v>
      </c>
      <c r="F1291" s="97">
        <v>6.9444444444444441E-3</v>
      </c>
    </row>
    <row r="1292" spans="1:6" x14ac:dyDescent="0.25">
      <c r="A1292" s="96" t="s">
        <v>11946</v>
      </c>
      <c r="B1292" s="96" t="s">
        <v>9767</v>
      </c>
      <c r="C1292" s="96" t="s">
        <v>3915</v>
      </c>
      <c r="D1292" s="96" t="s">
        <v>4</v>
      </c>
      <c r="E1292" s="96" t="s">
        <v>9402</v>
      </c>
      <c r="F1292" s="97">
        <v>6.9444444444444441E-3</v>
      </c>
    </row>
    <row r="1293" spans="1:6" x14ac:dyDescent="0.25">
      <c r="A1293" s="96" t="s">
        <v>11947</v>
      </c>
      <c r="B1293" s="96" t="s">
        <v>11948</v>
      </c>
      <c r="C1293" s="96" t="s">
        <v>3915</v>
      </c>
      <c r="D1293" s="96" t="s">
        <v>4</v>
      </c>
      <c r="E1293" s="96" t="s">
        <v>9402</v>
      </c>
      <c r="F1293" s="97">
        <v>6.9444444444444441E-3</v>
      </c>
    </row>
    <row r="1294" spans="1:6" x14ac:dyDescent="0.25">
      <c r="A1294" s="96" t="s">
        <v>11949</v>
      </c>
      <c r="B1294" s="96" t="s">
        <v>11950</v>
      </c>
      <c r="C1294" s="96" t="s">
        <v>3915</v>
      </c>
      <c r="D1294" s="96" t="s">
        <v>4</v>
      </c>
      <c r="E1294" s="96" t="s">
        <v>9402</v>
      </c>
      <c r="F1294" s="97">
        <v>6.9444444444444441E-3</v>
      </c>
    </row>
    <row r="1295" spans="1:6" x14ac:dyDescent="0.25">
      <c r="A1295" s="96" t="s">
        <v>11951</v>
      </c>
      <c r="B1295" s="96" t="s">
        <v>11952</v>
      </c>
      <c r="C1295" s="96" t="s">
        <v>3915</v>
      </c>
      <c r="D1295" s="96" t="s">
        <v>4</v>
      </c>
      <c r="E1295" s="96" t="s">
        <v>9402</v>
      </c>
      <c r="F1295" s="97">
        <v>6.9444444444444441E-3</v>
      </c>
    </row>
    <row r="1296" spans="1:6" x14ac:dyDescent="0.25">
      <c r="A1296" s="96" t="s">
        <v>11953</v>
      </c>
      <c r="B1296" s="96" t="s">
        <v>11954</v>
      </c>
      <c r="C1296" s="96" t="s">
        <v>3915</v>
      </c>
      <c r="D1296" s="96" t="s">
        <v>4</v>
      </c>
      <c r="E1296" s="96" t="s">
        <v>9402</v>
      </c>
      <c r="F1296" s="97">
        <v>6.9444444444444441E-3</v>
      </c>
    </row>
    <row r="1297" spans="1:6" x14ac:dyDescent="0.25">
      <c r="A1297" s="96" t="s">
        <v>11955</v>
      </c>
      <c r="B1297" s="96" t="s">
        <v>11956</v>
      </c>
      <c r="C1297" s="96" t="s">
        <v>3915</v>
      </c>
      <c r="D1297" s="96" t="s">
        <v>4</v>
      </c>
      <c r="E1297" s="96" t="s">
        <v>9402</v>
      </c>
      <c r="F1297" s="97">
        <v>6.9444444444444441E-3</v>
      </c>
    </row>
    <row r="1298" spans="1:6" x14ac:dyDescent="0.25">
      <c r="A1298" s="96" t="s">
        <v>11957</v>
      </c>
      <c r="B1298" s="96" t="s">
        <v>11958</v>
      </c>
      <c r="C1298" s="96" t="s">
        <v>3915</v>
      </c>
      <c r="D1298" s="96" t="s">
        <v>4</v>
      </c>
      <c r="E1298" s="96" t="s">
        <v>9402</v>
      </c>
      <c r="F1298" s="97">
        <v>6.9444444444444441E-3</v>
      </c>
    </row>
    <row r="1299" spans="1:6" x14ac:dyDescent="0.25">
      <c r="A1299" s="96" t="s">
        <v>11959</v>
      </c>
      <c r="B1299" s="96" t="s">
        <v>11960</v>
      </c>
      <c r="C1299" s="96" t="s">
        <v>3915</v>
      </c>
      <c r="D1299" s="96" t="s">
        <v>4</v>
      </c>
      <c r="E1299" s="96" t="s">
        <v>9402</v>
      </c>
      <c r="F1299" s="97">
        <v>6.9444444444444441E-3</v>
      </c>
    </row>
    <row r="1300" spans="1:6" x14ac:dyDescent="0.25">
      <c r="A1300" s="96" t="s">
        <v>11961</v>
      </c>
      <c r="B1300" s="96" t="s">
        <v>11962</v>
      </c>
      <c r="C1300" s="96" t="s">
        <v>3915</v>
      </c>
      <c r="D1300" s="96" t="s">
        <v>4</v>
      </c>
      <c r="E1300" s="96" t="s">
        <v>9402</v>
      </c>
      <c r="F1300" s="97">
        <v>6.9444444444444441E-3</v>
      </c>
    </row>
    <row r="1301" spans="1:6" x14ac:dyDescent="0.25">
      <c r="A1301" s="96" t="s">
        <v>11963</v>
      </c>
      <c r="B1301" s="96" t="s">
        <v>11964</v>
      </c>
      <c r="C1301" s="96" t="s">
        <v>3915</v>
      </c>
      <c r="D1301" s="96" t="s">
        <v>4</v>
      </c>
      <c r="E1301" s="96" t="s">
        <v>9402</v>
      </c>
      <c r="F1301" s="97">
        <v>6.9444444444444441E-3</v>
      </c>
    </row>
    <row r="1302" spans="1:6" x14ac:dyDescent="0.25">
      <c r="A1302" s="96" t="s">
        <v>11965</v>
      </c>
      <c r="B1302" s="96" t="s">
        <v>11966</v>
      </c>
      <c r="C1302" s="96" t="s">
        <v>3915</v>
      </c>
      <c r="D1302" s="96" t="s">
        <v>4</v>
      </c>
      <c r="E1302" s="96" t="s">
        <v>9402</v>
      </c>
      <c r="F1302" s="97">
        <v>6.9444444444444441E-3</v>
      </c>
    </row>
    <row r="1303" spans="1:6" x14ac:dyDescent="0.25">
      <c r="A1303" s="96" t="s">
        <v>11967</v>
      </c>
      <c r="B1303" s="96" t="s">
        <v>11968</v>
      </c>
      <c r="C1303" s="96" t="s">
        <v>3915</v>
      </c>
      <c r="D1303" s="96" t="s">
        <v>4</v>
      </c>
      <c r="E1303" s="96" t="s">
        <v>9402</v>
      </c>
      <c r="F1303" s="97">
        <v>6.9444444444444441E-3</v>
      </c>
    </row>
    <row r="1304" spans="1:6" x14ac:dyDescent="0.25">
      <c r="A1304" s="96" t="s">
        <v>11969</v>
      </c>
      <c r="B1304" s="96" t="s">
        <v>11970</v>
      </c>
      <c r="C1304" s="96" t="s">
        <v>3915</v>
      </c>
      <c r="D1304" s="96" t="s">
        <v>4</v>
      </c>
      <c r="E1304" s="96" t="s">
        <v>9402</v>
      </c>
      <c r="F1304" s="97">
        <v>6.9444444444444441E-3</v>
      </c>
    </row>
    <row r="1305" spans="1:6" x14ac:dyDescent="0.25">
      <c r="A1305" s="96" t="s">
        <v>11971</v>
      </c>
      <c r="B1305" s="96" t="s">
        <v>11972</v>
      </c>
      <c r="C1305" s="96" t="s">
        <v>3915</v>
      </c>
      <c r="D1305" s="96" t="s">
        <v>4</v>
      </c>
      <c r="E1305" s="96" t="s">
        <v>9402</v>
      </c>
      <c r="F1305" s="97">
        <v>6.9444444444444441E-3</v>
      </c>
    </row>
    <row r="1306" spans="1:6" x14ac:dyDescent="0.25">
      <c r="A1306" s="96" t="s">
        <v>11973</v>
      </c>
      <c r="B1306" s="96" t="s">
        <v>11974</v>
      </c>
      <c r="C1306" s="96" t="s">
        <v>3915</v>
      </c>
      <c r="D1306" s="96" t="s">
        <v>4</v>
      </c>
      <c r="E1306" s="96" t="s">
        <v>9402</v>
      </c>
      <c r="F1306" s="97">
        <v>6.9444444444444441E-3</v>
      </c>
    </row>
    <row r="1307" spans="1:6" x14ac:dyDescent="0.25">
      <c r="A1307" s="96" t="s">
        <v>11975</v>
      </c>
      <c r="B1307" s="96" t="s">
        <v>11976</v>
      </c>
      <c r="C1307" s="96" t="s">
        <v>3915</v>
      </c>
      <c r="D1307" s="96" t="s">
        <v>4</v>
      </c>
      <c r="E1307" s="96" t="s">
        <v>9402</v>
      </c>
      <c r="F1307" s="97">
        <v>6.9444444444444441E-3</v>
      </c>
    </row>
    <row r="1308" spans="1:6" x14ac:dyDescent="0.25">
      <c r="A1308" s="96" t="s">
        <v>11977</v>
      </c>
      <c r="B1308" s="96" t="s">
        <v>11978</v>
      </c>
      <c r="C1308" s="96" t="s">
        <v>3915</v>
      </c>
      <c r="D1308" s="96" t="s">
        <v>4</v>
      </c>
      <c r="E1308" s="96" t="s">
        <v>9402</v>
      </c>
      <c r="F1308" s="97">
        <v>6.9444444444444441E-3</v>
      </c>
    </row>
    <row r="1309" spans="1:6" x14ac:dyDescent="0.25">
      <c r="A1309" s="96" t="s">
        <v>11979</v>
      </c>
      <c r="B1309" s="96" t="s">
        <v>11980</v>
      </c>
      <c r="C1309" s="96" t="s">
        <v>3915</v>
      </c>
      <c r="D1309" s="96" t="s">
        <v>4</v>
      </c>
      <c r="E1309" s="96" t="s">
        <v>9402</v>
      </c>
      <c r="F1309" s="97">
        <v>6.9444444444444441E-3</v>
      </c>
    </row>
    <row r="1310" spans="1:6" x14ac:dyDescent="0.25">
      <c r="A1310" s="96" t="s">
        <v>11981</v>
      </c>
      <c r="B1310" s="96" t="s">
        <v>11982</v>
      </c>
      <c r="C1310" s="96" t="s">
        <v>3915</v>
      </c>
      <c r="D1310" s="96" t="s">
        <v>4</v>
      </c>
      <c r="E1310" s="96" t="s">
        <v>9402</v>
      </c>
      <c r="F1310" s="97">
        <v>6.9444444444444441E-3</v>
      </c>
    </row>
    <row r="1311" spans="1:6" x14ac:dyDescent="0.25">
      <c r="A1311" s="96" t="s">
        <v>11983</v>
      </c>
      <c r="B1311" s="96" t="s">
        <v>11984</v>
      </c>
      <c r="C1311" s="96" t="s">
        <v>3915</v>
      </c>
      <c r="D1311" s="96" t="s">
        <v>4</v>
      </c>
      <c r="E1311" s="96" t="s">
        <v>9402</v>
      </c>
      <c r="F1311" s="97">
        <v>6.9444444444444441E-3</v>
      </c>
    </row>
    <row r="1312" spans="1:6" x14ac:dyDescent="0.25">
      <c r="A1312" s="96" t="s">
        <v>11985</v>
      </c>
      <c r="B1312" s="96" t="s">
        <v>11986</v>
      </c>
      <c r="C1312" s="96" t="s">
        <v>3915</v>
      </c>
      <c r="D1312" s="96" t="s">
        <v>4</v>
      </c>
      <c r="E1312" s="96" t="s">
        <v>9402</v>
      </c>
      <c r="F1312" s="97">
        <v>6.9444444444444441E-3</v>
      </c>
    </row>
    <row r="1313" spans="1:6" x14ac:dyDescent="0.25">
      <c r="A1313" s="96" t="s">
        <v>11987</v>
      </c>
      <c r="B1313" s="96" t="s">
        <v>11988</v>
      </c>
      <c r="C1313" s="96" t="s">
        <v>3915</v>
      </c>
      <c r="D1313" s="96" t="s">
        <v>4</v>
      </c>
      <c r="E1313" s="96" t="s">
        <v>9402</v>
      </c>
      <c r="F1313" s="97">
        <v>6.9444444444444441E-3</v>
      </c>
    </row>
    <row r="1314" spans="1:6" x14ac:dyDescent="0.25">
      <c r="A1314" s="96" t="s">
        <v>11989</v>
      </c>
      <c r="B1314" s="96" t="s">
        <v>11990</v>
      </c>
      <c r="C1314" s="96" t="s">
        <v>3915</v>
      </c>
      <c r="D1314" s="96" t="s">
        <v>4</v>
      </c>
      <c r="E1314" s="96" t="s">
        <v>9402</v>
      </c>
      <c r="F1314" s="97">
        <v>6.9444444444444441E-3</v>
      </c>
    </row>
    <row r="1315" spans="1:6" x14ac:dyDescent="0.25">
      <c r="A1315" s="96" t="s">
        <v>11991</v>
      </c>
      <c r="B1315" s="96" t="s">
        <v>11992</v>
      </c>
      <c r="C1315" s="96" t="s">
        <v>3915</v>
      </c>
      <c r="D1315" s="96" t="s">
        <v>4</v>
      </c>
      <c r="E1315" s="96" t="s">
        <v>9402</v>
      </c>
      <c r="F1315" s="97">
        <v>6.9444444444444441E-3</v>
      </c>
    </row>
    <row r="1316" spans="1:6" x14ac:dyDescent="0.25">
      <c r="A1316" s="96" t="s">
        <v>11993</v>
      </c>
      <c r="B1316" s="96" t="s">
        <v>11994</v>
      </c>
      <c r="C1316" s="96" t="s">
        <v>3915</v>
      </c>
      <c r="D1316" s="96" t="s">
        <v>4</v>
      </c>
      <c r="E1316" s="96" t="s">
        <v>9402</v>
      </c>
      <c r="F1316" s="97">
        <v>6.9444444444444441E-3</v>
      </c>
    </row>
    <row r="1317" spans="1:6" x14ac:dyDescent="0.25">
      <c r="A1317" s="96" t="s">
        <v>11995</v>
      </c>
      <c r="B1317" s="96" t="s">
        <v>11996</v>
      </c>
      <c r="C1317" s="96" t="s">
        <v>3915</v>
      </c>
      <c r="D1317" s="96" t="s">
        <v>4</v>
      </c>
      <c r="E1317" s="96" t="s">
        <v>9402</v>
      </c>
      <c r="F1317" s="97">
        <v>6.9444444444444441E-3</v>
      </c>
    </row>
    <row r="1318" spans="1:6" x14ac:dyDescent="0.25">
      <c r="A1318" s="96" t="s">
        <v>11997</v>
      </c>
      <c r="B1318" s="96" t="s">
        <v>11998</v>
      </c>
      <c r="C1318" s="96" t="s">
        <v>3915</v>
      </c>
      <c r="D1318" s="96" t="s">
        <v>4</v>
      </c>
      <c r="E1318" s="96" t="s">
        <v>9402</v>
      </c>
      <c r="F1318" s="97">
        <v>6.9444444444444441E-3</v>
      </c>
    </row>
    <row r="1319" spans="1:6" x14ac:dyDescent="0.25">
      <c r="A1319" s="96" t="s">
        <v>11999</v>
      </c>
      <c r="B1319" s="96" t="s">
        <v>12000</v>
      </c>
      <c r="C1319" s="96" t="s">
        <v>3915</v>
      </c>
      <c r="D1319" s="96" t="s">
        <v>4</v>
      </c>
      <c r="E1319" s="96" t="s">
        <v>9402</v>
      </c>
      <c r="F1319" s="97">
        <v>6.9444444444444441E-3</v>
      </c>
    </row>
    <row r="1320" spans="1:6" x14ac:dyDescent="0.25">
      <c r="A1320" s="96" t="s">
        <v>12001</v>
      </c>
      <c r="B1320" s="96" t="s">
        <v>12002</v>
      </c>
      <c r="C1320" s="96" t="s">
        <v>3915</v>
      </c>
      <c r="D1320" s="96" t="s">
        <v>4</v>
      </c>
      <c r="E1320" s="96" t="s">
        <v>9402</v>
      </c>
      <c r="F1320" s="97">
        <v>6.9444444444444441E-3</v>
      </c>
    </row>
    <row r="1321" spans="1:6" x14ac:dyDescent="0.25">
      <c r="A1321" s="96" t="s">
        <v>12003</v>
      </c>
      <c r="B1321" s="96" t="s">
        <v>12004</v>
      </c>
      <c r="C1321" s="96" t="s">
        <v>3915</v>
      </c>
      <c r="D1321" s="96" t="s">
        <v>4</v>
      </c>
      <c r="E1321" s="96" t="s">
        <v>9402</v>
      </c>
      <c r="F1321" s="97">
        <v>6.9444444444444441E-3</v>
      </c>
    </row>
    <row r="1322" spans="1:6" x14ac:dyDescent="0.25">
      <c r="A1322" s="96" t="s">
        <v>12005</v>
      </c>
      <c r="B1322" s="96" t="s">
        <v>11919</v>
      </c>
      <c r="C1322" s="96" t="s">
        <v>3915</v>
      </c>
      <c r="D1322" s="96" t="s">
        <v>4</v>
      </c>
      <c r="E1322" s="96" t="s">
        <v>9402</v>
      </c>
      <c r="F1322" s="97">
        <v>6.9444444444444441E-3</v>
      </c>
    </row>
    <row r="1323" spans="1:6" x14ac:dyDescent="0.25">
      <c r="A1323" s="96" t="s">
        <v>12006</v>
      </c>
      <c r="B1323" s="96" t="s">
        <v>12007</v>
      </c>
      <c r="C1323" s="96" t="s">
        <v>3915</v>
      </c>
      <c r="D1323" s="96" t="s">
        <v>4</v>
      </c>
      <c r="E1323" s="96" t="s">
        <v>9402</v>
      </c>
      <c r="F1323" s="97">
        <v>6.9444444444444441E-3</v>
      </c>
    </row>
    <row r="1324" spans="1:6" x14ac:dyDescent="0.25">
      <c r="A1324" s="96" t="s">
        <v>12008</v>
      </c>
      <c r="B1324" s="96" t="s">
        <v>12009</v>
      </c>
      <c r="C1324" s="96" t="s">
        <v>3915</v>
      </c>
      <c r="D1324" s="96" t="s">
        <v>4</v>
      </c>
      <c r="E1324" s="96" t="s">
        <v>9402</v>
      </c>
      <c r="F1324" s="97">
        <v>6.9444444444444441E-3</v>
      </c>
    </row>
    <row r="1325" spans="1:6" x14ac:dyDescent="0.25">
      <c r="A1325" s="96" t="s">
        <v>12010</v>
      </c>
      <c r="B1325" s="96" t="s">
        <v>12011</v>
      </c>
      <c r="C1325" s="96" t="s">
        <v>3915</v>
      </c>
      <c r="D1325" s="96" t="s">
        <v>4</v>
      </c>
      <c r="E1325" s="96" t="s">
        <v>9402</v>
      </c>
      <c r="F1325" s="97">
        <v>6.9444444444444441E-3</v>
      </c>
    </row>
    <row r="1326" spans="1:6" x14ac:dyDescent="0.25">
      <c r="A1326" s="96" t="s">
        <v>12012</v>
      </c>
      <c r="B1326" s="96" t="s">
        <v>12013</v>
      </c>
      <c r="C1326" s="96" t="s">
        <v>3915</v>
      </c>
      <c r="D1326" s="96" t="s">
        <v>4</v>
      </c>
      <c r="E1326" s="96" t="s">
        <v>9402</v>
      </c>
      <c r="F1326" s="97">
        <v>6.9444444444444441E-3</v>
      </c>
    </row>
    <row r="1327" spans="1:6" x14ac:dyDescent="0.25">
      <c r="A1327" s="96" t="s">
        <v>12014</v>
      </c>
      <c r="B1327" s="96" t="s">
        <v>12015</v>
      </c>
      <c r="C1327" s="96" t="s">
        <v>3915</v>
      </c>
      <c r="D1327" s="96" t="s">
        <v>4</v>
      </c>
      <c r="E1327" s="96" t="s">
        <v>9402</v>
      </c>
      <c r="F1327" s="97">
        <v>6.9444444444444441E-3</v>
      </c>
    </row>
    <row r="1328" spans="1:6" x14ac:dyDescent="0.25">
      <c r="A1328" s="96" t="s">
        <v>12016</v>
      </c>
      <c r="B1328" s="96" t="s">
        <v>12017</v>
      </c>
      <c r="C1328" s="96" t="s">
        <v>3915</v>
      </c>
      <c r="D1328" s="96" t="s">
        <v>4</v>
      </c>
      <c r="E1328" s="96" t="s">
        <v>9402</v>
      </c>
      <c r="F1328" s="97">
        <v>6.9444444444444441E-3</v>
      </c>
    </row>
    <row r="1329" spans="1:6" x14ac:dyDescent="0.25">
      <c r="A1329" s="96" t="s">
        <v>12018</v>
      </c>
      <c r="B1329" s="96" t="s">
        <v>12019</v>
      </c>
      <c r="C1329" s="96" t="s">
        <v>3915</v>
      </c>
      <c r="D1329" s="96" t="s">
        <v>4</v>
      </c>
      <c r="E1329" s="96" t="s">
        <v>9402</v>
      </c>
      <c r="F1329" s="97">
        <v>6.9444444444444441E-3</v>
      </c>
    </row>
    <row r="1330" spans="1:6" x14ac:dyDescent="0.25">
      <c r="A1330" s="96" t="s">
        <v>12020</v>
      </c>
      <c r="B1330" s="96" t="s">
        <v>12021</v>
      </c>
      <c r="C1330" s="96" t="s">
        <v>3915</v>
      </c>
      <c r="D1330" s="96" t="s">
        <v>4</v>
      </c>
      <c r="E1330" s="96" t="s">
        <v>9402</v>
      </c>
      <c r="F1330" s="97">
        <v>6.9444444444444441E-3</v>
      </c>
    </row>
    <row r="1331" spans="1:6" x14ac:dyDescent="0.25">
      <c r="A1331" s="96" t="s">
        <v>12022</v>
      </c>
      <c r="B1331" s="96" t="s">
        <v>12023</v>
      </c>
      <c r="C1331" s="96" t="s">
        <v>3915</v>
      </c>
      <c r="D1331" s="96" t="s">
        <v>4</v>
      </c>
      <c r="E1331" s="96" t="s">
        <v>9402</v>
      </c>
      <c r="F1331" s="97">
        <v>6.9444444444444441E-3</v>
      </c>
    </row>
    <row r="1332" spans="1:6" x14ac:dyDescent="0.25">
      <c r="A1332" s="96" t="s">
        <v>12024</v>
      </c>
      <c r="B1332" s="96" t="s">
        <v>12025</v>
      </c>
      <c r="C1332" s="96" t="s">
        <v>3915</v>
      </c>
      <c r="D1332" s="96" t="s">
        <v>4</v>
      </c>
      <c r="E1332" s="96" t="s">
        <v>9402</v>
      </c>
      <c r="F1332" s="97">
        <v>6.9444444444444441E-3</v>
      </c>
    </row>
    <row r="1333" spans="1:6" x14ac:dyDescent="0.25">
      <c r="A1333" s="96" t="s">
        <v>12026</v>
      </c>
      <c r="B1333" s="96" t="s">
        <v>12027</v>
      </c>
      <c r="C1333" s="96" t="s">
        <v>3915</v>
      </c>
      <c r="D1333" s="96" t="s">
        <v>4</v>
      </c>
      <c r="E1333" s="96" t="s">
        <v>9402</v>
      </c>
      <c r="F1333" s="97">
        <v>6.9444444444444441E-3</v>
      </c>
    </row>
    <row r="1334" spans="1:6" x14ac:dyDescent="0.25">
      <c r="A1334" s="96" t="s">
        <v>12028</v>
      </c>
      <c r="B1334" s="96" t="s">
        <v>12029</v>
      </c>
      <c r="C1334" s="96" t="s">
        <v>3915</v>
      </c>
      <c r="D1334" s="96" t="s">
        <v>4</v>
      </c>
      <c r="E1334" s="96" t="s">
        <v>9402</v>
      </c>
      <c r="F1334" s="97">
        <v>6.9444444444444441E-3</v>
      </c>
    </row>
    <row r="1335" spans="1:6" x14ac:dyDescent="0.25">
      <c r="A1335" s="96" t="s">
        <v>12030</v>
      </c>
      <c r="B1335" s="96" t="s">
        <v>11839</v>
      </c>
      <c r="C1335" s="96" t="s">
        <v>3915</v>
      </c>
      <c r="D1335" s="96" t="s">
        <v>4</v>
      </c>
      <c r="E1335" s="96" t="s">
        <v>9402</v>
      </c>
      <c r="F1335" s="97">
        <v>6.9444444444444441E-3</v>
      </c>
    </row>
    <row r="1336" spans="1:6" x14ac:dyDescent="0.25">
      <c r="A1336" s="96" t="s">
        <v>12031</v>
      </c>
      <c r="B1336" s="96" t="s">
        <v>12032</v>
      </c>
      <c r="C1336" s="96" t="s">
        <v>3915</v>
      </c>
      <c r="D1336" s="96" t="s">
        <v>4</v>
      </c>
      <c r="E1336" s="96" t="s">
        <v>9402</v>
      </c>
      <c r="F1336" s="97">
        <v>6.9444444444444441E-3</v>
      </c>
    </row>
    <row r="1337" spans="1:6" x14ac:dyDescent="0.25">
      <c r="A1337" s="96" t="s">
        <v>12033</v>
      </c>
      <c r="B1337" s="96" t="s">
        <v>12034</v>
      </c>
      <c r="C1337" s="96" t="s">
        <v>3915</v>
      </c>
      <c r="D1337" s="96" t="s">
        <v>4</v>
      </c>
      <c r="E1337" s="96" t="s">
        <v>9402</v>
      </c>
      <c r="F1337" s="97">
        <v>6.9444444444444441E-3</v>
      </c>
    </row>
    <row r="1338" spans="1:6" x14ac:dyDescent="0.25">
      <c r="A1338" s="96" t="s">
        <v>12035</v>
      </c>
      <c r="B1338" s="96" t="s">
        <v>12036</v>
      </c>
      <c r="C1338" s="96" t="s">
        <v>3915</v>
      </c>
      <c r="D1338" s="96" t="s">
        <v>4</v>
      </c>
      <c r="E1338" s="96" t="s">
        <v>9402</v>
      </c>
      <c r="F1338" s="97">
        <v>6.9444444444444441E-3</v>
      </c>
    </row>
    <row r="1339" spans="1:6" x14ac:dyDescent="0.25">
      <c r="A1339" s="96" t="s">
        <v>12037</v>
      </c>
      <c r="B1339" s="96" t="s">
        <v>12038</v>
      </c>
      <c r="C1339" s="96" t="s">
        <v>3915</v>
      </c>
      <c r="D1339" s="96" t="s">
        <v>4</v>
      </c>
      <c r="E1339" s="96" t="s">
        <v>9402</v>
      </c>
      <c r="F1339" s="97">
        <v>6.9444444444444441E-3</v>
      </c>
    </row>
    <row r="1340" spans="1:6" x14ac:dyDescent="0.25">
      <c r="A1340" s="96" t="s">
        <v>12039</v>
      </c>
      <c r="B1340" s="96" t="s">
        <v>12040</v>
      </c>
      <c r="C1340" s="96" t="s">
        <v>3915</v>
      </c>
      <c r="D1340" s="96" t="s">
        <v>4</v>
      </c>
      <c r="E1340" s="96" t="s">
        <v>9402</v>
      </c>
      <c r="F1340" s="97">
        <v>6.9444444444444441E-3</v>
      </c>
    </row>
    <row r="1341" spans="1:6" x14ac:dyDescent="0.25">
      <c r="A1341" s="96" t="s">
        <v>12041</v>
      </c>
      <c r="B1341" s="96" t="s">
        <v>12042</v>
      </c>
      <c r="C1341" s="96" t="s">
        <v>3915</v>
      </c>
      <c r="D1341" s="96" t="s">
        <v>4</v>
      </c>
      <c r="E1341" s="96" t="s">
        <v>9402</v>
      </c>
      <c r="F1341" s="97">
        <v>6.9444444444444441E-3</v>
      </c>
    </row>
    <row r="1342" spans="1:6" x14ac:dyDescent="0.25">
      <c r="A1342" s="96" t="s">
        <v>12043</v>
      </c>
      <c r="B1342" s="96" t="s">
        <v>12044</v>
      </c>
      <c r="C1342" s="96" t="s">
        <v>3915</v>
      </c>
      <c r="D1342" s="96" t="s">
        <v>4</v>
      </c>
      <c r="E1342" s="96" t="s">
        <v>9402</v>
      </c>
      <c r="F1342" s="97">
        <v>6.9444444444444441E-3</v>
      </c>
    </row>
    <row r="1343" spans="1:6" x14ac:dyDescent="0.25">
      <c r="A1343" s="96" t="s">
        <v>12045</v>
      </c>
      <c r="B1343" s="96" t="s">
        <v>12046</v>
      </c>
      <c r="C1343" s="96" t="s">
        <v>3915</v>
      </c>
      <c r="D1343" s="96" t="s">
        <v>4</v>
      </c>
      <c r="E1343" s="96" t="s">
        <v>9402</v>
      </c>
      <c r="F1343" s="97">
        <v>6.9444444444444441E-3</v>
      </c>
    </row>
    <row r="1344" spans="1:6" x14ac:dyDescent="0.25">
      <c r="A1344" s="96" t="s">
        <v>12047</v>
      </c>
      <c r="B1344" s="96" t="s">
        <v>12048</v>
      </c>
      <c r="C1344" s="96" t="s">
        <v>3915</v>
      </c>
      <c r="D1344" s="96" t="s">
        <v>4</v>
      </c>
      <c r="E1344" s="96" t="s">
        <v>9402</v>
      </c>
      <c r="F1344" s="97">
        <v>6.9444444444444441E-3</v>
      </c>
    </row>
    <row r="1345" spans="1:6" x14ac:dyDescent="0.25">
      <c r="A1345" s="96" t="s">
        <v>12049</v>
      </c>
      <c r="B1345" s="96" t="s">
        <v>12050</v>
      </c>
      <c r="C1345" s="96" t="s">
        <v>3915</v>
      </c>
      <c r="D1345" s="96" t="s">
        <v>4</v>
      </c>
      <c r="E1345" s="96" t="s">
        <v>9402</v>
      </c>
      <c r="F1345" s="97">
        <v>6.9444444444444441E-3</v>
      </c>
    </row>
    <row r="1346" spans="1:6" x14ac:dyDescent="0.25">
      <c r="A1346" s="96" t="s">
        <v>12051</v>
      </c>
      <c r="B1346" s="96" t="s">
        <v>12052</v>
      </c>
      <c r="C1346" s="96" t="s">
        <v>3915</v>
      </c>
      <c r="D1346" s="96" t="s">
        <v>4</v>
      </c>
      <c r="E1346" s="96" t="s">
        <v>9402</v>
      </c>
      <c r="F1346" s="97">
        <v>6.9444444444444441E-3</v>
      </c>
    </row>
    <row r="1347" spans="1:6" x14ac:dyDescent="0.25">
      <c r="A1347" s="96" t="s">
        <v>12053</v>
      </c>
      <c r="B1347" s="96" t="s">
        <v>12054</v>
      </c>
      <c r="C1347" s="96" t="s">
        <v>3915</v>
      </c>
      <c r="D1347" s="96" t="s">
        <v>4</v>
      </c>
      <c r="E1347" s="96" t="s">
        <v>9402</v>
      </c>
      <c r="F1347" s="97">
        <v>6.9444444444444441E-3</v>
      </c>
    </row>
    <row r="1348" spans="1:6" x14ac:dyDescent="0.25">
      <c r="A1348" s="96" t="s">
        <v>12055</v>
      </c>
      <c r="B1348" s="96" t="s">
        <v>12056</v>
      </c>
      <c r="C1348" s="96" t="s">
        <v>3915</v>
      </c>
      <c r="D1348" s="96" t="s">
        <v>4</v>
      </c>
      <c r="E1348" s="96" t="s">
        <v>9402</v>
      </c>
      <c r="F1348" s="97">
        <v>6.9444444444444441E-3</v>
      </c>
    </row>
    <row r="1349" spans="1:6" x14ac:dyDescent="0.25">
      <c r="A1349" s="96" t="s">
        <v>12057</v>
      </c>
      <c r="B1349" s="96" t="s">
        <v>12058</v>
      </c>
      <c r="C1349" s="96" t="s">
        <v>3915</v>
      </c>
      <c r="D1349" s="96" t="s">
        <v>4</v>
      </c>
      <c r="E1349" s="96" t="s">
        <v>9402</v>
      </c>
      <c r="F1349" s="97">
        <v>6.9444444444444441E-3</v>
      </c>
    </row>
    <row r="1350" spans="1:6" x14ac:dyDescent="0.25">
      <c r="A1350" s="96" t="s">
        <v>12059</v>
      </c>
      <c r="B1350" s="96" t="s">
        <v>12060</v>
      </c>
      <c r="C1350" s="96" t="s">
        <v>3915</v>
      </c>
      <c r="D1350" s="96" t="s">
        <v>4</v>
      </c>
      <c r="E1350" s="96" t="s">
        <v>9402</v>
      </c>
      <c r="F1350" s="97">
        <v>6.9444444444444441E-3</v>
      </c>
    </row>
    <row r="1351" spans="1:6" x14ac:dyDescent="0.25">
      <c r="A1351" s="96" t="s">
        <v>12061</v>
      </c>
      <c r="B1351" s="96" t="s">
        <v>12062</v>
      </c>
      <c r="C1351" s="96" t="s">
        <v>3915</v>
      </c>
      <c r="D1351" s="96" t="s">
        <v>4</v>
      </c>
      <c r="E1351" s="96" t="s">
        <v>9402</v>
      </c>
      <c r="F1351" s="97">
        <v>6.9444444444444441E-3</v>
      </c>
    </row>
    <row r="1352" spans="1:6" x14ac:dyDescent="0.25">
      <c r="A1352" s="96" t="s">
        <v>12063</v>
      </c>
      <c r="B1352" s="96" t="s">
        <v>12064</v>
      </c>
      <c r="C1352" s="96" t="s">
        <v>3915</v>
      </c>
      <c r="D1352" s="96" t="s">
        <v>4</v>
      </c>
      <c r="E1352" s="96" t="s">
        <v>9402</v>
      </c>
      <c r="F1352" s="97">
        <v>6.9444444444444441E-3</v>
      </c>
    </row>
    <row r="1353" spans="1:6" x14ac:dyDescent="0.25">
      <c r="A1353" s="96" t="s">
        <v>12065</v>
      </c>
      <c r="B1353" s="96" t="s">
        <v>12066</v>
      </c>
      <c r="C1353" s="96" t="s">
        <v>3915</v>
      </c>
      <c r="D1353" s="96" t="s">
        <v>4</v>
      </c>
      <c r="E1353" s="96" t="s">
        <v>9402</v>
      </c>
      <c r="F1353" s="97">
        <v>6.9444444444444441E-3</v>
      </c>
    </row>
    <row r="1354" spans="1:6" x14ac:dyDescent="0.25">
      <c r="A1354" s="96" t="s">
        <v>12067</v>
      </c>
      <c r="B1354" s="96" t="s">
        <v>12068</v>
      </c>
      <c r="C1354" s="96" t="s">
        <v>3915</v>
      </c>
      <c r="D1354" s="96" t="s">
        <v>4</v>
      </c>
      <c r="E1354" s="96" t="s">
        <v>9402</v>
      </c>
      <c r="F1354" s="97">
        <v>6.9444444444444441E-3</v>
      </c>
    </row>
    <row r="1355" spans="1:6" x14ac:dyDescent="0.25">
      <c r="A1355" s="96" t="s">
        <v>12069</v>
      </c>
      <c r="B1355" s="96" t="s">
        <v>12070</v>
      </c>
      <c r="C1355" s="96" t="s">
        <v>3915</v>
      </c>
      <c r="D1355" s="96" t="s">
        <v>4</v>
      </c>
      <c r="E1355" s="96" t="s">
        <v>9402</v>
      </c>
      <c r="F1355" s="97">
        <v>6.9444444444444441E-3</v>
      </c>
    </row>
    <row r="1356" spans="1:6" x14ac:dyDescent="0.25">
      <c r="A1356" s="96" t="s">
        <v>12071</v>
      </c>
      <c r="B1356" s="96" t="s">
        <v>12072</v>
      </c>
      <c r="C1356" s="96" t="s">
        <v>3915</v>
      </c>
      <c r="D1356" s="96" t="s">
        <v>4</v>
      </c>
      <c r="E1356" s="96" t="s">
        <v>9402</v>
      </c>
      <c r="F1356" s="97">
        <v>6.9444444444444441E-3</v>
      </c>
    </row>
    <row r="1357" spans="1:6" x14ac:dyDescent="0.25">
      <c r="A1357" s="96" t="s">
        <v>12073</v>
      </c>
      <c r="B1357" s="96" t="s">
        <v>12074</v>
      </c>
      <c r="C1357" s="96" t="s">
        <v>3915</v>
      </c>
      <c r="D1357" s="96" t="s">
        <v>4</v>
      </c>
      <c r="E1357" s="96" t="s">
        <v>9402</v>
      </c>
      <c r="F1357" s="97">
        <v>6.9444444444444441E-3</v>
      </c>
    </row>
    <row r="1358" spans="1:6" x14ac:dyDescent="0.25">
      <c r="A1358" s="96" t="s">
        <v>12075</v>
      </c>
      <c r="B1358" s="96" t="s">
        <v>12076</v>
      </c>
      <c r="C1358" s="96" t="s">
        <v>3915</v>
      </c>
      <c r="D1358" s="96" t="s">
        <v>4</v>
      </c>
      <c r="E1358" s="96" t="s">
        <v>9402</v>
      </c>
      <c r="F1358" s="97">
        <v>6.9444444444444441E-3</v>
      </c>
    </row>
    <row r="1359" spans="1:6" x14ac:dyDescent="0.25">
      <c r="A1359" s="96" t="s">
        <v>12077</v>
      </c>
      <c r="B1359" s="96" t="s">
        <v>12078</v>
      </c>
      <c r="C1359" s="96" t="s">
        <v>3915</v>
      </c>
      <c r="D1359" s="96" t="s">
        <v>4</v>
      </c>
      <c r="E1359" s="96" t="s">
        <v>9402</v>
      </c>
      <c r="F1359" s="97">
        <v>6.9444444444444441E-3</v>
      </c>
    </row>
    <row r="1360" spans="1:6" x14ac:dyDescent="0.25">
      <c r="A1360" s="96" t="s">
        <v>12079</v>
      </c>
      <c r="B1360" s="96" t="s">
        <v>12080</v>
      </c>
      <c r="C1360" s="96" t="s">
        <v>3915</v>
      </c>
      <c r="D1360" s="96" t="s">
        <v>4</v>
      </c>
      <c r="E1360" s="96" t="s">
        <v>9402</v>
      </c>
      <c r="F1360" s="97">
        <v>6.9444444444444441E-3</v>
      </c>
    </row>
    <row r="1361" spans="1:6" x14ac:dyDescent="0.25">
      <c r="A1361" s="96" t="s">
        <v>12081</v>
      </c>
      <c r="B1361" s="96" t="s">
        <v>12082</v>
      </c>
      <c r="C1361" s="96" t="s">
        <v>3915</v>
      </c>
      <c r="D1361" s="96" t="s">
        <v>4</v>
      </c>
      <c r="E1361" s="96" t="s">
        <v>9402</v>
      </c>
      <c r="F1361" s="97">
        <v>6.9444444444444441E-3</v>
      </c>
    </row>
    <row r="1362" spans="1:6" x14ac:dyDescent="0.25">
      <c r="A1362" s="96" t="s">
        <v>12083</v>
      </c>
      <c r="B1362" s="96" t="s">
        <v>12084</v>
      </c>
      <c r="C1362" s="96" t="s">
        <v>3915</v>
      </c>
      <c r="D1362" s="96" t="s">
        <v>4</v>
      </c>
      <c r="E1362" s="96" t="s">
        <v>9402</v>
      </c>
      <c r="F1362" s="97">
        <v>6.9444444444444441E-3</v>
      </c>
    </row>
    <row r="1363" spans="1:6" x14ac:dyDescent="0.25">
      <c r="A1363" s="96" t="s">
        <v>12085</v>
      </c>
      <c r="B1363" s="96" t="s">
        <v>12086</v>
      </c>
      <c r="C1363" s="96" t="s">
        <v>3915</v>
      </c>
      <c r="D1363" s="96" t="s">
        <v>4</v>
      </c>
      <c r="E1363" s="96" t="s">
        <v>9402</v>
      </c>
      <c r="F1363" s="97">
        <v>6.9444444444444441E-3</v>
      </c>
    </row>
    <row r="1364" spans="1:6" x14ac:dyDescent="0.25">
      <c r="A1364" s="96" t="s">
        <v>12087</v>
      </c>
      <c r="B1364" s="96" t="s">
        <v>12088</v>
      </c>
      <c r="C1364" s="96" t="s">
        <v>3915</v>
      </c>
      <c r="D1364" s="96" t="s">
        <v>4</v>
      </c>
      <c r="E1364" s="96" t="s">
        <v>9402</v>
      </c>
      <c r="F1364" s="97">
        <v>6.9444444444444441E-3</v>
      </c>
    </row>
    <row r="1365" spans="1:6" x14ac:dyDescent="0.25">
      <c r="A1365" s="96" t="s">
        <v>12089</v>
      </c>
      <c r="B1365" s="96" t="s">
        <v>12090</v>
      </c>
      <c r="C1365" s="96" t="s">
        <v>3915</v>
      </c>
      <c r="D1365" s="96" t="s">
        <v>4</v>
      </c>
      <c r="E1365" s="96" t="s">
        <v>9402</v>
      </c>
      <c r="F1365" s="97">
        <v>6.9444444444444441E-3</v>
      </c>
    </row>
    <row r="1366" spans="1:6" x14ac:dyDescent="0.25">
      <c r="A1366" s="96" t="s">
        <v>12091</v>
      </c>
      <c r="B1366" s="96" t="s">
        <v>12092</v>
      </c>
      <c r="C1366" s="96" t="s">
        <v>3915</v>
      </c>
      <c r="D1366" s="96" t="s">
        <v>4</v>
      </c>
      <c r="E1366" s="96" t="s">
        <v>9402</v>
      </c>
      <c r="F1366" s="97">
        <v>6.9444444444444441E-3</v>
      </c>
    </row>
    <row r="1367" spans="1:6" x14ac:dyDescent="0.25">
      <c r="A1367" s="96" t="s">
        <v>12093</v>
      </c>
      <c r="B1367" s="96" t="s">
        <v>12094</v>
      </c>
      <c r="C1367" s="96" t="s">
        <v>3915</v>
      </c>
      <c r="D1367" s="96" t="s">
        <v>4</v>
      </c>
      <c r="E1367" s="96" t="s">
        <v>9402</v>
      </c>
      <c r="F1367" s="97">
        <v>6.9444444444444441E-3</v>
      </c>
    </row>
    <row r="1368" spans="1:6" x14ac:dyDescent="0.25">
      <c r="A1368" s="96" t="s">
        <v>12095</v>
      </c>
      <c r="B1368" s="96" t="s">
        <v>12096</v>
      </c>
      <c r="C1368" s="96" t="s">
        <v>3915</v>
      </c>
      <c r="D1368" s="96" t="s">
        <v>4</v>
      </c>
      <c r="E1368" s="96" t="s">
        <v>9402</v>
      </c>
      <c r="F1368" s="97">
        <v>6.9444444444444441E-3</v>
      </c>
    </row>
    <row r="1369" spans="1:6" x14ac:dyDescent="0.25">
      <c r="A1369" s="96" t="s">
        <v>12097</v>
      </c>
      <c r="B1369" s="96" t="s">
        <v>12098</v>
      </c>
      <c r="C1369" s="96" t="s">
        <v>3915</v>
      </c>
      <c r="D1369" s="96" t="s">
        <v>4</v>
      </c>
      <c r="E1369" s="96" t="s">
        <v>9402</v>
      </c>
      <c r="F1369" s="97">
        <v>6.9444444444444441E-3</v>
      </c>
    </row>
    <row r="1370" spans="1:6" x14ac:dyDescent="0.25">
      <c r="A1370" s="96" t="s">
        <v>12099</v>
      </c>
      <c r="B1370" s="96" t="s">
        <v>12100</v>
      </c>
      <c r="C1370" s="96" t="s">
        <v>3915</v>
      </c>
      <c r="D1370" s="96" t="s">
        <v>4</v>
      </c>
      <c r="E1370" s="96" t="s">
        <v>9402</v>
      </c>
      <c r="F1370" s="97">
        <v>6.9444444444444441E-3</v>
      </c>
    </row>
    <row r="1371" spans="1:6" x14ac:dyDescent="0.25">
      <c r="A1371" s="96" t="s">
        <v>12101</v>
      </c>
      <c r="B1371" s="96" t="s">
        <v>12102</v>
      </c>
      <c r="C1371" s="96" t="s">
        <v>3915</v>
      </c>
      <c r="D1371" s="96" t="s">
        <v>4</v>
      </c>
      <c r="E1371" s="96" t="s">
        <v>9402</v>
      </c>
      <c r="F1371" s="97">
        <v>6.9444444444444441E-3</v>
      </c>
    </row>
    <row r="1372" spans="1:6" x14ac:dyDescent="0.25">
      <c r="A1372" s="96" t="s">
        <v>12103</v>
      </c>
      <c r="B1372" s="96" t="s">
        <v>12104</v>
      </c>
      <c r="C1372" s="96" t="s">
        <v>3915</v>
      </c>
      <c r="D1372" s="96" t="s">
        <v>4</v>
      </c>
      <c r="E1372" s="96" t="s">
        <v>9402</v>
      </c>
      <c r="F1372" s="97">
        <v>6.9444444444444441E-3</v>
      </c>
    </row>
    <row r="1373" spans="1:6" x14ac:dyDescent="0.25">
      <c r="A1373" s="96" t="s">
        <v>12105</v>
      </c>
      <c r="B1373" s="96" t="s">
        <v>12106</v>
      </c>
      <c r="C1373" s="96" t="s">
        <v>3915</v>
      </c>
      <c r="D1373" s="96" t="s">
        <v>4</v>
      </c>
      <c r="E1373" s="96" t="s">
        <v>9402</v>
      </c>
      <c r="F1373" s="97">
        <v>6.9444444444444441E-3</v>
      </c>
    </row>
    <row r="1374" spans="1:6" x14ac:dyDescent="0.25">
      <c r="A1374" s="96" t="s">
        <v>12107</v>
      </c>
      <c r="B1374" s="96" t="s">
        <v>12108</v>
      </c>
      <c r="C1374" s="96" t="s">
        <v>3915</v>
      </c>
      <c r="D1374" s="96" t="s">
        <v>4</v>
      </c>
      <c r="E1374" s="96" t="s">
        <v>9402</v>
      </c>
      <c r="F1374" s="97">
        <v>6.9444444444444441E-3</v>
      </c>
    </row>
    <row r="1375" spans="1:6" x14ac:dyDescent="0.25">
      <c r="A1375" s="96" t="s">
        <v>12109</v>
      </c>
      <c r="B1375" s="96" t="s">
        <v>12110</v>
      </c>
      <c r="C1375" s="96" t="s">
        <v>3915</v>
      </c>
      <c r="D1375" s="96" t="s">
        <v>4</v>
      </c>
      <c r="E1375" s="96" t="s">
        <v>9402</v>
      </c>
      <c r="F1375" s="97">
        <v>6.9444444444444441E-3</v>
      </c>
    </row>
    <row r="1376" spans="1:6" x14ac:dyDescent="0.25">
      <c r="A1376" s="96" t="s">
        <v>12111</v>
      </c>
      <c r="B1376" s="96" t="s">
        <v>12112</v>
      </c>
      <c r="C1376" s="96" t="s">
        <v>3915</v>
      </c>
      <c r="D1376" s="96" t="s">
        <v>4</v>
      </c>
      <c r="E1376" s="96" t="s">
        <v>9402</v>
      </c>
      <c r="F1376" s="97">
        <v>6.9444444444444441E-3</v>
      </c>
    </row>
    <row r="1377" spans="1:6" x14ac:dyDescent="0.25">
      <c r="A1377" s="96" t="s">
        <v>12113</v>
      </c>
      <c r="B1377" s="96" t="s">
        <v>12114</v>
      </c>
      <c r="C1377" s="96" t="s">
        <v>3915</v>
      </c>
      <c r="D1377" s="96" t="s">
        <v>4</v>
      </c>
      <c r="E1377" s="96" t="s">
        <v>9402</v>
      </c>
      <c r="F1377" s="97">
        <v>6.9444444444444441E-3</v>
      </c>
    </row>
    <row r="1378" spans="1:6" x14ac:dyDescent="0.25">
      <c r="A1378" s="96" t="s">
        <v>12115</v>
      </c>
      <c r="B1378" s="96" t="s">
        <v>12116</v>
      </c>
      <c r="C1378" s="96" t="s">
        <v>3915</v>
      </c>
      <c r="D1378" s="96" t="s">
        <v>4</v>
      </c>
      <c r="E1378" s="96" t="s">
        <v>9402</v>
      </c>
      <c r="F1378" s="97">
        <v>6.9444444444444441E-3</v>
      </c>
    </row>
    <row r="1379" spans="1:6" x14ac:dyDescent="0.25">
      <c r="A1379" s="96" t="s">
        <v>12117</v>
      </c>
      <c r="B1379" s="96" t="s">
        <v>12118</v>
      </c>
      <c r="C1379" s="96" t="s">
        <v>3915</v>
      </c>
      <c r="D1379" s="96" t="s">
        <v>4</v>
      </c>
      <c r="E1379" s="96" t="s">
        <v>9402</v>
      </c>
      <c r="F1379" s="97">
        <v>6.9444444444444441E-3</v>
      </c>
    </row>
    <row r="1380" spans="1:6" x14ac:dyDescent="0.25">
      <c r="A1380" s="96" t="s">
        <v>12119</v>
      </c>
      <c r="B1380" s="96" t="s">
        <v>12120</v>
      </c>
      <c r="C1380" s="96" t="s">
        <v>3915</v>
      </c>
      <c r="D1380" s="96" t="s">
        <v>4</v>
      </c>
      <c r="E1380" s="96" t="s">
        <v>9402</v>
      </c>
      <c r="F1380" s="97">
        <v>6.9444444444444441E-3</v>
      </c>
    </row>
    <row r="1381" spans="1:6" x14ac:dyDescent="0.25">
      <c r="A1381" s="96" t="s">
        <v>12121</v>
      </c>
      <c r="B1381" s="96" t="s">
        <v>12122</v>
      </c>
      <c r="C1381" s="96" t="s">
        <v>3915</v>
      </c>
      <c r="D1381" s="96" t="s">
        <v>4</v>
      </c>
      <c r="E1381" s="96" t="s">
        <v>9402</v>
      </c>
      <c r="F1381" s="97">
        <v>6.9444444444444441E-3</v>
      </c>
    </row>
    <row r="1382" spans="1:6" x14ac:dyDescent="0.25">
      <c r="A1382" s="96" t="s">
        <v>12123</v>
      </c>
      <c r="B1382" s="96" t="s">
        <v>12124</v>
      </c>
      <c r="C1382" s="96" t="s">
        <v>3915</v>
      </c>
      <c r="D1382" s="96" t="s">
        <v>4</v>
      </c>
      <c r="E1382" s="96" t="s">
        <v>9402</v>
      </c>
      <c r="F1382" s="97">
        <v>6.9444444444444441E-3</v>
      </c>
    </row>
    <row r="1383" spans="1:6" x14ac:dyDescent="0.25">
      <c r="A1383" s="96" t="s">
        <v>12125</v>
      </c>
      <c r="B1383" s="96" t="s">
        <v>12126</v>
      </c>
      <c r="C1383" s="96" t="s">
        <v>3915</v>
      </c>
      <c r="D1383" s="96" t="s">
        <v>4</v>
      </c>
      <c r="E1383" s="96" t="s">
        <v>9402</v>
      </c>
      <c r="F1383" s="97">
        <v>6.9444444444444441E-3</v>
      </c>
    </row>
    <row r="1384" spans="1:6" x14ac:dyDescent="0.25">
      <c r="A1384" s="96" t="s">
        <v>12127</v>
      </c>
      <c r="B1384" s="96" t="s">
        <v>12128</v>
      </c>
      <c r="C1384" s="96" t="s">
        <v>3915</v>
      </c>
      <c r="D1384" s="96" t="s">
        <v>4</v>
      </c>
      <c r="E1384" s="96" t="s">
        <v>9402</v>
      </c>
      <c r="F1384" s="97">
        <v>6.9444444444444441E-3</v>
      </c>
    </row>
    <row r="1385" spans="1:6" x14ac:dyDescent="0.25">
      <c r="A1385" s="96" t="s">
        <v>12129</v>
      </c>
      <c r="B1385" s="96" t="s">
        <v>12130</v>
      </c>
      <c r="C1385" s="96" t="s">
        <v>3915</v>
      </c>
      <c r="D1385" s="96" t="s">
        <v>4</v>
      </c>
      <c r="E1385" s="96" t="s">
        <v>9402</v>
      </c>
      <c r="F1385" s="97">
        <v>6.9444444444444441E-3</v>
      </c>
    </row>
    <row r="1386" spans="1:6" x14ac:dyDescent="0.25">
      <c r="A1386" s="96" t="s">
        <v>12131</v>
      </c>
      <c r="B1386" s="96" t="s">
        <v>12132</v>
      </c>
      <c r="C1386" s="96" t="s">
        <v>3915</v>
      </c>
      <c r="D1386" s="96" t="s">
        <v>4</v>
      </c>
      <c r="E1386" s="96" t="s">
        <v>9402</v>
      </c>
      <c r="F1386" s="97">
        <v>6.9444444444444441E-3</v>
      </c>
    </row>
    <row r="1387" spans="1:6" x14ac:dyDescent="0.25">
      <c r="A1387" s="96" t="s">
        <v>12133</v>
      </c>
      <c r="B1387" s="96" t="s">
        <v>12134</v>
      </c>
      <c r="C1387" s="96" t="s">
        <v>3915</v>
      </c>
      <c r="D1387" s="96" t="s">
        <v>4</v>
      </c>
      <c r="E1387" s="96" t="s">
        <v>9402</v>
      </c>
      <c r="F1387" s="97">
        <v>6.9444444444444441E-3</v>
      </c>
    </row>
    <row r="1388" spans="1:6" x14ac:dyDescent="0.25">
      <c r="A1388" s="96" t="s">
        <v>12135</v>
      </c>
      <c r="B1388" s="96" t="s">
        <v>12136</v>
      </c>
      <c r="C1388" s="96" t="s">
        <v>3915</v>
      </c>
      <c r="D1388" s="96" t="s">
        <v>4</v>
      </c>
      <c r="E1388" s="96" t="s">
        <v>9402</v>
      </c>
      <c r="F1388" s="97">
        <v>6.9444444444444441E-3</v>
      </c>
    </row>
    <row r="1389" spans="1:6" x14ac:dyDescent="0.25">
      <c r="A1389" s="96" t="s">
        <v>12137</v>
      </c>
      <c r="B1389" s="96" t="s">
        <v>12138</v>
      </c>
      <c r="C1389" s="96" t="s">
        <v>3915</v>
      </c>
      <c r="D1389" s="96" t="s">
        <v>4</v>
      </c>
      <c r="E1389" s="96" t="s">
        <v>9402</v>
      </c>
      <c r="F1389" s="97">
        <v>6.9444444444444441E-3</v>
      </c>
    </row>
    <row r="1390" spans="1:6" x14ac:dyDescent="0.25">
      <c r="A1390" s="96" t="s">
        <v>12139</v>
      </c>
      <c r="B1390" s="96" t="s">
        <v>12140</v>
      </c>
      <c r="C1390" s="96" t="s">
        <v>3915</v>
      </c>
      <c r="D1390" s="96" t="s">
        <v>4</v>
      </c>
      <c r="E1390" s="96" t="s">
        <v>9402</v>
      </c>
      <c r="F1390" s="97">
        <v>6.9444444444444441E-3</v>
      </c>
    </row>
    <row r="1391" spans="1:6" x14ac:dyDescent="0.25">
      <c r="A1391" s="96" t="s">
        <v>12141</v>
      </c>
      <c r="B1391" s="96" t="s">
        <v>12142</v>
      </c>
      <c r="C1391" s="96" t="s">
        <v>3915</v>
      </c>
      <c r="D1391" s="96" t="s">
        <v>4</v>
      </c>
      <c r="E1391" s="96" t="s">
        <v>9402</v>
      </c>
      <c r="F1391" s="97">
        <v>6.9444444444444441E-3</v>
      </c>
    </row>
    <row r="1392" spans="1:6" x14ac:dyDescent="0.25">
      <c r="A1392" s="96" t="s">
        <v>12143</v>
      </c>
      <c r="B1392" s="96" t="s">
        <v>12144</v>
      </c>
      <c r="C1392" s="96" t="s">
        <v>3915</v>
      </c>
      <c r="D1392" s="96" t="s">
        <v>4</v>
      </c>
      <c r="E1392" s="96" t="s">
        <v>9402</v>
      </c>
      <c r="F1392" s="97">
        <v>6.9444444444444441E-3</v>
      </c>
    </row>
    <row r="1393" spans="1:6" x14ac:dyDescent="0.25">
      <c r="A1393" s="96" t="s">
        <v>12145</v>
      </c>
      <c r="B1393" s="96" t="s">
        <v>12146</v>
      </c>
      <c r="C1393" s="96" t="s">
        <v>3915</v>
      </c>
      <c r="D1393" s="96" t="s">
        <v>4</v>
      </c>
      <c r="E1393" s="96" t="s">
        <v>9402</v>
      </c>
      <c r="F1393" s="97">
        <v>6.9444444444444441E-3</v>
      </c>
    </row>
    <row r="1394" spans="1:6" x14ac:dyDescent="0.25">
      <c r="A1394" s="96" t="s">
        <v>12147</v>
      </c>
      <c r="B1394" s="96" t="s">
        <v>12148</v>
      </c>
      <c r="C1394" s="96" t="s">
        <v>3915</v>
      </c>
      <c r="D1394" s="96" t="s">
        <v>4</v>
      </c>
      <c r="E1394" s="96" t="s">
        <v>9402</v>
      </c>
      <c r="F1394" s="97">
        <v>6.9444444444444441E-3</v>
      </c>
    </row>
    <row r="1395" spans="1:6" x14ac:dyDescent="0.25">
      <c r="A1395" s="96" t="s">
        <v>12149</v>
      </c>
      <c r="B1395" s="96" t="s">
        <v>12150</v>
      </c>
      <c r="C1395" s="96" t="s">
        <v>3915</v>
      </c>
      <c r="D1395" s="96" t="s">
        <v>4</v>
      </c>
      <c r="E1395" s="96" t="s">
        <v>9402</v>
      </c>
      <c r="F1395" s="97">
        <v>6.9444444444444441E-3</v>
      </c>
    </row>
    <row r="1396" spans="1:6" x14ac:dyDescent="0.25">
      <c r="A1396" s="96" t="s">
        <v>12151</v>
      </c>
      <c r="B1396" s="96" t="s">
        <v>12152</v>
      </c>
      <c r="C1396" s="96" t="s">
        <v>3915</v>
      </c>
      <c r="D1396" s="96" t="s">
        <v>4</v>
      </c>
      <c r="E1396" s="96" t="s">
        <v>9402</v>
      </c>
      <c r="F1396" s="97">
        <v>6.9444444444444441E-3</v>
      </c>
    </row>
    <row r="1397" spans="1:6" x14ac:dyDescent="0.25">
      <c r="A1397" s="96" t="s">
        <v>12153</v>
      </c>
      <c r="B1397" s="96" t="s">
        <v>12154</v>
      </c>
      <c r="C1397" s="96" t="s">
        <v>3915</v>
      </c>
      <c r="D1397" s="96" t="s">
        <v>4</v>
      </c>
      <c r="E1397" s="96" t="s">
        <v>9402</v>
      </c>
      <c r="F1397" s="97">
        <v>6.9444444444444441E-3</v>
      </c>
    </row>
    <row r="1398" spans="1:6" x14ac:dyDescent="0.25">
      <c r="A1398" s="96" t="s">
        <v>12155</v>
      </c>
      <c r="B1398" s="96" t="s">
        <v>12156</v>
      </c>
      <c r="C1398" s="96" t="s">
        <v>3915</v>
      </c>
      <c r="D1398" s="96" t="s">
        <v>4</v>
      </c>
      <c r="E1398" s="96" t="s">
        <v>9402</v>
      </c>
      <c r="F1398" s="97">
        <v>6.9444444444444441E-3</v>
      </c>
    </row>
    <row r="1399" spans="1:6" x14ac:dyDescent="0.25">
      <c r="A1399" s="96" t="s">
        <v>12157</v>
      </c>
      <c r="B1399" s="96" t="s">
        <v>12158</v>
      </c>
      <c r="C1399" s="96" t="s">
        <v>3915</v>
      </c>
      <c r="D1399" s="96" t="s">
        <v>4</v>
      </c>
      <c r="E1399" s="96" t="s">
        <v>9402</v>
      </c>
      <c r="F1399" s="97">
        <v>6.9444444444444441E-3</v>
      </c>
    </row>
    <row r="1400" spans="1:6" x14ac:dyDescent="0.25">
      <c r="A1400" s="96" t="s">
        <v>12159</v>
      </c>
      <c r="B1400" s="96" t="s">
        <v>12160</v>
      </c>
      <c r="C1400" s="96" t="s">
        <v>3915</v>
      </c>
      <c r="D1400" s="96" t="s">
        <v>4</v>
      </c>
      <c r="E1400" s="96" t="s">
        <v>9402</v>
      </c>
      <c r="F1400" s="97">
        <v>6.9444444444444441E-3</v>
      </c>
    </row>
    <row r="1401" spans="1:6" x14ac:dyDescent="0.25">
      <c r="A1401" s="96" t="s">
        <v>12161</v>
      </c>
      <c r="B1401" s="96" t="s">
        <v>12162</v>
      </c>
      <c r="C1401" s="96" t="s">
        <v>3915</v>
      </c>
      <c r="D1401" s="96" t="s">
        <v>4</v>
      </c>
      <c r="E1401" s="96" t="s">
        <v>9402</v>
      </c>
      <c r="F1401" s="97">
        <v>6.9444444444444441E-3</v>
      </c>
    </row>
    <row r="1402" spans="1:6" x14ac:dyDescent="0.25">
      <c r="A1402" s="96" t="s">
        <v>12163</v>
      </c>
      <c r="B1402" s="96" t="s">
        <v>12164</v>
      </c>
      <c r="C1402" s="96" t="s">
        <v>3915</v>
      </c>
      <c r="D1402" s="96" t="s">
        <v>4</v>
      </c>
      <c r="E1402" s="96" t="s">
        <v>9402</v>
      </c>
      <c r="F1402" s="97">
        <v>6.9444444444444441E-3</v>
      </c>
    </row>
    <row r="1403" spans="1:6" x14ac:dyDescent="0.25">
      <c r="A1403" s="96" t="s">
        <v>12165</v>
      </c>
      <c r="B1403" s="96" t="s">
        <v>12166</v>
      </c>
      <c r="C1403" s="96" t="s">
        <v>3915</v>
      </c>
      <c r="D1403" s="96" t="s">
        <v>4</v>
      </c>
      <c r="E1403" s="96" t="s">
        <v>9402</v>
      </c>
      <c r="F1403" s="97">
        <v>6.9444444444444441E-3</v>
      </c>
    </row>
    <row r="1404" spans="1:6" x14ac:dyDescent="0.25">
      <c r="A1404" s="96" t="s">
        <v>12167</v>
      </c>
      <c r="B1404" s="96" t="s">
        <v>12168</v>
      </c>
      <c r="C1404" s="96" t="s">
        <v>3915</v>
      </c>
      <c r="D1404" s="96" t="s">
        <v>4</v>
      </c>
      <c r="E1404" s="96" t="s">
        <v>9402</v>
      </c>
      <c r="F1404" s="97">
        <v>6.9444444444444441E-3</v>
      </c>
    </row>
    <row r="1405" spans="1:6" x14ac:dyDescent="0.25">
      <c r="A1405" s="96" t="s">
        <v>12169</v>
      </c>
      <c r="B1405" s="96" t="s">
        <v>12170</v>
      </c>
      <c r="C1405" s="96" t="s">
        <v>3915</v>
      </c>
      <c r="D1405" s="96" t="s">
        <v>4</v>
      </c>
      <c r="E1405" s="96" t="s">
        <v>9402</v>
      </c>
      <c r="F1405" s="97">
        <v>6.9444444444444441E-3</v>
      </c>
    </row>
    <row r="1406" spans="1:6" x14ac:dyDescent="0.25">
      <c r="A1406" s="96" t="s">
        <v>12171</v>
      </c>
      <c r="B1406" s="96" t="s">
        <v>12172</v>
      </c>
      <c r="C1406" s="96" t="s">
        <v>3915</v>
      </c>
      <c r="D1406" s="96" t="s">
        <v>4</v>
      </c>
      <c r="E1406" s="96" t="s">
        <v>9402</v>
      </c>
      <c r="F1406" s="97">
        <v>6.9444444444444441E-3</v>
      </c>
    </row>
    <row r="1407" spans="1:6" x14ac:dyDescent="0.25">
      <c r="A1407" s="96" t="s">
        <v>12173</v>
      </c>
      <c r="B1407" s="96" t="s">
        <v>12174</v>
      </c>
      <c r="C1407" s="96" t="s">
        <v>3915</v>
      </c>
      <c r="D1407" s="96" t="s">
        <v>4</v>
      </c>
      <c r="E1407" s="96" t="s">
        <v>9402</v>
      </c>
      <c r="F1407" s="97">
        <v>6.9444444444444441E-3</v>
      </c>
    </row>
    <row r="1408" spans="1:6" x14ac:dyDescent="0.25">
      <c r="A1408" s="96" t="s">
        <v>12175</v>
      </c>
      <c r="B1408" s="96" t="s">
        <v>12176</v>
      </c>
      <c r="C1408" s="96" t="s">
        <v>3915</v>
      </c>
      <c r="D1408" s="96" t="s">
        <v>4</v>
      </c>
      <c r="E1408" s="96" t="s">
        <v>9402</v>
      </c>
      <c r="F1408" s="97">
        <v>6.9444444444444441E-3</v>
      </c>
    </row>
    <row r="1409" spans="1:6" x14ac:dyDescent="0.25">
      <c r="A1409" s="96" t="s">
        <v>12177</v>
      </c>
      <c r="B1409" s="96" t="s">
        <v>12178</v>
      </c>
      <c r="C1409" s="96" t="s">
        <v>3915</v>
      </c>
      <c r="D1409" s="96" t="s">
        <v>4</v>
      </c>
      <c r="E1409" s="96" t="s">
        <v>9402</v>
      </c>
      <c r="F1409" s="97">
        <v>6.9444444444444441E-3</v>
      </c>
    </row>
    <row r="1410" spans="1:6" x14ac:dyDescent="0.25">
      <c r="A1410" s="96" t="s">
        <v>12179</v>
      </c>
      <c r="B1410" s="96" t="s">
        <v>12180</v>
      </c>
      <c r="C1410" s="96" t="s">
        <v>3915</v>
      </c>
      <c r="D1410" s="96" t="s">
        <v>4</v>
      </c>
      <c r="E1410" s="96" t="s">
        <v>9402</v>
      </c>
      <c r="F1410" s="97">
        <v>6.9444444444444441E-3</v>
      </c>
    </row>
    <row r="1411" spans="1:6" x14ac:dyDescent="0.25">
      <c r="A1411" s="96" t="s">
        <v>12181</v>
      </c>
      <c r="B1411" s="96" t="s">
        <v>12182</v>
      </c>
      <c r="C1411" s="96" t="s">
        <v>3915</v>
      </c>
      <c r="D1411" s="96" t="s">
        <v>4</v>
      </c>
      <c r="E1411" s="96" t="s">
        <v>9402</v>
      </c>
      <c r="F1411" s="97">
        <v>6.9444444444444441E-3</v>
      </c>
    </row>
    <row r="1412" spans="1:6" x14ac:dyDescent="0.25">
      <c r="A1412" s="96" t="s">
        <v>12183</v>
      </c>
      <c r="B1412" s="96" t="s">
        <v>12184</v>
      </c>
      <c r="C1412" s="96" t="s">
        <v>3915</v>
      </c>
      <c r="D1412" s="96" t="s">
        <v>4</v>
      </c>
      <c r="E1412" s="96" t="s">
        <v>9402</v>
      </c>
      <c r="F1412" s="97">
        <v>6.9444444444444441E-3</v>
      </c>
    </row>
    <row r="1413" spans="1:6" x14ac:dyDescent="0.25">
      <c r="A1413" s="96" t="s">
        <v>12185</v>
      </c>
      <c r="B1413" s="96" t="s">
        <v>12186</v>
      </c>
      <c r="C1413" s="96" t="s">
        <v>3915</v>
      </c>
      <c r="D1413" s="96" t="s">
        <v>4</v>
      </c>
      <c r="E1413" s="96" t="s">
        <v>9402</v>
      </c>
      <c r="F1413" s="97">
        <v>6.9444444444444441E-3</v>
      </c>
    </row>
    <row r="1414" spans="1:6" x14ac:dyDescent="0.25">
      <c r="A1414" s="96" t="s">
        <v>12187</v>
      </c>
      <c r="B1414" s="96" t="s">
        <v>12188</v>
      </c>
      <c r="C1414" s="96" t="s">
        <v>3915</v>
      </c>
      <c r="D1414" s="96" t="s">
        <v>4</v>
      </c>
      <c r="E1414" s="96" t="s">
        <v>9402</v>
      </c>
      <c r="F1414" s="97">
        <v>6.9444444444444441E-3</v>
      </c>
    </row>
    <row r="1415" spans="1:6" x14ac:dyDescent="0.25">
      <c r="A1415" s="96" t="s">
        <v>12189</v>
      </c>
      <c r="B1415" s="96" t="s">
        <v>12190</v>
      </c>
      <c r="C1415" s="96" t="s">
        <v>3915</v>
      </c>
      <c r="D1415" s="96" t="s">
        <v>4</v>
      </c>
      <c r="E1415" s="96" t="s">
        <v>9402</v>
      </c>
      <c r="F1415" s="97">
        <v>6.9444444444444441E-3</v>
      </c>
    </row>
    <row r="1416" spans="1:6" x14ac:dyDescent="0.25">
      <c r="A1416" s="96" t="s">
        <v>12191</v>
      </c>
      <c r="B1416" s="96" t="s">
        <v>12192</v>
      </c>
      <c r="C1416" s="96" t="s">
        <v>3915</v>
      </c>
      <c r="D1416" s="96" t="s">
        <v>4</v>
      </c>
      <c r="E1416" s="96" t="s">
        <v>9402</v>
      </c>
      <c r="F1416" s="97">
        <v>6.9444444444444441E-3</v>
      </c>
    </row>
    <row r="1417" spans="1:6" x14ac:dyDescent="0.25">
      <c r="A1417" s="96" t="s">
        <v>12193</v>
      </c>
      <c r="B1417" s="96" t="s">
        <v>12194</v>
      </c>
      <c r="C1417" s="96" t="s">
        <v>3915</v>
      </c>
      <c r="D1417" s="96" t="s">
        <v>4</v>
      </c>
      <c r="E1417" s="96" t="s">
        <v>9402</v>
      </c>
      <c r="F1417" s="97">
        <v>6.9444444444444441E-3</v>
      </c>
    </row>
    <row r="1418" spans="1:6" x14ac:dyDescent="0.25">
      <c r="A1418" s="96" t="s">
        <v>12195</v>
      </c>
      <c r="B1418" s="96" t="s">
        <v>12196</v>
      </c>
      <c r="C1418" s="96" t="s">
        <v>3915</v>
      </c>
      <c r="D1418" s="96" t="s">
        <v>4</v>
      </c>
      <c r="E1418" s="96" t="s">
        <v>9402</v>
      </c>
      <c r="F1418" s="97">
        <v>6.9444444444444441E-3</v>
      </c>
    </row>
    <row r="1419" spans="1:6" x14ac:dyDescent="0.25">
      <c r="A1419" s="96" t="s">
        <v>12197</v>
      </c>
      <c r="B1419" s="96" t="s">
        <v>12198</v>
      </c>
      <c r="C1419" s="96" t="s">
        <v>3915</v>
      </c>
      <c r="D1419" s="96" t="s">
        <v>4</v>
      </c>
      <c r="E1419" s="96" t="s">
        <v>9402</v>
      </c>
      <c r="F1419" s="97">
        <v>6.9444444444444441E-3</v>
      </c>
    </row>
    <row r="1420" spans="1:6" x14ac:dyDescent="0.25">
      <c r="A1420" s="96" t="s">
        <v>12199</v>
      </c>
      <c r="B1420" s="96" t="s">
        <v>12200</v>
      </c>
      <c r="C1420" s="96" t="s">
        <v>3915</v>
      </c>
      <c r="D1420" s="96" t="s">
        <v>4</v>
      </c>
      <c r="E1420" s="96" t="s">
        <v>9402</v>
      </c>
      <c r="F1420" s="97">
        <v>6.9444444444444441E-3</v>
      </c>
    </row>
    <row r="1421" spans="1:6" x14ac:dyDescent="0.25">
      <c r="A1421" s="96" t="s">
        <v>12201</v>
      </c>
      <c r="B1421" s="96" t="s">
        <v>12202</v>
      </c>
      <c r="C1421" s="96" t="s">
        <v>3915</v>
      </c>
      <c r="D1421" s="96" t="s">
        <v>4</v>
      </c>
      <c r="E1421" s="96" t="s">
        <v>9402</v>
      </c>
      <c r="F1421" s="97">
        <v>6.9444444444444441E-3</v>
      </c>
    </row>
    <row r="1422" spans="1:6" x14ac:dyDescent="0.25">
      <c r="A1422" s="96" t="s">
        <v>12203</v>
      </c>
      <c r="B1422" s="96" t="s">
        <v>12204</v>
      </c>
      <c r="C1422" s="96" t="s">
        <v>3915</v>
      </c>
      <c r="D1422" s="96" t="s">
        <v>4</v>
      </c>
      <c r="E1422" s="96" t="s">
        <v>9402</v>
      </c>
      <c r="F1422" s="97">
        <v>6.9444444444444441E-3</v>
      </c>
    </row>
    <row r="1423" spans="1:6" x14ac:dyDescent="0.25">
      <c r="A1423" s="96" t="s">
        <v>12205</v>
      </c>
      <c r="B1423" s="96" t="s">
        <v>11831</v>
      </c>
      <c r="C1423" s="96" t="s">
        <v>3915</v>
      </c>
      <c r="D1423" s="96" t="s">
        <v>4</v>
      </c>
      <c r="E1423" s="96" t="s">
        <v>9402</v>
      </c>
      <c r="F1423" s="97">
        <v>6.9444444444444441E-3</v>
      </c>
    </row>
    <row r="1424" spans="1:6" x14ac:dyDescent="0.25">
      <c r="A1424" s="96" t="s">
        <v>12206</v>
      </c>
      <c r="B1424" s="96" t="s">
        <v>12207</v>
      </c>
      <c r="C1424" s="96" t="s">
        <v>3915</v>
      </c>
      <c r="D1424" s="96" t="s">
        <v>4</v>
      </c>
      <c r="E1424" s="96" t="s">
        <v>9402</v>
      </c>
      <c r="F1424" s="97">
        <v>6.9444444444444441E-3</v>
      </c>
    </row>
    <row r="1425" spans="1:6" x14ac:dyDescent="0.25">
      <c r="A1425" s="96" t="s">
        <v>12208</v>
      </c>
      <c r="B1425" s="96" t="s">
        <v>11954</v>
      </c>
      <c r="C1425" s="96" t="s">
        <v>3915</v>
      </c>
      <c r="D1425" s="96" t="s">
        <v>4</v>
      </c>
      <c r="E1425" s="96" t="s">
        <v>9402</v>
      </c>
      <c r="F1425" s="97">
        <v>6.9444444444444441E-3</v>
      </c>
    </row>
    <row r="1426" spans="1:6" x14ac:dyDescent="0.25">
      <c r="A1426" s="96" t="s">
        <v>12209</v>
      </c>
      <c r="B1426" s="96" t="s">
        <v>12210</v>
      </c>
      <c r="C1426" s="96" t="s">
        <v>3915</v>
      </c>
      <c r="D1426" s="96" t="s">
        <v>4</v>
      </c>
      <c r="E1426" s="96" t="s">
        <v>9402</v>
      </c>
      <c r="F1426" s="97">
        <v>6.9444444444444441E-3</v>
      </c>
    </row>
    <row r="1427" spans="1:6" x14ac:dyDescent="0.25">
      <c r="A1427" s="96" t="s">
        <v>12211</v>
      </c>
      <c r="B1427" s="96" t="s">
        <v>12212</v>
      </c>
      <c r="C1427" s="96" t="s">
        <v>3915</v>
      </c>
      <c r="D1427" s="96" t="s">
        <v>4</v>
      </c>
      <c r="E1427" s="96" t="s">
        <v>9402</v>
      </c>
      <c r="F1427" s="97">
        <v>6.9444444444444441E-3</v>
      </c>
    </row>
    <row r="1428" spans="1:6" x14ac:dyDescent="0.25">
      <c r="A1428" s="96" t="s">
        <v>12213</v>
      </c>
      <c r="B1428" s="96" t="s">
        <v>11950</v>
      </c>
      <c r="C1428" s="96" t="s">
        <v>3915</v>
      </c>
      <c r="D1428" s="96" t="s">
        <v>4</v>
      </c>
      <c r="E1428" s="96" t="s">
        <v>9402</v>
      </c>
      <c r="F1428" s="97">
        <v>6.9444444444444441E-3</v>
      </c>
    </row>
    <row r="1429" spans="1:6" x14ac:dyDescent="0.25">
      <c r="A1429" s="96" t="s">
        <v>12214</v>
      </c>
      <c r="B1429" s="96" t="s">
        <v>12215</v>
      </c>
      <c r="C1429" s="96" t="s">
        <v>3915</v>
      </c>
      <c r="D1429" s="96" t="s">
        <v>4</v>
      </c>
      <c r="E1429" s="96" t="s">
        <v>9402</v>
      </c>
      <c r="F1429" s="97">
        <v>6.9444444444444441E-3</v>
      </c>
    </row>
    <row r="1430" spans="1:6" x14ac:dyDescent="0.25">
      <c r="A1430" s="96" t="s">
        <v>12216</v>
      </c>
      <c r="B1430" s="96" t="s">
        <v>12217</v>
      </c>
      <c r="C1430" s="96" t="s">
        <v>3915</v>
      </c>
      <c r="D1430" s="96" t="s">
        <v>4</v>
      </c>
      <c r="E1430" s="96" t="s">
        <v>9402</v>
      </c>
      <c r="F1430" s="97">
        <v>6.9444444444444441E-3</v>
      </c>
    </row>
    <row r="1431" spans="1:6" x14ac:dyDescent="0.25">
      <c r="A1431" s="96" t="s">
        <v>12218</v>
      </c>
      <c r="B1431" s="96" t="s">
        <v>12219</v>
      </c>
      <c r="C1431" s="96" t="s">
        <v>3915</v>
      </c>
      <c r="D1431" s="96" t="s">
        <v>4</v>
      </c>
      <c r="E1431" s="96" t="s">
        <v>9402</v>
      </c>
      <c r="F1431" s="97">
        <v>6.9444444444444441E-3</v>
      </c>
    </row>
    <row r="1432" spans="1:6" x14ac:dyDescent="0.25">
      <c r="A1432" s="96" t="s">
        <v>12220</v>
      </c>
      <c r="B1432" s="96" t="s">
        <v>12221</v>
      </c>
      <c r="C1432" s="96" t="s">
        <v>3915</v>
      </c>
      <c r="D1432" s="96" t="s">
        <v>4</v>
      </c>
      <c r="E1432" s="96" t="s">
        <v>9402</v>
      </c>
      <c r="F1432" s="97">
        <v>6.9444444444444441E-3</v>
      </c>
    </row>
    <row r="1433" spans="1:6" x14ac:dyDescent="0.25">
      <c r="A1433" s="96" t="s">
        <v>12222</v>
      </c>
      <c r="B1433" s="96" t="s">
        <v>12223</v>
      </c>
      <c r="C1433" s="96" t="s">
        <v>3915</v>
      </c>
      <c r="D1433" s="96" t="s">
        <v>4</v>
      </c>
      <c r="E1433" s="96" t="s">
        <v>9402</v>
      </c>
      <c r="F1433" s="97">
        <v>6.9444444444444441E-3</v>
      </c>
    </row>
    <row r="1434" spans="1:6" x14ac:dyDescent="0.25">
      <c r="A1434" s="96" t="s">
        <v>12224</v>
      </c>
      <c r="B1434" s="96" t="s">
        <v>12225</v>
      </c>
      <c r="C1434" s="96" t="s">
        <v>3915</v>
      </c>
      <c r="D1434" s="96" t="s">
        <v>4</v>
      </c>
      <c r="E1434" s="96" t="s">
        <v>9402</v>
      </c>
      <c r="F1434" s="97">
        <v>6.9444444444444441E-3</v>
      </c>
    </row>
    <row r="1435" spans="1:6" x14ac:dyDescent="0.25">
      <c r="A1435" s="96" t="s">
        <v>12226</v>
      </c>
      <c r="B1435" s="96" t="s">
        <v>12227</v>
      </c>
      <c r="C1435" s="96" t="s">
        <v>3915</v>
      </c>
      <c r="D1435" s="96" t="s">
        <v>4</v>
      </c>
      <c r="E1435" s="96" t="s">
        <v>9402</v>
      </c>
      <c r="F1435" s="97">
        <v>6.9444444444444441E-3</v>
      </c>
    </row>
    <row r="1436" spans="1:6" x14ac:dyDescent="0.25">
      <c r="A1436" s="96" t="s">
        <v>12228</v>
      </c>
      <c r="B1436" s="96" t="s">
        <v>12229</v>
      </c>
      <c r="C1436" s="96" t="s">
        <v>3915</v>
      </c>
      <c r="D1436" s="96" t="s">
        <v>4</v>
      </c>
      <c r="E1436" s="96" t="s">
        <v>9402</v>
      </c>
      <c r="F1436" s="97">
        <v>6.9444444444444441E-3</v>
      </c>
    </row>
    <row r="1437" spans="1:6" x14ac:dyDescent="0.25">
      <c r="A1437" s="96" t="s">
        <v>12230</v>
      </c>
      <c r="B1437" s="96" t="s">
        <v>12231</v>
      </c>
      <c r="C1437" s="96" t="s">
        <v>3915</v>
      </c>
      <c r="D1437" s="96" t="s">
        <v>4</v>
      </c>
      <c r="E1437" s="96" t="s">
        <v>9402</v>
      </c>
      <c r="F1437" s="97">
        <v>6.9444444444444441E-3</v>
      </c>
    </row>
    <row r="1438" spans="1:6" x14ac:dyDescent="0.25">
      <c r="A1438" s="96" t="s">
        <v>12232</v>
      </c>
      <c r="B1438" s="96" t="s">
        <v>12233</v>
      </c>
      <c r="C1438" s="96" t="s">
        <v>3915</v>
      </c>
      <c r="D1438" s="96" t="s">
        <v>4</v>
      </c>
      <c r="E1438" s="96" t="s">
        <v>9402</v>
      </c>
      <c r="F1438" s="97">
        <v>6.9444444444444441E-3</v>
      </c>
    </row>
    <row r="1439" spans="1:6" x14ac:dyDescent="0.25">
      <c r="A1439" s="96" t="s">
        <v>12234</v>
      </c>
      <c r="B1439" s="96" t="s">
        <v>12235</v>
      </c>
      <c r="C1439" s="96" t="s">
        <v>3915</v>
      </c>
      <c r="D1439" s="96" t="s">
        <v>4</v>
      </c>
      <c r="E1439" s="96" t="s">
        <v>9402</v>
      </c>
      <c r="F1439" s="97">
        <v>6.9444444444444441E-3</v>
      </c>
    </row>
    <row r="1440" spans="1:6" x14ac:dyDescent="0.25">
      <c r="A1440" s="96" t="s">
        <v>12236</v>
      </c>
      <c r="B1440" s="96" t="s">
        <v>12237</v>
      </c>
      <c r="C1440" s="96" t="s">
        <v>3915</v>
      </c>
      <c r="D1440" s="96" t="s">
        <v>4</v>
      </c>
      <c r="E1440" s="96" t="s">
        <v>9402</v>
      </c>
      <c r="F1440" s="97">
        <v>6.9444444444444441E-3</v>
      </c>
    </row>
    <row r="1441" spans="1:6" x14ac:dyDescent="0.25">
      <c r="A1441" s="96" t="s">
        <v>12238</v>
      </c>
      <c r="B1441" s="96" t="s">
        <v>12239</v>
      </c>
      <c r="C1441" s="96" t="s">
        <v>3915</v>
      </c>
      <c r="D1441" s="96" t="s">
        <v>4</v>
      </c>
      <c r="E1441" s="96" t="s">
        <v>9402</v>
      </c>
      <c r="F1441" s="97">
        <v>6.9444444444444441E-3</v>
      </c>
    </row>
    <row r="1442" spans="1:6" x14ac:dyDescent="0.25">
      <c r="A1442" s="96" t="s">
        <v>12240</v>
      </c>
      <c r="B1442" s="96" t="s">
        <v>12241</v>
      </c>
      <c r="C1442" s="96" t="s">
        <v>3915</v>
      </c>
      <c r="D1442" s="96" t="s">
        <v>4</v>
      </c>
      <c r="E1442" s="96" t="s">
        <v>9402</v>
      </c>
      <c r="F1442" s="97">
        <v>6.9444444444444441E-3</v>
      </c>
    </row>
    <row r="1443" spans="1:6" x14ac:dyDescent="0.25">
      <c r="A1443" s="96" t="s">
        <v>12242</v>
      </c>
      <c r="B1443" s="96" t="s">
        <v>12243</v>
      </c>
      <c r="C1443" s="96" t="s">
        <v>3915</v>
      </c>
      <c r="D1443" s="96" t="s">
        <v>4</v>
      </c>
      <c r="E1443" s="96" t="s">
        <v>9402</v>
      </c>
      <c r="F1443" s="97">
        <v>6.9444444444444441E-3</v>
      </c>
    </row>
    <row r="1444" spans="1:6" x14ac:dyDescent="0.25">
      <c r="A1444" s="96" t="s">
        <v>12244</v>
      </c>
      <c r="B1444" s="96" t="s">
        <v>12245</v>
      </c>
      <c r="C1444" s="96" t="s">
        <v>3915</v>
      </c>
      <c r="D1444" s="96" t="s">
        <v>4</v>
      </c>
      <c r="E1444" s="96" t="s">
        <v>9402</v>
      </c>
      <c r="F1444" s="97">
        <v>6.9444444444444441E-3</v>
      </c>
    </row>
    <row r="1445" spans="1:6" x14ac:dyDescent="0.25">
      <c r="A1445" s="96" t="s">
        <v>12246</v>
      </c>
      <c r="B1445" s="96" t="s">
        <v>12247</v>
      </c>
      <c r="C1445" s="96" t="s">
        <v>3915</v>
      </c>
      <c r="D1445" s="96" t="s">
        <v>4</v>
      </c>
      <c r="E1445" s="96" t="s">
        <v>9402</v>
      </c>
      <c r="F1445" s="97">
        <v>6.9444444444444441E-3</v>
      </c>
    </row>
    <row r="1446" spans="1:6" x14ac:dyDescent="0.25">
      <c r="A1446" s="96" t="s">
        <v>12248</v>
      </c>
      <c r="B1446" s="96" t="s">
        <v>12249</v>
      </c>
      <c r="C1446" s="96" t="s">
        <v>3915</v>
      </c>
      <c r="D1446" s="96" t="s">
        <v>4</v>
      </c>
      <c r="E1446" s="96" t="s">
        <v>9402</v>
      </c>
      <c r="F1446" s="97">
        <v>6.9444444444444441E-3</v>
      </c>
    </row>
    <row r="1447" spans="1:6" x14ac:dyDescent="0.25">
      <c r="A1447" s="96" t="s">
        <v>12250</v>
      </c>
      <c r="B1447" s="96" t="s">
        <v>12251</v>
      </c>
      <c r="C1447" s="96" t="s">
        <v>3915</v>
      </c>
      <c r="D1447" s="96" t="s">
        <v>4</v>
      </c>
      <c r="E1447" s="96" t="s">
        <v>9402</v>
      </c>
      <c r="F1447" s="97">
        <v>6.9444444444444441E-3</v>
      </c>
    </row>
    <row r="1448" spans="1:6" x14ac:dyDescent="0.25">
      <c r="A1448" s="96" t="s">
        <v>12252</v>
      </c>
      <c r="B1448" s="96" t="s">
        <v>12253</v>
      </c>
      <c r="C1448" s="96" t="s">
        <v>3915</v>
      </c>
      <c r="D1448" s="96" t="s">
        <v>4</v>
      </c>
      <c r="E1448" s="96" t="s">
        <v>9402</v>
      </c>
      <c r="F1448" s="97">
        <v>6.9444444444444441E-3</v>
      </c>
    </row>
    <row r="1449" spans="1:6" x14ac:dyDescent="0.25">
      <c r="A1449" s="96" t="s">
        <v>12254</v>
      </c>
      <c r="B1449" s="96" t="s">
        <v>12255</v>
      </c>
      <c r="C1449" s="96" t="s">
        <v>3915</v>
      </c>
      <c r="D1449" s="96" t="s">
        <v>4</v>
      </c>
      <c r="E1449" s="96" t="s">
        <v>9402</v>
      </c>
      <c r="F1449" s="97">
        <v>6.9444444444444441E-3</v>
      </c>
    </row>
    <row r="1450" spans="1:6" x14ac:dyDescent="0.25">
      <c r="A1450" s="96" t="s">
        <v>12256</v>
      </c>
      <c r="B1450" s="96" t="s">
        <v>12257</v>
      </c>
      <c r="C1450" s="96" t="s">
        <v>3915</v>
      </c>
      <c r="D1450" s="96" t="s">
        <v>4</v>
      </c>
      <c r="E1450" s="96" t="s">
        <v>9402</v>
      </c>
      <c r="F1450" s="97">
        <v>6.9444444444444441E-3</v>
      </c>
    </row>
    <row r="1451" spans="1:6" x14ac:dyDescent="0.25">
      <c r="A1451" s="96" t="s">
        <v>12258</v>
      </c>
      <c r="B1451" s="96" t="s">
        <v>12259</v>
      </c>
      <c r="C1451" s="96" t="s">
        <v>3915</v>
      </c>
      <c r="D1451" s="96" t="s">
        <v>4</v>
      </c>
      <c r="E1451" s="96" t="s">
        <v>9402</v>
      </c>
      <c r="F1451" s="97">
        <v>6.9444444444444441E-3</v>
      </c>
    </row>
    <row r="1452" spans="1:6" x14ac:dyDescent="0.25">
      <c r="A1452" s="96" t="s">
        <v>12260</v>
      </c>
      <c r="B1452" s="96" t="s">
        <v>12261</v>
      </c>
      <c r="C1452" s="96" t="s">
        <v>3915</v>
      </c>
      <c r="D1452" s="96" t="s">
        <v>4</v>
      </c>
      <c r="E1452" s="96" t="s">
        <v>9402</v>
      </c>
      <c r="F1452" s="97">
        <v>6.9444444444444441E-3</v>
      </c>
    </row>
    <row r="1453" spans="1:6" x14ac:dyDescent="0.25">
      <c r="A1453" s="96" t="s">
        <v>12262</v>
      </c>
      <c r="B1453" s="96" t="s">
        <v>12263</v>
      </c>
      <c r="C1453" s="96" t="s">
        <v>3915</v>
      </c>
      <c r="D1453" s="96" t="s">
        <v>4</v>
      </c>
      <c r="E1453" s="96" t="s">
        <v>9402</v>
      </c>
      <c r="F1453" s="97">
        <v>6.9444444444444441E-3</v>
      </c>
    </row>
    <row r="1454" spans="1:6" x14ac:dyDescent="0.25">
      <c r="A1454" s="96" t="s">
        <v>12264</v>
      </c>
      <c r="B1454" s="96" t="s">
        <v>12265</v>
      </c>
      <c r="C1454" s="96" t="s">
        <v>3915</v>
      </c>
      <c r="D1454" s="96" t="s">
        <v>4</v>
      </c>
      <c r="E1454" s="96" t="s">
        <v>9402</v>
      </c>
      <c r="F1454" s="97">
        <v>6.9444444444444441E-3</v>
      </c>
    </row>
    <row r="1455" spans="1:6" x14ac:dyDescent="0.25">
      <c r="A1455" s="96" t="s">
        <v>12266</v>
      </c>
      <c r="B1455" s="96" t="s">
        <v>12267</v>
      </c>
      <c r="C1455" s="96" t="s">
        <v>3915</v>
      </c>
      <c r="D1455" s="96" t="s">
        <v>4</v>
      </c>
      <c r="E1455" s="96" t="s">
        <v>9402</v>
      </c>
      <c r="F1455" s="97">
        <v>6.9444444444444441E-3</v>
      </c>
    </row>
    <row r="1456" spans="1:6" x14ac:dyDescent="0.25">
      <c r="A1456" s="96" t="s">
        <v>12268</v>
      </c>
      <c r="B1456" s="96" t="s">
        <v>12269</v>
      </c>
      <c r="C1456" s="96" t="s">
        <v>3915</v>
      </c>
      <c r="D1456" s="96" t="s">
        <v>4</v>
      </c>
      <c r="E1456" s="96" t="s">
        <v>9402</v>
      </c>
      <c r="F1456" s="97">
        <v>6.9444444444444441E-3</v>
      </c>
    </row>
    <row r="1457" spans="1:6" x14ac:dyDescent="0.25">
      <c r="A1457" s="96" t="s">
        <v>12270</v>
      </c>
      <c r="B1457" s="96" t="s">
        <v>12271</v>
      </c>
      <c r="C1457" s="96" t="s">
        <v>3915</v>
      </c>
      <c r="D1457" s="96" t="s">
        <v>4</v>
      </c>
      <c r="E1457" s="96" t="s">
        <v>9402</v>
      </c>
      <c r="F1457" s="97">
        <v>6.9444444444444441E-3</v>
      </c>
    </row>
    <row r="1458" spans="1:6" x14ac:dyDescent="0.25">
      <c r="A1458" s="96" t="s">
        <v>12272</v>
      </c>
      <c r="B1458" s="96" t="s">
        <v>12273</v>
      </c>
      <c r="C1458" s="96" t="s">
        <v>3915</v>
      </c>
      <c r="D1458" s="96" t="s">
        <v>4</v>
      </c>
      <c r="E1458" s="96" t="s">
        <v>9402</v>
      </c>
      <c r="F1458" s="97">
        <v>6.9444444444444441E-3</v>
      </c>
    </row>
    <row r="1459" spans="1:6" x14ac:dyDescent="0.25">
      <c r="A1459" s="96" t="s">
        <v>12274</v>
      </c>
      <c r="B1459" s="96" t="s">
        <v>12275</v>
      </c>
      <c r="C1459" s="96" t="s">
        <v>3915</v>
      </c>
      <c r="D1459" s="96" t="s">
        <v>4</v>
      </c>
      <c r="E1459" s="96" t="s">
        <v>9402</v>
      </c>
      <c r="F1459" s="97">
        <v>6.9444444444444441E-3</v>
      </c>
    </row>
    <row r="1460" spans="1:6" x14ac:dyDescent="0.25">
      <c r="A1460" s="96" t="s">
        <v>12276</v>
      </c>
      <c r="B1460" s="96" t="s">
        <v>12277</v>
      </c>
      <c r="C1460" s="96" t="s">
        <v>3915</v>
      </c>
      <c r="D1460" s="96" t="s">
        <v>4</v>
      </c>
      <c r="E1460" s="96" t="s">
        <v>9402</v>
      </c>
      <c r="F1460" s="97">
        <v>6.9444444444444441E-3</v>
      </c>
    </row>
    <row r="1461" spans="1:6" x14ac:dyDescent="0.25">
      <c r="A1461" s="96" t="s">
        <v>12278</v>
      </c>
      <c r="B1461" s="96" t="s">
        <v>12279</v>
      </c>
      <c r="C1461" s="96" t="s">
        <v>3915</v>
      </c>
      <c r="D1461" s="96" t="s">
        <v>4</v>
      </c>
      <c r="E1461" s="96" t="s">
        <v>9402</v>
      </c>
      <c r="F1461" s="97">
        <v>6.9444444444444441E-3</v>
      </c>
    </row>
    <row r="1462" spans="1:6" x14ac:dyDescent="0.25">
      <c r="A1462" s="96" t="s">
        <v>12280</v>
      </c>
      <c r="B1462" s="96" t="s">
        <v>12281</v>
      </c>
      <c r="C1462" s="96" t="s">
        <v>3915</v>
      </c>
      <c r="D1462" s="96" t="s">
        <v>4</v>
      </c>
      <c r="E1462" s="96" t="s">
        <v>9402</v>
      </c>
      <c r="F1462" s="97">
        <v>6.9444444444444441E-3</v>
      </c>
    </row>
    <row r="1463" spans="1:6" x14ac:dyDescent="0.25">
      <c r="A1463" s="96" t="s">
        <v>12282</v>
      </c>
      <c r="B1463" s="96" t="s">
        <v>12283</v>
      </c>
      <c r="C1463" s="96" t="s">
        <v>3915</v>
      </c>
      <c r="D1463" s="96" t="s">
        <v>4</v>
      </c>
      <c r="E1463" s="96" t="s">
        <v>9402</v>
      </c>
      <c r="F1463" s="97">
        <v>6.9444444444444441E-3</v>
      </c>
    </row>
    <row r="1464" spans="1:6" x14ac:dyDescent="0.25">
      <c r="A1464" s="96" t="s">
        <v>12284</v>
      </c>
      <c r="B1464" s="96" t="s">
        <v>12285</v>
      </c>
      <c r="C1464" s="96" t="s">
        <v>3915</v>
      </c>
      <c r="D1464" s="96" t="s">
        <v>4</v>
      </c>
      <c r="E1464" s="96" t="s">
        <v>9402</v>
      </c>
      <c r="F1464" s="97">
        <v>6.9444444444444441E-3</v>
      </c>
    </row>
    <row r="1465" spans="1:6" x14ac:dyDescent="0.25">
      <c r="A1465" s="96" t="s">
        <v>12286</v>
      </c>
      <c r="B1465" s="96" t="s">
        <v>12287</v>
      </c>
      <c r="C1465" s="96" t="s">
        <v>3915</v>
      </c>
      <c r="D1465" s="96" t="s">
        <v>4</v>
      </c>
      <c r="E1465" s="96" t="s">
        <v>9402</v>
      </c>
      <c r="F1465" s="97">
        <v>6.9444444444444441E-3</v>
      </c>
    </row>
    <row r="1466" spans="1:6" x14ac:dyDescent="0.25">
      <c r="A1466" s="96" t="s">
        <v>12288</v>
      </c>
      <c r="B1466" s="96" t="s">
        <v>12289</v>
      </c>
      <c r="C1466" s="96" t="s">
        <v>3915</v>
      </c>
      <c r="D1466" s="96" t="s">
        <v>4</v>
      </c>
      <c r="E1466" s="96" t="s">
        <v>9402</v>
      </c>
      <c r="F1466" s="97">
        <v>6.9444444444444441E-3</v>
      </c>
    </row>
    <row r="1467" spans="1:6" x14ac:dyDescent="0.25">
      <c r="A1467" s="96" t="s">
        <v>12290</v>
      </c>
      <c r="B1467" s="96" t="s">
        <v>12291</v>
      </c>
      <c r="C1467" s="96" t="s">
        <v>3915</v>
      </c>
      <c r="D1467" s="96" t="s">
        <v>4</v>
      </c>
      <c r="E1467" s="96" t="s">
        <v>9402</v>
      </c>
      <c r="F1467" s="97">
        <v>6.9444444444444441E-3</v>
      </c>
    </row>
    <row r="1468" spans="1:6" x14ac:dyDescent="0.25">
      <c r="A1468" s="96" t="s">
        <v>12292</v>
      </c>
      <c r="B1468" s="96" t="s">
        <v>12293</v>
      </c>
      <c r="C1468" s="96" t="s">
        <v>3915</v>
      </c>
      <c r="D1468" s="96" t="s">
        <v>4</v>
      </c>
      <c r="E1468" s="96" t="s">
        <v>9402</v>
      </c>
      <c r="F1468" s="97">
        <v>6.9444444444444441E-3</v>
      </c>
    </row>
    <row r="1469" spans="1:6" x14ac:dyDescent="0.25">
      <c r="A1469" s="96" t="s">
        <v>12294</v>
      </c>
      <c r="B1469" s="96" t="s">
        <v>12295</v>
      </c>
      <c r="C1469" s="96" t="s">
        <v>3915</v>
      </c>
      <c r="D1469" s="96" t="s">
        <v>4</v>
      </c>
      <c r="E1469" s="96" t="s">
        <v>9402</v>
      </c>
      <c r="F1469" s="97">
        <v>6.9444444444444441E-3</v>
      </c>
    </row>
    <row r="1470" spans="1:6" x14ac:dyDescent="0.25">
      <c r="A1470" s="96" t="s">
        <v>12296</v>
      </c>
      <c r="B1470" s="96" t="s">
        <v>12297</v>
      </c>
      <c r="C1470" s="96" t="s">
        <v>3915</v>
      </c>
      <c r="D1470" s="96" t="s">
        <v>4</v>
      </c>
      <c r="E1470" s="96" t="s">
        <v>9402</v>
      </c>
      <c r="F1470" s="97">
        <v>6.9444444444444441E-3</v>
      </c>
    </row>
    <row r="1471" spans="1:6" x14ac:dyDescent="0.25">
      <c r="A1471" s="96" t="s">
        <v>12298</v>
      </c>
      <c r="B1471" s="96" t="s">
        <v>12299</v>
      </c>
      <c r="C1471" s="96" t="s">
        <v>3915</v>
      </c>
      <c r="D1471" s="96" t="s">
        <v>4</v>
      </c>
      <c r="E1471" s="96" t="s">
        <v>9402</v>
      </c>
      <c r="F1471" s="97">
        <v>6.9444444444444441E-3</v>
      </c>
    </row>
    <row r="1472" spans="1:6" x14ac:dyDescent="0.25">
      <c r="A1472" s="96" t="s">
        <v>12300</v>
      </c>
      <c r="B1472" s="96" t="s">
        <v>12301</v>
      </c>
      <c r="C1472" s="96" t="s">
        <v>3915</v>
      </c>
      <c r="D1472" s="96" t="s">
        <v>4</v>
      </c>
      <c r="E1472" s="96" t="s">
        <v>9402</v>
      </c>
      <c r="F1472" s="97">
        <v>6.9444444444444441E-3</v>
      </c>
    </row>
    <row r="1473" spans="1:6" x14ac:dyDescent="0.25">
      <c r="A1473" s="96" t="s">
        <v>12302</v>
      </c>
      <c r="B1473" s="96" t="s">
        <v>12303</v>
      </c>
      <c r="C1473" s="96" t="s">
        <v>3915</v>
      </c>
      <c r="D1473" s="96" t="s">
        <v>4</v>
      </c>
      <c r="E1473" s="96" t="s">
        <v>9402</v>
      </c>
      <c r="F1473" s="97">
        <v>6.9444444444444441E-3</v>
      </c>
    </row>
    <row r="1474" spans="1:6" x14ac:dyDescent="0.25">
      <c r="A1474" s="96" t="s">
        <v>12304</v>
      </c>
      <c r="B1474" s="96" t="s">
        <v>12305</v>
      </c>
      <c r="C1474" s="96" t="s">
        <v>3915</v>
      </c>
      <c r="D1474" s="96" t="s">
        <v>4</v>
      </c>
      <c r="E1474" s="96" t="s">
        <v>9402</v>
      </c>
      <c r="F1474" s="97">
        <v>6.9444444444444441E-3</v>
      </c>
    </row>
    <row r="1475" spans="1:6" x14ac:dyDescent="0.25">
      <c r="A1475" s="96" t="s">
        <v>12306</v>
      </c>
      <c r="B1475" s="96" t="s">
        <v>12307</v>
      </c>
      <c r="C1475" s="96" t="s">
        <v>3915</v>
      </c>
      <c r="D1475" s="96" t="s">
        <v>4</v>
      </c>
      <c r="E1475" s="96" t="s">
        <v>9402</v>
      </c>
      <c r="F1475" s="97">
        <v>6.9444444444444441E-3</v>
      </c>
    </row>
    <row r="1476" spans="1:6" x14ac:dyDescent="0.25">
      <c r="A1476" s="96" t="s">
        <v>12308</v>
      </c>
      <c r="B1476" s="96" t="s">
        <v>12309</v>
      </c>
      <c r="C1476" s="96" t="s">
        <v>3915</v>
      </c>
      <c r="D1476" s="96" t="s">
        <v>4</v>
      </c>
      <c r="E1476" s="96" t="s">
        <v>9402</v>
      </c>
      <c r="F1476" s="97">
        <v>6.9444444444444441E-3</v>
      </c>
    </row>
    <row r="1477" spans="1:6" x14ac:dyDescent="0.25">
      <c r="A1477" s="96" t="s">
        <v>12310</v>
      </c>
      <c r="B1477" s="96" t="s">
        <v>12311</v>
      </c>
      <c r="C1477" s="96" t="s">
        <v>3915</v>
      </c>
      <c r="D1477" s="96" t="s">
        <v>4</v>
      </c>
      <c r="E1477" s="96" t="s">
        <v>9402</v>
      </c>
      <c r="F1477" s="97">
        <v>6.9444444444444441E-3</v>
      </c>
    </row>
    <row r="1478" spans="1:6" x14ac:dyDescent="0.25">
      <c r="A1478" s="96" t="s">
        <v>12312</v>
      </c>
      <c r="B1478" s="96" t="s">
        <v>12313</v>
      </c>
      <c r="C1478" s="96" t="s">
        <v>3915</v>
      </c>
      <c r="D1478" s="96" t="s">
        <v>4</v>
      </c>
      <c r="E1478" s="96" t="s">
        <v>9402</v>
      </c>
      <c r="F1478" s="97">
        <v>6.9444444444444441E-3</v>
      </c>
    </row>
    <row r="1479" spans="1:6" x14ac:dyDescent="0.25">
      <c r="A1479" s="96" t="s">
        <v>12314</v>
      </c>
      <c r="B1479" s="96" t="s">
        <v>12315</v>
      </c>
      <c r="C1479" s="96" t="s">
        <v>3915</v>
      </c>
      <c r="D1479" s="96" t="s">
        <v>4</v>
      </c>
      <c r="E1479" s="96" t="s">
        <v>9402</v>
      </c>
      <c r="F1479" s="97">
        <v>6.9444444444444441E-3</v>
      </c>
    </row>
    <row r="1480" spans="1:6" x14ac:dyDescent="0.25">
      <c r="A1480" s="96" t="s">
        <v>12316</v>
      </c>
      <c r="B1480" s="96" t="s">
        <v>12317</v>
      </c>
      <c r="C1480" s="96" t="s">
        <v>3915</v>
      </c>
      <c r="D1480" s="96" t="s">
        <v>4</v>
      </c>
      <c r="E1480" s="96" t="s">
        <v>9402</v>
      </c>
      <c r="F1480" s="97">
        <v>6.9444444444444441E-3</v>
      </c>
    </row>
    <row r="1481" spans="1:6" x14ac:dyDescent="0.25">
      <c r="A1481" s="96" t="s">
        <v>12318</v>
      </c>
      <c r="B1481" s="96" t="s">
        <v>12319</v>
      </c>
      <c r="C1481" s="96" t="s">
        <v>3915</v>
      </c>
      <c r="D1481" s="96" t="s">
        <v>4</v>
      </c>
      <c r="E1481" s="96" t="s">
        <v>9402</v>
      </c>
      <c r="F1481" s="97">
        <v>6.9444444444444441E-3</v>
      </c>
    </row>
    <row r="1482" spans="1:6" x14ac:dyDescent="0.25">
      <c r="A1482" s="96" t="s">
        <v>12320</v>
      </c>
      <c r="B1482" s="96" t="s">
        <v>12321</v>
      </c>
      <c r="C1482" s="96" t="s">
        <v>3915</v>
      </c>
      <c r="D1482" s="96" t="s">
        <v>4</v>
      </c>
      <c r="E1482" s="96" t="s">
        <v>9402</v>
      </c>
      <c r="F1482" s="97">
        <v>6.9444444444444441E-3</v>
      </c>
    </row>
    <row r="1483" spans="1:6" x14ac:dyDescent="0.25">
      <c r="A1483" s="96" t="s">
        <v>12322</v>
      </c>
      <c r="B1483" s="96" t="s">
        <v>12323</v>
      </c>
      <c r="C1483" s="96" t="s">
        <v>3915</v>
      </c>
      <c r="D1483" s="96" t="s">
        <v>4</v>
      </c>
      <c r="E1483" s="96" t="s">
        <v>9402</v>
      </c>
      <c r="F1483" s="97">
        <v>6.9444444444444441E-3</v>
      </c>
    </row>
    <row r="1484" spans="1:6" x14ac:dyDescent="0.25">
      <c r="A1484" s="96" t="s">
        <v>12324</v>
      </c>
      <c r="B1484" s="96" t="s">
        <v>12325</v>
      </c>
      <c r="C1484" s="96" t="s">
        <v>3915</v>
      </c>
      <c r="D1484" s="96" t="s">
        <v>4</v>
      </c>
      <c r="E1484" s="96" t="s">
        <v>9402</v>
      </c>
      <c r="F1484" s="97">
        <v>6.9444444444444441E-3</v>
      </c>
    </row>
    <row r="1485" spans="1:6" x14ac:dyDescent="0.25">
      <c r="A1485" s="96" t="s">
        <v>12326</v>
      </c>
      <c r="B1485" s="96" t="s">
        <v>12327</v>
      </c>
      <c r="C1485" s="96" t="s">
        <v>3915</v>
      </c>
      <c r="D1485" s="96" t="s">
        <v>4</v>
      </c>
      <c r="E1485" s="96" t="s">
        <v>9402</v>
      </c>
      <c r="F1485" s="97">
        <v>6.9444444444444441E-3</v>
      </c>
    </row>
    <row r="1486" spans="1:6" x14ac:dyDescent="0.25">
      <c r="A1486" s="96" t="s">
        <v>12328</v>
      </c>
      <c r="B1486" s="96" t="s">
        <v>12329</v>
      </c>
      <c r="C1486" s="96" t="s">
        <v>3915</v>
      </c>
      <c r="D1486" s="96" t="s">
        <v>4</v>
      </c>
      <c r="E1486" s="96" t="s">
        <v>9402</v>
      </c>
      <c r="F1486" s="97">
        <v>6.9444444444444441E-3</v>
      </c>
    </row>
    <row r="1487" spans="1:6" x14ac:dyDescent="0.25">
      <c r="A1487" s="96" t="s">
        <v>12330</v>
      </c>
      <c r="B1487" s="96" t="s">
        <v>12331</v>
      </c>
      <c r="C1487" s="96" t="s">
        <v>3915</v>
      </c>
      <c r="D1487" s="96" t="s">
        <v>4</v>
      </c>
      <c r="E1487" s="96" t="s">
        <v>9402</v>
      </c>
      <c r="F1487" s="97">
        <v>6.9444444444444441E-3</v>
      </c>
    </row>
    <row r="1488" spans="1:6" x14ac:dyDescent="0.25">
      <c r="A1488" s="96" t="s">
        <v>12332</v>
      </c>
      <c r="B1488" s="96" t="s">
        <v>12333</v>
      </c>
      <c r="C1488" s="96" t="s">
        <v>3915</v>
      </c>
      <c r="D1488" s="96" t="s">
        <v>4</v>
      </c>
      <c r="E1488" s="96" t="s">
        <v>9402</v>
      </c>
      <c r="F1488" s="97">
        <v>6.9444444444444441E-3</v>
      </c>
    </row>
    <row r="1489" spans="1:6" x14ac:dyDescent="0.25">
      <c r="A1489" s="96" t="s">
        <v>12334</v>
      </c>
      <c r="B1489" s="96" t="s">
        <v>12335</v>
      </c>
      <c r="C1489" s="96" t="s">
        <v>3915</v>
      </c>
      <c r="D1489" s="96" t="s">
        <v>4</v>
      </c>
      <c r="E1489" s="96" t="s">
        <v>9402</v>
      </c>
      <c r="F1489" s="97">
        <v>6.9444444444444441E-3</v>
      </c>
    </row>
    <row r="1490" spans="1:6" x14ac:dyDescent="0.25">
      <c r="A1490" s="96" t="s">
        <v>12336</v>
      </c>
      <c r="B1490" s="96" t="s">
        <v>12337</v>
      </c>
      <c r="C1490" s="96" t="s">
        <v>3915</v>
      </c>
      <c r="D1490" s="96" t="s">
        <v>4</v>
      </c>
      <c r="E1490" s="96" t="s">
        <v>9402</v>
      </c>
      <c r="F1490" s="97">
        <v>6.9444444444444441E-3</v>
      </c>
    </row>
    <row r="1491" spans="1:6" x14ac:dyDescent="0.25">
      <c r="A1491" s="96" t="s">
        <v>12338</v>
      </c>
      <c r="B1491" s="96" t="s">
        <v>12339</v>
      </c>
      <c r="C1491" s="96" t="s">
        <v>3915</v>
      </c>
      <c r="D1491" s="96" t="s">
        <v>4</v>
      </c>
      <c r="E1491" s="96" t="s">
        <v>9402</v>
      </c>
      <c r="F1491" s="97">
        <v>6.9444444444444441E-3</v>
      </c>
    </row>
    <row r="1492" spans="1:6" x14ac:dyDescent="0.25">
      <c r="A1492" s="96" t="s">
        <v>12340</v>
      </c>
      <c r="B1492" s="96" t="s">
        <v>12341</v>
      </c>
      <c r="C1492" s="96" t="s">
        <v>3915</v>
      </c>
      <c r="D1492" s="96" t="s">
        <v>4</v>
      </c>
      <c r="E1492" s="96" t="s">
        <v>9402</v>
      </c>
      <c r="F1492" s="97">
        <v>6.9444444444444441E-3</v>
      </c>
    </row>
    <row r="1493" spans="1:6" x14ac:dyDescent="0.25">
      <c r="A1493" s="96" t="s">
        <v>12342</v>
      </c>
      <c r="B1493" s="96" t="s">
        <v>12343</v>
      </c>
      <c r="C1493" s="96" t="s">
        <v>3915</v>
      </c>
      <c r="D1493" s="96" t="s">
        <v>4</v>
      </c>
      <c r="E1493" s="96" t="s">
        <v>9402</v>
      </c>
      <c r="F1493" s="97">
        <v>6.9444444444444441E-3</v>
      </c>
    </row>
    <row r="1494" spans="1:6" x14ac:dyDescent="0.25">
      <c r="A1494" s="96" t="s">
        <v>12344</v>
      </c>
      <c r="B1494" s="96" t="s">
        <v>12345</v>
      </c>
      <c r="C1494" s="96" t="s">
        <v>3915</v>
      </c>
      <c r="D1494" s="96" t="s">
        <v>4</v>
      </c>
      <c r="E1494" s="96" t="s">
        <v>9402</v>
      </c>
      <c r="F1494" s="97">
        <v>6.9444444444444441E-3</v>
      </c>
    </row>
    <row r="1495" spans="1:6" x14ac:dyDescent="0.25">
      <c r="A1495" s="96" t="s">
        <v>12346</v>
      </c>
      <c r="B1495" s="96" t="s">
        <v>12347</v>
      </c>
      <c r="C1495" s="96" t="s">
        <v>3915</v>
      </c>
      <c r="D1495" s="96" t="s">
        <v>4</v>
      </c>
      <c r="E1495" s="96" t="s">
        <v>9402</v>
      </c>
      <c r="F1495" s="97">
        <v>6.9444444444444441E-3</v>
      </c>
    </row>
    <row r="1496" spans="1:6" x14ac:dyDescent="0.25">
      <c r="A1496" s="96" t="s">
        <v>12348</v>
      </c>
      <c r="B1496" s="96" t="s">
        <v>12349</v>
      </c>
      <c r="C1496" s="96" t="s">
        <v>3915</v>
      </c>
      <c r="D1496" s="96" t="s">
        <v>4</v>
      </c>
      <c r="E1496" s="96" t="s">
        <v>9402</v>
      </c>
      <c r="F1496" s="97">
        <v>6.9444444444444441E-3</v>
      </c>
    </row>
    <row r="1497" spans="1:6" x14ac:dyDescent="0.25">
      <c r="A1497" s="96" t="s">
        <v>12350</v>
      </c>
      <c r="B1497" s="96" t="s">
        <v>12351</v>
      </c>
      <c r="C1497" s="96" t="s">
        <v>3915</v>
      </c>
      <c r="D1497" s="96" t="s">
        <v>4</v>
      </c>
      <c r="E1497" s="96" t="s">
        <v>9402</v>
      </c>
      <c r="F1497" s="97">
        <v>6.9444444444444441E-3</v>
      </c>
    </row>
    <row r="1498" spans="1:6" x14ac:dyDescent="0.25">
      <c r="A1498" s="96" t="s">
        <v>12352</v>
      </c>
      <c r="B1498" s="96" t="s">
        <v>12353</v>
      </c>
      <c r="C1498" s="96" t="s">
        <v>3915</v>
      </c>
      <c r="D1498" s="96" t="s">
        <v>4</v>
      </c>
      <c r="E1498" s="96" t="s">
        <v>9402</v>
      </c>
      <c r="F1498" s="97">
        <v>6.9444444444444441E-3</v>
      </c>
    </row>
    <row r="1499" spans="1:6" x14ac:dyDescent="0.25">
      <c r="A1499" s="96" t="s">
        <v>12354</v>
      </c>
      <c r="B1499" s="96" t="s">
        <v>12355</v>
      </c>
      <c r="C1499" s="96" t="s">
        <v>3915</v>
      </c>
      <c r="D1499" s="96" t="s">
        <v>4</v>
      </c>
      <c r="E1499" s="96" t="s">
        <v>9402</v>
      </c>
      <c r="F1499" s="97">
        <v>6.9444444444444441E-3</v>
      </c>
    </row>
    <row r="1500" spans="1:6" x14ac:dyDescent="0.25">
      <c r="A1500" s="96" t="s">
        <v>12356</v>
      </c>
      <c r="B1500" s="96" t="s">
        <v>12357</v>
      </c>
      <c r="C1500" s="96" t="s">
        <v>3915</v>
      </c>
      <c r="D1500" s="96" t="s">
        <v>4</v>
      </c>
      <c r="E1500" s="96" t="s">
        <v>9402</v>
      </c>
      <c r="F1500" s="97">
        <v>6.9444444444444441E-3</v>
      </c>
    </row>
    <row r="1501" spans="1:6" x14ac:dyDescent="0.25">
      <c r="A1501" s="96" t="s">
        <v>12358</v>
      </c>
      <c r="B1501" s="96" t="s">
        <v>12359</v>
      </c>
      <c r="C1501" s="96" t="s">
        <v>3915</v>
      </c>
      <c r="D1501" s="96" t="s">
        <v>4</v>
      </c>
      <c r="E1501" s="96" t="s">
        <v>9402</v>
      </c>
      <c r="F1501" s="97">
        <v>6.9444444444444441E-3</v>
      </c>
    </row>
    <row r="1502" spans="1:6" x14ac:dyDescent="0.25">
      <c r="A1502" s="96" t="s">
        <v>12360</v>
      </c>
      <c r="B1502" s="96" t="s">
        <v>12361</v>
      </c>
      <c r="C1502" s="96" t="s">
        <v>3915</v>
      </c>
      <c r="D1502" s="96" t="s">
        <v>4</v>
      </c>
      <c r="E1502" s="96" t="s">
        <v>9402</v>
      </c>
      <c r="F1502" s="97">
        <v>6.9444444444444441E-3</v>
      </c>
    </row>
    <row r="1503" spans="1:6" x14ac:dyDescent="0.25">
      <c r="A1503" s="96" t="s">
        <v>12362</v>
      </c>
      <c r="B1503" s="96" t="s">
        <v>12363</v>
      </c>
      <c r="C1503" s="96" t="s">
        <v>3915</v>
      </c>
      <c r="D1503" s="96" t="s">
        <v>4</v>
      </c>
      <c r="E1503" s="96" t="s">
        <v>9402</v>
      </c>
      <c r="F1503" s="97">
        <v>6.9444444444444441E-3</v>
      </c>
    </row>
    <row r="1504" spans="1:6" x14ac:dyDescent="0.25">
      <c r="A1504" s="96" t="s">
        <v>12364</v>
      </c>
      <c r="B1504" s="96" t="s">
        <v>12365</v>
      </c>
      <c r="C1504" s="96" t="s">
        <v>3915</v>
      </c>
      <c r="D1504" s="96" t="s">
        <v>4</v>
      </c>
      <c r="E1504" s="96" t="s">
        <v>9402</v>
      </c>
      <c r="F1504" s="97">
        <v>6.9444444444444441E-3</v>
      </c>
    </row>
    <row r="1505" spans="1:6" x14ac:dyDescent="0.25">
      <c r="A1505" s="96" t="s">
        <v>12366</v>
      </c>
      <c r="B1505" s="96" t="s">
        <v>12367</v>
      </c>
      <c r="C1505" s="96" t="s">
        <v>3915</v>
      </c>
      <c r="D1505" s="96" t="s">
        <v>4</v>
      </c>
      <c r="E1505" s="96" t="s">
        <v>9402</v>
      </c>
      <c r="F1505" s="97">
        <v>6.9444444444444441E-3</v>
      </c>
    </row>
    <row r="1506" spans="1:6" x14ac:dyDescent="0.25">
      <c r="A1506" s="96" t="s">
        <v>12368</v>
      </c>
      <c r="B1506" s="96" t="s">
        <v>12369</v>
      </c>
      <c r="C1506" s="96" t="s">
        <v>3915</v>
      </c>
      <c r="D1506" s="96" t="s">
        <v>4</v>
      </c>
      <c r="E1506" s="96" t="s">
        <v>9402</v>
      </c>
      <c r="F1506" s="97">
        <v>6.9444444444444441E-3</v>
      </c>
    </row>
    <row r="1507" spans="1:6" x14ac:dyDescent="0.25">
      <c r="A1507" s="96" t="s">
        <v>12370</v>
      </c>
      <c r="B1507" s="96" t="s">
        <v>12371</v>
      </c>
      <c r="C1507" s="96" t="s">
        <v>3915</v>
      </c>
      <c r="D1507" s="96" t="s">
        <v>4</v>
      </c>
      <c r="E1507" s="96" t="s">
        <v>9402</v>
      </c>
      <c r="F1507" s="97">
        <v>6.9444444444444441E-3</v>
      </c>
    </row>
    <row r="1508" spans="1:6" x14ac:dyDescent="0.25">
      <c r="A1508" s="96" t="s">
        <v>12372</v>
      </c>
      <c r="B1508" s="96" t="s">
        <v>12373</v>
      </c>
      <c r="C1508" s="96" t="s">
        <v>3915</v>
      </c>
      <c r="D1508" s="96" t="s">
        <v>4</v>
      </c>
      <c r="E1508" s="96" t="s">
        <v>9402</v>
      </c>
      <c r="F1508" s="97">
        <v>6.9444444444444441E-3</v>
      </c>
    </row>
    <row r="1509" spans="1:6" x14ac:dyDescent="0.25">
      <c r="A1509" s="96" t="s">
        <v>12374</v>
      </c>
      <c r="B1509" s="96" t="s">
        <v>12375</v>
      </c>
      <c r="C1509" s="96" t="s">
        <v>3915</v>
      </c>
      <c r="D1509" s="96" t="s">
        <v>4</v>
      </c>
      <c r="E1509" s="96" t="s">
        <v>9402</v>
      </c>
      <c r="F1509" s="97">
        <v>6.9444444444444441E-3</v>
      </c>
    </row>
    <row r="1510" spans="1:6" x14ac:dyDescent="0.25">
      <c r="A1510" s="96" t="s">
        <v>12376</v>
      </c>
      <c r="B1510" s="96" t="s">
        <v>12377</v>
      </c>
      <c r="C1510" s="96" t="s">
        <v>3915</v>
      </c>
      <c r="D1510" s="96" t="s">
        <v>4</v>
      </c>
      <c r="E1510" s="96" t="s">
        <v>9402</v>
      </c>
      <c r="F1510" s="97">
        <v>6.9444444444444441E-3</v>
      </c>
    </row>
    <row r="1511" spans="1:6" x14ac:dyDescent="0.25">
      <c r="A1511" s="96" t="s">
        <v>12378</v>
      </c>
      <c r="B1511" s="96" t="s">
        <v>12379</v>
      </c>
      <c r="C1511" s="96" t="s">
        <v>3915</v>
      </c>
      <c r="D1511" s="96" t="s">
        <v>4</v>
      </c>
      <c r="E1511" s="96" t="s">
        <v>9402</v>
      </c>
      <c r="F1511" s="97">
        <v>6.9444444444444441E-3</v>
      </c>
    </row>
    <row r="1512" spans="1:6" x14ac:dyDescent="0.25">
      <c r="A1512" s="96" t="s">
        <v>12380</v>
      </c>
      <c r="B1512" s="96" t="s">
        <v>12381</v>
      </c>
      <c r="C1512" s="96" t="s">
        <v>3915</v>
      </c>
      <c r="D1512" s="96" t="s">
        <v>4</v>
      </c>
      <c r="E1512" s="96" t="s">
        <v>9402</v>
      </c>
      <c r="F1512" s="97">
        <v>6.9444444444444441E-3</v>
      </c>
    </row>
    <row r="1513" spans="1:6" x14ac:dyDescent="0.25">
      <c r="A1513" s="96" t="s">
        <v>12382</v>
      </c>
      <c r="B1513" s="96" t="s">
        <v>12383</v>
      </c>
      <c r="C1513" s="96" t="s">
        <v>3915</v>
      </c>
      <c r="D1513" s="96" t="s">
        <v>4</v>
      </c>
      <c r="E1513" s="96" t="s">
        <v>9402</v>
      </c>
      <c r="F1513" s="97">
        <v>6.9444444444444441E-3</v>
      </c>
    </row>
    <row r="1514" spans="1:6" x14ac:dyDescent="0.25">
      <c r="A1514" s="96" t="s">
        <v>12384</v>
      </c>
      <c r="B1514" s="96" t="s">
        <v>12385</v>
      </c>
      <c r="C1514" s="96" t="s">
        <v>3915</v>
      </c>
      <c r="D1514" s="96" t="s">
        <v>4</v>
      </c>
      <c r="E1514" s="96" t="s">
        <v>9402</v>
      </c>
      <c r="F1514" s="97">
        <v>6.9444444444444441E-3</v>
      </c>
    </row>
    <row r="1515" spans="1:6" x14ac:dyDescent="0.25">
      <c r="A1515" s="96" t="s">
        <v>12386</v>
      </c>
      <c r="B1515" s="96" t="s">
        <v>12387</v>
      </c>
      <c r="C1515" s="96" t="s">
        <v>3915</v>
      </c>
      <c r="D1515" s="96" t="s">
        <v>4</v>
      </c>
      <c r="E1515" s="96" t="s">
        <v>9402</v>
      </c>
      <c r="F1515" s="97">
        <v>6.9444444444444441E-3</v>
      </c>
    </row>
    <row r="1516" spans="1:6" x14ac:dyDescent="0.25">
      <c r="A1516" s="96" t="s">
        <v>12388</v>
      </c>
      <c r="B1516" s="96" t="s">
        <v>12389</v>
      </c>
      <c r="C1516" s="96" t="s">
        <v>3915</v>
      </c>
      <c r="D1516" s="96" t="s">
        <v>4</v>
      </c>
      <c r="E1516" s="96" t="s">
        <v>9402</v>
      </c>
      <c r="F1516" s="97">
        <v>6.9444444444444441E-3</v>
      </c>
    </row>
    <row r="1517" spans="1:6" x14ac:dyDescent="0.25">
      <c r="A1517" s="96" t="s">
        <v>12390</v>
      </c>
      <c r="B1517" s="96" t="s">
        <v>12391</v>
      </c>
      <c r="C1517" s="96" t="s">
        <v>3915</v>
      </c>
      <c r="D1517" s="96" t="s">
        <v>4</v>
      </c>
      <c r="E1517" s="96" t="s">
        <v>9402</v>
      </c>
      <c r="F1517" s="97">
        <v>6.9444444444444441E-3</v>
      </c>
    </row>
    <row r="1518" spans="1:6" x14ac:dyDescent="0.25">
      <c r="A1518" s="96" t="s">
        <v>12392</v>
      </c>
      <c r="B1518" s="96" t="s">
        <v>12393</v>
      </c>
      <c r="C1518" s="96" t="s">
        <v>3915</v>
      </c>
      <c r="D1518" s="96" t="s">
        <v>4</v>
      </c>
      <c r="E1518" s="96" t="s">
        <v>9402</v>
      </c>
      <c r="F1518" s="97">
        <v>6.9444444444444441E-3</v>
      </c>
    </row>
    <row r="1519" spans="1:6" x14ac:dyDescent="0.25">
      <c r="A1519" s="96" t="s">
        <v>12394</v>
      </c>
      <c r="B1519" s="96" t="s">
        <v>12395</v>
      </c>
      <c r="C1519" s="96" t="s">
        <v>3915</v>
      </c>
      <c r="D1519" s="96" t="s">
        <v>4</v>
      </c>
      <c r="E1519" s="96" t="s">
        <v>9402</v>
      </c>
      <c r="F1519" s="97">
        <v>6.9444444444444441E-3</v>
      </c>
    </row>
    <row r="1520" spans="1:6" x14ac:dyDescent="0.25">
      <c r="A1520" s="96" t="s">
        <v>12396</v>
      </c>
      <c r="B1520" s="96" t="s">
        <v>12397</v>
      </c>
      <c r="C1520" s="96" t="s">
        <v>3915</v>
      </c>
      <c r="D1520" s="96" t="s">
        <v>4</v>
      </c>
      <c r="E1520" s="96" t="s">
        <v>9402</v>
      </c>
      <c r="F1520" s="97">
        <v>6.9444444444444441E-3</v>
      </c>
    </row>
    <row r="1521" spans="1:6" x14ac:dyDescent="0.25">
      <c r="A1521" s="96" t="s">
        <v>12398</v>
      </c>
      <c r="B1521" s="96" t="s">
        <v>12399</v>
      </c>
      <c r="C1521" s="96" t="s">
        <v>3915</v>
      </c>
      <c r="D1521" s="96" t="s">
        <v>4</v>
      </c>
      <c r="E1521" s="96" t="s">
        <v>9402</v>
      </c>
      <c r="F1521" s="97">
        <v>6.9444444444444441E-3</v>
      </c>
    </row>
    <row r="1522" spans="1:6" x14ac:dyDescent="0.25">
      <c r="A1522" s="96" t="s">
        <v>12400</v>
      </c>
      <c r="B1522" s="96" t="s">
        <v>12401</v>
      </c>
      <c r="C1522" s="96" t="s">
        <v>3915</v>
      </c>
      <c r="D1522" s="96" t="s">
        <v>4</v>
      </c>
      <c r="E1522" s="96" t="s">
        <v>9402</v>
      </c>
      <c r="F1522" s="97">
        <v>6.9444444444444441E-3</v>
      </c>
    </row>
    <row r="1523" spans="1:6" x14ac:dyDescent="0.25">
      <c r="A1523" s="96" t="s">
        <v>12402</v>
      </c>
      <c r="B1523" s="96" t="s">
        <v>12403</v>
      </c>
      <c r="C1523" s="96" t="s">
        <v>3915</v>
      </c>
      <c r="D1523" s="96" t="s">
        <v>4</v>
      </c>
      <c r="E1523" s="96" t="s">
        <v>9402</v>
      </c>
      <c r="F1523" s="97">
        <v>6.9444444444444441E-3</v>
      </c>
    </row>
    <row r="1524" spans="1:6" x14ac:dyDescent="0.25">
      <c r="A1524" s="96" t="s">
        <v>12404</v>
      </c>
      <c r="B1524" s="96" t="s">
        <v>12405</v>
      </c>
      <c r="C1524" s="96" t="s">
        <v>3915</v>
      </c>
      <c r="D1524" s="96" t="s">
        <v>4</v>
      </c>
      <c r="E1524" s="96" t="s">
        <v>9402</v>
      </c>
      <c r="F1524" s="97">
        <v>6.9444444444444441E-3</v>
      </c>
    </row>
    <row r="1525" spans="1:6" x14ac:dyDescent="0.25">
      <c r="A1525" s="96" t="s">
        <v>12406</v>
      </c>
      <c r="B1525" s="96" t="s">
        <v>12407</v>
      </c>
      <c r="C1525" s="96" t="s">
        <v>3915</v>
      </c>
      <c r="D1525" s="96" t="s">
        <v>4</v>
      </c>
      <c r="E1525" s="96" t="s">
        <v>9402</v>
      </c>
      <c r="F1525" s="97">
        <v>6.9444444444444441E-3</v>
      </c>
    </row>
    <row r="1526" spans="1:6" x14ac:dyDescent="0.25">
      <c r="A1526" s="96" t="s">
        <v>12408</v>
      </c>
      <c r="B1526" s="96" t="s">
        <v>12409</v>
      </c>
      <c r="C1526" s="96" t="s">
        <v>3915</v>
      </c>
      <c r="D1526" s="96" t="s">
        <v>4</v>
      </c>
      <c r="E1526" s="96" t="s">
        <v>9402</v>
      </c>
      <c r="F1526" s="97">
        <v>6.9444444444444441E-3</v>
      </c>
    </row>
    <row r="1527" spans="1:6" x14ac:dyDescent="0.25">
      <c r="A1527" s="96" t="s">
        <v>12410</v>
      </c>
      <c r="B1527" s="96" t="s">
        <v>12411</v>
      </c>
      <c r="C1527" s="96" t="s">
        <v>3915</v>
      </c>
      <c r="D1527" s="96" t="s">
        <v>4</v>
      </c>
      <c r="E1527" s="96" t="s">
        <v>9402</v>
      </c>
      <c r="F1527" s="97">
        <v>6.9444444444444441E-3</v>
      </c>
    </row>
    <row r="1528" spans="1:6" x14ac:dyDescent="0.25">
      <c r="A1528" s="96" t="s">
        <v>12412</v>
      </c>
      <c r="B1528" s="96" t="s">
        <v>12413</v>
      </c>
      <c r="C1528" s="96" t="s">
        <v>3947</v>
      </c>
      <c r="D1528" s="96" t="s">
        <v>75</v>
      </c>
      <c r="E1528" s="96" t="s">
        <v>9415</v>
      </c>
      <c r="F1528" s="97">
        <v>1.7361111111111112E-2</v>
      </c>
    </row>
    <row r="1529" spans="1:6" x14ac:dyDescent="0.25">
      <c r="A1529" s="96" t="s">
        <v>12414</v>
      </c>
      <c r="B1529" s="96" t="s">
        <v>12415</v>
      </c>
      <c r="C1529" s="96" t="s">
        <v>3979</v>
      </c>
      <c r="D1529" s="96" t="s">
        <v>4</v>
      </c>
      <c r="E1529" s="96" t="s">
        <v>9393</v>
      </c>
      <c r="F1529" s="97">
        <v>4.8611111111111112E-3</v>
      </c>
    </row>
    <row r="1530" spans="1:6" x14ac:dyDescent="0.25">
      <c r="A1530" s="96" t="s">
        <v>12416</v>
      </c>
      <c r="B1530" s="96" t="s">
        <v>12417</v>
      </c>
      <c r="C1530" s="96" t="s">
        <v>3979</v>
      </c>
      <c r="D1530" s="96" t="s">
        <v>4</v>
      </c>
      <c r="E1530" s="96" t="s">
        <v>9393</v>
      </c>
      <c r="F1530" s="97">
        <v>4.8611111111111112E-3</v>
      </c>
    </row>
    <row r="1531" spans="1:6" x14ac:dyDescent="0.25">
      <c r="A1531" s="96" t="s">
        <v>12418</v>
      </c>
      <c r="B1531" s="96" t="s">
        <v>12419</v>
      </c>
      <c r="C1531" s="96" t="s">
        <v>3979</v>
      </c>
      <c r="D1531" s="96" t="s">
        <v>4</v>
      </c>
      <c r="E1531" s="96" t="s">
        <v>9393</v>
      </c>
      <c r="F1531" s="97">
        <v>4.8611111111111112E-3</v>
      </c>
    </row>
    <row r="1532" spans="1:6" x14ac:dyDescent="0.25">
      <c r="A1532" s="96" t="s">
        <v>12420</v>
      </c>
      <c r="B1532" s="96" t="s">
        <v>12421</v>
      </c>
      <c r="C1532" s="96" t="s">
        <v>3979</v>
      </c>
      <c r="D1532" s="96" t="s">
        <v>4</v>
      </c>
      <c r="E1532" s="96" t="s">
        <v>9393</v>
      </c>
      <c r="F1532" s="97">
        <v>4.8611111111111112E-3</v>
      </c>
    </row>
    <row r="1533" spans="1:6" x14ac:dyDescent="0.25">
      <c r="A1533" s="96" t="s">
        <v>12422</v>
      </c>
      <c r="B1533" s="96" t="s">
        <v>12423</v>
      </c>
      <c r="C1533" s="96" t="s">
        <v>3979</v>
      </c>
      <c r="D1533" s="96" t="s">
        <v>4</v>
      </c>
      <c r="E1533" s="96" t="s">
        <v>9393</v>
      </c>
      <c r="F1533" s="97">
        <v>4.8611111111111112E-3</v>
      </c>
    </row>
    <row r="1534" spans="1:6" x14ac:dyDescent="0.25">
      <c r="A1534" s="96" t="s">
        <v>12424</v>
      </c>
      <c r="B1534" s="96" t="s">
        <v>12425</v>
      </c>
      <c r="C1534" s="96" t="s">
        <v>4003</v>
      </c>
      <c r="D1534" s="96" t="s">
        <v>75</v>
      </c>
      <c r="E1534" s="96" t="s">
        <v>9415</v>
      </c>
      <c r="F1534" s="97">
        <v>1.7361111111111112E-2</v>
      </c>
    </row>
    <row r="1535" spans="1:6" x14ac:dyDescent="0.25">
      <c r="A1535" s="96" t="s">
        <v>12426</v>
      </c>
      <c r="B1535" s="96" t="s">
        <v>12427</v>
      </c>
      <c r="C1535" s="96" t="s">
        <v>4003</v>
      </c>
      <c r="D1535" s="96" t="s">
        <v>75</v>
      </c>
      <c r="E1535" s="96" t="s">
        <v>9415</v>
      </c>
      <c r="F1535" s="97">
        <v>1.7361111111111112E-2</v>
      </c>
    </row>
    <row r="1536" spans="1:6" x14ac:dyDescent="0.25">
      <c r="A1536" s="96" t="s">
        <v>12428</v>
      </c>
      <c r="B1536" s="96" t="s">
        <v>12429</v>
      </c>
      <c r="C1536" s="96" t="s">
        <v>4003</v>
      </c>
      <c r="D1536" s="96" t="s">
        <v>75</v>
      </c>
      <c r="E1536" s="96" t="s">
        <v>9415</v>
      </c>
      <c r="F1536" s="97">
        <v>1.7361111111111112E-2</v>
      </c>
    </row>
    <row r="1537" spans="1:6" x14ac:dyDescent="0.25">
      <c r="A1537" s="96" t="s">
        <v>12430</v>
      </c>
      <c r="B1537" s="96" t="s">
        <v>12431</v>
      </c>
      <c r="C1537" s="96" t="s">
        <v>4123</v>
      </c>
      <c r="D1537" s="96" t="s">
        <v>75</v>
      </c>
      <c r="E1537" s="96" t="s">
        <v>9415</v>
      </c>
      <c r="F1537" s="97">
        <v>2.0833333333333332E-2</v>
      </c>
    </row>
    <row r="1538" spans="1:6" x14ac:dyDescent="0.25">
      <c r="A1538" s="96" t="s">
        <v>12432</v>
      </c>
      <c r="B1538" s="96" t="s">
        <v>12433</v>
      </c>
      <c r="C1538" s="96" t="s">
        <v>4123</v>
      </c>
      <c r="D1538" s="96" t="s">
        <v>75</v>
      </c>
      <c r="E1538" s="96" t="s">
        <v>9415</v>
      </c>
      <c r="F1538" s="97">
        <v>2.0833333333333332E-2</v>
      </c>
    </row>
    <row r="1539" spans="1:6" x14ac:dyDescent="0.25">
      <c r="A1539" s="96" t="s">
        <v>12434</v>
      </c>
      <c r="B1539" s="96" t="s">
        <v>12435</v>
      </c>
      <c r="C1539" s="96" t="s">
        <v>4123</v>
      </c>
      <c r="D1539" s="96" t="s">
        <v>75</v>
      </c>
      <c r="E1539" s="96" t="s">
        <v>9415</v>
      </c>
      <c r="F1539" s="97">
        <v>2.0833333333333332E-2</v>
      </c>
    </row>
    <row r="1540" spans="1:6" x14ac:dyDescent="0.25">
      <c r="A1540" s="96" t="s">
        <v>12436</v>
      </c>
      <c r="B1540" s="96" t="s">
        <v>12437</v>
      </c>
      <c r="C1540" s="96" t="s">
        <v>4123</v>
      </c>
      <c r="D1540" s="96" t="s">
        <v>75</v>
      </c>
      <c r="E1540" s="96" t="s">
        <v>9415</v>
      </c>
      <c r="F1540" s="97">
        <v>2.0833333333333332E-2</v>
      </c>
    </row>
    <row r="1541" spans="1:6" x14ac:dyDescent="0.25">
      <c r="A1541" s="96" t="s">
        <v>12438</v>
      </c>
      <c r="B1541" s="96" t="s">
        <v>12439</v>
      </c>
      <c r="C1541" s="96" t="s">
        <v>4123</v>
      </c>
      <c r="D1541" s="96" t="s">
        <v>75</v>
      </c>
      <c r="E1541" s="96" t="s">
        <v>9393</v>
      </c>
      <c r="F1541" s="97">
        <v>2.0833333333333332E-2</v>
      </c>
    </row>
    <row r="1542" spans="1:6" x14ac:dyDescent="0.25">
      <c r="A1542" s="96" t="s">
        <v>12440</v>
      </c>
      <c r="B1542" s="96" t="s">
        <v>12441</v>
      </c>
      <c r="C1542" s="96" t="s">
        <v>4123</v>
      </c>
      <c r="D1542" s="96" t="s">
        <v>75</v>
      </c>
      <c r="E1542" s="96" t="s">
        <v>9434</v>
      </c>
      <c r="F1542" s="97">
        <v>2.0833333333333332E-2</v>
      </c>
    </row>
    <row r="1543" spans="1:6" x14ac:dyDescent="0.25">
      <c r="A1543" s="96" t="s">
        <v>12442</v>
      </c>
      <c r="B1543" s="96" t="s">
        <v>12443</v>
      </c>
      <c r="C1543" s="96" t="s">
        <v>4123</v>
      </c>
      <c r="D1543" s="96" t="s">
        <v>75</v>
      </c>
      <c r="E1543" s="96" t="s">
        <v>9393</v>
      </c>
      <c r="F1543" s="97">
        <v>2.0833333333333332E-2</v>
      </c>
    </row>
    <row r="1544" spans="1:6" x14ac:dyDescent="0.25">
      <c r="A1544" s="96" t="s">
        <v>12444</v>
      </c>
      <c r="B1544" s="96" t="s">
        <v>12445</v>
      </c>
      <c r="C1544" s="96" t="s">
        <v>4141</v>
      </c>
      <c r="D1544" s="96" t="s">
        <v>4</v>
      </c>
      <c r="E1544" s="96" t="s">
        <v>9393</v>
      </c>
      <c r="F1544" s="97">
        <v>4.8611111111111112E-3</v>
      </c>
    </row>
    <row r="1545" spans="1:6" x14ac:dyDescent="0.25">
      <c r="A1545" s="96" t="s">
        <v>12446</v>
      </c>
      <c r="B1545" s="96" t="s">
        <v>12447</v>
      </c>
      <c r="C1545" s="96" t="s">
        <v>4141</v>
      </c>
      <c r="D1545" s="96" t="s">
        <v>4</v>
      </c>
      <c r="E1545" s="96" t="s">
        <v>9393</v>
      </c>
      <c r="F1545" s="97">
        <v>4.8611111111111112E-3</v>
      </c>
    </row>
    <row r="1546" spans="1:6" x14ac:dyDescent="0.25">
      <c r="A1546" s="96" t="s">
        <v>12448</v>
      </c>
      <c r="B1546" s="96" t="s">
        <v>12449</v>
      </c>
      <c r="C1546" s="96" t="s">
        <v>4141</v>
      </c>
      <c r="D1546" s="96" t="s">
        <v>4</v>
      </c>
      <c r="E1546" s="96" t="s">
        <v>9393</v>
      </c>
      <c r="F1546" s="97">
        <v>4.8611111111111112E-3</v>
      </c>
    </row>
    <row r="1547" spans="1:6" x14ac:dyDescent="0.25">
      <c r="A1547" s="96" t="s">
        <v>12450</v>
      </c>
      <c r="B1547" s="96" t="s">
        <v>12451</v>
      </c>
      <c r="C1547" s="96" t="s">
        <v>4145</v>
      </c>
      <c r="D1547" s="96" t="s">
        <v>75</v>
      </c>
      <c r="E1547" s="96" t="s">
        <v>9434</v>
      </c>
      <c r="F1547" s="97">
        <v>2.7777777777777776E-2</v>
      </c>
    </row>
    <row r="1548" spans="1:6" x14ac:dyDescent="0.25">
      <c r="A1548" s="96" t="s">
        <v>12452</v>
      </c>
      <c r="B1548" s="96" t="s">
        <v>12453</v>
      </c>
      <c r="C1548" s="96" t="s">
        <v>4145</v>
      </c>
      <c r="D1548" s="96" t="s">
        <v>75</v>
      </c>
      <c r="E1548" s="96" t="s">
        <v>9434</v>
      </c>
      <c r="F1548" s="97">
        <v>2.7777777777777776E-2</v>
      </c>
    </row>
    <row r="1549" spans="1:6" x14ac:dyDescent="0.25">
      <c r="A1549" s="96" t="s">
        <v>12454</v>
      </c>
      <c r="B1549" s="96" t="s">
        <v>12455</v>
      </c>
      <c r="C1549" s="96" t="s">
        <v>4145</v>
      </c>
      <c r="D1549" s="96" t="s">
        <v>75</v>
      </c>
      <c r="E1549" s="96" t="s">
        <v>9434</v>
      </c>
      <c r="F1549" s="97">
        <v>2.7777777777777776E-2</v>
      </c>
    </row>
    <row r="1550" spans="1:6" x14ac:dyDescent="0.25">
      <c r="A1550" s="96" t="s">
        <v>12456</v>
      </c>
      <c r="B1550" s="96" t="s">
        <v>12457</v>
      </c>
      <c r="C1550" s="96" t="s">
        <v>4159</v>
      </c>
      <c r="D1550" s="96" t="s">
        <v>75</v>
      </c>
      <c r="E1550" s="96" t="s">
        <v>9393</v>
      </c>
      <c r="F1550" s="97">
        <v>2.4305555555555556E-2</v>
      </c>
    </row>
    <row r="1551" spans="1:6" x14ac:dyDescent="0.25">
      <c r="A1551" s="96" t="s">
        <v>12458</v>
      </c>
      <c r="B1551" s="96" t="s">
        <v>12459</v>
      </c>
      <c r="C1551" s="96" t="s">
        <v>4159</v>
      </c>
      <c r="D1551" s="96" t="s">
        <v>75</v>
      </c>
      <c r="E1551" s="96" t="s">
        <v>9434</v>
      </c>
      <c r="F1551" s="97">
        <v>2.4305555555555556E-2</v>
      </c>
    </row>
    <row r="1552" spans="1:6" x14ac:dyDescent="0.25">
      <c r="A1552" s="96" t="s">
        <v>12460</v>
      </c>
      <c r="B1552" s="96" t="s">
        <v>12461</v>
      </c>
      <c r="C1552" s="96" t="s">
        <v>4159</v>
      </c>
      <c r="D1552" s="96" t="s">
        <v>75</v>
      </c>
      <c r="E1552" s="96" t="s">
        <v>9434</v>
      </c>
      <c r="F1552" s="97">
        <v>2.4305555555555556E-2</v>
      </c>
    </row>
    <row r="1553" spans="1:6" x14ac:dyDescent="0.25">
      <c r="A1553" s="96" t="s">
        <v>12462</v>
      </c>
      <c r="B1553" s="96" t="s">
        <v>12463</v>
      </c>
      <c r="C1553" s="96" t="s">
        <v>4221</v>
      </c>
      <c r="D1553" s="96" t="s">
        <v>75</v>
      </c>
      <c r="E1553" s="96" t="s">
        <v>9415</v>
      </c>
      <c r="F1553" s="97">
        <v>1.7361111111111112E-2</v>
      </c>
    </row>
    <row r="1554" spans="1:6" x14ac:dyDescent="0.25">
      <c r="A1554" s="96" t="s">
        <v>12464</v>
      </c>
      <c r="B1554" s="96" t="s">
        <v>12465</v>
      </c>
      <c r="C1554" s="96" t="s">
        <v>4221</v>
      </c>
      <c r="D1554" s="96" t="s">
        <v>75</v>
      </c>
      <c r="E1554" s="96" t="s">
        <v>9415</v>
      </c>
      <c r="F1554" s="97">
        <v>1.7361111111111112E-2</v>
      </c>
    </row>
    <row r="1555" spans="1:6" x14ac:dyDescent="0.25">
      <c r="A1555" s="96" t="s">
        <v>12466</v>
      </c>
      <c r="B1555" s="96" t="s">
        <v>12467</v>
      </c>
      <c r="C1555" s="96" t="s">
        <v>4235</v>
      </c>
      <c r="D1555" s="96" t="s">
        <v>75</v>
      </c>
      <c r="E1555" s="96" t="s">
        <v>9434</v>
      </c>
      <c r="F1555" s="97">
        <v>2.7777777777777776E-2</v>
      </c>
    </row>
    <row r="1556" spans="1:6" x14ac:dyDescent="0.25">
      <c r="A1556" s="96" t="s">
        <v>12468</v>
      </c>
      <c r="B1556" s="96" t="s">
        <v>12469</v>
      </c>
      <c r="C1556" s="96" t="s">
        <v>4235</v>
      </c>
      <c r="D1556" s="96" t="s">
        <v>75</v>
      </c>
      <c r="E1556" s="96" t="s">
        <v>9415</v>
      </c>
      <c r="F1556" s="97">
        <v>2.7777777777777776E-2</v>
      </c>
    </row>
    <row r="1557" spans="1:6" x14ac:dyDescent="0.25">
      <c r="A1557" s="96" t="s">
        <v>12470</v>
      </c>
      <c r="B1557" s="96" t="s">
        <v>12471</v>
      </c>
      <c r="C1557" s="96" t="s">
        <v>4235</v>
      </c>
      <c r="D1557" s="96" t="s">
        <v>75</v>
      </c>
      <c r="E1557" s="96" t="s">
        <v>9434</v>
      </c>
      <c r="F1557" s="97">
        <v>2.7777777777777776E-2</v>
      </c>
    </row>
    <row r="1558" spans="1:6" x14ac:dyDescent="0.25">
      <c r="A1558" s="96" t="s">
        <v>12472</v>
      </c>
      <c r="B1558" s="96" t="s">
        <v>12473</v>
      </c>
      <c r="C1558" s="96" t="s">
        <v>4235</v>
      </c>
      <c r="D1558" s="96" t="s">
        <v>75</v>
      </c>
      <c r="E1558" s="96" t="s">
        <v>9434</v>
      </c>
      <c r="F1558" s="97">
        <v>2.7777777777777776E-2</v>
      </c>
    </row>
    <row r="1559" spans="1:6" x14ac:dyDescent="0.25">
      <c r="A1559" s="96" t="s">
        <v>12474</v>
      </c>
      <c r="B1559" s="96" t="s">
        <v>12475</v>
      </c>
      <c r="C1559" s="96" t="s">
        <v>4235</v>
      </c>
      <c r="D1559" s="96" t="s">
        <v>75</v>
      </c>
      <c r="E1559" s="96" t="s">
        <v>9434</v>
      </c>
      <c r="F1559" s="97">
        <v>2.7777777777777776E-2</v>
      </c>
    </row>
    <row r="1560" spans="1:6" x14ac:dyDescent="0.25">
      <c r="A1560" s="96" t="s">
        <v>12476</v>
      </c>
      <c r="B1560" s="96" t="s">
        <v>12477</v>
      </c>
      <c r="C1560" s="96" t="s">
        <v>4246</v>
      </c>
      <c r="D1560" s="96" t="s">
        <v>75</v>
      </c>
      <c r="E1560" s="96" t="s">
        <v>9415</v>
      </c>
      <c r="F1560" s="97">
        <v>2.0833333333333332E-2</v>
      </c>
    </row>
    <row r="1561" spans="1:6" x14ac:dyDescent="0.25">
      <c r="A1561" s="96" t="s">
        <v>12478</v>
      </c>
      <c r="B1561" s="96" t="s">
        <v>12479</v>
      </c>
      <c r="C1561" s="96" t="s">
        <v>4246</v>
      </c>
      <c r="D1561" s="96" t="s">
        <v>75</v>
      </c>
      <c r="E1561" s="96" t="s">
        <v>9393</v>
      </c>
      <c r="F1561" s="97">
        <v>2.0833333333333332E-2</v>
      </c>
    </row>
    <row r="1562" spans="1:6" x14ac:dyDescent="0.25">
      <c r="A1562" s="96" t="s">
        <v>12480</v>
      </c>
      <c r="B1562" s="96" t="s">
        <v>12481</v>
      </c>
      <c r="C1562" s="96" t="s">
        <v>4246</v>
      </c>
      <c r="D1562" s="96" t="s">
        <v>75</v>
      </c>
      <c r="E1562" s="96" t="s">
        <v>9434</v>
      </c>
      <c r="F1562" s="97">
        <v>2.0833333333333332E-2</v>
      </c>
    </row>
    <row r="1563" spans="1:6" x14ac:dyDescent="0.25">
      <c r="A1563" s="96" t="s">
        <v>12482</v>
      </c>
      <c r="B1563" s="96" t="s">
        <v>12483</v>
      </c>
      <c r="C1563" s="96" t="s">
        <v>4246</v>
      </c>
      <c r="D1563" s="96" t="s">
        <v>75</v>
      </c>
      <c r="E1563" s="96" t="s">
        <v>9393</v>
      </c>
      <c r="F1563" s="97">
        <v>2.0833333333333332E-2</v>
      </c>
    </row>
    <row r="1564" spans="1:6" x14ac:dyDescent="0.25">
      <c r="A1564" s="96" t="s">
        <v>12484</v>
      </c>
      <c r="B1564" s="96" t="s">
        <v>12485</v>
      </c>
      <c r="C1564" s="96" t="s">
        <v>4250</v>
      </c>
      <c r="D1564" s="96" t="s">
        <v>75</v>
      </c>
      <c r="E1564" s="96" t="s">
        <v>9393</v>
      </c>
      <c r="F1564" s="97">
        <v>1.7361111111111112E-2</v>
      </c>
    </row>
    <row r="1565" spans="1:6" x14ac:dyDescent="0.25">
      <c r="A1565" s="96" t="s">
        <v>12486</v>
      </c>
      <c r="B1565" s="96" t="s">
        <v>12487</v>
      </c>
      <c r="C1565" s="96" t="s">
        <v>4250</v>
      </c>
      <c r="D1565" s="96" t="s">
        <v>75</v>
      </c>
      <c r="E1565" s="96" t="s">
        <v>9393</v>
      </c>
      <c r="F1565" s="97">
        <v>1.7361111111111112E-2</v>
      </c>
    </row>
    <row r="1566" spans="1:6" x14ac:dyDescent="0.25">
      <c r="A1566" s="96" t="s">
        <v>12488</v>
      </c>
      <c r="B1566" s="96" t="s">
        <v>12489</v>
      </c>
      <c r="C1566" s="96" t="s">
        <v>4252</v>
      </c>
      <c r="D1566" s="96" t="s">
        <v>75</v>
      </c>
      <c r="E1566" s="96" t="s">
        <v>9415</v>
      </c>
      <c r="F1566" s="97">
        <v>1.7361111111111112E-2</v>
      </c>
    </row>
    <row r="1567" spans="1:6" x14ac:dyDescent="0.25">
      <c r="A1567" s="96" t="s">
        <v>12490</v>
      </c>
      <c r="B1567" s="96" t="s">
        <v>12491</v>
      </c>
      <c r="C1567" s="96" t="s">
        <v>4254</v>
      </c>
      <c r="D1567" s="96" t="s">
        <v>75</v>
      </c>
      <c r="E1567" s="96" t="s">
        <v>9393</v>
      </c>
      <c r="F1567" s="97">
        <v>1.7361111111111112E-2</v>
      </c>
    </row>
    <row r="1568" spans="1:6" x14ac:dyDescent="0.25">
      <c r="A1568" s="96" t="s">
        <v>12492</v>
      </c>
      <c r="B1568" s="96" t="s">
        <v>12493</v>
      </c>
      <c r="C1568" s="96" t="s">
        <v>4262</v>
      </c>
      <c r="D1568" s="96" t="s">
        <v>75</v>
      </c>
      <c r="E1568" s="96" t="s">
        <v>9434</v>
      </c>
      <c r="F1568" s="97">
        <v>2.7777777777777776E-2</v>
      </c>
    </row>
    <row r="1569" spans="1:6" x14ac:dyDescent="0.25">
      <c r="A1569" s="96" t="s">
        <v>12494</v>
      </c>
      <c r="B1569" s="96" t="s">
        <v>12495</v>
      </c>
      <c r="C1569" s="96" t="s">
        <v>4262</v>
      </c>
      <c r="D1569" s="96" t="s">
        <v>75</v>
      </c>
      <c r="E1569" s="96" t="s">
        <v>9434</v>
      </c>
      <c r="F1569" s="97">
        <v>2.7777777777777776E-2</v>
      </c>
    </row>
    <row r="1570" spans="1:6" x14ac:dyDescent="0.25">
      <c r="A1570" s="96" t="s">
        <v>12496</v>
      </c>
      <c r="B1570" s="96" t="s">
        <v>12497</v>
      </c>
      <c r="C1570" s="96" t="s">
        <v>4276</v>
      </c>
      <c r="D1570" s="96" t="s">
        <v>3</v>
      </c>
      <c r="E1570" s="96" t="s">
        <v>9441</v>
      </c>
      <c r="F1570" s="97">
        <v>6.2499999999999995E-3</v>
      </c>
    </row>
    <row r="1571" spans="1:6" x14ac:dyDescent="0.25">
      <c r="A1571" s="96" t="s">
        <v>12498</v>
      </c>
      <c r="B1571" s="96" t="s">
        <v>12499</v>
      </c>
      <c r="C1571" s="96" t="s">
        <v>4316</v>
      </c>
      <c r="D1571" s="96" t="s">
        <v>4</v>
      </c>
      <c r="E1571" s="96" t="s">
        <v>9393</v>
      </c>
      <c r="F1571" s="97">
        <v>4.8611111111111112E-3</v>
      </c>
    </row>
    <row r="1572" spans="1:6" x14ac:dyDescent="0.25">
      <c r="A1572" s="96" t="s">
        <v>12500</v>
      </c>
      <c r="B1572" s="96" t="s">
        <v>12501</v>
      </c>
      <c r="C1572" s="96" t="s">
        <v>4316</v>
      </c>
      <c r="D1572" s="96" t="s">
        <v>4</v>
      </c>
      <c r="E1572" s="96" t="s">
        <v>9393</v>
      </c>
      <c r="F1572" s="97">
        <v>4.8611111111111112E-3</v>
      </c>
    </row>
    <row r="1573" spans="1:6" x14ac:dyDescent="0.25">
      <c r="A1573" s="96" t="s">
        <v>12502</v>
      </c>
      <c r="B1573" s="96" t="s">
        <v>12503</v>
      </c>
      <c r="C1573" s="96" t="s">
        <v>4322</v>
      </c>
      <c r="D1573" s="96" t="s">
        <v>3</v>
      </c>
      <c r="E1573" s="96" t="s">
        <v>9502</v>
      </c>
      <c r="F1573" s="97">
        <v>4.8611111111111112E-3</v>
      </c>
    </row>
    <row r="1574" spans="1:6" x14ac:dyDescent="0.25">
      <c r="A1574" s="96" t="s">
        <v>12504</v>
      </c>
      <c r="B1574" s="96" t="s">
        <v>12505</v>
      </c>
      <c r="C1574" s="96" t="s">
        <v>4322</v>
      </c>
      <c r="D1574" s="96" t="s">
        <v>3</v>
      </c>
      <c r="E1574" s="96" t="s">
        <v>9502</v>
      </c>
      <c r="F1574" s="97">
        <v>4.8611111111111112E-3</v>
      </c>
    </row>
    <row r="1575" spans="1:6" x14ac:dyDescent="0.25">
      <c r="A1575" s="96" t="s">
        <v>12506</v>
      </c>
      <c r="B1575" s="96" t="s">
        <v>12507</v>
      </c>
      <c r="C1575" s="96" t="s">
        <v>4322</v>
      </c>
      <c r="D1575" s="96" t="s">
        <v>3</v>
      </c>
      <c r="E1575" s="96" t="s">
        <v>9502</v>
      </c>
      <c r="F1575" s="97">
        <v>4.8611111111111112E-3</v>
      </c>
    </row>
    <row r="1576" spans="1:6" x14ac:dyDescent="0.25">
      <c r="A1576" s="96" t="s">
        <v>12508</v>
      </c>
      <c r="B1576" s="96" t="s">
        <v>12509</v>
      </c>
      <c r="C1576" s="96" t="s">
        <v>4415</v>
      </c>
      <c r="D1576" s="96" t="s">
        <v>4</v>
      </c>
      <c r="E1576" s="96" t="s">
        <v>9393</v>
      </c>
      <c r="F1576" s="97">
        <v>4.8611111111111112E-3</v>
      </c>
    </row>
    <row r="1577" spans="1:6" x14ac:dyDescent="0.25">
      <c r="A1577" s="96" t="s">
        <v>12510</v>
      </c>
      <c r="B1577" s="96" t="s">
        <v>9931</v>
      </c>
      <c r="C1577" s="96" t="s">
        <v>4431</v>
      </c>
      <c r="D1577" s="96" t="s">
        <v>9430</v>
      </c>
      <c r="E1577" s="96" t="s">
        <v>9370</v>
      </c>
      <c r="F1577" s="97">
        <v>3.472222222222222E-3</v>
      </c>
    </row>
    <row r="1578" spans="1:6" x14ac:dyDescent="0.25">
      <c r="A1578" s="96" t="s">
        <v>12511</v>
      </c>
      <c r="B1578" s="96" t="s">
        <v>12512</v>
      </c>
      <c r="C1578" s="96" t="s">
        <v>4431</v>
      </c>
      <c r="D1578" s="96" t="s">
        <v>9430</v>
      </c>
      <c r="E1578" s="96" t="s">
        <v>9431</v>
      </c>
      <c r="F1578" s="97">
        <v>3.472222222222222E-3</v>
      </c>
    </row>
    <row r="1579" spans="1:6" x14ac:dyDescent="0.25">
      <c r="A1579" s="96" t="s">
        <v>12513</v>
      </c>
      <c r="B1579" s="96" t="s">
        <v>12514</v>
      </c>
      <c r="C1579" s="96" t="s">
        <v>4431</v>
      </c>
      <c r="D1579" s="96" t="s">
        <v>9430</v>
      </c>
      <c r="E1579" s="96" t="s">
        <v>9370</v>
      </c>
      <c r="F1579" s="97">
        <v>3.472222222222222E-3</v>
      </c>
    </row>
    <row r="1580" spans="1:6" x14ac:dyDescent="0.25">
      <c r="A1580" s="96" t="s">
        <v>12515</v>
      </c>
      <c r="B1580" s="96" t="s">
        <v>12516</v>
      </c>
      <c r="C1580" s="96" t="s">
        <v>4431</v>
      </c>
      <c r="D1580" s="96" t="s">
        <v>9430</v>
      </c>
      <c r="E1580" s="96" t="s">
        <v>9370</v>
      </c>
      <c r="F1580" s="97">
        <v>3.472222222222222E-3</v>
      </c>
    </row>
    <row r="1581" spans="1:6" x14ac:dyDescent="0.25">
      <c r="A1581" s="96" t="s">
        <v>12517</v>
      </c>
      <c r="B1581" s="96" t="s">
        <v>12518</v>
      </c>
      <c r="C1581" s="96" t="s">
        <v>4431</v>
      </c>
      <c r="D1581" s="96" t="s">
        <v>9430</v>
      </c>
      <c r="E1581" s="96" t="s">
        <v>9370</v>
      </c>
      <c r="F1581" s="97">
        <v>3.472222222222222E-3</v>
      </c>
    </row>
    <row r="1582" spans="1:6" x14ac:dyDescent="0.25">
      <c r="A1582" s="96" t="s">
        <v>12519</v>
      </c>
      <c r="B1582" s="96" t="s">
        <v>12520</v>
      </c>
      <c r="C1582" s="96" t="s">
        <v>4431</v>
      </c>
      <c r="D1582" s="96" t="s">
        <v>9430</v>
      </c>
      <c r="E1582" s="96" t="s">
        <v>9431</v>
      </c>
      <c r="F1582" s="97">
        <v>3.472222222222222E-3</v>
      </c>
    </row>
    <row r="1583" spans="1:6" x14ac:dyDescent="0.25">
      <c r="A1583" s="96" t="s">
        <v>12521</v>
      </c>
      <c r="B1583" s="96" t="s">
        <v>12522</v>
      </c>
      <c r="C1583" s="96" t="s">
        <v>4431</v>
      </c>
      <c r="D1583" s="96" t="s">
        <v>9430</v>
      </c>
      <c r="E1583" s="96" t="s">
        <v>9431</v>
      </c>
      <c r="F1583" s="97">
        <v>3.472222222222222E-3</v>
      </c>
    </row>
    <row r="1584" spans="1:6" x14ac:dyDescent="0.25">
      <c r="A1584" s="96" t="s">
        <v>12523</v>
      </c>
      <c r="B1584" s="96" t="s">
        <v>12524</v>
      </c>
      <c r="C1584" s="96" t="s">
        <v>4496</v>
      </c>
      <c r="D1584" s="96" t="s">
        <v>75</v>
      </c>
      <c r="E1584" s="96" t="s">
        <v>9415</v>
      </c>
      <c r="F1584" s="97">
        <v>1.7361111111111112E-2</v>
      </c>
    </row>
    <row r="1585" spans="1:6" x14ac:dyDescent="0.25">
      <c r="A1585" s="96" t="s">
        <v>12525</v>
      </c>
      <c r="B1585" s="96" t="s">
        <v>12526</v>
      </c>
      <c r="C1585" s="96" t="s">
        <v>4500</v>
      </c>
      <c r="D1585" s="96" t="s">
        <v>4</v>
      </c>
      <c r="E1585" s="96" t="s">
        <v>9393</v>
      </c>
      <c r="F1585" s="97">
        <v>4.8611111111111112E-3</v>
      </c>
    </row>
    <row r="1586" spans="1:6" x14ac:dyDescent="0.25">
      <c r="A1586" s="96" t="s">
        <v>12527</v>
      </c>
      <c r="B1586" s="96" t="s">
        <v>12528</v>
      </c>
      <c r="C1586" s="96" t="s">
        <v>4514</v>
      </c>
      <c r="D1586" s="96" t="s">
        <v>4</v>
      </c>
      <c r="E1586" s="96" t="s">
        <v>9393</v>
      </c>
      <c r="F1586" s="97">
        <v>4.8611111111111112E-3</v>
      </c>
    </row>
    <row r="1587" spans="1:6" x14ac:dyDescent="0.25">
      <c r="A1587" s="96" t="s">
        <v>12529</v>
      </c>
      <c r="B1587" s="96" t="s">
        <v>12530</v>
      </c>
      <c r="C1587" s="96" t="s">
        <v>4514</v>
      </c>
      <c r="D1587" s="96" t="s">
        <v>4</v>
      </c>
      <c r="E1587" s="96" t="s">
        <v>9393</v>
      </c>
      <c r="F1587" s="97">
        <v>4.8611111111111112E-3</v>
      </c>
    </row>
    <row r="1588" spans="1:6" x14ac:dyDescent="0.25">
      <c r="A1588" s="96" t="s">
        <v>12531</v>
      </c>
      <c r="B1588" s="96" t="s">
        <v>12532</v>
      </c>
      <c r="C1588" s="96" t="s">
        <v>4514</v>
      </c>
      <c r="D1588" s="96" t="s">
        <v>4</v>
      </c>
      <c r="E1588" s="96" t="s">
        <v>9390</v>
      </c>
      <c r="F1588" s="97">
        <v>5.5555555555555558E-3</v>
      </c>
    </row>
    <row r="1589" spans="1:6" x14ac:dyDescent="0.25">
      <c r="A1589" s="96" t="s">
        <v>12533</v>
      </c>
      <c r="B1589" s="96" t="s">
        <v>12534</v>
      </c>
      <c r="C1589" s="96" t="s">
        <v>4514</v>
      </c>
      <c r="D1589" s="96" t="s">
        <v>4</v>
      </c>
      <c r="E1589" s="96" t="s">
        <v>9393</v>
      </c>
      <c r="F1589" s="97">
        <v>4.8611111111111112E-3</v>
      </c>
    </row>
    <row r="1590" spans="1:6" x14ac:dyDescent="0.25">
      <c r="A1590" s="96" t="s">
        <v>12535</v>
      </c>
      <c r="B1590" s="96" t="s">
        <v>12536</v>
      </c>
      <c r="C1590" s="96" t="s">
        <v>4516</v>
      </c>
      <c r="D1590" s="96" t="s">
        <v>4</v>
      </c>
      <c r="E1590" s="96" t="s">
        <v>9402</v>
      </c>
      <c r="F1590" s="97">
        <v>6.9444444444444441E-3</v>
      </c>
    </row>
    <row r="1591" spans="1:6" x14ac:dyDescent="0.25">
      <c r="A1591" s="96" t="s">
        <v>12537</v>
      </c>
      <c r="B1591" s="96" t="s">
        <v>12538</v>
      </c>
      <c r="C1591" s="96" t="s">
        <v>4569</v>
      </c>
      <c r="D1591" s="96" t="s">
        <v>4</v>
      </c>
      <c r="E1591" s="96" t="s">
        <v>9679</v>
      </c>
      <c r="F1591" s="97">
        <v>4.1666666666666666E-3</v>
      </c>
    </row>
    <row r="1592" spans="1:6" x14ac:dyDescent="0.25">
      <c r="A1592" s="96" t="s">
        <v>12539</v>
      </c>
      <c r="B1592" s="96" t="s">
        <v>12540</v>
      </c>
      <c r="C1592" s="96" t="s">
        <v>4569</v>
      </c>
      <c r="D1592" s="96" t="s">
        <v>4</v>
      </c>
      <c r="E1592" s="96" t="s">
        <v>9679</v>
      </c>
      <c r="F1592" s="97">
        <v>4.1666666666666666E-3</v>
      </c>
    </row>
    <row r="1593" spans="1:6" x14ac:dyDescent="0.25">
      <c r="A1593" s="96" t="s">
        <v>12541</v>
      </c>
      <c r="B1593" s="96" t="s">
        <v>10732</v>
      </c>
      <c r="C1593" s="96" t="s">
        <v>299</v>
      </c>
      <c r="D1593" s="96" t="s">
        <v>4</v>
      </c>
      <c r="E1593" s="96" t="s">
        <v>9402</v>
      </c>
      <c r="F1593" s="97">
        <v>6.9444444444444441E-3</v>
      </c>
    </row>
    <row r="1594" spans="1:6" x14ac:dyDescent="0.25">
      <c r="A1594" s="96" t="s">
        <v>12542</v>
      </c>
      <c r="B1594" s="96" t="s">
        <v>12543</v>
      </c>
      <c r="C1594" s="96" t="s">
        <v>299</v>
      </c>
      <c r="D1594" s="96" t="s">
        <v>4</v>
      </c>
      <c r="E1594" s="96" t="s">
        <v>9402</v>
      </c>
      <c r="F1594" s="97">
        <v>6.9444444444444441E-3</v>
      </c>
    </row>
    <row r="1595" spans="1:6" x14ac:dyDescent="0.25">
      <c r="A1595" s="96" t="s">
        <v>12544</v>
      </c>
      <c r="B1595" s="96" t="s">
        <v>12545</v>
      </c>
      <c r="C1595" s="96" t="s">
        <v>299</v>
      </c>
      <c r="D1595" s="96" t="s">
        <v>4</v>
      </c>
      <c r="E1595" s="96" t="s">
        <v>9402</v>
      </c>
      <c r="F1595" s="97">
        <v>6.9444444444444441E-3</v>
      </c>
    </row>
    <row r="1596" spans="1:6" x14ac:dyDescent="0.25">
      <c r="A1596" s="96" t="s">
        <v>12546</v>
      </c>
      <c r="B1596" s="96" t="s">
        <v>12547</v>
      </c>
      <c r="C1596" s="96" t="s">
        <v>299</v>
      </c>
      <c r="D1596" s="96" t="s">
        <v>4</v>
      </c>
      <c r="E1596" s="96" t="s">
        <v>9402</v>
      </c>
      <c r="F1596" s="97">
        <v>6.9444444444444441E-3</v>
      </c>
    </row>
    <row r="1597" spans="1:6" x14ac:dyDescent="0.25">
      <c r="A1597" s="96" t="s">
        <v>12548</v>
      </c>
      <c r="B1597" s="96" t="s">
        <v>10789</v>
      </c>
      <c r="C1597" s="96" t="s">
        <v>299</v>
      </c>
      <c r="D1597" s="96" t="s">
        <v>4</v>
      </c>
      <c r="E1597" s="96" t="s">
        <v>9402</v>
      </c>
      <c r="F1597" s="97">
        <v>6.9444444444444441E-3</v>
      </c>
    </row>
    <row r="1598" spans="1:6" x14ac:dyDescent="0.25">
      <c r="A1598" s="96" t="s">
        <v>12549</v>
      </c>
      <c r="B1598" s="96" t="s">
        <v>12550</v>
      </c>
      <c r="C1598" s="96" t="s">
        <v>299</v>
      </c>
      <c r="D1598" s="96" t="s">
        <v>4</v>
      </c>
      <c r="E1598" s="96" t="s">
        <v>9402</v>
      </c>
      <c r="F1598" s="97">
        <v>6.9444444444444441E-3</v>
      </c>
    </row>
    <row r="1599" spans="1:6" x14ac:dyDescent="0.25">
      <c r="A1599" s="96" t="s">
        <v>12551</v>
      </c>
      <c r="B1599" s="96" t="s">
        <v>12552</v>
      </c>
      <c r="C1599" s="96" t="s">
        <v>299</v>
      </c>
      <c r="D1599" s="96" t="s">
        <v>4</v>
      </c>
      <c r="E1599" s="96" t="s">
        <v>9402</v>
      </c>
      <c r="F1599" s="97">
        <v>6.9444444444444441E-3</v>
      </c>
    </row>
    <row r="1600" spans="1:6" x14ac:dyDescent="0.25">
      <c r="A1600" s="96" t="s">
        <v>12553</v>
      </c>
      <c r="B1600" s="96" t="s">
        <v>12554</v>
      </c>
      <c r="C1600" s="96" t="s">
        <v>299</v>
      </c>
      <c r="D1600" s="96" t="s">
        <v>4</v>
      </c>
      <c r="E1600" s="96" t="s">
        <v>9402</v>
      </c>
      <c r="F1600" s="97">
        <v>6.9444444444444441E-3</v>
      </c>
    </row>
    <row r="1601" spans="1:6" x14ac:dyDescent="0.25">
      <c r="A1601" s="96" t="s">
        <v>12555</v>
      </c>
      <c r="B1601" s="96" t="s">
        <v>10537</v>
      </c>
      <c r="C1601" s="96" t="s">
        <v>299</v>
      </c>
      <c r="D1601" s="96" t="s">
        <v>4</v>
      </c>
      <c r="E1601" s="96" t="s">
        <v>9402</v>
      </c>
      <c r="F1601" s="97">
        <v>6.9444444444444441E-3</v>
      </c>
    </row>
    <row r="1602" spans="1:6" x14ac:dyDescent="0.25">
      <c r="A1602" s="96" t="s">
        <v>12556</v>
      </c>
      <c r="B1602" s="96" t="s">
        <v>12557</v>
      </c>
      <c r="C1602" s="96" t="s">
        <v>299</v>
      </c>
      <c r="D1602" s="96" t="s">
        <v>4</v>
      </c>
      <c r="E1602" s="96" t="s">
        <v>9402</v>
      </c>
      <c r="F1602" s="97">
        <v>6.9444444444444441E-3</v>
      </c>
    </row>
    <row r="1603" spans="1:6" x14ac:dyDescent="0.25">
      <c r="A1603" s="96" t="s">
        <v>12558</v>
      </c>
      <c r="B1603" s="96" t="s">
        <v>12559</v>
      </c>
      <c r="C1603" s="96" t="s">
        <v>299</v>
      </c>
      <c r="D1603" s="96" t="s">
        <v>4</v>
      </c>
      <c r="E1603" s="96" t="s">
        <v>9402</v>
      </c>
      <c r="F1603" s="97">
        <v>6.9444444444444441E-3</v>
      </c>
    </row>
    <row r="1604" spans="1:6" x14ac:dyDescent="0.25">
      <c r="A1604" s="96" t="s">
        <v>12560</v>
      </c>
      <c r="B1604" s="96" t="s">
        <v>12561</v>
      </c>
      <c r="C1604" s="96" t="s">
        <v>299</v>
      </c>
      <c r="D1604" s="96" t="s">
        <v>4</v>
      </c>
      <c r="E1604" s="96" t="s">
        <v>9402</v>
      </c>
      <c r="F1604" s="97">
        <v>6.9444444444444441E-3</v>
      </c>
    </row>
    <row r="1605" spans="1:6" x14ac:dyDescent="0.25">
      <c r="A1605" s="96" t="s">
        <v>12562</v>
      </c>
      <c r="B1605" s="96" t="s">
        <v>12563</v>
      </c>
      <c r="C1605" s="96" t="s">
        <v>299</v>
      </c>
      <c r="D1605" s="96" t="s">
        <v>4</v>
      </c>
      <c r="E1605" s="96" t="s">
        <v>9402</v>
      </c>
      <c r="F1605" s="97">
        <v>6.9444444444444441E-3</v>
      </c>
    </row>
    <row r="1606" spans="1:6" x14ac:dyDescent="0.25">
      <c r="A1606" s="96" t="s">
        <v>12564</v>
      </c>
      <c r="B1606" s="96" t="s">
        <v>12565</v>
      </c>
      <c r="C1606" s="96" t="s">
        <v>299</v>
      </c>
      <c r="D1606" s="96" t="s">
        <v>4</v>
      </c>
      <c r="E1606" s="96" t="s">
        <v>9402</v>
      </c>
      <c r="F1606" s="97">
        <v>6.9444444444444441E-3</v>
      </c>
    </row>
    <row r="1607" spans="1:6" x14ac:dyDescent="0.25">
      <c r="A1607" s="96" t="s">
        <v>12566</v>
      </c>
      <c r="B1607" s="96" t="s">
        <v>12567</v>
      </c>
      <c r="C1607" s="96" t="s">
        <v>299</v>
      </c>
      <c r="D1607" s="96" t="s">
        <v>4</v>
      </c>
      <c r="E1607" s="96" t="s">
        <v>9402</v>
      </c>
      <c r="F1607" s="97">
        <v>6.9444444444444441E-3</v>
      </c>
    </row>
    <row r="1608" spans="1:6" x14ac:dyDescent="0.25">
      <c r="A1608" s="96" t="s">
        <v>12568</v>
      </c>
      <c r="B1608" s="96" t="s">
        <v>12569</v>
      </c>
      <c r="C1608" s="96" t="s">
        <v>299</v>
      </c>
      <c r="D1608" s="96" t="s">
        <v>4</v>
      </c>
      <c r="E1608" s="96" t="s">
        <v>9402</v>
      </c>
      <c r="F1608" s="97">
        <v>6.9444444444444441E-3</v>
      </c>
    </row>
    <row r="1609" spans="1:6" x14ac:dyDescent="0.25">
      <c r="A1609" s="96" t="s">
        <v>12570</v>
      </c>
      <c r="B1609" s="96" t="s">
        <v>10861</v>
      </c>
      <c r="C1609" s="96" t="s">
        <v>299</v>
      </c>
      <c r="D1609" s="96" t="s">
        <v>4</v>
      </c>
      <c r="E1609" s="96" t="s">
        <v>9402</v>
      </c>
      <c r="F1609" s="97">
        <v>6.9444444444444441E-3</v>
      </c>
    </row>
    <row r="1610" spans="1:6" x14ac:dyDescent="0.25">
      <c r="A1610" s="96" t="s">
        <v>12571</v>
      </c>
      <c r="B1610" s="96" t="s">
        <v>12572</v>
      </c>
      <c r="C1610" s="96" t="s">
        <v>299</v>
      </c>
      <c r="D1610" s="96" t="s">
        <v>4</v>
      </c>
      <c r="E1610" s="96" t="s">
        <v>9402</v>
      </c>
      <c r="F1610" s="97">
        <v>6.9444444444444441E-3</v>
      </c>
    </row>
    <row r="1611" spans="1:6" x14ac:dyDescent="0.25">
      <c r="A1611" s="96" t="s">
        <v>12573</v>
      </c>
      <c r="B1611" s="96" t="s">
        <v>12574</v>
      </c>
      <c r="C1611" s="96" t="s">
        <v>299</v>
      </c>
      <c r="D1611" s="96" t="s">
        <v>4</v>
      </c>
      <c r="E1611" s="96" t="s">
        <v>9402</v>
      </c>
      <c r="F1611" s="97">
        <v>6.9444444444444441E-3</v>
      </c>
    </row>
    <row r="1612" spans="1:6" x14ac:dyDescent="0.25">
      <c r="A1612" s="96" t="s">
        <v>12575</v>
      </c>
      <c r="B1612" s="96" t="s">
        <v>12576</v>
      </c>
      <c r="C1612" s="96" t="s">
        <v>299</v>
      </c>
      <c r="D1612" s="96" t="s">
        <v>4</v>
      </c>
      <c r="E1612" s="96" t="s">
        <v>9402</v>
      </c>
      <c r="F1612" s="97">
        <v>6.9444444444444441E-3</v>
      </c>
    </row>
    <row r="1613" spans="1:6" x14ac:dyDescent="0.25">
      <c r="A1613" s="96" t="s">
        <v>12577</v>
      </c>
      <c r="B1613" s="96" t="s">
        <v>12578</v>
      </c>
      <c r="C1613" s="96" t="s">
        <v>299</v>
      </c>
      <c r="D1613" s="96" t="s">
        <v>4</v>
      </c>
      <c r="E1613" s="96" t="s">
        <v>9402</v>
      </c>
      <c r="F1613" s="97">
        <v>6.9444444444444441E-3</v>
      </c>
    </row>
    <row r="1614" spans="1:6" x14ac:dyDescent="0.25">
      <c r="A1614" s="96" t="s">
        <v>12579</v>
      </c>
      <c r="B1614" s="96" t="s">
        <v>12580</v>
      </c>
      <c r="C1614" s="96" t="s">
        <v>4669</v>
      </c>
      <c r="D1614" s="96" t="s">
        <v>4</v>
      </c>
      <c r="E1614" s="96" t="s">
        <v>9985</v>
      </c>
      <c r="F1614" s="97">
        <v>4.8611111111111112E-3</v>
      </c>
    </row>
    <row r="1615" spans="1:6" x14ac:dyDescent="0.25">
      <c r="A1615" s="96" t="s">
        <v>12581</v>
      </c>
      <c r="B1615" s="96" t="s">
        <v>12582</v>
      </c>
      <c r="C1615" s="96" t="s">
        <v>4669</v>
      </c>
      <c r="D1615" s="96" t="s">
        <v>4</v>
      </c>
      <c r="E1615" s="96" t="s">
        <v>9985</v>
      </c>
      <c r="F1615" s="97">
        <v>4.8611111111111112E-3</v>
      </c>
    </row>
    <row r="1616" spans="1:6" x14ac:dyDescent="0.25">
      <c r="A1616" s="96" t="s">
        <v>12583</v>
      </c>
      <c r="B1616" s="96" t="s">
        <v>12584</v>
      </c>
      <c r="C1616" s="96" t="s">
        <v>1410</v>
      </c>
      <c r="D1616" s="96" t="s">
        <v>75</v>
      </c>
      <c r="E1616" s="96" t="s">
        <v>9434</v>
      </c>
      <c r="F1616" s="97">
        <v>2.7777777777777776E-2</v>
      </c>
    </row>
    <row r="1617" spans="1:6" x14ac:dyDescent="0.25">
      <c r="A1617" s="96" t="s">
        <v>12585</v>
      </c>
      <c r="B1617" s="96" t="s">
        <v>12586</v>
      </c>
      <c r="C1617" s="96" t="s">
        <v>1587</v>
      </c>
      <c r="D1617" s="96" t="s">
        <v>75</v>
      </c>
      <c r="E1617" s="96" t="s">
        <v>9415</v>
      </c>
      <c r="F1617" s="97">
        <v>1.7361111111111112E-2</v>
      </c>
    </row>
    <row r="1618" spans="1:6" x14ac:dyDescent="0.25">
      <c r="A1618" s="96" t="s">
        <v>12587</v>
      </c>
      <c r="B1618" s="96" t="s">
        <v>12588</v>
      </c>
      <c r="C1618" s="96" t="s">
        <v>2123</v>
      </c>
      <c r="D1618" s="96" t="s">
        <v>4</v>
      </c>
      <c r="E1618" s="96" t="s">
        <v>9402</v>
      </c>
      <c r="F1618" s="97">
        <v>6.9444444444444441E-3</v>
      </c>
    </row>
    <row r="1619" spans="1:6" x14ac:dyDescent="0.25">
      <c r="A1619" s="96" t="s">
        <v>12589</v>
      </c>
      <c r="B1619" s="96" t="s">
        <v>12590</v>
      </c>
      <c r="C1619" s="96" t="s">
        <v>2147</v>
      </c>
      <c r="D1619" s="96" t="s">
        <v>4</v>
      </c>
      <c r="E1619" s="96" t="s">
        <v>9393</v>
      </c>
      <c r="F1619" s="97">
        <v>4.8611111111111112E-3</v>
      </c>
    </row>
    <row r="1620" spans="1:6" x14ac:dyDescent="0.25">
      <c r="A1620" s="96" t="s">
        <v>12591</v>
      </c>
      <c r="B1620" s="96" t="s">
        <v>12592</v>
      </c>
      <c r="C1620" s="96" t="s">
        <v>2205</v>
      </c>
      <c r="D1620" s="96" t="s">
        <v>75</v>
      </c>
      <c r="E1620" s="96" t="s">
        <v>9415</v>
      </c>
      <c r="F1620" s="97">
        <v>2.0833333333333332E-2</v>
      </c>
    </row>
    <row r="1621" spans="1:6" x14ac:dyDescent="0.25">
      <c r="A1621" s="96" t="s">
        <v>12593</v>
      </c>
      <c r="B1621" s="96" t="s">
        <v>12594</v>
      </c>
      <c r="C1621" s="96" t="s">
        <v>2647</v>
      </c>
      <c r="D1621" s="96" t="s">
        <v>75</v>
      </c>
      <c r="E1621" s="96" t="s">
        <v>9415</v>
      </c>
      <c r="F1621" s="97">
        <v>1.7361111111111112E-2</v>
      </c>
    </row>
    <row r="1622" spans="1:6" x14ac:dyDescent="0.25">
      <c r="A1622" s="96" t="s">
        <v>12595</v>
      </c>
      <c r="B1622" s="96" t="s">
        <v>12596</v>
      </c>
      <c r="C1622" s="96" t="s">
        <v>2655</v>
      </c>
      <c r="D1622" s="96" t="s">
        <v>4</v>
      </c>
      <c r="E1622" s="96" t="s">
        <v>9402</v>
      </c>
      <c r="F1622" s="97">
        <v>6.9444444444444441E-3</v>
      </c>
    </row>
    <row r="1623" spans="1:6" x14ac:dyDescent="0.25">
      <c r="A1623" s="96" t="s">
        <v>12597</v>
      </c>
      <c r="B1623" s="96" t="s">
        <v>12598</v>
      </c>
      <c r="C1623" s="96" t="s">
        <v>2655</v>
      </c>
      <c r="D1623" s="96" t="s">
        <v>4</v>
      </c>
      <c r="E1623" s="96" t="s">
        <v>9402</v>
      </c>
      <c r="F1623" s="97">
        <v>6.9444444444444441E-3</v>
      </c>
    </row>
    <row r="1624" spans="1:6" x14ac:dyDescent="0.25">
      <c r="A1624" s="96" t="s">
        <v>12599</v>
      </c>
      <c r="B1624" s="96" t="s">
        <v>12600</v>
      </c>
      <c r="C1624" s="96" t="s">
        <v>2655</v>
      </c>
      <c r="D1624" s="96" t="s">
        <v>4</v>
      </c>
      <c r="E1624" s="96" t="s">
        <v>9402</v>
      </c>
      <c r="F1624" s="97">
        <v>6.9444444444444441E-3</v>
      </c>
    </row>
    <row r="1625" spans="1:6" x14ac:dyDescent="0.25">
      <c r="A1625" s="96" t="s">
        <v>12601</v>
      </c>
      <c r="B1625" s="96" t="s">
        <v>11393</v>
      </c>
      <c r="C1625" s="96" t="s">
        <v>2655</v>
      </c>
      <c r="D1625" s="96" t="s">
        <v>4</v>
      </c>
      <c r="E1625" s="96" t="s">
        <v>9402</v>
      </c>
      <c r="F1625" s="97">
        <v>6.9444444444444441E-3</v>
      </c>
    </row>
    <row r="1626" spans="1:6" x14ac:dyDescent="0.25">
      <c r="A1626" s="96" t="s">
        <v>12602</v>
      </c>
      <c r="B1626" s="96" t="s">
        <v>12603</v>
      </c>
      <c r="C1626" s="96" t="s">
        <v>2655</v>
      </c>
      <c r="D1626" s="96" t="s">
        <v>4</v>
      </c>
      <c r="E1626" s="96" t="s">
        <v>9402</v>
      </c>
      <c r="F1626" s="97">
        <v>6.9444444444444441E-3</v>
      </c>
    </row>
    <row r="1627" spans="1:6" x14ac:dyDescent="0.25">
      <c r="A1627" s="96" t="s">
        <v>12604</v>
      </c>
      <c r="B1627" s="96" t="s">
        <v>12605</v>
      </c>
      <c r="C1627" s="96" t="s">
        <v>2655</v>
      </c>
      <c r="D1627" s="96" t="s">
        <v>4</v>
      </c>
      <c r="E1627" s="96" t="s">
        <v>9402</v>
      </c>
      <c r="F1627" s="97">
        <v>6.9444444444444441E-3</v>
      </c>
    </row>
    <row r="1628" spans="1:6" x14ac:dyDescent="0.25">
      <c r="A1628" s="96" t="s">
        <v>12606</v>
      </c>
      <c r="B1628" s="96" t="s">
        <v>12607</v>
      </c>
      <c r="C1628" s="96" t="s">
        <v>2655</v>
      </c>
      <c r="D1628" s="96" t="s">
        <v>4</v>
      </c>
      <c r="E1628" s="96" t="s">
        <v>9402</v>
      </c>
      <c r="F1628" s="97">
        <v>6.9444444444444441E-3</v>
      </c>
    </row>
    <row r="1629" spans="1:6" x14ac:dyDescent="0.25">
      <c r="A1629" s="96" t="s">
        <v>12608</v>
      </c>
      <c r="B1629" s="96" t="s">
        <v>12609</v>
      </c>
      <c r="C1629" s="96" t="s">
        <v>2655</v>
      </c>
      <c r="D1629" s="96" t="s">
        <v>4</v>
      </c>
      <c r="E1629" s="96" t="s">
        <v>9402</v>
      </c>
      <c r="F1629" s="97">
        <v>6.9444444444444441E-3</v>
      </c>
    </row>
    <row r="1630" spans="1:6" x14ac:dyDescent="0.25">
      <c r="A1630" s="96" t="s">
        <v>12610</v>
      </c>
      <c r="B1630" s="96" t="s">
        <v>12611</v>
      </c>
      <c r="C1630" s="96" t="s">
        <v>2655</v>
      </c>
      <c r="D1630" s="96" t="s">
        <v>4</v>
      </c>
      <c r="E1630" s="96" t="s">
        <v>9402</v>
      </c>
      <c r="F1630" s="97">
        <v>6.9444444444444441E-3</v>
      </c>
    </row>
    <row r="1631" spans="1:6" x14ac:dyDescent="0.25">
      <c r="A1631" s="96" t="s">
        <v>12612</v>
      </c>
      <c r="B1631" s="96" t="s">
        <v>12613</v>
      </c>
      <c r="C1631" s="96" t="s">
        <v>2655</v>
      </c>
      <c r="D1631" s="96" t="s">
        <v>4</v>
      </c>
      <c r="E1631" s="96" t="s">
        <v>9402</v>
      </c>
      <c r="F1631" s="97">
        <v>6.9444444444444441E-3</v>
      </c>
    </row>
    <row r="1632" spans="1:6" x14ac:dyDescent="0.25">
      <c r="A1632" s="96" t="s">
        <v>12614</v>
      </c>
      <c r="B1632" s="96" t="s">
        <v>12615</v>
      </c>
      <c r="C1632" s="96" t="s">
        <v>2655</v>
      </c>
      <c r="D1632" s="96" t="s">
        <v>4</v>
      </c>
      <c r="E1632" s="96" t="s">
        <v>9402</v>
      </c>
      <c r="F1632" s="97">
        <v>6.9444444444444441E-3</v>
      </c>
    </row>
    <row r="1633" spans="1:6" x14ac:dyDescent="0.25">
      <c r="A1633" s="96" t="s">
        <v>12616</v>
      </c>
      <c r="B1633" s="96" t="s">
        <v>12617</v>
      </c>
      <c r="C1633" s="96" t="s">
        <v>2655</v>
      </c>
      <c r="D1633" s="96" t="s">
        <v>4</v>
      </c>
      <c r="E1633" s="96" t="s">
        <v>9402</v>
      </c>
      <c r="F1633" s="97">
        <v>6.9444444444444441E-3</v>
      </c>
    </row>
    <row r="1634" spans="1:6" x14ac:dyDescent="0.25">
      <c r="A1634" s="96" t="s">
        <v>12618</v>
      </c>
      <c r="B1634" s="96" t="s">
        <v>12619</v>
      </c>
      <c r="C1634" s="96" t="s">
        <v>2655</v>
      </c>
      <c r="D1634" s="96" t="s">
        <v>4</v>
      </c>
      <c r="E1634" s="96" t="s">
        <v>9402</v>
      </c>
      <c r="F1634" s="97">
        <v>6.9444444444444441E-3</v>
      </c>
    </row>
    <row r="1635" spans="1:6" x14ac:dyDescent="0.25">
      <c r="A1635" s="96" t="s">
        <v>12620</v>
      </c>
      <c r="B1635" s="96" t="s">
        <v>9586</v>
      </c>
      <c r="C1635" s="96" t="s">
        <v>2655</v>
      </c>
      <c r="D1635" s="96" t="s">
        <v>4</v>
      </c>
      <c r="E1635" s="96" t="s">
        <v>9402</v>
      </c>
      <c r="F1635" s="97">
        <v>6.9444444444444441E-3</v>
      </c>
    </row>
    <row r="1636" spans="1:6" x14ac:dyDescent="0.25">
      <c r="A1636" s="96" t="s">
        <v>12621</v>
      </c>
      <c r="B1636" s="96" t="s">
        <v>12622</v>
      </c>
      <c r="C1636" s="96" t="s">
        <v>2655</v>
      </c>
      <c r="D1636" s="96" t="s">
        <v>4</v>
      </c>
      <c r="E1636" s="96" t="s">
        <v>9402</v>
      </c>
      <c r="F1636" s="97">
        <v>6.9444444444444441E-3</v>
      </c>
    </row>
    <row r="1637" spans="1:6" x14ac:dyDescent="0.25">
      <c r="A1637" s="96" t="s">
        <v>12623</v>
      </c>
      <c r="B1637" s="96" t="s">
        <v>12624</v>
      </c>
      <c r="C1637" s="96" t="s">
        <v>2655</v>
      </c>
      <c r="D1637" s="96" t="s">
        <v>4</v>
      </c>
      <c r="E1637" s="96" t="s">
        <v>9402</v>
      </c>
      <c r="F1637" s="97">
        <v>6.9444444444444441E-3</v>
      </c>
    </row>
    <row r="1638" spans="1:6" x14ac:dyDescent="0.25">
      <c r="A1638" s="96" t="s">
        <v>12625</v>
      </c>
      <c r="B1638" s="96" t="s">
        <v>12626</v>
      </c>
      <c r="C1638" s="96" t="s">
        <v>2655</v>
      </c>
      <c r="D1638" s="96" t="s">
        <v>4</v>
      </c>
      <c r="E1638" s="96" t="s">
        <v>9402</v>
      </c>
      <c r="F1638" s="97">
        <v>6.9444444444444441E-3</v>
      </c>
    </row>
    <row r="1639" spans="1:6" x14ac:dyDescent="0.25">
      <c r="A1639" s="96" t="s">
        <v>12627</v>
      </c>
      <c r="B1639" s="96" t="s">
        <v>12628</v>
      </c>
      <c r="C1639" s="96" t="s">
        <v>4633</v>
      </c>
      <c r="D1639" s="96" t="s">
        <v>4</v>
      </c>
      <c r="E1639" s="96" t="s">
        <v>9370</v>
      </c>
      <c r="F1639" s="97">
        <v>3.472222222222222E-3</v>
      </c>
    </row>
    <row r="1640" spans="1:6" x14ac:dyDescent="0.25">
      <c r="A1640" s="96" t="s">
        <v>12629</v>
      </c>
      <c r="B1640" s="96" t="s">
        <v>12630</v>
      </c>
      <c r="C1640" s="96" t="s">
        <v>2706</v>
      </c>
      <c r="D1640" s="96" t="s">
        <v>75</v>
      </c>
      <c r="E1640" s="96" t="s">
        <v>9434</v>
      </c>
      <c r="F1640" s="97">
        <v>2.7777777777777776E-2</v>
      </c>
    </row>
    <row r="1641" spans="1:6" x14ac:dyDescent="0.25">
      <c r="A1641" s="96" t="s">
        <v>12631</v>
      </c>
      <c r="B1641" s="96" t="s">
        <v>12632</v>
      </c>
      <c r="C1641" s="96" t="s">
        <v>12633</v>
      </c>
      <c r="D1641" s="96" t="s">
        <v>75</v>
      </c>
      <c r="E1641" s="96" t="s">
        <v>9434</v>
      </c>
      <c r="F1641" s="97">
        <v>2.7777777777777776E-2</v>
      </c>
    </row>
    <row r="1642" spans="1:6" x14ac:dyDescent="0.25">
      <c r="A1642" s="96" t="s">
        <v>12634</v>
      </c>
      <c r="B1642" s="96" t="s">
        <v>12635</v>
      </c>
      <c r="C1642" s="96" t="s">
        <v>3044</v>
      </c>
      <c r="D1642" s="96" t="s">
        <v>3</v>
      </c>
      <c r="E1642" s="96" t="s">
        <v>9441</v>
      </c>
      <c r="F1642" s="97">
        <v>6.2499999999999995E-3</v>
      </c>
    </row>
    <row r="1643" spans="1:6" x14ac:dyDescent="0.25">
      <c r="A1643" s="96" t="s">
        <v>12636</v>
      </c>
      <c r="B1643" s="96" t="s">
        <v>12637</v>
      </c>
      <c r="C1643" s="96" t="s">
        <v>3098</v>
      </c>
      <c r="D1643" s="96" t="s">
        <v>3</v>
      </c>
      <c r="E1643" s="96" t="s">
        <v>9441</v>
      </c>
      <c r="F1643" s="97">
        <v>6.2499999999999995E-3</v>
      </c>
    </row>
    <row r="1644" spans="1:6" x14ac:dyDescent="0.25">
      <c r="A1644" s="96" t="s">
        <v>12638</v>
      </c>
      <c r="B1644" s="96" t="s">
        <v>12639</v>
      </c>
      <c r="C1644" s="96" t="s">
        <v>3709</v>
      </c>
      <c r="D1644" s="96" t="s">
        <v>75</v>
      </c>
      <c r="E1644" s="96" t="s">
        <v>9415</v>
      </c>
      <c r="F1644" s="97">
        <v>1.7361111111111112E-2</v>
      </c>
    </row>
    <row r="1645" spans="1:6" x14ac:dyDescent="0.25">
      <c r="A1645" s="96" t="s">
        <v>12640</v>
      </c>
      <c r="B1645" s="96" t="s">
        <v>12641</v>
      </c>
      <c r="C1645" s="96" t="s">
        <v>3790</v>
      </c>
      <c r="D1645" s="96" t="s">
        <v>9303</v>
      </c>
      <c r="E1645" s="96" t="s">
        <v>9303</v>
      </c>
      <c r="F1645" s="97">
        <v>2.7777777777777779E-3</v>
      </c>
    </row>
    <row r="1646" spans="1:6" x14ac:dyDescent="0.25">
      <c r="A1646" s="96" t="s">
        <v>12642</v>
      </c>
      <c r="B1646" s="96" t="s">
        <v>12643</v>
      </c>
      <c r="C1646" s="96" t="s">
        <v>3913</v>
      </c>
      <c r="D1646" s="96" t="s">
        <v>75</v>
      </c>
      <c r="E1646" s="96" t="s">
        <v>9393</v>
      </c>
      <c r="F1646" s="97">
        <v>1.7361111111111112E-2</v>
      </c>
    </row>
    <row r="1647" spans="1:6" x14ac:dyDescent="0.25">
      <c r="A1647" s="96" t="s">
        <v>12644</v>
      </c>
      <c r="B1647" s="96" t="s">
        <v>12645</v>
      </c>
      <c r="C1647" s="96" t="s">
        <v>3915</v>
      </c>
      <c r="D1647" s="96" t="s">
        <v>4</v>
      </c>
      <c r="E1647" s="96" t="s">
        <v>9402</v>
      </c>
      <c r="F1647" s="97">
        <v>6.9444444444444441E-3</v>
      </c>
    </row>
    <row r="1648" spans="1:6" x14ac:dyDescent="0.25">
      <c r="A1648" s="96" t="s">
        <v>12646</v>
      </c>
      <c r="B1648" s="96" t="s">
        <v>12647</v>
      </c>
      <c r="C1648" s="96" t="s">
        <v>3915</v>
      </c>
      <c r="D1648" s="96" t="s">
        <v>4</v>
      </c>
      <c r="E1648" s="96" t="s">
        <v>9402</v>
      </c>
      <c r="F1648" s="97">
        <v>6.9444444444444441E-3</v>
      </c>
    </row>
    <row r="1649" spans="1:6" x14ac:dyDescent="0.25">
      <c r="A1649" s="96" t="s">
        <v>12648</v>
      </c>
      <c r="B1649" s="96" t="s">
        <v>12649</v>
      </c>
      <c r="C1649" s="96" t="s">
        <v>3915</v>
      </c>
      <c r="D1649" s="96" t="s">
        <v>4</v>
      </c>
      <c r="E1649" s="96" t="s">
        <v>9402</v>
      </c>
      <c r="F1649" s="97">
        <v>6.9444444444444441E-3</v>
      </c>
    </row>
    <row r="1650" spans="1:6" x14ac:dyDescent="0.25">
      <c r="A1650" s="96" t="s">
        <v>12650</v>
      </c>
      <c r="B1650" s="96" t="s">
        <v>12651</v>
      </c>
      <c r="C1650" s="96" t="s">
        <v>3915</v>
      </c>
      <c r="D1650" s="96" t="s">
        <v>4</v>
      </c>
      <c r="E1650" s="96" t="s">
        <v>9402</v>
      </c>
      <c r="F1650" s="97">
        <v>6.9444444444444441E-3</v>
      </c>
    </row>
    <row r="1651" spans="1:6" x14ac:dyDescent="0.25">
      <c r="A1651" s="96" t="s">
        <v>12652</v>
      </c>
      <c r="B1651" s="96" t="s">
        <v>12653</v>
      </c>
      <c r="C1651" s="96" t="s">
        <v>3915</v>
      </c>
      <c r="D1651" s="96" t="s">
        <v>4</v>
      </c>
      <c r="E1651" s="96" t="s">
        <v>9402</v>
      </c>
      <c r="F1651" s="97">
        <v>6.9444444444444441E-3</v>
      </c>
    </row>
    <row r="1652" spans="1:6" x14ac:dyDescent="0.25">
      <c r="A1652" s="96" t="s">
        <v>12654</v>
      </c>
      <c r="B1652" s="96" t="s">
        <v>12655</v>
      </c>
      <c r="C1652" s="96" t="s">
        <v>3915</v>
      </c>
      <c r="D1652" s="96" t="s">
        <v>4</v>
      </c>
      <c r="E1652" s="96" t="s">
        <v>9402</v>
      </c>
      <c r="F1652" s="97">
        <v>6.9444444444444441E-3</v>
      </c>
    </row>
    <row r="1653" spans="1:6" x14ac:dyDescent="0.25">
      <c r="A1653" s="96" t="s">
        <v>12656</v>
      </c>
      <c r="B1653" s="96" t="s">
        <v>12657</v>
      </c>
      <c r="C1653" s="96" t="s">
        <v>3915</v>
      </c>
      <c r="D1653" s="96" t="s">
        <v>4</v>
      </c>
      <c r="E1653" s="96" t="s">
        <v>9402</v>
      </c>
      <c r="F1653" s="97">
        <v>6.9444444444444441E-3</v>
      </c>
    </row>
    <row r="1654" spans="1:6" x14ac:dyDescent="0.25">
      <c r="A1654" s="96" t="s">
        <v>12658</v>
      </c>
      <c r="B1654" s="96" t="s">
        <v>12659</v>
      </c>
      <c r="C1654" s="96" t="s">
        <v>3915</v>
      </c>
      <c r="D1654" s="96" t="s">
        <v>4</v>
      </c>
      <c r="E1654" s="96" t="s">
        <v>9402</v>
      </c>
      <c r="F1654" s="97">
        <v>6.9444444444444441E-3</v>
      </c>
    </row>
    <row r="1655" spans="1:6" x14ac:dyDescent="0.25">
      <c r="A1655" s="96" t="s">
        <v>12660</v>
      </c>
      <c r="B1655" s="96" t="s">
        <v>12661</v>
      </c>
      <c r="C1655" s="96" t="s">
        <v>3915</v>
      </c>
      <c r="D1655" s="96" t="s">
        <v>4</v>
      </c>
      <c r="E1655" s="96" t="s">
        <v>9402</v>
      </c>
      <c r="F1655" s="97">
        <v>6.9444444444444441E-3</v>
      </c>
    </row>
    <row r="1656" spans="1:6" x14ac:dyDescent="0.25">
      <c r="A1656" s="96" t="s">
        <v>12662</v>
      </c>
      <c r="B1656" s="96" t="s">
        <v>12663</v>
      </c>
      <c r="C1656" s="96" t="s">
        <v>3915</v>
      </c>
      <c r="D1656" s="96" t="s">
        <v>4</v>
      </c>
      <c r="E1656" s="96" t="s">
        <v>9402</v>
      </c>
      <c r="F1656" s="97">
        <v>6.9444444444444441E-3</v>
      </c>
    </row>
    <row r="1657" spans="1:6" x14ac:dyDescent="0.25">
      <c r="A1657" s="96" t="s">
        <v>12664</v>
      </c>
      <c r="B1657" s="96" t="s">
        <v>12665</v>
      </c>
      <c r="C1657" s="96" t="s">
        <v>3915</v>
      </c>
      <c r="D1657" s="96" t="s">
        <v>4</v>
      </c>
      <c r="E1657" s="96" t="s">
        <v>9402</v>
      </c>
      <c r="F1657" s="97">
        <v>6.9444444444444441E-3</v>
      </c>
    </row>
    <row r="1658" spans="1:6" x14ac:dyDescent="0.25">
      <c r="A1658" s="96" t="s">
        <v>12666</v>
      </c>
      <c r="B1658" s="96" t="s">
        <v>12667</v>
      </c>
      <c r="C1658" s="96" t="s">
        <v>3915</v>
      </c>
      <c r="D1658" s="96" t="s">
        <v>4</v>
      </c>
      <c r="E1658" s="96" t="s">
        <v>9402</v>
      </c>
      <c r="F1658" s="97">
        <v>6.9444444444444441E-3</v>
      </c>
    </row>
    <row r="1659" spans="1:6" x14ac:dyDescent="0.25">
      <c r="A1659" s="96" t="s">
        <v>12668</v>
      </c>
      <c r="B1659" s="96" t="s">
        <v>12669</v>
      </c>
      <c r="C1659" s="96" t="s">
        <v>3915</v>
      </c>
      <c r="D1659" s="96" t="s">
        <v>4</v>
      </c>
      <c r="E1659" s="96" t="s">
        <v>9402</v>
      </c>
      <c r="F1659" s="97">
        <v>6.9444444444444441E-3</v>
      </c>
    </row>
    <row r="1660" spans="1:6" x14ac:dyDescent="0.25">
      <c r="A1660" s="96" t="s">
        <v>12670</v>
      </c>
      <c r="B1660" s="96" t="s">
        <v>12671</v>
      </c>
      <c r="C1660" s="96" t="s">
        <v>3915</v>
      </c>
      <c r="D1660" s="96" t="s">
        <v>4</v>
      </c>
      <c r="E1660" s="96" t="s">
        <v>9402</v>
      </c>
      <c r="F1660" s="97">
        <v>6.9444444444444441E-3</v>
      </c>
    </row>
    <row r="1661" spans="1:6" x14ac:dyDescent="0.25">
      <c r="A1661" s="96" t="s">
        <v>12672</v>
      </c>
      <c r="B1661" s="96" t="s">
        <v>12673</v>
      </c>
      <c r="C1661" s="96" t="s">
        <v>3915</v>
      </c>
      <c r="D1661" s="96" t="s">
        <v>4</v>
      </c>
      <c r="E1661" s="96" t="s">
        <v>9402</v>
      </c>
      <c r="F1661" s="97">
        <v>6.9444444444444441E-3</v>
      </c>
    </row>
    <row r="1662" spans="1:6" x14ac:dyDescent="0.25">
      <c r="A1662" s="96" t="s">
        <v>12674</v>
      </c>
      <c r="B1662" s="96" t="s">
        <v>12383</v>
      </c>
      <c r="C1662" s="96" t="s">
        <v>3915</v>
      </c>
      <c r="D1662" s="96" t="s">
        <v>4</v>
      </c>
      <c r="E1662" s="96" t="s">
        <v>9402</v>
      </c>
      <c r="F1662" s="97">
        <v>6.9444444444444441E-3</v>
      </c>
    </row>
    <row r="1663" spans="1:6" x14ac:dyDescent="0.25">
      <c r="A1663" s="96" t="s">
        <v>12675</v>
      </c>
      <c r="B1663" s="96" t="s">
        <v>12676</v>
      </c>
      <c r="C1663" s="96" t="s">
        <v>3915</v>
      </c>
      <c r="D1663" s="96" t="s">
        <v>4</v>
      </c>
      <c r="E1663" s="96" t="s">
        <v>9402</v>
      </c>
      <c r="F1663" s="97">
        <v>6.9444444444444441E-3</v>
      </c>
    </row>
    <row r="1664" spans="1:6" x14ac:dyDescent="0.25">
      <c r="A1664" s="96" t="s">
        <v>12677</v>
      </c>
      <c r="B1664" s="96" t="s">
        <v>11877</v>
      </c>
      <c r="C1664" s="96" t="s">
        <v>3915</v>
      </c>
      <c r="D1664" s="96" t="s">
        <v>4</v>
      </c>
      <c r="E1664" s="96" t="s">
        <v>9402</v>
      </c>
      <c r="F1664" s="97">
        <v>6.9444444444444441E-3</v>
      </c>
    </row>
    <row r="1665" spans="1:6" x14ac:dyDescent="0.25">
      <c r="A1665" s="96" t="s">
        <v>12678</v>
      </c>
      <c r="B1665" s="96" t="s">
        <v>12679</v>
      </c>
      <c r="C1665" s="96" t="s">
        <v>3915</v>
      </c>
      <c r="D1665" s="96" t="s">
        <v>4</v>
      </c>
      <c r="E1665" s="96" t="s">
        <v>9402</v>
      </c>
      <c r="F1665" s="97">
        <v>6.9444444444444441E-3</v>
      </c>
    </row>
    <row r="1666" spans="1:6" x14ac:dyDescent="0.25">
      <c r="A1666" s="96" t="s">
        <v>12680</v>
      </c>
      <c r="B1666" s="96" t="s">
        <v>12681</v>
      </c>
      <c r="C1666" s="96" t="s">
        <v>3915</v>
      </c>
      <c r="D1666" s="96" t="s">
        <v>4</v>
      </c>
      <c r="E1666" s="96" t="s">
        <v>9402</v>
      </c>
      <c r="F1666" s="97">
        <v>6.9444444444444441E-3</v>
      </c>
    </row>
    <row r="1667" spans="1:6" x14ac:dyDescent="0.25">
      <c r="A1667" s="96" t="s">
        <v>12682</v>
      </c>
      <c r="B1667" s="96" t="s">
        <v>12683</v>
      </c>
      <c r="C1667" s="96" t="s">
        <v>3915</v>
      </c>
      <c r="D1667" s="96" t="s">
        <v>4</v>
      </c>
      <c r="E1667" s="96" t="s">
        <v>9402</v>
      </c>
      <c r="F1667" s="97">
        <v>6.9444444444444441E-3</v>
      </c>
    </row>
    <row r="1668" spans="1:6" x14ac:dyDescent="0.25">
      <c r="A1668" s="96" t="s">
        <v>12684</v>
      </c>
      <c r="B1668" s="96" t="s">
        <v>12685</v>
      </c>
      <c r="C1668" s="96" t="s">
        <v>3915</v>
      </c>
      <c r="D1668" s="96" t="s">
        <v>4</v>
      </c>
      <c r="E1668" s="96" t="s">
        <v>9402</v>
      </c>
      <c r="F1668" s="97">
        <v>6.9444444444444441E-3</v>
      </c>
    </row>
    <row r="1669" spans="1:6" x14ac:dyDescent="0.25">
      <c r="A1669" s="96" t="s">
        <v>12686</v>
      </c>
      <c r="B1669" s="96" t="s">
        <v>12687</v>
      </c>
      <c r="C1669" s="96" t="s">
        <v>3915</v>
      </c>
      <c r="D1669" s="96" t="s">
        <v>4</v>
      </c>
      <c r="E1669" s="96" t="s">
        <v>9402</v>
      </c>
      <c r="F1669" s="97">
        <v>6.9444444444444441E-3</v>
      </c>
    </row>
    <row r="1670" spans="1:6" x14ac:dyDescent="0.25">
      <c r="A1670" s="96" t="s">
        <v>12688</v>
      </c>
      <c r="B1670" s="96" t="s">
        <v>12689</v>
      </c>
      <c r="C1670" s="96" t="s">
        <v>3915</v>
      </c>
      <c r="D1670" s="96" t="s">
        <v>4</v>
      </c>
      <c r="E1670" s="96" t="s">
        <v>9402</v>
      </c>
      <c r="F1670" s="97">
        <v>6.9444444444444441E-3</v>
      </c>
    </row>
    <row r="1671" spans="1:6" x14ac:dyDescent="0.25">
      <c r="A1671" s="96" t="s">
        <v>12690</v>
      </c>
      <c r="B1671" s="96" t="s">
        <v>12691</v>
      </c>
      <c r="C1671" s="96" t="s">
        <v>3915</v>
      </c>
      <c r="D1671" s="96" t="s">
        <v>4</v>
      </c>
      <c r="E1671" s="96" t="s">
        <v>9402</v>
      </c>
      <c r="F1671" s="97">
        <v>6.9444444444444441E-3</v>
      </c>
    </row>
    <row r="1672" spans="1:6" x14ac:dyDescent="0.25">
      <c r="A1672" s="96" t="s">
        <v>12692</v>
      </c>
      <c r="B1672" s="96" t="s">
        <v>12693</v>
      </c>
      <c r="C1672" s="96" t="s">
        <v>3915</v>
      </c>
      <c r="D1672" s="96" t="s">
        <v>4</v>
      </c>
      <c r="E1672" s="96" t="s">
        <v>9402</v>
      </c>
      <c r="F1672" s="97">
        <v>6.9444444444444441E-3</v>
      </c>
    </row>
    <row r="1673" spans="1:6" x14ac:dyDescent="0.25">
      <c r="A1673" s="96" t="s">
        <v>12694</v>
      </c>
      <c r="B1673" s="96" t="s">
        <v>12695</v>
      </c>
      <c r="C1673" s="96" t="s">
        <v>3915</v>
      </c>
      <c r="D1673" s="96" t="s">
        <v>4</v>
      </c>
      <c r="E1673" s="96" t="s">
        <v>9402</v>
      </c>
      <c r="F1673" s="97">
        <v>6.9444444444444441E-3</v>
      </c>
    </row>
    <row r="1674" spans="1:6" x14ac:dyDescent="0.25">
      <c r="A1674" s="96" t="s">
        <v>12696</v>
      </c>
      <c r="B1674" s="96" t="s">
        <v>12697</v>
      </c>
      <c r="C1674" s="96" t="s">
        <v>3915</v>
      </c>
      <c r="D1674" s="96" t="s">
        <v>4</v>
      </c>
      <c r="E1674" s="96" t="s">
        <v>9402</v>
      </c>
      <c r="F1674" s="97">
        <v>6.9444444444444441E-3</v>
      </c>
    </row>
    <row r="1675" spans="1:6" x14ac:dyDescent="0.25">
      <c r="A1675" s="96" t="s">
        <v>12698</v>
      </c>
      <c r="B1675" s="96" t="s">
        <v>12699</v>
      </c>
      <c r="C1675" s="96" t="s">
        <v>3915</v>
      </c>
      <c r="D1675" s="96" t="s">
        <v>4</v>
      </c>
      <c r="E1675" s="96" t="s">
        <v>9402</v>
      </c>
      <c r="F1675" s="97">
        <v>6.9444444444444441E-3</v>
      </c>
    </row>
    <row r="1676" spans="1:6" x14ac:dyDescent="0.25">
      <c r="A1676" s="96" t="s">
        <v>12700</v>
      </c>
      <c r="B1676" s="96" t="s">
        <v>12701</v>
      </c>
      <c r="C1676" s="96" t="s">
        <v>3915</v>
      </c>
      <c r="D1676" s="96" t="s">
        <v>4</v>
      </c>
      <c r="E1676" s="96" t="s">
        <v>9402</v>
      </c>
      <c r="F1676" s="97">
        <v>6.9444444444444441E-3</v>
      </c>
    </row>
    <row r="1677" spans="1:6" x14ac:dyDescent="0.25">
      <c r="A1677" s="96" t="s">
        <v>12702</v>
      </c>
      <c r="B1677" s="96" t="s">
        <v>12703</v>
      </c>
      <c r="C1677" s="96" t="s">
        <v>3915</v>
      </c>
      <c r="D1677" s="96" t="s">
        <v>4</v>
      </c>
      <c r="E1677" s="96" t="s">
        <v>9402</v>
      </c>
      <c r="F1677" s="97">
        <v>6.9444444444444441E-3</v>
      </c>
    </row>
    <row r="1678" spans="1:6" x14ac:dyDescent="0.25">
      <c r="A1678" s="96" t="s">
        <v>12704</v>
      </c>
      <c r="B1678" s="96" t="s">
        <v>12705</v>
      </c>
      <c r="C1678" s="96" t="s">
        <v>3915</v>
      </c>
      <c r="D1678" s="96" t="s">
        <v>4</v>
      </c>
      <c r="E1678" s="96" t="s">
        <v>9402</v>
      </c>
      <c r="F1678" s="97">
        <v>6.9444444444444441E-3</v>
      </c>
    </row>
    <row r="1679" spans="1:6" x14ac:dyDescent="0.25">
      <c r="A1679" s="96" t="s">
        <v>12706</v>
      </c>
      <c r="B1679" s="96" t="s">
        <v>12707</v>
      </c>
      <c r="C1679" s="96" t="s">
        <v>4159</v>
      </c>
      <c r="D1679" s="96" t="s">
        <v>75</v>
      </c>
      <c r="E1679" s="96" t="s">
        <v>9434</v>
      </c>
      <c r="F1679" s="97">
        <v>2.4305555555555556E-2</v>
      </c>
    </row>
    <row r="1680" spans="1:6" x14ac:dyDescent="0.25">
      <c r="A1680" s="96" t="s">
        <v>12708</v>
      </c>
      <c r="B1680" s="96" t="s">
        <v>12709</v>
      </c>
      <c r="C1680" s="96" t="s">
        <v>4221</v>
      </c>
      <c r="D1680" s="96" t="s">
        <v>75</v>
      </c>
      <c r="E1680" s="96" t="s">
        <v>9415</v>
      </c>
      <c r="F1680" s="97">
        <v>1.7361111111111112E-2</v>
      </c>
    </row>
    <row r="1681" spans="1:6" x14ac:dyDescent="0.25">
      <c r="A1681" s="96" t="s">
        <v>12710</v>
      </c>
      <c r="B1681" s="96" t="s">
        <v>12711</v>
      </c>
      <c r="C1681" s="96" t="s">
        <v>4246</v>
      </c>
      <c r="D1681" s="96" t="s">
        <v>75</v>
      </c>
      <c r="E1681" s="96" t="s">
        <v>9393</v>
      </c>
      <c r="F1681" s="97">
        <v>2.0833333333333332E-2</v>
      </c>
    </row>
    <row r="1682" spans="1:6" x14ac:dyDescent="0.25">
      <c r="A1682" s="96" t="s">
        <v>12712</v>
      </c>
      <c r="B1682" s="96" t="s">
        <v>12713</v>
      </c>
      <c r="C1682" s="96" t="s">
        <v>4246</v>
      </c>
      <c r="D1682" s="96" t="s">
        <v>75</v>
      </c>
      <c r="E1682" s="96" t="s">
        <v>9393</v>
      </c>
      <c r="F1682" s="97">
        <v>2.0833333333333332E-2</v>
      </c>
    </row>
    <row r="1683" spans="1:6" x14ac:dyDescent="0.25">
      <c r="A1683" s="99" t="s">
        <v>12714</v>
      </c>
      <c r="B1683" s="99" t="s">
        <v>12715</v>
      </c>
      <c r="C1683" s="99" t="s">
        <v>3915</v>
      </c>
      <c r="D1683" s="96" t="s">
        <v>4</v>
      </c>
      <c r="E1683" s="96" t="s">
        <v>9402</v>
      </c>
      <c r="F1683" s="97">
        <v>6.9444444444444441E-3</v>
      </c>
    </row>
    <row r="1684" spans="1:6" x14ac:dyDescent="0.25">
      <c r="A1684" s="99" t="s">
        <v>12716</v>
      </c>
      <c r="B1684" s="99" t="s">
        <v>12717</v>
      </c>
      <c r="C1684" s="99" t="s">
        <v>3915</v>
      </c>
      <c r="D1684" s="96" t="s">
        <v>4</v>
      </c>
      <c r="E1684" s="96" t="s">
        <v>9402</v>
      </c>
      <c r="F1684" s="97">
        <v>6.9444444444444441E-3</v>
      </c>
    </row>
    <row r="1685" spans="1:6" x14ac:dyDescent="0.25">
      <c r="A1685" s="99" t="s">
        <v>12718</v>
      </c>
      <c r="B1685" s="99" t="s">
        <v>12719</v>
      </c>
      <c r="C1685" s="99" t="s">
        <v>2655</v>
      </c>
      <c r="D1685" s="96" t="s">
        <v>4</v>
      </c>
      <c r="E1685" s="96" t="s">
        <v>9402</v>
      </c>
      <c r="F1685" s="97">
        <v>6.9444444444444441E-3</v>
      </c>
    </row>
    <row r="1686" spans="1:6" x14ac:dyDescent="0.25">
      <c r="A1686" s="99" t="s">
        <v>12720</v>
      </c>
      <c r="B1686" s="99" t="s">
        <v>12721</v>
      </c>
      <c r="C1686" s="99" t="s">
        <v>11018</v>
      </c>
      <c r="D1686" s="96" t="s">
        <v>9430</v>
      </c>
      <c r="E1686" s="96" t="s">
        <v>9370</v>
      </c>
      <c r="F1686" s="97">
        <v>3.472222222222222E-3</v>
      </c>
    </row>
    <row r="1687" spans="1:6" x14ac:dyDescent="0.25">
      <c r="A1687" s="99" t="s">
        <v>12722</v>
      </c>
      <c r="B1687" s="99" t="s">
        <v>12723</v>
      </c>
      <c r="C1687" s="99" t="s">
        <v>11018</v>
      </c>
      <c r="D1687" s="96" t="s">
        <v>9430</v>
      </c>
      <c r="E1687" s="96" t="s">
        <v>9370</v>
      </c>
      <c r="F1687" s="97">
        <v>3.472222222222222E-3</v>
      </c>
    </row>
    <row r="1688" spans="1:6" x14ac:dyDescent="0.25">
      <c r="A1688" s="99" t="s">
        <v>12724</v>
      </c>
      <c r="B1688" s="99" t="s">
        <v>12725</v>
      </c>
      <c r="C1688" s="99" t="s">
        <v>2131</v>
      </c>
      <c r="D1688" s="96" t="s">
        <v>9430</v>
      </c>
      <c r="E1688" s="96" t="s">
        <v>9370</v>
      </c>
      <c r="F1688" s="97">
        <v>3.472222222222222E-3</v>
      </c>
    </row>
    <row r="1689" spans="1:6" x14ac:dyDescent="0.25">
      <c r="A1689" s="99" t="s">
        <v>12726</v>
      </c>
      <c r="B1689" s="99" t="s">
        <v>12727</v>
      </c>
      <c r="C1689" s="99" t="s">
        <v>9327</v>
      </c>
      <c r="D1689" s="96" t="s">
        <v>4</v>
      </c>
      <c r="E1689" s="96" t="s">
        <v>9370</v>
      </c>
      <c r="F1689" s="97">
        <v>3.472222222222222E-3</v>
      </c>
    </row>
    <row r="1690" spans="1:6" x14ac:dyDescent="0.25">
      <c r="A1690" s="99" t="s">
        <v>12728</v>
      </c>
      <c r="B1690" s="99" t="s">
        <v>12729</v>
      </c>
      <c r="C1690" s="99" t="s">
        <v>3913</v>
      </c>
      <c r="D1690" s="96" t="s">
        <v>75</v>
      </c>
      <c r="E1690" s="96" t="s">
        <v>9393</v>
      </c>
      <c r="F1690" s="97">
        <v>1.7361111111111112E-2</v>
      </c>
    </row>
    <row r="1691" spans="1:6" x14ac:dyDescent="0.25">
      <c r="A1691" s="99" t="s">
        <v>12730</v>
      </c>
      <c r="B1691" s="99" t="s">
        <v>12731</v>
      </c>
      <c r="C1691" s="99" t="s">
        <v>3913</v>
      </c>
      <c r="D1691" s="96" t="s">
        <v>75</v>
      </c>
      <c r="E1691" s="96" t="s">
        <v>9393</v>
      </c>
      <c r="F1691" s="97">
        <v>1.7361111111111112E-2</v>
      </c>
    </row>
    <row r="1692" spans="1:6" x14ac:dyDescent="0.25">
      <c r="A1692" s="99" t="s">
        <v>12732</v>
      </c>
      <c r="B1692" s="99" t="s">
        <v>12733</v>
      </c>
      <c r="C1692" s="99" t="s">
        <v>299</v>
      </c>
      <c r="D1692" s="96" t="s">
        <v>4</v>
      </c>
      <c r="E1692" s="96" t="s">
        <v>9402</v>
      </c>
      <c r="F1692" s="97">
        <v>6.9444444444444441E-3</v>
      </c>
    </row>
    <row r="1693" spans="1:6" x14ac:dyDescent="0.25">
      <c r="A1693" s="99" t="s">
        <v>12734</v>
      </c>
      <c r="B1693" s="99" t="s">
        <v>12735</v>
      </c>
      <c r="C1693" s="99" t="s">
        <v>3915</v>
      </c>
      <c r="D1693" s="96" t="s">
        <v>4</v>
      </c>
      <c r="E1693" s="96" t="s">
        <v>9402</v>
      </c>
      <c r="F1693" s="97">
        <v>6.9444444444444441E-3</v>
      </c>
    </row>
    <row r="1694" spans="1:6" x14ac:dyDescent="0.25">
      <c r="A1694" s="99" t="s">
        <v>12736</v>
      </c>
      <c r="B1694" s="99" t="s">
        <v>12737</v>
      </c>
      <c r="C1694" s="99" t="s">
        <v>299</v>
      </c>
      <c r="D1694" s="96" t="s">
        <v>4</v>
      </c>
      <c r="E1694" s="96" t="s">
        <v>9402</v>
      </c>
      <c r="F1694" s="97">
        <v>6.9444444444444441E-3</v>
      </c>
    </row>
    <row r="1695" spans="1:6" x14ac:dyDescent="0.25">
      <c r="A1695" s="99" t="s">
        <v>12738</v>
      </c>
      <c r="B1695" s="99" t="s">
        <v>12739</v>
      </c>
      <c r="C1695" s="99" t="s">
        <v>2655</v>
      </c>
      <c r="D1695" s="96" t="s">
        <v>4</v>
      </c>
      <c r="E1695" s="96" t="s">
        <v>9402</v>
      </c>
      <c r="F1695" s="97">
        <v>6.9444444444444441E-3</v>
      </c>
    </row>
    <row r="1696" spans="1:6" x14ac:dyDescent="0.25">
      <c r="A1696" s="99" t="s">
        <v>12740</v>
      </c>
      <c r="B1696" s="99" t="s">
        <v>12741</v>
      </c>
      <c r="C1696" s="99" t="s">
        <v>299</v>
      </c>
      <c r="D1696" s="96" t="s">
        <v>4</v>
      </c>
      <c r="E1696" s="96" t="s">
        <v>9402</v>
      </c>
      <c r="F1696" s="97">
        <v>6.9444444444444441E-3</v>
      </c>
    </row>
    <row r="1697" spans="1:6" x14ac:dyDescent="0.25">
      <c r="A1697" s="99" t="s">
        <v>12742</v>
      </c>
      <c r="B1697" s="99" t="s">
        <v>12743</v>
      </c>
      <c r="C1697" s="99" t="s">
        <v>3915</v>
      </c>
      <c r="D1697" s="96" t="s">
        <v>4</v>
      </c>
      <c r="E1697" s="96" t="s">
        <v>9402</v>
      </c>
      <c r="F1697" s="97">
        <v>6.9444444444444441E-3</v>
      </c>
    </row>
    <row r="1698" spans="1:6" x14ac:dyDescent="0.25">
      <c r="A1698" s="99" t="s">
        <v>12744</v>
      </c>
      <c r="B1698" s="99" t="s">
        <v>12745</v>
      </c>
      <c r="C1698" s="99" t="s">
        <v>299</v>
      </c>
      <c r="D1698" s="96" t="s">
        <v>4</v>
      </c>
      <c r="E1698" s="96" t="s">
        <v>9402</v>
      </c>
      <c r="F1698" s="97">
        <v>6.9444444444444441E-3</v>
      </c>
    </row>
    <row r="1699" spans="1:6" x14ac:dyDescent="0.25">
      <c r="A1699" s="99" t="s">
        <v>12746</v>
      </c>
      <c r="B1699" s="99" t="s">
        <v>12747</v>
      </c>
      <c r="C1699" s="99" t="s">
        <v>3915</v>
      </c>
      <c r="D1699" s="96" t="s">
        <v>4</v>
      </c>
      <c r="E1699" s="96" t="s">
        <v>9402</v>
      </c>
      <c r="F1699" s="97">
        <v>6.9444444444444441E-3</v>
      </c>
    </row>
    <row r="1700" spans="1:6" x14ac:dyDescent="0.25">
      <c r="A1700" s="99" t="s">
        <v>12748</v>
      </c>
      <c r="B1700" s="99" t="s">
        <v>12749</v>
      </c>
      <c r="C1700" s="99" t="s">
        <v>299</v>
      </c>
      <c r="D1700" s="96" t="s">
        <v>4</v>
      </c>
      <c r="E1700" s="96" t="s">
        <v>9402</v>
      </c>
      <c r="F1700" s="97">
        <v>6.9444444444444441E-3</v>
      </c>
    </row>
    <row r="1701" spans="1:6" x14ac:dyDescent="0.25">
      <c r="A1701" s="99" t="s">
        <v>12750</v>
      </c>
      <c r="B1701" s="99" t="s">
        <v>12751</v>
      </c>
      <c r="C1701" s="99" t="s">
        <v>3915</v>
      </c>
      <c r="D1701" s="96" t="s">
        <v>4</v>
      </c>
      <c r="E1701" s="96" t="s">
        <v>9402</v>
      </c>
      <c r="F1701" s="97">
        <v>6.9444444444444441E-3</v>
      </c>
    </row>
    <row r="1702" spans="1:6" x14ac:dyDescent="0.25">
      <c r="A1702" s="99" t="s">
        <v>12752</v>
      </c>
      <c r="B1702" s="99" t="s">
        <v>12753</v>
      </c>
      <c r="C1702" s="99" t="s">
        <v>2655</v>
      </c>
      <c r="D1702" s="96" t="s">
        <v>4</v>
      </c>
      <c r="E1702" s="96" t="s">
        <v>9402</v>
      </c>
      <c r="F1702" s="97">
        <v>6.9444444444444441E-3</v>
      </c>
    </row>
    <row r="1703" spans="1:6" x14ac:dyDescent="0.25">
      <c r="A1703" s="99" t="s">
        <v>12754</v>
      </c>
      <c r="B1703" s="99" t="s">
        <v>12755</v>
      </c>
      <c r="C1703" s="99" t="s">
        <v>3915</v>
      </c>
      <c r="D1703" s="96" t="s">
        <v>4</v>
      </c>
      <c r="E1703" s="96" t="s">
        <v>9402</v>
      </c>
      <c r="F1703" s="97">
        <v>6.9444444444444441E-3</v>
      </c>
    </row>
    <row r="1704" spans="1:6" x14ac:dyDescent="0.25">
      <c r="A1704" s="99" t="s">
        <v>12756</v>
      </c>
      <c r="B1704" s="99" t="s">
        <v>12757</v>
      </c>
      <c r="C1704" s="99" t="s">
        <v>299</v>
      </c>
      <c r="D1704" s="96" t="s">
        <v>4</v>
      </c>
      <c r="E1704" s="96" t="s">
        <v>9402</v>
      </c>
      <c r="F1704" s="97">
        <v>6.9444444444444441E-3</v>
      </c>
    </row>
    <row r="1705" spans="1:6" x14ac:dyDescent="0.25">
      <c r="A1705" s="99" t="s">
        <v>12758</v>
      </c>
      <c r="B1705" s="99" t="s">
        <v>12759</v>
      </c>
      <c r="C1705" s="99" t="s">
        <v>299</v>
      </c>
      <c r="D1705" s="96" t="s">
        <v>4</v>
      </c>
      <c r="E1705" s="96" t="s">
        <v>9402</v>
      </c>
      <c r="F1705" s="97">
        <v>6.9444444444444441E-3</v>
      </c>
    </row>
    <row r="1706" spans="1:6" x14ac:dyDescent="0.25">
      <c r="A1706" s="99" t="s">
        <v>12760</v>
      </c>
      <c r="B1706" s="99" t="s">
        <v>12761</v>
      </c>
      <c r="C1706" s="99" t="s">
        <v>3915</v>
      </c>
      <c r="D1706" s="96" t="s">
        <v>4</v>
      </c>
      <c r="E1706" s="96" t="s">
        <v>9402</v>
      </c>
      <c r="F1706" s="97">
        <v>6.9444444444444441E-3</v>
      </c>
    </row>
    <row r="1707" spans="1:6" x14ac:dyDescent="0.25">
      <c r="A1707" s="99" t="s">
        <v>12762</v>
      </c>
      <c r="B1707" s="99" t="s">
        <v>12763</v>
      </c>
      <c r="C1707" s="99" t="s">
        <v>3915</v>
      </c>
      <c r="D1707" s="96" t="s">
        <v>4</v>
      </c>
      <c r="E1707" s="96" t="s">
        <v>9402</v>
      </c>
      <c r="F1707" s="97">
        <v>6.9444444444444441E-3</v>
      </c>
    </row>
    <row r="1708" spans="1:6" x14ac:dyDescent="0.25">
      <c r="A1708" s="99" t="s">
        <v>12764</v>
      </c>
      <c r="B1708" s="99" t="s">
        <v>12765</v>
      </c>
      <c r="C1708" s="99" t="s">
        <v>299</v>
      </c>
      <c r="D1708" s="96" t="s">
        <v>4</v>
      </c>
      <c r="E1708" s="96" t="s">
        <v>9402</v>
      </c>
      <c r="F1708" s="97">
        <v>6.9444444444444441E-3</v>
      </c>
    </row>
    <row r="1709" spans="1:6" x14ac:dyDescent="0.25">
      <c r="A1709" s="99" t="s">
        <v>12766</v>
      </c>
      <c r="B1709" s="99" t="s">
        <v>12767</v>
      </c>
      <c r="C1709" s="99" t="s">
        <v>299</v>
      </c>
      <c r="D1709" s="96" t="s">
        <v>4</v>
      </c>
      <c r="E1709" s="96" t="s">
        <v>9402</v>
      </c>
      <c r="F1709" s="97">
        <v>6.9444444444444441E-3</v>
      </c>
    </row>
    <row r="1710" spans="1:6" x14ac:dyDescent="0.25">
      <c r="A1710" s="99" t="s">
        <v>12768</v>
      </c>
      <c r="B1710" s="99" t="s">
        <v>12769</v>
      </c>
      <c r="C1710" s="99" t="s">
        <v>3915</v>
      </c>
      <c r="D1710" s="96" t="s">
        <v>4</v>
      </c>
      <c r="E1710" s="96" t="s">
        <v>9402</v>
      </c>
      <c r="F1710" s="97">
        <v>6.9444444444444441E-3</v>
      </c>
    </row>
    <row r="1711" spans="1:6" x14ac:dyDescent="0.25">
      <c r="A1711" s="99" t="s">
        <v>12770</v>
      </c>
      <c r="B1711" s="99" t="s">
        <v>10888</v>
      </c>
      <c r="C1711" s="99" t="s">
        <v>299</v>
      </c>
      <c r="D1711" s="96" t="s">
        <v>4</v>
      </c>
      <c r="E1711" s="96" t="s">
        <v>9402</v>
      </c>
      <c r="F1711" s="97">
        <v>6.9444444444444441E-3</v>
      </c>
    </row>
    <row r="1712" spans="1:6" x14ac:dyDescent="0.25">
      <c r="A1712" s="99" t="s">
        <v>12771</v>
      </c>
      <c r="B1712" s="99" t="s">
        <v>12772</v>
      </c>
      <c r="C1712" s="99" t="s">
        <v>299</v>
      </c>
      <c r="D1712" s="96" t="s">
        <v>4</v>
      </c>
      <c r="E1712" s="96" t="s">
        <v>9402</v>
      </c>
      <c r="F1712" s="97">
        <v>6.9444444444444441E-3</v>
      </c>
    </row>
    <row r="1713" spans="1:6" x14ac:dyDescent="0.25">
      <c r="A1713" s="100" t="s">
        <v>12773</v>
      </c>
      <c r="B1713" s="100" t="s">
        <v>12774</v>
      </c>
      <c r="C1713" s="100" t="s">
        <v>2643</v>
      </c>
      <c r="D1713" s="101" t="s">
        <v>9430</v>
      </c>
      <c r="E1713" s="101" t="s">
        <v>9370</v>
      </c>
      <c r="F1713" s="102">
        <v>3.472222222222222E-3</v>
      </c>
    </row>
    <row r="1714" spans="1:6" x14ac:dyDescent="0.25">
      <c r="A1714" s="98" t="s">
        <v>3299</v>
      </c>
      <c r="B1714" s="67" t="s">
        <v>3300</v>
      </c>
      <c r="C1714" s="124" t="s">
        <v>3299</v>
      </c>
      <c r="D1714" s="96" t="s">
        <v>12801</v>
      </c>
      <c r="E1714" s="96" t="s">
        <v>9303</v>
      </c>
      <c r="F1714" s="102">
        <v>2.0833333333333333E-3</v>
      </c>
    </row>
    <row r="1715" spans="1:6" x14ac:dyDescent="0.2">
      <c r="A1715" s="144" t="s">
        <v>3790</v>
      </c>
      <c r="B1715" s="145" t="s">
        <v>3791</v>
      </c>
      <c r="C1715" s="144" t="s">
        <v>3790</v>
      </c>
      <c r="D1715" s="96" t="s">
        <v>12801</v>
      </c>
      <c r="E1715" s="101" t="s">
        <v>9303</v>
      </c>
      <c r="F1715" s="102">
        <v>2.0833333333333333E-3</v>
      </c>
    </row>
    <row r="1716" spans="1:6" x14ac:dyDescent="0.25">
      <c r="A1716" s="144" t="s">
        <v>3655</v>
      </c>
      <c r="B1716" s="100" t="s">
        <v>3656</v>
      </c>
      <c r="C1716" s="144" t="s">
        <v>3655</v>
      </c>
      <c r="D1716" s="96" t="s">
        <v>12801</v>
      </c>
      <c r="E1716" s="101" t="s">
        <v>9303</v>
      </c>
      <c r="F1716" s="102">
        <v>2.0833333333333333E-3</v>
      </c>
    </row>
    <row r="1717" spans="1:6" x14ac:dyDescent="0.2">
      <c r="A1717" s="144" t="s">
        <v>677</v>
      </c>
      <c r="B1717" s="145" t="s">
        <v>678</v>
      </c>
      <c r="C1717" s="145" t="s">
        <v>677</v>
      </c>
      <c r="D1717" s="96" t="s">
        <v>12801</v>
      </c>
      <c r="E1717" s="101" t="s">
        <v>9303</v>
      </c>
      <c r="F1717" s="102">
        <v>2.0833333333333333E-3</v>
      </c>
    </row>
    <row r="1718" spans="1:6" x14ac:dyDescent="0.25">
      <c r="A1718" s="144" t="s">
        <v>830</v>
      </c>
      <c r="B1718" s="100" t="s">
        <v>831</v>
      </c>
      <c r="C1718" s="144" t="s">
        <v>830</v>
      </c>
      <c r="D1718" s="96" t="s">
        <v>12801</v>
      </c>
      <c r="E1718" s="101" t="s">
        <v>9303</v>
      </c>
      <c r="F1718" s="102">
        <v>2.0833333333333333E-3</v>
      </c>
    </row>
  </sheetData>
  <conditionalFormatting sqref="A1714">
    <cfRule type="containsText" dxfId="167" priority="3" operator="containsText" text="#">
      <formula>NOT(ISERROR(SEARCH("#",A1714)))</formula>
    </cfRule>
  </conditionalFormatting>
  <conditionalFormatting sqref="C1714">
    <cfRule type="containsText" dxfId="166" priority="2" operator="containsText" text="#">
      <formula>NOT(ISERROR(SEARCH("#",C1714)))</formula>
    </cfRule>
  </conditionalFormatting>
  <conditionalFormatting sqref="B1714">
    <cfRule type="containsText" dxfId="165" priority="1" operator="containsText" text="#">
      <formula>NOT(ISERROR(SEARCH("#",B1714)))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4662"/>
  <sheetViews>
    <sheetView topLeftCell="A781" workbookViewId="0">
      <selection activeCell="C801" sqref="C801"/>
    </sheetView>
  </sheetViews>
  <sheetFormatPr baseColWidth="10" defaultRowHeight="15" x14ac:dyDescent="0.25"/>
  <cols>
    <col min="1" max="1" width="12.140625" style="91" bestFit="1" customWidth="1"/>
    <col min="2" max="2" width="44.5703125" style="59" customWidth="1"/>
    <col min="3" max="3" width="11" style="59" bestFit="1" customWidth="1"/>
    <col min="4" max="4" width="7.28515625" style="59" bestFit="1" customWidth="1"/>
    <col min="5" max="5" width="11.85546875" style="59" bestFit="1" customWidth="1"/>
  </cols>
  <sheetData>
    <row r="1" spans="1:5" x14ac:dyDescent="0.25">
      <c r="A1" s="112" t="s">
        <v>5</v>
      </c>
      <c r="B1" s="113" t="s">
        <v>6</v>
      </c>
      <c r="C1" s="113" t="s">
        <v>7</v>
      </c>
      <c r="D1" s="113" t="s">
        <v>8</v>
      </c>
      <c r="E1" s="113" t="s">
        <v>9</v>
      </c>
    </row>
    <row r="2" spans="1:5" x14ac:dyDescent="0.25">
      <c r="A2" s="84" t="s">
        <v>10</v>
      </c>
      <c r="B2" s="70" t="s">
        <v>11</v>
      </c>
      <c r="C2" s="70"/>
      <c r="D2" s="70" t="s">
        <v>12</v>
      </c>
      <c r="E2" s="70" t="s">
        <v>13</v>
      </c>
    </row>
    <row r="3" spans="1:5" x14ac:dyDescent="0.25">
      <c r="A3" s="71" t="s">
        <v>4676</v>
      </c>
      <c r="B3" s="71" t="s">
        <v>4677</v>
      </c>
      <c r="C3" s="70"/>
      <c r="D3" s="70" t="s">
        <v>12</v>
      </c>
      <c r="E3" s="70" t="s">
        <v>13</v>
      </c>
    </row>
    <row r="4" spans="1:5" x14ac:dyDescent="0.25">
      <c r="A4" s="84" t="s">
        <v>15</v>
      </c>
      <c r="B4" s="70" t="s">
        <v>16</v>
      </c>
      <c r="C4" s="70"/>
      <c r="D4" s="70" t="s">
        <v>17</v>
      </c>
      <c r="E4" s="70" t="s">
        <v>13</v>
      </c>
    </row>
    <row r="5" spans="1:5" x14ac:dyDescent="0.25">
      <c r="A5" s="71" t="s">
        <v>4678</v>
      </c>
      <c r="B5" s="71" t="s">
        <v>4679</v>
      </c>
      <c r="C5" s="70"/>
      <c r="D5" s="70" t="s">
        <v>17</v>
      </c>
      <c r="E5" s="70" t="s">
        <v>13</v>
      </c>
    </row>
    <row r="6" spans="1:5" x14ac:dyDescent="0.25">
      <c r="A6" s="84" t="s">
        <v>18</v>
      </c>
      <c r="B6" s="70" t="s">
        <v>19</v>
      </c>
      <c r="C6" s="70"/>
      <c r="D6" s="70" t="s">
        <v>17</v>
      </c>
      <c r="E6" s="70" t="s">
        <v>13</v>
      </c>
    </row>
    <row r="7" spans="1:5" x14ac:dyDescent="0.25">
      <c r="A7" s="71" t="s">
        <v>4680</v>
      </c>
      <c r="B7" s="71" t="s">
        <v>4681</v>
      </c>
      <c r="C7" s="70"/>
      <c r="D7" s="70" t="s">
        <v>17</v>
      </c>
      <c r="E7" s="70" t="s">
        <v>13</v>
      </c>
    </row>
    <row r="8" spans="1:5" x14ac:dyDescent="0.25">
      <c r="A8" s="84" t="s">
        <v>20</v>
      </c>
      <c r="B8" s="70" t="s">
        <v>21</v>
      </c>
      <c r="C8" s="70"/>
      <c r="D8" s="70" t="s">
        <v>14</v>
      </c>
      <c r="E8" s="70" t="s">
        <v>13</v>
      </c>
    </row>
    <row r="9" spans="1:5" x14ac:dyDescent="0.25">
      <c r="A9" s="71" t="s">
        <v>4682</v>
      </c>
      <c r="B9" s="71" t="s">
        <v>4683</v>
      </c>
      <c r="C9" s="70"/>
      <c r="D9" s="70" t="s">
        <v>14</v>
      </c>
      <c r="E9" s="70" t="s">
        <v>13</v>
      </c>
    </row>
    <row r="10" spans="1:5" x14ac:dyDescent="0.25">
      <c r="A10" s="84" t="s">
        <v>22</v>
      </c>
      <c r="B10" s="70" t="s">
        <v>23</v>
      </c>
      <c r="C10" s="70" t="s">
        <v>24</v>
      </c>
      <c r="D10" s="70" t="s">
        <v>25</v>
      </c>
      <c r="E10" s="70" t="s">
        <v>13</v>
      </c>
    </row>
    <row r="11" spans="1:5" x14ac:dyDescent="0.25">
      <c r="A11" s="71" t="s">
        <v>4684</v>
      </c>
      <c r="B11" s="71" t="s">
        <v>4685</v>
      </c>
      <c r="C11" s="70" t="s">
        <v>24</v>
      </c>
      <c r="D11" s="70" t="s">
        <v>25</v>
      </c>
      <c r="E11" s="70" t="s">
        <v>13</v>
      </c>
    </row>
    <row r="12" spans="1:5" x14ac:dyDescent="0.25">
      <c r="A12" s="84" t="s">
        <v>26</v>
      </c>
      <c r="B12" s="70" t="s">
        <v>27</v>
      </c>
      <c r="C12" s="70"/>
      <c r="D12" s="70" t="s">
        <v>17</v>
      </c>
      <c r="E12" s="70" t="s">
        <v>13</v>
      </c>
    </row>
    <row r="13" spans="1:5" x14ac:dyDescent="0.25">
      <c r="A13" s="71" t="s">
        <v>4686</v>
      </c>
      <c r="B13" s="71" t="s">
        <v>4687</v>
      </c>
      <c r="C13" s="70"/>
      <c r="D13" s="70" t="s">
        <v>17</v>
      </c>
      <c r="E13" s="70" t="s">
        <v>13</v>
      </c>
    </row>
    <row r="14" spans="1:5" x14ac:dyDescent="0.25">
      <c r="A14" s="84" t="s">
        <v>28</v>
      </c>
      <c r="B14" s="70" t="s">
        <v>29</v>
      </c>
      <c r="C14" s="70" t="s">
        <v>24</v>
      </c>
      <c r="D14" s="70" t="s">
        <v>25</v>
      </c>
      <c r="E14" s="70" t="s">
        <v>13</v>
      </c>
    </row>
    <row r="15" spans="1:5" x14ac:dyDescent="0.25">
      <c r="A15" s="71" t="s">
        <v>4688</v>
      </c>
      <c r="B15" s="71" t="s">
        <v>4689</v>
      </c>
      <c r="C15" s="70" t="s">
        <v>24</v>
      </c>
      <c r="D15" s="70" t="s">
        <v>25</v>
      </c>
      <c r="E15" s="70" t="s">
        <v>13</v>
      </c>
    </row>
    <row r="16" spans="1:5" x14ac:dyDescent="0.25">
      <c r="A16" s="84" t="s">
        <v>32</v>
      </c>
      <c r="B16" s="70" t="s">
        <v>33</v>
      </c>
      <c r="C16" s="70" t="s">
        <v>24</v>
      </c>
      <c r="D16" s="70" t="s">
        <v>25</v>
      </c>
      <c r="E16" s="70" t="s">
        <v>13</v>
      </c>
    </row>
    <row r="17" spans="1:5" x14ac:dyDescent="0.25">
      <c r="A17" s="71" t="s">
        <v>4690</v>
      </c>
      <c r="B17" s="71" t="s">
        <v>4691</v>
      </c>
      <c r="C17" s="70" t="s">
        <v>24</v>
      </c>
      <c r="D17" s="70" t="s">
        <v>25</v>
      </c>
      <c r="E17" s="70" t="s">
        <v>13</v>
      </c>
    </row>
    <row r="18" spans="1:5" x14ac:dyDescent="0.25">
      <c r="A18" s="84" t="s">
        <v>35</v>
      </c>
      <c r="B18" s="70" t="s">
        <v>36</v>
      </c>
      <c r="C18" s="70" t="s">
        <v>24</v>
      </c>
      <c r="D18" s="70" t="s">
        <v>25</v>
      </c>
      <c r="E18" s="70" t="s">
        <v>13</v>
      </c>
    </row>
    <row r="19" spans="1:5" x14ac:dyDescent="0.25">
      <c r="A19" s="71" t="s">
        <v>4692</v>
      </c>
      <c r="B19" s="71" t="s">
        <v>4693</v>
      </c>
      <c r="C19" s="70" t="s">
        <v>24</v>
      </c>
      <c r="D19" s="70" t="s">
        <v>25</v>
      </c>
      <c r="E19" s="70" t="s">
        <v>13</v>
      </c>
    </row>
    <row r="20" spans="1:5" x14ac:dyDescent="0.25">
      <c r="A20" s="84" t="s">
        <v>37</v>
      </c>
      <c r="B20" s="70" t="s">
        <v>38</v>
      </c>
      <c r="C20" s="70" t="s">
        <v>24</v>
      </c>
      <c r="D20" s="70" t="s">
        <v>25</v>
      </c>
      <c r="E20" s="70" t="s">
        <v>13</v>
      </c>
    </row>
    <row r="21" spans="1:5" x14ac:dyDescent="0.25">
      <c r="A21" s="71" t="s">
        <v>4694</v>
      </c>
      <c r="B21" s="71" t="s">
        <v>4695</v>
      </c>
      <c r="C21" s="70" t="s">
        <v>24</v>
      </c>
      <c r="D21" s="70" t="s">
        <v>25</v>
      </c>
      <c r="E21" s="70" t="s">
        <v>13</v>
      </c>
    </row>
    <row r="22" spans="1:5" x14ac:dyDescent="0.25">
      <c r="A22" s="84" t="s">
        <v>39</v>
      </c>
      <c r="B22" s="70" t="s">
        <v>40</v>
      </c>
      <c r="C22" s="70"/>
      <c r="D22" s="70" t="s">
        <v>12</v>
      </c>
      <c r="E22" s="70" t="s">
        <v>13</v>
      </c>
    </row>
    <row r="23" spans="1:5" x14ac:dyDescent="0.25">
      <c r="A23" s="71" t="s">
        <v>4696</v>
      </c>
      <c r="B23" s="71" t="s">
        <v>4697</v>
      </c>
      <c r="C23" s="70"/>
      <c r="D23" s="70" t="s">
        <v>12</v>
      </c>
      <c r="E23" s="70" t="s">
        <v>13</v>
      </c>
    </row>
    <row r="24" spans="1:5" x14ac:dyDescent="0.25">
      <c r="A24" s="84" t="s">
        <v>41</v>
      </c>
      <c r="B24" s="70" t="s">
        <v>42</v>
      </c>
      <c r="C24" s="70" t="s">
        <v>43</v>
      </c>
      <c r="D24" s="70" t="s">
        <v>25</v>
      </c>
      <c r="E24" s="70" t="s">
        <v>13</v>
      </c>
    </row>
    <row r="25" spans="1:5" x14ac:dyDescent="0.25">
      <c r="A25" s="71" t="s">
        <v>4698</v>
      </c>
      <c r="B25" s="71" t="s">
        <v>4699</v>
      </c>
      <c r="C25" s="70" t="s">
        <v>43</v>
      </c>
      <c r="D25" s="70" t="s">
        <v>25</v>
      </c>
      <c r="E25" s="70" t="s">
        <v>13</v>
      </c>
    </row>
    <row r="26" spans="1:5" x14ac:dyDescent="0.25">
      <c r="A26" s="84" t="s">
        <v>46</v>
      </c>
      <c r="B26" s="70" t="s">
        <v>47</v>
      </c>
      <c r="C26" s="70" t="s">
        <v>24</v>
      </c>
      <c r="D26" s="70" t="s">
        <v>25</v>
      </c>
      <c r="E26" s="70" t="s">
        <v>13</v>
      </c>
    </row>
    <row r="27" spans="1:5" x14ac:dyDescent="0.25">
      <c r="A27" s="71" t="s">
        <v>4700</v>
      </c>
      <c r="B27" s="71" t="s">
        <v>4701</v>
      </c>
      <c r="C27" s="70" t="s">
        <v>24</v>
      </c>
      <c r="D27" s="70" t="s">
        <v>25</v>
      </c>
      <c r="E27" s="70" t="s">
        <v>13</v>
      </c>
    </row>
    <row r="28" spans="1:5" x14ac:dyDescent="0.25">
      <c r="A28" s="84" t="s">
        <v>48</v>
      </c>
      <c r="B28" s="70" t="s">
        <v>49</v>
      </c>
      <c r="C28" s="70"/>
      <c r="D28" s="70" t="s">
        <v>12</v>
      </c>
      <c r="E28" s="70" t="s">
        <v>13</v>
      </c>
    </row>
    <row r="29" spans="1:5" x14ac:dyDescent="0.25">
      <c r="A29" s="71" t="s">
        <v>4702</v>
      </c>
      <c r="B29" s="71" t="s">
        <v>4703</v>
      </c>
      <c r="C29" s="70"/>
      <c r="D29" s="70" t="s">
        <v>12</v>
      </c>
      <c r="E29" s="70" t="s">
        <v>13</v>
      </c>
    </row>
    <row r="30" spans="1:5" x14ac:dyDescent="0.25">
      <c r="A30" s="84" t="s">
        <v>50</v>
      </c>
      <c r="B30" s="70" t="s">
        <v>51</v>
      </c>
      <c r="C30" s="70" t="s">
        <v>52</v>
      </c>
      <c r="D30" s="70" t="s">
        <v>25</v>
      </c>
      <c r="E30" s="70" t="s">
        <v>53</v>
      </c>
    </row>
    <row r="31" spans="1:5" x14ac:dyDescent="0.25">
      <c r="A31" s="71" t="s">
        <v>4704</v>
      </c>
      <c r="B31" s="71" t="s">
        <v>4705</v>
      </c>
      <c r="C31" s="70" t="s">
        <v>52</v>
      </c>
      <c r="D31" s="70" t="s">
        <v>25</v>
      </c>
      <c r="E31" s="70" t="s">
        <v>53</v>
      </c>
    </row>
    <row r="32" spans="1:5" x14ac:dyDescent="0.25">
      <c r="A32" s="84" t="s">
        <v>54</v>
      </c>
      <c r="B32" s="70" t="s">
        <v>55</v>
      </c>
      <c r="C32" s="70"/>
      <c r="D32" s="70" t="s">
        <v>14</v>
      </c>
      <c r="E32" s="70" t="s">
        <v>13</v>
      </c>
    </row>
    <row r="33" spans="1:5" x14ac:dyDescent="0.25">
      <c r="A33" s="71" t="s">
        <v>4706</v>
      </c>
      <c r="B33" s="71" t="s">
        <v>4707</v>
      </c>
      <c r="C33" s="70"/>
      <c r="D33" s="70" t="s">
        <v>14</v>
      </c>
      <c r="E33" s="70" t="s">
        <v>13</v>
      </c>
    </row>
    <row r="34" spans="1:5" x14ac:dyDescent="0.25">
      <c r="A34" s="84" t="s">
        <v>56</v>
      </c>
      <c r="B34" s="70" t="s">
        <v>57</v>
      </c>
      <c r="C34" s="70"/>
      <c r="D34" s="70" t="s">
        <v>58</v>
      </c>
      <c r="E34" s="70" t="s">
        <v>13</v>
      </c>
    </row>
    <row r="35" spans="1:5" x14ac:dyDescent="0.25">
      <c r="A35" s="71" t="s">
        <v>4708</v>
      </c>
      <c r="B35" s="71" t="s">
        <v>4709</v>
      </c>
      <c r="C35" s="70"/>
      <c r="D35" s="70" t="s">
        <v>58</v>
      </c>
      <c r="E35" s="70" t="s">
        <v>13</v>
      </c>
    </row>
    <row r="36" spans="1:5" x14ac:dyDescent="0.25">
      <c r="A36" s="84" t="s">
        <v>59</v>
      </c>
      <c r="B36" s="70" t="s">
        <v>60</v>
      </c>
      <c r="C36" s="70" t="s">
        <v>24</v>
      </c>
      <c r="D36" s="70" t="s">
        <v>25</v>
      </c>
      <c r="E36" s="70" t="s">
        <v>13</v>
      </c>
    </row>
    <row r="37" spans="1:5" x14ac:dyDescent="0.25">
      <c r="A37" s="71" t="s">
        <v>4710</v>
      </c>
      <c r="B37" s="71" t="s">
        <v>4711</v>
      </c>
      <c r="C37" s="70" t="s">
        <v>24</v>
      </c>
      <c r="D37" s="70" t="s">
        <v>25</v>
      </c>
      <c r="E37" s="70" t="s">
        <v>13</v>
      </c>
    </row>
    <row r="38" spans="1:5" x14ac:dyDescent="0.25">
      <c r="A38" s="84" t="s">
        <v>61</v>
      </c>
      <c r="B38" s="70" t="s">
        <v>62</v>
      </c>
      <c r="C38" s="70"/>
      <c r="D38" s="70" t="s">
        <v>12</v>
      </c>
      <c r="E38" s="70" t="s">
        <v>13</v>
      </c>
    </row>
    <row r="39" spans="1:5" x14ac:dyDescent="0.25">
      <c r="A39" s="71" t="s">
        <v>4712</v>
      </c>
      <c r="B39" s="71" t="s">
        <v>4713</v>
      </c>
      <c r="C39" s="70"/>
      <c r="D39" s="70" t="s">
        <v>12</v>
      </c>
      <c r="E39" s="70" t="s">
        <v>13</v>
      </c>
    </row>
    <row r="40" spans="1:5" x14ac:dyDescent="0.25">
      <c r="A40" s="84" t="s">
        <v>63</v>
      </c>
      <c r="B40" s="70" t="s">
        <v>64</v>
      </c>
      <c r="C40" s="70" t="s">
        <v>24</v>
      </c>
      <c r="D40" s="70" t="s">
        <v>25</v>
      </c>
      <c r="E40" s="70" t="s">
        <v>13</v>
      </c>
    </row>
    <row r="41" spans="1:5" x14ac:dyDescent="0.25">
      <c r="A41" s="71" t="s">
        <v>4714</v>
      </c>
      <c r="B41" s="71" t="s">
        <v>4715</v>
      </c>
      <c r="C41" s="70" t="s">
        <v>24</v>
      </c>
      <c r="D41" s="70" t="s">
        <v>25</v>
      </c>
      <c r="E41" s="70" t="s">
        <v>13</v>
      </c>
    </row>
    <row r="42" spans="1:5" x14ac:dyDescent="0.25">
      <c r="A42" s="84" t="s">
        <v>65</v>
      </c>
      <c r="B42" s="70" t="s">
        <v>66</v>
      </c>
      <c r="C42" s="70"/>
      <c r="D42" s="70" t="s">
        <v>14</v>
      </c>
      <c r="E42" s="70" t="s">
        <v>13</v>
      </c>
    </row>
    <row r="43" spans="1:5" x14ac:dyDescent="0.25">
      <c r="A43" s="71" t="s">
        <v>4716</v>
      </c>
      <c r="B43" s="71" t="s">
        <v>4717</v>
      </c>
      <c r="C43" s="70"/>
      <c r="D43" s="70" t="s">
        <v>14</v>
      </c>
      <c r="E43" s="70" t="s">
        <v>13</v>
      </c>
    </row>
    <row r="44" spans="1:5" x14ac:dyDescent="0.25">
      <c r="A44" s="84" t="s">
        <v>67</v>
      </c>
      <c r="B44" s="70" t="s">
        <v>68</v>
      </c>
      <c r="C44" s="70"/>
      <c r="D44" s="70" t="s">
        <v>12</v>
      </c>
      <c r="E44" s="70" t="s">
        <v>13</v>
      </c>
    </row>
    <row r="45" spans="1:5" x14ac:dyDescent="0.25">
      <c r="A45" s="71" t="s">
        <v>4718</v>
      </c>
      <c r="B45" s="71" t="s">
        <v>4719</v>
      </c>
      <c r="C45" s="70"/>
      <c r="D45" s="70" t="s">
        <v>12</v>
      </c>
      <c r="E45" s="70" t="s">
        <v>13</v>
      </c>
    </row>
    <row r="46" spans="1:5" x14ac:dyDescent="0.25">
      <c r="A46" s="84" t="s">
        <v>69</v>
      </c>
      <c r="B46" s="70" t="s">
        <v>70</v>
      </c>
      <c r="C46" s="70" t="s">
        <v>43</v>
      </c>
      <c r="D46" s="70" t="s">
        <v>25</v>
      </c>
      <c r="E46" s="70" t="s">
        <v>13</v>
      </c>
    </row>
    <row r="47" spans="1:5" x14ac:dyDescent="0.25">
      <c r="A47" s="71" t="s">
        <v>4720</v>
      </c>
      <c r="B47" s="71" t="s">
        <v>4721</v>
      </c>
      <c r="C47" s="70" t="s">
        <v>43</v>
      </c>
      <c r="D47" s="70" t="s">
        <v>25</v>
      </c>
      <c r="E47" s="70" t="s">
        <v>13</v>
      </c>
    </row>
    <row r="48" spans="1:5" x14ac:dyDescent="0.25">
      <c r="A48" s="84" t="s">
        <v>71</v>
      </c>
      <c r="B48" s="70" t="s">
        <v>72</v>
      </c>
      <c r="C48" s="70"/>
      <c r="D48" s="70" t="s">
        <v>17</v>
      </c>
      <c r="E48" s="70" t="s">
        <v>13</v>
      </c>
    </row>
    <row r="49" spans="1:5" x14ac:dyDescent="0.25">
      <c r="A49" s="71" t="s">
        <v>4722</v>
      </c>
      <c r="B49" s="71" t="s">
        <v>4723</v>
      </c>
      <c r="C49" s="70"/>
      <c r="D49" s="70" t="s">
        <v>17</v>
      </c>
      <c r="E49" s="70" t="s">
        <v>13</v>
      </c>
    </row>
    <row r="50" spans="1:5" x14ac:dyDescent="0.25">
      <c r="A50" s="84" t="s">
        <v>73</v>
      </c>
      <c r="B50" s="70" t="s">
        <v>74</v>
      </c>
      <c r="C50" s="70" t="s">
        <v>75</v>
      </c>
      <c r="D50" s="70" t="s">
        <v>25</v>
      </c>
      <c r="E50" s="70" t="s">
        <v>76</v>
      </c>
    </row>
    <row r="51" spans="1:5" x14ac:dyDescent="0.25">
      <c r="A51" s="71" t="s">
        <v>4724</v>
      </c>
      <c r="B51" s="71" t="s">
        <v>4725</v>
      </c>
      <c r="C51" s="70" t="s">
        <v>75</v>
      </c>
      <c r="D51" s="70" t="s">
        <v>25</v>
      </c>
      <c r="E51" s="70" t="s">
        <v>76</v>
      </c>
    </row>
    <row r="52" spans="1:5" x14ac:dyDescent="0.25">
      <c r="A52" s="84" t="s">
        <v>77</v>
      </c>
      <c r="B52" s="70" t="s">
        <v>78</v>
      </c>
      <c r="C52" s="70" t="s">
        <v>24</v>
      </c>
      <c r="D52" s="70" t="s">
        <v>25</v>
      </c>
      <c r="E52" s="70" t="s">
        <v>13</v>
      </c>
    </row>
    <row r="53" spans="1:5" x14ac:dyDescent="0.25">
      <c r="A53" s="71" t="s">
        <v>4726</v>
      </c>
      <c r="B53" s="71" t="s">
        <v>4727</v>
      </c>
      <c r="C53" s="70" t="s">
        <v>24</v>
      </c>
      <c r="D53" s="70" t="s">
        <v>25</v>
      </c>
      <c r="E53" s="70" t="s">
        <v>13</v>
      </c>
    </row>
    <row r="54" spans="1:5" x14ac:dyDescent="0.25">
      <c r="A54" s="84" t="s">
        <v>79</v>
      </c>
      <c r="B54" s="70" t="s">
        <v>80</v>
      </c>
      <c r="C54" s="70" t="s">
        <v>43</v>
      </c>
      <c r="D54" s="70" t="s">
        <v>25</v>
      </c>
      <c r="E54" s="70" t="s">
        <v>81</v>
      </c>
    </row>
    <row r="55" spans="1:5" x14ac:dyDescent="0.25">
      <c r="A55" s="71" t="s">
        <v>4728</v>
      </c>
      <c r="B55" s="71" t="s">
        <v>4729</v>
      </c>
      <c r="C55" s="70" t="s">
        <v>43</v>
      </c>
      <c r="D55" s="70" t="s">
        <v>25</v>
      </c>
      <c r="E55" s="70" t="s">
        <v>81</v>
      </c>
    </row>
    <row r="56" spans="1:5" x14ac:dyDescent="0.25">
      <c r="A56" s="84" t="s">
        <v>82</v>
      </c>
      <c r="B56" s="70" t="s">
        <v>83</v>
      </c>
      <c r="C56" s="70"/>
      <c r="D56" s="70" t="s">
        <v>17</v>
      </c>
      <c r="E56" s="70" t="s">
        <v>84</v>
      </c>
    </row>
    <row r="57" spans="1:5" x14ac:dyDescent="0.25">
      <c r="A57" s="71" t="s">
        <v>4730</v>
      </c>
      <c r="B57" s="71" t="s">
        <v>4731</v>
      </c>
      <c r="C57" s="70"/>
      <c r="D57" s="70" t="s">
        <v>17</v>
      </c>
      <c r="E57" s="70" t="s">
        <v>84</v>
      </c>
    </row>
    <row r="58" spans="1:5" x14ac:dyDescent="0.25">
      <c r="A58" s="85" t="s">
        <v>4636</v>
      </c>
      <c r="B58" s="72" t="s">
        <v>4640</v>
      </c>
      <c r="C58" s="72" t="s">
        <v>3</v>
      </c>
      <c r="D58" s="70" t="s">
        <v>25</v>
      </c>
      <c r="E58" s="72"/>
    </row>
    <row r="59" spans="1:5" x14ac:dyDescent="0.25">
      <c r="A59" s="71" t="s">
        <v>4732</v>
      </c>
      <c r="B59" s="71" t="s">
        <v>4733</v>
      </c>
      <c r="C59" s="72" t="s">
        <v>3</v>
      </c>
      <c r="D59" s="70" t="s">
        <v>25</v>
      </c>
      <c r="E59" s="72"/>
    </row>
    <row r="60" spans="1:5" x14ac:dyDescent="0.25">
      <c r="A60" s="84" t="s">
        <v>85</v>
      </c>
      <c r="B60" s="70" t="s">
        <v>86</v>
      </c>
      <c r="C60" s="70" t="s">
        <v>75</v>
      </c>
      <c r="D60" s="70" t="s">
        <v>25</v>
      </c>
      <c r="E60" s="70" t="s">
        <v>76</v>
      </c>
    </row>
    <row r="61" spans="1:5" x14ac:dyDescent="0.25">
      <c r="A61" s="71" t="s">
        <v>4734</v>
      </c>
      <c r="B61" s="71" t="s">
        <v>4735</v>
      </c>
      <c r="C61" s="70" t="s">
        <v>75</v>
      </c>
      <c r="D61" s="70" t="s">
        <v>25</v>
      </c>
      <c r="E61" s="70" t="s">
        <v>76</v>
      </c>
    </row>
    <row r="62" spans="1:5" x14ac:dyDescent="0.25">
      <c r="A62" s="84" t="s">
        <v>87</v>
      </c>
      <c r="B62" s="70" t="s">
        <v>88</v>
      </c>
      <c r="C62" s="70"/>
      <c r="D62" s="70" t="s">
        <v>17</v>
      </c>
      <c r="E62" s="70" t="s">
        <v>13</v>
      </c>
    </row>
    <row r="63" spans="1:5" x14ac:dyDescent="0.25">
      <c r="A63" s="71" t="s">
        <v>4736</v>
      </c>
      <c r="B63" s="71" t="s">
        <v>4737</v>
      </c>
      <c r="C63" s="70"/>
      <c r="D63" s="70" t="s">
        <v>17</v>
      </c>
      <c r="E63" s="70" t="s">
        <v>13</v>
      </c>
    </row>
    <row r="64" spans="1:5" x14ac:dyDescent="0.25">
      <c r="A64" s="84" t="s">
        <v>89</v>
      </c>
      <c r="B64" s="70" t="s">
        <v>90</v>
      </c>
      <c r="C64" s="70"/>
      <c r="D64" s="70" t="s">
        <v>12</v>
      </c>
      <c r="E64" s="70" t="s">
        <v>13</v>
      </c>
    </row>
    <row r="65" spans="1:5" x14ac:dyDescent="0.25">
      <c r="A65" s="71" t="s">
        <v>4738</v>
      </c>
      <c r="B65" s="71" t="s">
        <v>4739</v>
      </c>
      <c r="C65" s="70"/>
      <c r="D65" s="70" t="s">
        <v>12</v>
      </c>
      <c r="E65" s="70" t="s">
        <v>13</v>
      </c>
    </row>
    <row r="66" spans="1:5" x14ac:dyDescent="0.25">
      <c r="A66" s="84" t="s">
        <v>91</v>
      </c>
      <c r="B66" s="70" t="s">
        <v>92</v>
      </c>
      <c r="C66" s="70"/>
      <c r="D66" s="70" t="s">
        <v>17</v>
      </c>
      <c r="E66" s="70" t="s">
        <v>84</v>
      </c>
    </row>
    <row r="67" spans="1:5" x14ac:dyDescent="0.25">
      <c r="A67" s="71" t="s">
        <v>4740</v>
      </c>
      <c r="B67" s="71" t="s">
        <v>4741</v>
      </c>
      <c r="C67" s="70"/>
      <c r="D67" s="70" t="s">
        <v>17</v>
      </c>
      <c r="E67" s="70" t="s">
        <v>84</v>
      </c>
    </row>
    <row r="68" spans="1:5" x14ac:dyDescent="0.25">
      <c r="A68" s="84" t="s">
        <v>93</v>
      </c>
      <c r="B68" s="70" t="s">
        <v>94</v>
      </c>
      <c r="C68" s="70"/>
      <c r="D68" s="70" t="s">
        <v>58</v>
      </c>
      <c r="E68" s="70" t="s">
        <v>13</v>
      </c>
    </row>
    <row r="69" spans="1:5" x14ac:dyDescent="0.25">
      <c r="A69" s="71" t="s">
        <v>4742</v>
      </c>
      <c r="B69" s="71" t="s">
        <v>4743</v>
      </c>
      <c r="C69" s="70"/>
      <c r="D69" s="70" t="s">
        <v>58</v>
      </c>
      <c r="E69" s="70" t="s">
        <v>13</v>
      </c>
    </row>
    <row r="70" spans="1:5" x14ac:dyDescent="0.25">
      <c r="A70" s="84" t="s">
        <v>95</v>
      </c>
      <c r="B70" s="70" t="s">
        <v>96</v>
      </c>
      <c r="C70" s="70"/>
      <c r="D70" s="70" t="s">
        <v>17</v>
      </c>
      <c r="E70" s="70" t="s">
        <v>13</v>
      </c>
    </row>
    <row r="71" spans="1:5" x14ac:dyDescent="0.25">
      <c r="A71" s="71" t="s">
        <v>4744</v>
      </c>
      <c r="B71" s="71" t="s">
        <v>4745</v>
      </c>
      <c r="C71" s="70"/>
      <c r="D71" s="70" t="s">
        <v>17</v>
      </c>
      <c r="E71" s="70" t="s">
        <v>13</v>
      </c>
    </row>
    <row r="72" spans="1:5" x14ac:dyDescent="0.25">
      <c r="A72" s="84" t="s">
        <v>97</v>
      </c>
      <c r="B72" s="70" t="s">
        <v>98</v>
      </c>
      <c r="C72" s="70"/>
      <c r="D72" s="70" t="s">
        <v>17</v>
      </c>
      <c r="E72" s="70" t="s">
        <v>13</v>
      </c>
    </row>
    <row r="73" spans="1:5" x14ac:dyDescent="0.25">
      <c r="A73" s="71" t="s">
        <v>4746</v>
      </c>
      <c r="B73" s="71" t="s">
        <v>4747</v>
      </c>
      <c r="C73" s="70"/>
      <c r="D73" s="70" t="s">
        <v>17</v>
      </c>
      <c r="E73" s="70" t="s">
        <v>13</v>
      </c>
    </row>
    <row r="74" spans="1:5" x14ac:dyDescent="0.25">
      <c r="A74" s="84" t="s">
        <v>99</v>
      </c>
      <c r="B74" s="70" t="s">
        <v>100</v>
      </c>
      <c r="C74" s="70" t="s">
        <v>24</v>
      </c>
      <c r="D74" s="70" t="s">
        <v>25</v>
      </c>
      <c r="E74" s="70" t="s">
        <v>13</v>
      </c>
    </row>
    <row r="75" spans="1:5" x14ac:dyDescent="0.25">
      <c r="A75" s="71" t="s">
        <v>4748</v>
      </c>
      <c r="B75" s="71" t="s">
        <v>4749</v>
      </c>
      <c r="C75" s="70" t="s">
        <v>24</v>
      </c>
      <c r="D75" s="70" t="s">
        <v>25</v>
      </c>
      <c r="E75" s="70" t="s">
        <v>13</v>
      </c>
    </row>
    <row r="76" spans="1:5" x14ac:dyDescent="0.25">
      <c r="A76" s="84" t="s">
        <v>101</v>
      </c>
      <c r="B76" s="70" t="s">
        <v>102</v>
      </c>
      <c r="C76" s="70"/>
      <c r="D76" s="70" t="s">
        <v>17</v>
      </c>
      <c r="E76" s="70" t="s">
        <v>13</v>
      </c>
    </row>
    <row r="77" spans="1:5" x14ac:dyDescent="0.25">
      <c r="A77" s="71" t="s">
        <v>4750</v>
      </c>
      <c r="B77" s="71" t="s">
        <v>4751</v>
      </c>
      <c r="C77" s="70"/>
      <c r="D77" s="70" t="s">
        <v>17</v>
      </c>
      <c r="E77" s="70" t="s">
        <v>13</v>
      </c>
    </row>
    <row r="78" spans="1:5" x14ac:dyDescent="0.25">
      <c r="A78" s="84" t="s">
        <v>103</v>
      </c>
      <c r="B78" s="70" t="s">
        <v>104</v>
      </c>
      <c r="C78" s="70"/>
      <c r="D78" s="70" t="s">
        <v>14</v>
      </c>
      <c r="E78" s="70" t="s">
        <v>13</v>
      </c>
    </row>
    <row r="79" spans="1:5" ht="24.75" x14ac:dyDescent="0.25">
      <c r="A79" s="71" t="s">
        <v>4752</v>
      </c>
      <c r="B79" s="71" t="s">
        <v>4753</v>
      </c>
      <c r="C79" s="70"/>
      <c r="D79" s="70" t="s">
        <v>14</v>
      </c>
      <c r="E79" s="70" t="s">
        <v>13</v>
      </c>
    </row>
    <row r="80" spans="1:5" x14ac:dyDescent="0.25">
      <c r="A80" s="84" t="s">
        <v>105</v>
      </c>
      <c r="B80" s="70" t="s">
        <v>106</v>
      </c>
      <c r="C80" s="70" t="s">
        <v>24</v>
      </c>
      <c r="D80" s="70" t="s">
        <v>25</v>
      </c>
      <c r="E80" s="70" t="s">
        <v>13</v>
      </c>
    </row>
    <row r="81" spans="1:5" x14ac:dyDescent="0.25">
      <c r="A81" s="71" t="s">
        <v>4754</v>
      </c>
      <c r="B81" s="71" t="s">
        <v>4755</v>
      </c>
      <c r="C81" s="70" t="s">
        <v>24</v>
      </c>
      <c r="D81" s="70" t="s">
        <v>25</v>
      </c>
      <c r="E81" s="70" t="s">
        <v>13</v>
      </c>
    </row>
    <row r="82" spans="1:5" x14ac:dyDescent="0.25">
      <c r="A82" s="84" t="s">
        <v>107</v>
      </c>
      <c r="B82" s="70" t="s">
        <v>108</v>
      </c>
      <c r="C82" s="70"/>
      <c r="D82" s="70" t="s">
        <v>17</v>
      </c>
      <c r="E82" s="70" t="s">
        <v>13</v>
      </c>
    </row>
    <row r="83" spans="1:5" x14ac:dyDescent="0.25">
      <c r="A83" s="71" t="s">
        <v>4756</v>
      </c>
      <c r="B83" s="71" t="s">
        <v>4757</v>
      </c>
      <c r="C83" s="70"/>
      <c r="D83" s="70" t="s">
        <v>17</v>
      </c>
      <c r="E83" s="70" t="s">
        <v>13</v>
      </c>
    </row>
    <row r="84" spans="1:5" x14ac:dyDescent="0.25">
      <c r="A84" s="84" t="s">
        <v>109</v>
      </c>
      <c r="B84" s="70" t="s">
        <v>110</v>
      </c>
      <c r="C84" s="70"/>
      <c r="D84" s="70" t="s">
        <v>12</v>
      </c>
      <c r="E84" s="70" t="s">
        <v>13</v>
      </c>
    </row>
    <row r="85" spans="1:5" x14ac:dyDescent="0.25">
      <c r="A85" s="71" t="s">
        <v>4758</v>
      </c>
      <c r="B85" s="71" t="s">
        <v>4759</v>
      </c>
      <c r="C85" s="70"/>
      <c r="D85" s="70" t="s">
        <v>12</v>
      </c>
      <c r="E85" s="70" t="s">
        <v>13</v>
      </c>
    </row>
    <row r="86" spans="1:5" x14ac:dyDescent="0.25">
      <c r="A86" s="84" t="s">
        <v>111</v>
      </c>
      <c r="B86" s="70" t="s">
        <v>112</v>
      </c>
      <c r="C86" s="70"/>
      <c r="D86" s="70" t="s">
        <v>12</v>
      </c>
      <c r="E86" s="70" t="s">
        <v>53</v>
      </c>
    </row>
    <row r="87" spans="1:5" x14ac:dyDescent="0.25">
      <c r="A87" s="71" t="s">
        <v>4760</v>
      </c>
      <c r="B87" s="71" t="s">
        <v>4761</v>
      </c>
      <c r="C87" s="70"/>
      <c r="D87" s="70" t="s">
        <v>12</v>
      </c>
      <c r="E87" s="70" t="s">
        <v>53</v>
      </c>
    </row>
    <row r="88" spans="1:5" x14ac:dyDescent="0.25">
      <c r="A88" s="84" t="s">
        <v>113</v>
      </c>
      <c r="B88" s="70" t="s">
        <v>114</v>
      </c>
      <c r="C88" s="70" t="s">
        <v>24</v>
      </c>
      <c r="D88" s="70" t="s">
        <v>25</v>
      </c>
      <c r="E88" s="70" t="s">
        <v>13</v>
      </c>
    </row>
    <row r="89" spans="1:5" x14ac:dyDescent="0.25">
      <c r="A89" s="71" t="s">
        <v>4762</v>
      </c>
      <c r="B89" s="71" t="s">
        <v>4763</v>
      </c>
      <c r="C89" s="70" t="s">
        <v>24</v>
      </c>
      <c r="D89" s="70" t="s">
        <v>25</v>
      </c>
      <c r="E89" s="70" t="s">
        <v>13</v>
      </c>
    </row>
    <row r="90" spans="1:5" x14ac:dyDescent="0.25">
      <c r="A90" s="84" t="s">
        <v>115</v>
      </c>
      <c r="B90" s="70" t="s">
        <v>116</v>
      </c>
      <c r="C90" s="70" t="s">
        <v>24</v>
      </c>
      <c r="D90" s="70" t="s">
        <v>25</v>
      </c>
      <c r="E90" s="70" t="s">
        <v>13</v>
      </c>
    </row>
    <row r="91" spans="1:5" x14ac:dyDescent="0.25">
      <c r="A91" s="71" t="s">
        <v>4764</v>
      </c>
      <c r="B91" s="71" t="s">
        <v>4765</v>
      </c>
      <c r="C91" s="70" t="s">
        <v>24</v>
      </c>
      <c r="D91" s="70" t="s">
        <v>25</v>
      </c>
      <c r="E91" s="70" t="s">
        <v>13</v>
      </c>
    </row>
    <row r="92" spans="1:5" x14ac:dyDescent="0.25">
      <c r="A92" s="84" t="s">
        <v>117</v>
      </c>
      <c r="B92" s="70" t="s">
        <v>118</v>
      </c>
      <c r="C92" s="70"/>
      <c r="D92" s="70" t="s">
        <v>17</v>
      </c>
      <c r="E92" s="70" t="s">
        <v>13</v>
      </c>
    </row>
    <row r="93" spans="1:5" x14ac:dyDescent="0.25">
      <c r="A93" s="71" t="s">
        <v>4766</v>
      </c>
      <c r="B93" s="71" t="s">
        <v>4767</v>
      </c>
      <c r="C93" s="70"/>
      <c r="D93" s="70" t="s">
        <v>17</v>
      </c>
      <c r="E93" s="70" t="s">
        <v>13</v>
      </c>
    </row>
    <row r="94" spans="1:5" x14ac:dyDescent="0.25">
      <c r="A94" s="84" t="s">
        <v>119</v>
      </c>
      <c r="B94" s="70" t="s">
        <v>27</v>
      </c>
      <c r="C94" s="70" t="s">
        <v>24</v>
      </c>
      <c r="D94" s="70" t="s">
        <v>25</v>
      </c>
      <c r="E94" s="70" t="s">
        <v>13</v>
      </c>
    </row>
    <row r="95" spans="1:5" x14ac:dyDescent="0.25">
      <c r="A95" s="71" t="s">
        <v>4768</v>
      </c>
      <c r="B95" s="71" t="s">
        <v>4769</v>
      </c>
      <c r="C95" s="70" t="s">
        <v>24</v>
      </c>
      <c r="D95" s="70" t="s">
        <v>25</v>
      </c>
      <c r="E95" s="70" t="s">
        <v>13</v>
      </c>
    </row>
    <row r="96" spans="1:5" x14ac:dyDescent="0.25">
      <c r="A96" s="84" t="s">
        <v>120</v>
      </c>
      <c r="B96" s="70" t="s">
        <v>121</v>
      </c>
      <c r="C96" s="70"/>
      <c r="D96" s="70" t="s">
        <v>12</v>
      </c>
      <c r="E96" s="70" t="s">
        <v>53</v>
      </c>
    </row>
    <row r="97" spans="1:5" x14ac:dyDescent="0.25">
      <c r="A97" s="71" t="s">
        <v>4770</v>
      </c>
      <c r="B97" s="71" t="s">
        <v>4771</v>
      </c>
      <c r="C97" s="70"/>
      <c r="D97" s="70" t="s">
        <v>12</v>
      </c>
      <c r="E97" s="70" t="s">
        <v>53</v>
      </c>
    </row>
    <row r="98" spans="1:5" x14ac:dyDescent="0.25">
      <c r="A98" s="84" t="s">
        <v>122</v>
      </c>
      <c r="B98" s="70" t="s">
        <v>123</v>
      </c>
      <c r="C98" s="70"/>
      <c r="D98" s="70" t="s">
        <v>12</v>
      </c>
      <c r="E98" s="70" t="s">
        <v>13</v>
      </c>
    </row>
    <row r="99" spans="1:5" x14ac:dyDescent="0.25">
      <c r="A99" s="71" t="s">
        <v>4772</v>
      </c>
      <c r="B99" s="71" t="s">
        <v>4773</v>
      </c>
      <c r="C99" s="70"/>
      <c r="D99" s="70" t="s">
        <v>12</v>
      </c>
      <c r="E99" s="70" t="s">
        <v>13</v>
      </c>
    </row>
    <row r="100" spans="1:5" x14ac:dyDescent="0.25">
      <c r="A100" s="84" t="s">
        <v>124</v>
      </c>
      <c r="B100" s="70" t="s">
        <v>125</v>
      </c>
      <c r="C100" s="70" t="s">
        <v>52</v>
      </c>
      <c r="D100" s="70" t="s">
        <v>25</v>
      </c>
      <c r="E100" s="70" t="s">
        <v>53</v>
      </c>
    </row>
    <row r="101" spans="1:5" x14ac:dyDescent="0.25">
      <c r="A101" s="71" t="s">
        <v>4774</v>
      </c>
      <c r="B101" s="71" t="s">
        <v>4775</v>
      </c>
      <c r="C101" s="70" t="s">
        <v>52</v>
      </c>
      <c r="D101" s="70" t="s">
        <v>25</v>
      </c>
      <c r="E101" s="70" t="s">
        <v>53</v>
      </c>
    </row>
    <row r="102" spans="1:5" x14ac:dyDescent="0.25">
      <c r="A102" s="84" t="s">
        <v>126</v>
      </c>
      <c r="B102" s="70" t="s">
        <v>127</v>
      </c>
      <c r="C102" s="70" t="s">
        <v>43</v>
      </c>
      <c r="D102" s="70" t="s">
        <v>25</v>
      </c>
      <c r="E102" s="70" t="s">
        <v>45</v>
      </c>
    </row>
    <row r="103" spans="1:5" x14ac:dyDescent="0.25">
      <c r="A103" s="71" t="s">
        <v>4776</v>
      </c>
      <c r="B103" s="71" t="s">
        <v>4777</v>
      </c>
      <c r="C103" s="70" t="s">
        <v>43</v>
      </c>
      <c r="D103" s="70" t="s">
        <v>25</v>
      </c>
      <c r="E103" s="70" t="s">
        <v>45</v>
      </c>
    </row>
    <row r="104" spans="1:5" x14ac:dyDescent="0.25">
      <c r="A104" s="84" t="s">
        <v>128</v>
      </c>
      <c r="B104" s="70" t="s">
        <v>129</v>
      </c>
      <c r="C104" s="70" t="s">
        <v>43</v>
      </c>
      <c r="D104" s="70" t="s">
        <v>25</v>
      </c>
      <c r="E104" s="70" t="s">
        <v>76</v>
      </c>
    </row>
    <row r="105" spans="1:5" x14ac:dyDescent="0.25">
      <c r="A105" s="71" t="s">
        <v>4778</v>
      </c>
      <c r="B105" s="71" t="s">
        <v>4779</v>
      </c>
      <c r="C105" s="70" t="s">
        <v>43</v>
      </c>
      <c r="D105" s="70" t="s">
        <v>25</v>
      </c>
      <c r="E105" s="70" t="s">
        <v>76</v>
      </c>
    </row>
    <row r="106" spans="1:5" x14ac:dyDescent="0.25">
      <c r="A106" s="84" t="s">
        <v>130</v>
      </c>
      <c r="B106" s="70" t="s">
        <v>131</v>
      </c>
      <c r="C106" s="70"/>
      <c r="D106" s="70" t="s">
        <v>17</v>
      </c>
      <c r="E106" s="70" t="s">
        <v>13</v>
      </c>
    </row>
    <row r="107" spans="1:5" x14ac:dyDescent="0.25">
      <c r="A107" s="71" t="s">
        <v>4780</v>
      </c>
      <c r="B107" s="71" t="s">
        <v>4781</v>
      </c>
      <c r="C107" s="70"/>
      <c r="D107" s="70" t="s">
        <v>17</v>
      </c>
      <c r="E107" s="70" t="s">
        <v>13</v>
      </c>
    </row>
    <row r="108" spans="1:5" x14ac:dyDescent="0.25">
      <c r="A108" s="84" t="s">
        <v>132</v>
      </c>
      <c r="B108" s="70" t="s">
        <v>133</v>
      </c>
      <c r="C108" s="70" t="s">
        <v>75</v>
      </c>
      <c r="D108" s="70" t="s">
        <v>25</v>
      </c>
      <c r="E108" s="70" t="s">
        <v>76</v>
      </c>
    </row>
    <row r="109" spans="1:5" x14ac:dyDescent="0.25">
      <c r="A109" s="71" t="s">
        <v>4782</v>
      </c>
      <c r="B109" s="71" t="s">
        <v>4783</v>
      </c>
      <c r="C109" s="70" t="s">
        <v>75</v>
      </c>
      <c r="D109" s="70" t="s">
        <v>25</v>
      </c>
      <c r="E109" s="70" t="s">
        <v>76</v>
      </c>
    </row>
    <row r="110" spans="1:5" x14ac:dyDescent="0.25">
      <c r="A110" s="84" t="s">
        <v>134</v>
      </c>
      <c r="B110" s="70" t="s">
        <v>135</v>
      </c>
      <c r="C110" s="70" t="s">
        <v>43</v>
      </c>
      <c r="D110" s="70" t="s">
        <v>25</v>
      </c>
      <c r="E110" s="70" t="s">
        <v>13</v>
      </c>
    </row>
    <row r="111" spans="1:5" x14ac:dyDescent="0.25">
      <c r="A111" s="71" t="s">
        <v>4784</v>
      </c>
      <c r="B111" s="71" t="s">
        <v>4785</v>
      </c>
      <c r="C111" s="70" t="s">
        <v>43</v>
      </c>
      <c r="D111" s="70" t="s">
        <v>25</v>
      </c>
      <c r="E111" s="70" t="s">
        <v>13</v>
      </c>
    </row>
    <row r="112" spans="1:5" x14ac:dyDescent="0.25">
      <c r="A112" s="84" t="s">
        <v>136</v>
      </c>
      <c r="B112" s="70" t="s">
        <v>137</v>
      </c>
      <c r="C112" s="70"/>
      <c r="D112" s="70" t="s">
        <v>12</v>
      </c>
      <c r="E112" s="70" t="s">
        <v>13</v>
      </c>
    </row>
    <row r="113" spans="1:5" x14ac:dyDescent="0.25">
      <c r="A113" s="71" t="s">
        <v>4786</v>
      </c>
      <c r="B113" s="71" t="s">
        <v>4787</v>
      </c>
      <c r="C113" s="70"/>
      <c r="D113" s="70" t="s">
        <v>12</v>
      </c>
      <c r="E113" s="70" t="s">
        <v>13</v>
      </c>
    </row>
    <row r="114" spans="1:5" x14ac:dyDescent="0.25">
      <c r="A114" s="84" t="s">
        <v>138</v>
      </c>
      <c r="B114" s="70" t="s">
        <v>139</v>
      </c>
      <c r="C114" s="70"/>
      <c r="D114" s="70" t="s">
        <v>14</v>
      </c>
      <c r="E114" s="70" t="s">
        <v>13</v>
      </c>
    </row>
    <row r="115" spans="1:5" x14ac:dyDescent="0.25">
      <c r="A115" s="71" t="s">
        <v>4788</v>
      </c>
      <c r="B115" s="71" t="s">
        <v>4789</v>
      </c>
      <c r="C115" s="70"/>
      <c r="D115" s="70" t="s">
        <v>14</v>
      </c>
      <c r="E115" s="70" t="s">
        <v>13</v>
      </c>
    </row>
    <row r="116" spans="1:5" x14ac:dyDescent="0.25">
      <c r="A116" s="84" t="s">
        <v>140</v>
      </c>
      <c r="B116" s="70" t="s">
        <v>141</v>
      </c>
      <c r="C116" s="70"/>
      <c r="D116" s="70" t="s">
        <v>12</v>
      </c>
      <c r="E116" s="70" t="s">
        <v>13</v>
      </c>
    </row>
    <row r="117" spans="1:5" x14ac:dyDescent="0.25">
      <c r="A117" s="71" t="s">
        <v>4790</v>
      </c>
      <c r="B117" s="71" t="s">
        <v>4791</v>
      </c>
      <c r="C117" s="70"/>
      <c r="D117" s="70" t="s">
        <v>12</v>
      </c>
      <c r="E117" s="70" t="s">
        <v>13</v>
      </c>
    </row>
    <row r="118" spans="1:5" x14ac:dyDescent="0.25">
      <c r="A118" s="84" t="s">
        <v>142</v>
      </c>
      <c r="B118" s="70" t="s">
        <v>143</v>
      </c>
      <c r="C118" s="70"/>
      <c r="D118" s="70" t="s">
        <v>12</v>
      </c>
      <c r="E118" s="70" t="s">
        <v>13</v>
      </c>
    </row>
    <row r="119" spans="1:5" x14ac:dyDescent="0.25">
      <c r="A119" s="71" t="s">
        <v>4792</v>
      </c>
      <c r="B119" s="71" t="s">
        <v>4793</v>
      </c>
      <c r="C119" s="70"/>
      <c r="D119" s="70" t="s">
        <v>12</v>
      </c>
      <c r="E119" s="70" t="s">
        <v>13</v>
      </c>
    </row>
    <row r="120" spans="1:5" x14ac:dyDescent="0.25">
      <c r="A120" s="84" t="s">
        <v>144</v>
      </c>
      <c r="B120" s="70" t="s">
        <v>145</v>
      </c>
      <c r="C120" s="70"/>
      <c r="D120" s="70" t="s">
        <v>17</v>
      </c>
      <c r="E120" s="70" t="s">
        <v>13</v>
      </c>
    </row>
    <row r="121" spans="1:5" x14ac:dyDescent="0.25">
      <c r="A121" s="71" t="s">
        <v>4794</v>
      </c>
      <c r="B121" s="71" t="s">
        <v>4795</v>
      </c>
      <c r="C121" s="70"/>
      <c r="D121" s="70" t="s">
        <v>17</v>
      </c>
      <c r="E121" s="70" t="s">
        <v>13</v>
      </c>
    </row>
    <row r="122" spans="1:5" x14ac:dyDescent="0.25">
      <c r="A122" s="84" t="s">
        <v>146</v>
      </c>
      <c r="B122" s="70" t="s">
        <v>147</v>
      </c>
      <c r="C122" s="70"/>
      <c r="D122" s="70" t="s">
        <v>17</v>
      </c>
      <c r="E122" s="70" t="s">
        <v>13</v>
      </c>
    </row>
    <row r="123" spans="1:5" x14ac:dyDescent="0.25">
      <c r="A123" s="71" t="s">
        <v>4796</v>
      </c>
      <c r="B123" s="71" t="s">
        <v>4797</v>
      </c>
      <c r="C123" s="70"/>
      <c r="D123" s="70" t="s">
        <v>17</v>
      </c>
      <c r="E123" s="70" t="s">
        <v>13</v>
      </c>
    </row>
    <row r="124" spans="1:5" x14ac:dyDescent="0.25">
      <c r="A124" s="84" t="s">
        <v>148</v>
      </c>
      <c r="B124" s="70" t="s">
        <v>149</v>
      </c>
      <c r="C124" s="70" t="s">
        <v>150</v>
      </c>
      <c r="D124" s="70" t="s">
        <v>25</v>
      </c>
      <c r="E124" s="70" t="s">
        <v>13</v>
      </c>
    </row>
    <row r="125" spans="1:5" x14ac:dyDescent="0.25">
      <c r="A125" s="71" t="s">
        <v>4798</v>
      </c>
      <c r="B125" s="71" t="s">
        <v>4799</v>
      </c>
      <c r="C125" s="70" t="s">
        <v>150</v>
      </c>
      <c r="D125" s="70" t="s">
        <v>25</v>
      </c>
      <c r="E125" s="70" t="s">
        <v>13</v>
      </c>
    </row>
    <row r="126" spans="1:5" x14ac:dyDescent="0.25">
      <c r="A126" s="84" t="s">
        <v>151</v>
      </c>
      <c r="B126" s="70" t="s">
        <v>152</v>
      </c>
      <c r="C126" s="70"/>
      <c r="D126" s="70" t="s">
        <v>14</v>
      </c>
      <c r="E126" s="70" t="s">
        <v>13</v>
      </c>
    </row>
    <row r="127" spans="1:5" x14ac:dyDescent="0.25">
      <c r="A127" s="71" t="s">
        <v>4800</v>
      </c>
      <c r="B127" s="71" t="s">
        <v>4801</v>
      </c>
      <c r="C127" s="70"/>
      <c r="D127" s="70" t="s">
        <v>14</v>
      </c>
      <c r="E127" s="70" t="s">
        <v>13</v>
      </c>
    </row>
    <row r="128" spans="1:5" x14ac:dyDescent="0.25">
      <c r="A128" s="84" t="s">
        <v>153</v>
      </c>
      <c r="B128" s="70" t="s">
        <v>154</v>
      </c>
      <c r="C128" s="70"/>
      <c r="D128" s="70" t="s">
        <v>12</v>
      </c>
      <c r="E128" s="70" t="s">
        <v>53</v>
      </c>
    </row>
    <row r="129" spans="1:5" x14ac:dyDescent="0.25">
      <c r="A129" s="71" t="s">
        <v>4802</v>
      </c>
      <c r="B129" s="71" t="s">
        <v>4803</v>
      </c>
      <c r="C129" s="70"/>
      <c r="D129" s="70" t="s">
        <v>12</v>
      </c>
      <c r="E129" s="70" t="s">
        <v>53</v>
      </c>
    </row>
    <row r="130" spans="1:5" x14ac:dyDescent="0.25">
      <c r="A130" s="84" t="s">
        <v>155</v>
      </c>
      <c r="B130" s="70" t="s">
        <v>156</v>
      </c>
      <c r="C130" s="70" t="s">
        <v>43</v>
      </c>
      <c r="D130" s="70" t="s">
        <v>25</v>
      </c>
      <c r="E130" s="70" t="s">
        <v>13</v>
      </c>
    </row>
    <row r="131" spans="1:5" x14ac:dyDescent="0.25">
      <c r="A131" s="71" t="s">
        <v>4804</v>
      </c>
      <c r="B131" s="71" t="s">
        <v>4805</v>
      </c>
      <c r="C131" s="70" t="s">
        <v>43</v>
      </c>
      <c r="D131" s="70" t="s">
        <v>25</v>
      </c>
      <c r="E131" s="70" t="s">
        <v>13</v>
      </c>
    </row>
    <row r="132" spans="1:5" x14ac:dyDescent="0.25">
      <c r="A132" s="84" t="s">
        <v>157</v>
      </c>
      <c r="B132" s="70" t="s">
        <v>158</v>
      </c>
      <c r="C132" s="70" t="s">
        <v>75</v>
      </c>
      <c r="D132" s="70" t="s">
        <v>25</v>
      </c>
      <c r="E132" s="70" t="s">
        <v>76</v>
      </c>
    </row>
    <row r="133" spans="1:5" x14ac:dyDescent="0.25">
      <c r="A133" s="71" t="s">
        <v>4806</v>
      </c>
      <c r="B133" s="71" t="s">
        <v>4807</v>
      </c>
      <c r="C133" s="70" t="s">
        <v>75</v>
      </c>
      <c r="D133" s="70" t="s">
        <v>25</v>
      </c>
      <c r="E133" s="70" t="s">
        <v>76</v>
      </c>
    </row>
    <row r="134" spans="1:5" x14ac:dyDescent="0.25">
      <c r="A134" s="84" t="s">
        <v>159</v>
      </c>
      <c r="B134" s="70" t="s">
        <v>160</v>
      </c>
      <c r="C134" s="70"/>
      <c r="D134" s="70" t="s">
        <v>12</v>
      </c>
      <c r="E134" s="70" t="s">
        <v>13</v>
      </c>
    </row>
    <row r="135" spans="1:5" x14ac:dyDescent="0.25">
      <c r="A135" s="71" t="s">
        <v>4808</v>
      </c>
      <c r="B135" s="71" t="s">
        <v>4809</v>
      </c>
      <c r="C135" s="70"/>
      <c r="D135" s="70" t="s">
        <v>12</v>
      </c>
      <c r="E135" s="70" t="s">
        <v>13</v>
      </c>
    </row>
    <row r="136" spans="1:5" x14ac:dyDescent="0.25">
      <c r="A136" s="84" t="s">
        <v>161</v>
      </c>
      <c r="B136" s="70" t="s">
        <v>162</v>
      </c>
      <c r="C136" s="70"/>
      <c r="D136" s="70" t="s">
        <v>14</v>
      </c>
      <c r="E136" s="70" t="s">
        <v>13</v>
      </c>
    </row>
    <row r="137" spans="1:5" x14ac:dyDescent="0.25">
      <c r="A137" s="71" t="s">
        <v>4810</v>
      </c>
      <c r="B137" s="71" t="s">
        <v>4811</v>
      </c>
      <c r="C137" s="70"/>
      <c r="D137" s="70" t="s">
        <v>14</v>
      </c>
      <c r="E137" s="70" t="s">
        <v>13</v>
      </c>
    </row>
    <row r="138" spans="1:5" x14ac:dyDescent="0.25">
      <c r="A138" s="84" t="s">
        <v>163</v>
      </c>
      <c r="B138" s="70" t="s">
        <v>164</v>
      </c>
      <c r="C138" s="70" t="s">
        <v>165</v>
      </c>
      <c r="D138" s="70" t="s">
        <v>58</v>
      </c>
      <c r="E138" s="70" t="s">
        <v>13</v>
      </c>
    </row>
    <row r="139" spans="1:5" x14ac:dyDescent="0.25">
      <c r="A139" s="71" t="s">
        <v>4812</v>
      </c>
      <c r="B139" s="71" t="s">
        <v>4813</v>
      </c>
      <c r="C139" s="70" t="s">
        <v>165</v>
      </c>
      <c r="D139" s="70" t="s">
        <v>58</v>
      </c>
      <c r="E139" s="70" t="s">
        <v>13</v>
      </c>
    </row>
    <row r="140" spans="1:5" x14ac:dyDescent="0.25">
      <c r="A140" s="84" t="s">
        <v>166</v>
      </c>
      <c r="B140" s="70" t="s">
        <v>167</v>
      </c>
      <c r="C140" s="70"/>
      <c r="D140" s="70" t="s">
        <v>17</v>
      </c>
      <c r="E140" s="70" t="s">
        <v>13</v>
      </c>
    </row>
    <row r="141" spans="1:5" x14ac:dyDescent="0.25">
      <c r="A141" s="71" t="s">
        <v>4814</v>
      </c>
      <c r="B141" s="71" t="s">
        <v>4815</v>
      </c>
      <c r="C141" s="70"/>
      <c r="D141" s="70" t="s">
        <v>17</v>
      </c>
      <c r="E141" s="70" t="s">
        <v>13</v>
      </c>
    </row>
    <row r="142" spans="1:5" x14ac:dyDescent="0.25">
      <c r="A142" s="84" t="s">
        <v>168</v>
      </c>
      <c r="B142" s="70" t="s">
        <v>169</v>
      </c>
      <c r="C142" s="70"/>
      <c r="D142" s="70" t="s">
        <v>12</v>
      </c>
      <c r="E142" s="70" t="s">
        <v>13</v>
      </c>
    </row>
    <row r="143" spans="1:5" x14ac:dyDescent="0.25">
      <c r="A143" s="71" t="s">
        <v>4816</v>
      </c>
      <c r="B143" s="71" t="s">
        <v>4817</v>
      </c>
      <c r="C143" s="70"/>
      <c r="D143" s="70" t="s">
        <v>12</v>
      </c>
      <c r="E143" s="70" t="s">
        <v>13</v>
      </c>
    </row>
    <row r="144" spans="1:5" x14ac:dyDescent="0.25">
      <c r="A144" s="86" t="s">
        <v>4673</v>
      </c>
      <c r="B144" s="72" t="s">
        <v>4674</v>
      </c>
      <c r="C144" s="73" t="s">
        <v>4</v>
      </c>
      <c r="D144" s="70" t="s">
        <v>25</v>
      </c>
      <c r="E144" s="74"/>
    </row>
    <row r="145" spans="1:5" x14ac:dyDescent="0.25">
      <c r="A145" s="71" t="s">
        <v>4818</v>
      </c>
      <c r="B145" s="71" t="s">
        <v>4819</v>
      </c>
      <c r="C145" s="73" t="s">
        <v>4</v>
      </c>
      <c r="D145" s="70" t="s">
        <v>25</v>
      </c>
      <c r="E145" s="74"/>
    </row>
    <row r="146" spans="1:5" x14ac:dyDescent="0.25">
      <c r="A146" s="84" t="s">
        <v>170</v>
      </c>
      <c r="B146" s="70" t="s">
        <v>171</v>
      </c>
      <c r="C146" s="70" t="s">
        <v>75</v>
      </c>
      <c r="D146" s="70" t="s">
        <v>25</v>
      </c>
      <c r="E146" s="70" t="s">
        <v>76</v>
      </c>
    </row>
    <row r="147" spans="1:5" x14ac:dyDescent="0.25">
      <c r="A147" s="71" t="s">
        <v>4820</v>
      </c>
      <c r="B147" s="71" t="s">
        <v>4821</v>
      </c>
      <c r="C147" s="70" t="s">
        <v>75</v>
      </c>
      <c r="D147" s="70" t="s">
        <v>25</v>
      </c>
      <c r="E147" s="70" t="s">
        <v>76</v>
      </c>
    </row>
    <row r="148" spans="1:5" x14ac:dyDescent="0.25">
      <c r="A148" s="84" t="s">
        <v>172</v>
      </c>
      <c r="B148" s="70" t="s">
        <v>173</v>
      </c>
      <c r="C148" s="70"/>
      <c r="D148" s="70" t="s">
        <v>14</v>
      </c>
      <c r="E148" s="70" t="s">
        <v>13</v>
      </c>
    </row>
    <row r="149" spans="1:5" x14ac:dyDescent="0.25">
      <c r="A149" s="71" t="s">
        <v>4822</v>
      </c>
      <c r="B149" s="71" t="s">
        <v>4823</v>
      </c>
      <c r="C149" s="70"/>
      <c r="D149" s="70" t="s">
        <v>14</v>
      </c>
      <c r="E149" s="70" t="s">
        <v>13</v>
      </c>
    </row>
    <row r="150" spans="1:5" x14ac:dyDescent="0.25">
      <c r="A150" s="84" t="s">
        <v>174</v>
      </c>
      <c r="B150" s="70" t="s">
        <v>175</v>
      </c>
      <c r="C150" s="70" t="s">
        <v>75</v>
      </c>
      <c r="D150" s="70" t="s">
        <v>25</v>
      </c>
      <c r="E150" s="70" t="s">
        <v>76</v>
      </c>
    </row>
    <row r="151" spans="1:5" x14ac:dyDescent="0.25">
      <c r="A151" s="71" t="s">
        <v>4824</v>
      </c>
      <c r="B151" s="71" t="s">
        <v>4825</v>
      </c>
      <c r="C151" s="70" t="s">
        <v>75</v>
      </c>
      <c r="D151" s="70" t="s">
        <v>25</v>
      </c>
      <c r="E151" s="70" t="s">
        <v>76</v>
      </c>
    </row>
    <row r="152" spans="1:5" x14ac:dyDescent="0.25">
      <c r="A152" s="84" t="s">
        <v>176</v>
      </c>
      <c r="B152" s="70" t="s">
        <v>177</v>
      </c>
      <c r="C152" s="70" t="s">
        <v>4</v>
      </c>
      <c r="D152" s="70" t="s">
        <v>25</v>
      </c>
      <c r="E152" s="70" t="s">
        <v>178</v>
      </c>
    </row>
    <row r="153" spans="1:5" x14ac:dyDescent="0.25">
      <c r="A153" s="71" t="s">
        <v>4826</v>
      </c>
      <c r="B153" s="71" t="s">
        <v>4827</v>
      </c>
      <c r="C153" s="70" t="s">
        <v>4</v>
      </c>
      <c r="D153" s="70" t="s">
        <v>25</v>
      </c>
      <c r="E153" s="70" t="s">
        <v>178</v>
      </c>
    </row>
    <row r="154" spans="1:5" x14ac:dyDescent="0.25">
      <c r="A154" s="84" t="s">
        <v>181</v>
      </c>
      <c r="B154" s="70" t="s">
        <v>182</v>
      </c>
      <c r="C154" s="70" t="s">
        <v>43</v>
      </c>
      <c r="D154" s="70" t="s">
        <v>25</v>
      </c>
      <c r="E154" s="70" t="s">
        <v>13</v>
      </c>
    </row>
    <row r="155" spans="1:5" x14ac:dyDescent="0.25">
      <c r="A155" s="71" t="s">
        <v>4828</v>
      </c>
      <c r="B155" s="71" t="s">
        <v>4829</v>
      </c>
      <c r="C155" s="70" t="s">
        <v>43</v>
      </c>
      <c r="D155" s="70" t="s">
        <v>25</v>
      </c>
      <c r="E155" s="70" t="s">
        <v>13</v>
      </c>
    </row>
    <row r="156" spans="1:5" x14ac:dyDescent="0.25">
      <c r="A156" s="84" t="s">
        <v>183</v>
      </c>
      <c r="B156" s="70" t="s">
        <v>184</v>
      </c>
      <c r="C156" s="70" t="s">
        <v>43</v>
      </c>
      <c r="D156" s="70" t="s">
        <v>25</v>
      </c>
      <c r="E156" s="70" t="s">
        <v>44</v>
      </c>
    </row>
    <row r="157" spans="1:5" x14ac:dyDescent="0.25">
      <c r="A157" s="71" t="s">
        <v>4830</v>
      </c>
      <c r="B157" s="71" t="s">
        <v>4831</v>
      </c>
      <c r="C157" s="70" t="s">
        <v>43</v>
      </c>
      <c r="D157" s="70" t="s">
        <v>25</v>
      </c>
      <c r="E157" s="70" t="s">
        <v>44</v>
      </c>
    </row>
    <row r="158" spans="1:5" x14ac:dyDescent="0.25">
      <c r="A158" s="84" t="s">
        <v>185</v>
      </c>
      <c r="B158" s="70" t="s">
        <v>186</v>
      </c>
      <c r="C158" s="70"/>
      <c r="D158" s="70" t="s">
        <v>34</v>
      </c>
      <c r="E158" s="70" t="s">
        <v>13</v>
      </c>
    </row>
    <row r="159" spans="1:5" x14ac:dyDescent="0.25">
      <c r="A159" s="71" t="s">
        <v>4832</v>
      </c>
      <c r="B159" s="71" t="s">
        <v>4833</v>
      </c>
      <c r="C159" s="70"/>
      <c r="D159" s="70" t="s">
        <v>34</v>
      </c>
      <c r="E159" s="70" t="s">
        <v>13</v>
      </c>
    </row>
    <row r="160" spans="1:5" x14ac:dyDescent="0.25">
      <c r="A160" s="84" t="s">
        <v>187</v>
      </c>
      <c r="B160" s="70" t="s">
        <v>188</v>
      </c>
      <c r="C160" s="70"/>
      <c r="D160" s="70" t="s">
        <v>17</v>
      </c>
      <c r="E160" s="70" t="s">
        <v>13</v>
      </c>
    </row>
    <row r="161" spans="1:5" x14ac:dyDescent="0.25">
      <c r="A161" s="71" t="s">
        <v>4834</v>
      </c>
      <c r="B161" s="71" t="s">
        <v>4835</v>
      </c>
      <c r="C161" s="70"/>
      <c r="D161" s="70" t="s">
        <v>17</v>
      </c>
      <c r="E161" s="70" t="s">
        <v>13</v>
      </c>
    </row>
    <row r="162" spans="1:5" x14ac:dyDescent="0.25">
      <c r="A162" s="84" t="s">
        <v>189</v>
      </c>
      <c r="B162" s="70" t="s">
        <v>190</v>
      </c>
      <c r="C162" s="70" t="s">
        <v>24</v>
      </c>
      <c r="D162" s="70" t="s">
        <v>25</v>
      </c>
      <c r="E162" s="70" t="s">
        <v>13</v>
      </c>
    </row>
    <row r="163" spans="1:5" x14ac:dyDescent="0.25">
      <c r="A163" s="71" t="s">
        <v>4836</v>
      </c>
      <c r="B163" s="71" t="s">
        <v>4837</v>
      </c>
      <c r="C163" s="70" t="s">
        <v>24</v>
      </c>
      <c r="D163" s="70" t="s">
        <v>25</v>
      </c>
      <c r="E163" s="70" t="s">
        <v>13</v>
      </c>
    </row>
    <row r="164" spans="1:5" x14ac:dyDescent="0.25">
      <c r="A164" s="84" t="s">
        <v>191</v>
      </c>
      <c r="B164" s="70" t="s">
        <v>192</v>
      </c>
      <c r="C164" s="70" t="s">
        <v>75</v>
      </c>
      <c r="D164" s="70" t="s">
        <v>25</v>
      </c>
      <c r="E164" s="70" t="s">
        <v>76</v>
      </c>
    </row>
    <row r="165" spans="1:5" x14ac:dyDescent="0.25">
      <c r="A165" s="71" t="s">
        <v>4838</v>
      </c>
      <c r="B165" s="71" t="s">
        <v>4839</v>
      </c>
      <c r="C165" s="70" t="s">
        <v>75</v>
      </c>
      <c r="D165" s="70" t="s">
        <v>25</v>
      </c>
      <c r="E165" s="70" t="s">
        <v>76</v>
      </c>
    </row>
    <row r="166" spans="1:5" x14ac:dyDescent="0.25">
      <c r="A166" s="84" t="s">
        <v>193</v>
      </c>
      <c r="B166" s="70" t="s">
        <v>194</v>
      </c>
      <c r="C166" s="70" t="s">
        <v>165</v>
      </c>
      <c r="D166" s="70" t="s">
        <v>25</v>
      </c>
      <c r="E166" s="70" t="s">
        <v>13</v>
      </c>
    </row>
    <row r="167" spans="1:5" x14ac:dyDescent="0.25">
      <c r="A167" s="71" t="s">
        <v>4840</v>
      </c>
      <c r="B167" s="71" t="s">
        <v>4841</v>
      </c>
      <c r="C167" s="70" t="s">
        <v>165</v>
      </c>
      <c r="D167" s="70" t="s">
        <v>25</v>
      </c>
      <c r="E167" s="70" t="s">
        <v>13</v>
      </c>
    </row>
    <row r="168" spans="1:5" x14ac:dyDescent="0.25">
      <c r="A168" s="84" t="s">
        <v>195</v>
      </c>
      <c r="B168" s="70" t="s">
        <v>196</v>
      </c>
      <c r="C168" s="70" t="s">
        <v>52</v>
      </c>
      <c r="D168" s="70" t="s">
        <v>12</v>
      </c>
      <c r="E168" s="70" t="s">
        <v>53</v>
      </c>
    </row>
    <row r="169" spans="1:5" x14ac:dyDescent="0.25">
      <c r="A169" s="71" t="s">
        <v>4842</v>
      </c>
      <c r="B169" s="71" t="s">
        <v>4843</v>
      </c>
      <c r="C169" s="70" t="s">
        <v>52</v>
      </c>
      <c r="D169" s="70" t="s">
        <v>12</v>
      </c>
      <c r="E169" s="70" t="s">
        <v>53</v>
      </c>
    </row>
    <row r="170" spans="1:5" x14ac:dyDescent="0.25">
      <c r="A170" s="84" t="s">
        <v>197</v>
      </c>
      <c r="B170" s="70" t="s">
        <v>198</v>
      </c>
      <c r="C170" s="70" t="s">
        <v>75</v>
      </c>
      <c r="D170" s="70" t="s">
        <v>25</v>
      </c>
      <c r="E170" s="70" t="s">
        <v>76</v>
      </c>
    </row>
    <row r="171" spans="1:5" x14ac:dyDescent="0.25">
      <c r="A171" s="71" t="s">
        <v>4844</v>
      </c>
      <c r="B171" s="71" t="s">
        <v>4845</v>
      </c>
      <c r="C171" s="70" t="s">
        <v>75</v>
      </c>
      <c r="D171" s="70" t="s">
        <v>25</v>
      </c>
      <c r="E171" s="70" t="s">
        <v>76</v>
      </c>
    </row>
    <row r="172" spans="1:5" x14ac:dyDescent="0.25">
      <c r="A172" s="84" t="s">
        <v>200</v>
      </c>
      <c r="B172" s="70" t="s">
        <v>201</v>
      </c>
      <c r="C172" s="70"/>
      <c r="D172" s="70" t="s">
        <v>34</v>
      </c>
      <c r="E172" s="70" t="s">
        <v>13</v>
      </c>
    </row>
    <row r="173" spans="1:5" x14ac:dyDescent="0.25">
      <c r="A173" s="71" t="s">
        <v>4846</v>
      </c>
      <c r="B173" s="71" t="s">
        <v>4847</v>
      </c>
      <c r="C173" s="70"/>
      <c r="D173" s="70" t="s">
        <v>34</v>
      </c>
      <c r="E173" s="70" t="s">
        <v>13</v>
      </c>
    </row>
    <row r="174" spans="1:5" x14ac:dyDescent="0.25">
      <c r="A174" s="84" t="s">
        <v>202</v>
      </c>
      <c r="B174" s="70" t="s">
        <v>203</v>
      </c>
      <c r="C174" s="70" t="s">
        <v>75</v>
      </c>
      <c r="D174" s="70" t="s">
        <v>25</v>
      </c>
      <c r="E174" s="70" t="s">
        <v>76</v>
      </c>
    </row>
    <row r="175" spans="1:5" x14ac:dyDescent="0.25">
      <c r="A175" s="71" t="s">
        <v>4848</v>
      </c>
      <c r="B175" s="71" t="s">
        <v>4849</v>
      </c>
      <c r="C175" s="70" t="s">
        <v>75</v>
      </c>
      <c r="D175" s="70" t="s">
        <v>25</v>
      </c>
      <c r="E175" s="70" t="s">
        <v>76</v>
      </c>
    </row>
    <row r="176" spans="1:5" x14ac:dyDescent="0.25">
      <c r="A176" s="84" t="s">
        <v>204</v>
      </c>
      <c r="B176" s="70" t="s">
        <v>205</v>
      </c>
      <c r="C176" s="70" t="s">
        <v>4</v>
      </c>
      <c r="D176" s="70" t="s">
        <v>25</v>
      </c>
      <c r="E176" s="70" t="s">
        <v>178</v>
      </c>
    </row>
    <row r="177" spans="1:5" x14ac:dyDescent="0.25">
      <c r="A177" s="71" t="s">
        <v>4850</v>
      </c>
      <c r="B177" s="71" t="s">
        <v>4851</v>
      </c>
      <c r="C177" s="70" t="s">
        <v>4</v>
      </c>
      <c r="D177" s="70" t="s">
        <v>25</v>
      </c>
      <c r="E177" s="70" t="s">
        <v>178</v>
      </c>
    </row>
    <row r="178" spans="1:5" x14ac:dyDescent="0.25">
      <c r="A178" s="84" t="s">
        <v>206</v>
      </c>
      <c r="B178" s="70" t="s">
        <v>207</v>
      </c>
      <c r="C178" s="70"/>
      <c r="D178" s="70" t="s">
        <v>12</v>
      </c>
      <c r="E178" s="70" t="s">
        <v>13</v>
      </c>
    </row>
    <row r="179" spans="1:5" x14ac:dyDescent="0.25">
      <c r="A179" s="71" t="s">
        <v>4852</v>
      </c>
      <c r="B179" s="71" t="s">
        <v>4853</v>
      </c>
      <c r="C179" s="70"/>
      <c r="D179" s="70" t="s">
        <v>12</v>
      </c>
      <c r="E179" s="70" t="s">
        <v>13</v>
      </c>
    </row>
    <row r="180" spans="1:5" x14ac:dyDescent="0.25">
      <c r="A180" s="84" t="s">
        <v>208</v>
      </c>
      <c r="B180" s="70" t="s">
        <v>209</v>
      </c>
      <c r="C180" s="70" t="s">
        <v>43</v>
      </c>
      <c r="D180" s="70" t="s">
        <v>25</v>
      </c>
      <c r="E180" s="70" t="s">
        <v>13</v>
      </c>
    </row>
    <row r="181" spans="1:5" x14ac:dyDescent="0.25">
      <c r="A181" s="71" t="s">
        <v>4854</v>
      </c>
      <c r="B181" s="71" t="s">
        <v>4855</v>
      </c>
      <c r="C181" s="70" t="s">
        <v>43</v>
      </c>
      <c r="D181" s="70" t="s">
        <v>25</v>
      </c>
      <c r="E181" s="70" t="s">
        <v>13</v>
      </c>
    </row>
    <row r="182" spans="1:5" x14ac:dyDescent="0.25">
      <c r="A182" s="84" t="s">
        <v>210</v>
      </c>
      <c r="B182" s="70" t="s">
        <v>211</v>
      </c>
      <c r="C182" s="70" t="s">
        <v>75</v>
      </c>
      <c r="D182" s="70" t="s">
        <v>25</v>
      </c>
      <c r="E182" s="70" t="s">
        <v>76</v>
      </c>
    </row>
    <row r="183" spans="1:5" x14ac:dyDescent="0.25">
      <c r="A183" s="71" t="s">
        <v>4856</v>
      </c>
      <c r="B183" s="71" t="s">
        <v>4857</v>
      </c>
      <c r="C183" s="70" t="s">
        <v>75</v>
      </c>
      <c r="D183" s="70" t="s">
        <v>25</v>
      </c>
      <c r="E183" s="70" t="s">
        <v>76</v>
      </c>
    </row>
    <row r="184" spans="1:5" x14ac:dyDescent="0.25">
      <c r="A184" s="84" t="s">
        <v>212</v>
      </c>
      <c r="B184" s="70" t="s">
        <v>213</v>
      </c>
      <c r="C184" s="70" t="s">
        <v>75</v>
      </c>
      <c r="D184" s="70" t="s">
        <v>25</v>
      </c>
      <c r="E184" s="70" t="s">
        <v>76</v>
      </c>
    </row>
    <row r="185" spans="1:5" x14ac:dyDescent="0.25">
      <c r="A185" s="71" t="s">
        <v>4858</v>
      </c>
      <c r="B185" s="71" t="s">
        <v>4859</v>
      </c>
      <c r="C185" s="70" t="s">
        <v>75</v>
      </c>
      <c r="D185" s="70" t="s">
        <v>25</v>
      </c>
      <c r="E185" s="70" t="s">
        <v>76</v>
      </c>
    </row>
    <row r="186" spans="1:5" x14ac:dyDescent="0.25">
      <c r="A186" s="84" t="s">
        <v>214</v>
      </c>
      <c r="B186" s="70" t="s">
        <v>215</v>
      </c>
      <c r="C186" s="70"/>
      <c r="D186" s="70" t="s">
        <v>17</v>
      </c>
      <c r="E186" s="70" t="s">
        <v>13</v>
      </c>
    </row>
    <row r="187" spans="1:5" x14ac:dyDescent="0.25">
      <c r="A187" s="71" t="s">
        <v>4860</v>
      </c>
      <c r="B187" s="71" t="s">
        <v>4861</v>
      </c>
      <c r="C187" s="70"/>
      <c r="D187" s="70" t="s">
        <v>17</v>
      </c>
      <c r="E187" s="70" t="s">
        <v>13</v>
      </c>
    </row>
    <row r="188" spans="1:5" x14ac:dyDescent="0.25">
      <c r="A188" s="84" t="s">
        <v>216</v>
      </c>
      <c r="B188" s="70" t="s">
        <v>217</v>
      </c>
      <c r="C188" s="70" t="s">
        <v>24</v>
      </c>
      <c r="D188" s="70" t="s">
        <v>25</v>
      </c>
      <c r="E188" s="70" t="s">
        <v>13</v>
      </c>
    </row>
    <row r="189" spans="1:5" x14ac:dyDescent="0.25">
      <c r="A189" s="71" t="s">
        <v>4862</v>
      </c>
      <c r="B189" s="71" t="s">
        <v>4863</v>
      </c>
      <c r="C189" s="70" t="s">
        <v>24</v>
      </c>
      <c r="D189" s="70" t="s">
        <v>25</v>
      </c>
      <c r="E189" s="70" t="s">
        <v>13</v>
      </c>
    </row>
    <row r="190" spans="1:5" x14ac:dyDescent="0.25">
      <c r="A190" s="84" t="s">
        <v>218</v>
      </c>
      <c r="B190" s="70" t="s">
        <v>219</v>
      </c>
      <c r="C190" s="70" t="s">
        <v>24</v>
      </c>
      <c r="D190" s="70" t="s">
        <v>25</v>
      </c>
      <c r="E190" s="70" t="s">
        <v>13</v>
      </c>
    </row>
    <row r="191" spans="1:5" x14ac:dyDescent="0.25">
      <c r="A191" s="71" t="s">
        <v>4864</v>
      </c>
      <c r="B191" s="71" t="s">
        <v>4865</v>
      </c>
      <c r="C191" s="70" t="s">
        <v>24</v>
      </c>
      <c r="D191" s="70" t="s">
        <v>25</v>
      </c>
      <c r="E191" s="70" t="s">
        <v>13</v>
      </c>
    </row>
    <row r="192" spans="1:5" x14ac:dyDescent="0.25">
      <c r="A192" s="84" t="s">
        <v>220</v>
      </c>
      <c r="B192" s="70" t="s">
        <v>221</v>
      </c>
      <c r="C192" s="70" t="s">
        <v>4</v>
      </c>
      <c r="D192" s="70" t="s">
        <v>25</v>
      </c>
      <c r="E192" s="70" t="s">
        <v>178</v>
      </c>
    </row>
    <row r="193" spans="1:5" x14ac:dyDescent="0.25">
      <c r="A193" s="71" t="s">
        <v>4866</v>
      </c>
      <c r="B193" s="71" t="s">
        <v>4867</v>
      </c>
      <c r="C193" s="70" t="s">
        <v>4</v>
      </c>
      <c r="D193" s="70" t="s">
        <v>25</v>
      </c>
      <c r="E193" s="70" t="s">
        <v>178</v>
      </c>
    </row>
    <row r="194" spans="1:5" x14ac:dyDescent="0.25">
      <c r="A194" s="84" t="s">
        <v>222</v>
      </c>
      <c r="B194" s="70" t="s">
        <v>223</v>
      </c>
      <c r="C194" s="70" t="s">
        <v>24</v>
      </c>
      <c r="D194" s="70" t="s">
        <v>25</v>
      </c>
      <c r="E194" s="70" t="s">
        <v>13</v>
      </c>
    </row>
    <row r="195" spans="1:5" x14ac:dyDescent="0.25">
      <c r="A195" s="71" t="s">
        <v>4868</v>
      </c>
      <c r="B195" s="71" t="s">
        <v>4869</v>
      </c>
      <c r="C195" s="70" t="s">
        <v>24</v>
      </c>
      <c r="D195" s="70" t="s">
        <v>25</v>
      </c>
      <c r="E195" s="70" t="s">
        <v>13</v>
      </c>
    </row>
    <row r="196" spans="1:5" x14ac:dyDescent="0.25">
      <c r="A196" s="84" t="s">
        <v>224</v>
      </c>
      <c r="B196" s="70" t="s">
        <v>225</v>
      </c>
      <c r="C196" s="70" t="s">
        <v>24</v>
      </c>
      <c r="D196" s="70" t="s">
        <v>25</v>
      </c>
      <c r="E196" s="70" t="s">
        <v>13</v>
      </c>
    </row>
    <row r="197" spans="1:5" x14ac:dyDescent="0.25">
      <c r="A197" s="71" t="s">
        <v>4870</v>
      </c>
      <c r="B197" s="71" t="s">
        <v>4871</v>
      </c>
      <c r="C197" s="70" t="s">
        <v>24</v>
      </c>
      <c r="D197" s="70" t="s">
        <v>25</v>
      </c>
      <c r="E197" s="70" t="s">
        <v>13</v>
      </c>
    </row>
    <row r="198" spans="1:5" x14ac:dyDescent="0.25">
      <c r="A198" s="84" t="s">
        <v>226</v>
      </c>
      <c r="B198" s="70" t="s">
        <v>227</v>
      </c>
      <c r="C198" s="70"/>
      <c r="D198" s="70" t="s">
        <v>17</v>
      </c>
      <c r="E198" s="70" t="s">
        <v>13</v>
      </c>
    </row>
    <row r="199" spans="1:5" x14ac:dyDescent="0.25">
      <c r="A199" s="71" t="s">
        <v>4872</v>
      </c>
      <c r="B199" s="71" t="s">
        <v>4873</v>
      </c>
      <c r="C199" s="70"/>
      <c r="D199" s="70" t="s">
        <v>17</v>
      </c>
      <c r="E199" s="70" t="s">
        <v>13</v>
      </c>
    </row>
    <row r="200" spans="1:5" x14ac:dyDescent="0.25">
      <c r="A200" s="84" t="s">
        <v>228</v>
      </c>
      <c r="B200" s="70" t="s">
        <v>229</v>
      </c>
      <c r="C200" s="70" t="s">
        <v>43</v>
      </c>
      <c r="D200" s="70" t="s">
        <v>25</v>
      </c>
      <c r="E200" s="70" t="s">
        <v>44</v>
      </c>
    </row>
    <row r="201" spans="1:5" x14ac:dyDescent="0.25">
      <c r="A201" s="71" t="s">
        <v>4874</v>
      </c>
      <c r="B201" s="71" t="s">
        <v>4875</v>
      </c>
      <c r="C201" s="70" t="s">
        <v>43</v>
      </c>
      <c r="D201" s="70" t="s">
        <v>25</v>
      </c>
      <c r="E201" s="70" t="s">
        <v>44</v>
      </c>
    </row>
    <row r="202" spans="1:5" x14ac:dyDescent="0.25">
      <c r="A202" s="84" t="s">
        <v>230</v>
      </c>
      <c r="B202" s="70" t="s">
        <v>231</v>
      </c>
      <c r="C202" s="70" t="s">
        <v>4</v>
      </c>
      <c r="D202" s="70" t="s">
        <v>25</v>
      </c>
      <c r="E202" s="70" t="s">
        <v>178</v>
      </c>
    </row>
    <row r="203" spans="1:5" x14ac:dyDescent="0.25">
      <c r="A203" s="71" t="s">
        <v>4876</v>
      </c>
      <c r="B203" s="71" t="s">
        <v>4877</v>
      </c>
      <c r="C203" s="70" t="s">
        <v>4</v>
      </c>
      <c r="D203" s="70" t="s">
        <v>25</v>
      </c>
      <c r="E203" s="70" t="s">
        <v>178</v>
      </c>
    </row>
    <row r="204" spans="1:5" x14ac:dyDescent="0.25">
      <c r="A204" s="84" t="s">
        <v>232</v>
      </c>
      <c r="B204" s="70" t="s">
        <v>233</v>
      </c>
      <c r="C204" s="70" t="s">
        <v>4</v>
      </c>
      <c r="D204" s="70" t="s">
        <v>25</v>
      </c>
      <c r="E204" s="70" t="s">
        <v>178</v>
      </c>
    </row>
    <row r="205" spans="1:5" x14ac:dyDescent="0.25">
      <c r="A205" s="71" t="s">
        <v>4878</v>
      </c>
      <c r="B205" s="71" t="s">
        <v>4879</v>
      </c>
      <c r="C205" s="70" t="s">
        <v>4</v>
      </c>
      <c r="D205" s="70" t="s">
        <v>25</v>
      </c>
      <c r="E205" s="70" t="s">
        <v>178</v>
      </c>
    </row>
    <row r="206" spans="1:5" x14ac:dyDescent="0.25">
      <c r="A206" s="84" t="s">
        <v>234</v>
      </c>
      <c r="B206" s="70" t="s">
        <v>235</v>
      </c>
      <c r="C206" s="70"/>
      <c r="D206" s="70" t="s">
        <v>14</v>
      </c>
      <c r="E206" s="70" t="s">
        <v>13</v>
      </c>
    </row>
    <row r="207" spans="1:5" x14ac:dyDescent="0.25">
      <c r="A207" s="71" t="s">
        <v>4880</v>
      </c>
      <c r="B207" s="71" t="s">
        <v>4881</v>
      </c>
      <c r="C207" s="70"/>
      <c r="D207" s="70" t="s">
        <v>14</v>
      </c>
      <c r="E207" s="70" t="s">
        <v>13</v>
      </c>
    </row>
    <row r="208" spans="1:5" x14ac:dyDescent="0.25">
      <c r="A208" s="84" t="s">
        <v>236</v>
      </c>
      <c r="B208" s="70" t="s">
        <v>237</v>
      </c>
      <c r="C208" s="70" t="s">
        <v>75</v>
      </c>
      <c r="D208" s="70" t="s">
        <v>25</v>
      </c>
      <c r="E208" s="70" t="s">
        <v>76</v>
      </c>
    </row>
    <row r="209" spans="1:5" x14ac:dyDescent="0.25">
      <c r="A209" s="71" t="s">
        <v>4882</v>
      </c>
      <c r="B209" s="71" t="s">
        <v>4883</v>
      </c>
      <c r="C209" s="70" t="s">
        <v>75</v>
      </c>
      <c r="D209" s="70" t="s">
        <v>25</v>
      </c>
      <c r="E209" s="70" t="s">
        <v>76</v>
      </c>
    </row>
    <row r="210" spans="1:5" x14ac:dyDescent="0.25">
      <c r="A210" s="84" t="s">
        <v>238</v>
      </c>
      <c r="B210" s="70" t="s">
        <v>239</v>
      </c>
      <c r="C210" s="70"/>
      <c r="D210" s="70" t="s">
        <v>12</v>
      </c>
      <c r="E210" s="70" t="s">
        <v>13</v>
      </c>
    </row>
    <row r="211" spans="1:5" x14ac:dyDescent="0.25">
      <c r="A211" s="71" t="s">
        <v>4884</v>
      </c>
      <c r="B211" s="71" t="s">
        <v>4885</v>
      </c>
      <c r="C211" s="70"/>
      <c r="D211" s="70" t="s">
        <v>12</v>
      </c>
      <c r="E211" s="70" t="s">
        <v>13</v>
      </c>
    </row>
    <row r="212" spans="1:5" x14ac:dyDescent="0.25">
      <c r="A212" s="84" t="s">
        <v>240</v>
      </c>
      <c r="B212" s="70" t="s">
        <v>241</v>
      </c>
      <c r="C212" s="70" t="s">
        <v>75</v>
      </c>
      <c r="D212" s="70" t="s">
        <v>25</v>
      </c>
      <c r="E212" s="70" t="s">
        <v>76</v>
      </c>
    </row>
    <row r="213" spans="1:5" x14ac:dyDescent="0.25">
      <c r="A213" s="71" t="s">
        <v>4886</v>
      </c>
      <c r="B213" s="71" t="s">
        <v>4887</v>
      </c>
      <c r="C213" s="70" t="s">
        <v>75</v>
      </c>
      <c r="D213" s="70" t="s">
        <v>25</v>
      </c>
      <c r="E213" s="70" t="s">
        <v>76</v>
      </c>
    </row>
    <row r="214" spans="1:5" x14ac:dyDescent="0.25">
      <c r="A214" s="84" t="s">
        <v>242</v>
      </c>
      <c r="B214" s="70" t="s">
        <v>243</v>
      </c>
      <c r="C214" s="70" t="s">
        <v>75</v>
      </c>
      <c r="D214" s="70" t="s">
        <v>25</v>
      </c>
      <c r="E214" s="70" t="s">
        <v>76</v>
      </c>
    </row>
    <row r="215" spans="1:5" x14ac:dyDescent="0.25">
      <c r="A215" s="71" t="s">
        <v>4888</v>
      </c>
      <c r="B215" s="71" t="s">
        <v>4889</v>
      </c>
      <c r="C215" s="70" t="s">
        <v>75</v>
      </c>
      <c r="D215" s="70" t="s">
        <v>25</v>
      </c>
      <c r="E215" s="70" t="s">
        <v>76</v>
      </c>
    </row>
    <row r="216" spans="1:5" x14ac:dyDescent="0.25">
      <c r="A216" s="84" t="s">
        <v>244</v>
      </c>
      <c r="B216" s="70" t="s">
        <v>245</v>
      </c>
      <c r="C216" s="70"/>
      <c r="D216" s="70" t="s">
        <v>14</v>
      </c>
      <c r="E216" s="70" t="s">
        <v>13</v>
      </c>
    </row>
    <row r="217" spans="1:5" x14ac:dyDescent="0.25">
      <c r="A217" s="71" t="s">
        <v>4890</v>
      </c>
      <c r="B217" s="71" t="s">
        <v>4891</v>
      </c>
      <c r="C217" s="70"/>
      <c r="D217" s="70" t="s">
        <v>14</v>
      </c>
      <c r="E217" s="70" t="s">
        <v>13</v>
      </c>
    </row>
    <row r="218" spans="1:5" x14ac:dyDescent="0.25">
      <c r="A218" s="84" t="s">
        <v>246</v>
      </c>
      <c r="B218" s="70" t="s">
        <v>247</v>
      </c>
      <c r="C218" s="70" t="s">
        <v>4</v>
      </c>
      <c r="D218" s="70" t="s">
        <v>25</v>
      </c>
      <c r="E218" s="70" t="s">
        <v>178</v>
      </c>
    </row>
    <row r="219" spans="1:5" x14ac:dyDescent="0.25">
      <c r="A219" s="71" t="s">
        <v>4892</v>
      </c>
      <c r="B219" s="71" t="s">
        <v>4893</v>
      </c>
      <c r="C219" s="70" t="s">
        <v>4</v>
      </c>
      <c r="D219" s="70" t="s">
        <v>25</v>
      </c>
      <c r="E219" s="70" t="s">
        <v>178</v>
      </c>
    </row>
    <row r="220" spans="1:5" x14ac:dyDescent="0.25">
      <c r="A220" s="84" t="s">
        <v>248</v>
      </c>
      <c r="B220" s="70" t="s">
        <v>249</v>
      </c>
      <c r="C220" s="70" t="s">
        <v>75</v>
      </c>
      <c r="D220" s="70" t="s">
        <v>25</v>
      </c>
      <c r="E220" s="70" t="s">
        <v>199</v>
      </c>
    </row>
    <row r="221" spans="1:5" x14ac:dyDescent="0.25">
      <c r="A221" s="71" t="s">
        <v>4894</v>
      </c>
      <c r="B221" s="71" t="s">
        <v>4895</v>
      </c>
      <c r="C221" s="70" t="s">
        <v>75</v>
      </c>
      <c r="D221" s="70" t="s">
        <v>25</v>
      </c>
      <c r="E221" s="70" t="s">
        <v>199</v>
      </c>
    </row>
    <row r="222" spans="1:5" x14ac:dyDescent="0.25">
      <c r="A222" s="84" t="s">
        <v>250</v>
      </c>
      <c r="B222" s="70" t="s">
        <v>251</v>
      </c>
      <c r="C222" s="70"/>
      <c r="D222" s="70" t="s">
        <v>14</v>
      </c>
      <c r="E222" s="70" t="s">
        <v>13</v>
      </c>
    </row>
    <row r="223" spans="1:5" x14ac:dyDescent="0.25">
      <c r="A223" s="71" t="s">
        <v>4896</v>
      </c>
      <c r="B223" s="71" t="s">
        <v>4897</v>
      </c>
      <c r="C223" s="70"/>
      <c r="D223" s="70" t="s">
        <v>14</v>
      </c>
      <c r="E223" s="70" t="s">
        <v>13</v>
      </c>
    </row>
    <row r="224" spans="1:5" x14ac:dyDescent="0.25">
      <c r="A224" s="84" t="s">
        <v>252</v>
      </c>
      <c r="B224" s="70" t="s">
        <v>253</v>
      </c>
      <c r="C224" s="70" t="s">
        <v>24</v>
      </c>
      <c r="D224" s="70" t="s">
        <v>25</v>
      </c>
      <c r="E224" s="70" t="s">
        <v>13</v>
      </c>
    </row>
    <row r="225" spans="1:5" x14ac:dyDescent="0.25">
      <c r="A225" s="71" t="s">
        <v>4898</v>
      </c>
      <c r="B225" s="71" t="s">
        <v>4899</v>
      </c>
      <c r="C225" s="70" t="s">
        <v>24</v>
      </c>
      <c r="D225" s="70" t="s">
        <v>25</v>
      </c>
      <c r="E225" s="70" t="s">
        <v>13</v>
      </c>
    </row>
    <row r="226" spans="1:5" x14ac:dyDescent="0.25">
      <c r="A226" s="84" t="s">
        <v>254</v>
      </c>
      <c r="B226" s="70" t="s">
        <v>255</v>
      </c>
      <c r="C226" s="70" t="s">
        <v>150</v>
      </c>
      <c r="D226" s="70" t="s">
        <v>25</v>
      </c>
      <c r="E226" s="70" t="s">
        <v>13</v>
      </c>
    </row>
    <row r="227" spans="1:5" x14ac:dyDescent="0.25">
      <c r="A227" s="71" t="s">
        <v>4900</v>
      </c>
      <c r="B227" s="71" t="s">
        <v>4901</v>
      </c>
      <c r="C227" s="70" t="s">
        <v>150</v>
      </c>
      <c r="D227" s="70" t="s">
        <v>25</v>
      </c>
      <c r="E227" s="70" t="s">
        <v>13</v>
      </c>
    </row>
    <row r="228" spans="1:5" x14ac:dyDescent="0.25">
      <c r="A228" s="84" t="s">
        <v>256</v>
      </c>
      <c r="B228" s="70" t="s">
        <v>257</v>
      </c>
      <c r="C228" s="70"/>
      <c r="D228" s="70" t="s">
        <v>17</v>
      </c>
      <c r="E228" s="70" t="s">
        <v>84</v>
      </c>
    </row>
    <row r="229" spans="1:5" x14ac:dyDescent="0.25">
      <c r="A229" s="71" t="s">
        <v>4902</v>
      </c>
      <c r="B229" s="71" t="s">
        <v>4903</v>
      </c>
      <c r="C229" s="70"/>
      <c r="D229" s="70" t="s">
        <v>17</v>
      </c>
      <c r="E229" s="70" t="s">
        <v>84</v>
      </c>
    </row>
    <row r="230" spans="1:5" x14ac:dyDescent="0.25">
      <c r="A230" s="84" t="s">
        <v>259</v>
      </c>
      <c r="B230" s="70" t="s">
        <v>260</v>
      </c>
      <c r="C230" s="70" t="s">
        <v>75</v>
      </c>
      <c r="D230" s="70" t="s">
        <v>25</v>
      </c>
      <c r="E230" s="70" t="s">
        <v>76</v>
      </c>
    </row>
    <row r="231" spans="1:5" x14ac:dyDescent="0.25">
      <c r="A231" s="71" t="s">
        <v>4904</v>
      </c>
      <c r="B231" s="71" t="s">
        <v>4905</v>
      </c>
      <c r="C231" s="70" t="s">
        <v>75</v>
      </c>
      <c r="D231" s="70" t="s">
        <v>25</v>
      </c>
      <c r="E231" s="70" t="s">
        <v>76</v>
      </c>
    </row>
    <row r="232" spans="1:5" x14ac:dyDescent="0.25">
      <c r="A232" s="84" t="s">
        <v>261</v>
      </c>
      <c r="B232" s="70" t="s">
        <v>262</v>
      </c>
      <c r="C232" s="70" t="s">
        <v>75</v>
      </c>
      <c r="D232" s="70" t="s">
        <v>25</v>
      </c>
      <c r="E232" s="70" t="s">
        <v>76</v>
      </c>
    </row>
    <row r="233" spans="1:5" x14ac:dyDescent="0.25">
      <c r="A233" s="71" t="s">
        <v>4906</v>
      </c>
      <c r="B233" s="71" t="s">
        <v>4907</v>
      </c>
      <c r="C233" s="70" t="s">
        <v>75</v>
      </c>
      <c r="D233" s="70" t="s">
        <v>25</v>
      </c>
      <c r="E233" s="70" t="s">
        <v>76</v>
      </c>
    </row>
    <row r="234" spans="1:5" x14ac:dyDescent="0.25">
      <c r="A234" s="84" t="s">
        <v>263</v>
      </c>
      <c r="B234" s="70" t="s">
        <v>264</v>
      </c>
      <c r="C234" s="70" t="s">
        <v>75</v>
      </c>
      <c r="D234" s="70" t="s">
        <v>25</v>
      </c>
      <c r="E234" s="70" t="s">
        <v>76</v>
      </c>
    </row>
    <row r="235" spans="1:5" x14ac:dyDescent="0.25">
      <c r="A235" s="71" t="s">
        <v>4908</v>
      </c>
      <c r="B235" s="71" t="s">
        <v>4909</v>
      </c>
      <c r="C235" s="70" t="s">
        <v>75</v>
      </c>
      <c r="D235" s="70" t="s">
        <v>25</v>
      </c>
      <c r="E235" s="70" t="s">
        <v>76</v>
      </c>
    </row>
    <row r="236" spans="1:5" x14ac:dyDescent="0.25">
      <c r="A236" s="84" t="s">
        <v>265</v>
      </c>
      <c r="B236" s="70" t="s">
        <v>266</v>
      </c>
      <c r="C236" s="70"/>
      <c r="D236" s="70" t="s">
        <v>17</v>
      </c>
      <c r="E236" s="70" t="s">
        <v>84</v>
      </c>
    </row>
    <row r="237" spans="1:5" x14ac:dyDescent="0.25">
      <c r="A237" s="71" t="s">
        <v>4910</v>
      </c>
      <c r="B237" s="71" t="s">
        <v>4911</v>
      </c>
      <c r="C237" s="70"/>
      <c r="D237" s="70" t="s">
        <v>17</v>
      </c>
      <c r="E237" s="70" t="s">
        <v>84</v>
      </c>
    </row>
    <row r="238" spans="1:5" x14ac:dyDescent="0.25">
      <c r="A238" s="84" t="s">
        <v>267</v>
      </c>
      <c r="B238" s="70" t="s">
        <v>268</v>
      </c>
      <c r="C238" s="70"/>
      <c r="D238" s="70" t="s">
        <v>17</v>
      </c>
      <c r="E238" s="70" t="s">
        <v>13</v>
      </c>
    </row>
    <row r="239" spans="1:5" x14ac:dyDescent="0.25">
      <c r="A239" s="71" t="s">
        <v>4912</v>
      </c>
      <c r="B239" s="71" t="s">
        <v>4913</v>
      </c>
      <c r="C239" s="70"/>
      <c r="D239" s="70" t="s">
        <v>17</v>
      </c>
      <c r="E239" s="70" t="s">
        <v>13</v>
      </c>
    </row>
    <row r="240" spans="1:5" x14ac:dyDescent="0.25">
      <c r="A240" s="84" t="s">
        <v>269</v>
      </c>
      <c r="B240" s="70" t="s">
        <v>270</v>
      </c>
      <c r="C240" s="70"/>
      <c r="D240" s="70" t="s">
        <v>12</v>
      </c>
      <c r="E240" s="70" t="s">
        <v>13</v>
      </c>
    </row>
    <row r="241" spans="1:5" x14ac:dyDescent="0.25">
      <c r="A241" s="71" t="s">
        <v>4914</v>
      </c>
      <c r="B241" s="71" t="s">
        <v>4915</v>
      </c>
      <c r="C241" s="70"/>
      <c r="D241" s="70" t="s">
        <v>12</v>
      </c>
      <c r="E241" s="70" t="s">
        <v>13</v>
      </c>
    </row>
    <row r="242" spans="1:5" x14ac:dyDescent="0.25">
      <c r="A242" s="84" t="s">
        <v>271</v>
      </c>
      <c r="B242" s="70" t="s">
        <v>272</v>
      </c>
      <c r="C242" s="70"/>
      <c r="D242" s="70" t="s">
        <v>12</v>
      </c>
      <c r="E242" s="70" t="s">
        <v>13</v>
      </c>
    </row>
    <row r="243" spans="1:5" x14ac:dyDescent="0.25">
      <c r="A243" s="71" t="s">
        <v>4916</v>
      </c>
      <c r="B243" s="71" t="s">
        <v>4917</v>
      </c>
      <c r="C243" s="70"/>
      <c r="D243" s="70" t="s">
        <v>12</v>
      </c>
      <c r="E243" s="70" t="s">
        <v>13</v>
      </c>
    </row>
    <row r="244" spans="1:5" x14ac:dyDescent="0.25">
      <c r="A244" s="84" t="s">
        <v>273</v>
      </c>
      <c r="B244" s="70" t="s">
        <v>274</v>
      </c>
      <c r="C244" s="70" t="s">
        <v>75</v>
      </c>
      <c r="D244" s="70" t="s">
        <v>25</v>
      </c>
      <c r="E244" s="70" t="s">
        <v>76</v>
      </c>
    </row>
    <row r="245" spans="1:5" x14ac:dyDescent="0.25">
      <c r="A245" s="71" t="s">
        <v>4918</v>
      </c>
      <c r="B245" s="71" t="s">
        <v>4919</v>
      </c>
      <c r="C245" s="70" t="s">
        <v>75</v>
      </c>
      <c r="D245" s="70" t="s">
        <v>25</v>
      </c>
      <c r="E245" s="70" t="s">
        <v>76</v>
      </c>
    </row>
    <row r="246" spans="1:5" x14ac:dyDescent="0.25">
      <c r="A246" s="84" t="s">
        <v>275</v>
      </c>
      <c r="B246" s="70" t="s">
        <v>276</v>
      </c>
      <c r="C246" s="70" t="s">
        <v>150</v>
      </c>
      <c r="D246" s="70" t="s">
        <v>25</v>
      </c>
      <c r="E246" s="70" t="s">
        <v>13</v>
      </c>
    </row>
    <row r="247" spans="1:5" x14ac:dyDescent="0.25">
      <c r="A247" s="71" t="s">
        <v>4920</v>
      </c>
      <c r="B247" s="71" t="s">
        <v>4921</v>
      </c>
      <c r="C247" s="70" t="s">
        <v>150</v>
      </c>
      <c r="D247" s="70" t="s">
        <v>25</v>
      </c>
      <c r="E247" s="70" t="s">
        <v>13</v>
      </c>
    </row>
    <row r="248" spans="1:5" x14ac:dyDescent="0.25">
      <c r="A248" s="84" t="s">
        <v>277</v>
      </c>
      <c r="B248" s="70" t="s">
        <v>278</v>
      </c>
      <c r="C248" s="70"/>
      <c r="D248" s="70" t="s">
        <v>14</v>
      </c>
      <c r="E248" s="70" t="s">
        <v>13</v>
      </c>
    </row>
    <row r="249" spans="1:5" ht="24.75" x14ac:dyDescent="0.25">
      <c r="A249" s="71" t="s">
        <v>4922</v>
      </c>
      <c r="B249" s="71" t="s">
        <v>4923</v>
      </c>
      <c r="C249" s="70"/>
      <c r="D249" s="70" t="s">
        <v>14</v>
      </c>
      <c r="E249" s="70" t="s">
        <v>13</v>
      </c>
    </row>
    <row r="250" spans="1:5" x14ac:dyDescent="0.25">
      <c r="A250" s="84" t="s">
        <v>279</v>
      </c>
      <c r="B250" s="70" t="s">
        <v>280</v>
      </c>
      <c r="C250" s="70"/>
      <c r="D250" s="70" t="s">
        <v>14</v>
      </c>
      <c r="E250" s="70" t="s">
        <v>13</v>
      </c>
    </row>
    <row r="251" spans="1:5" x14ac:dyDescent="0.25">
      <c r="A251" s="71" t="s">
        <v>4924</v>
      </c>
      <c r="B251" s="71" t="s">
        <v>4925</v>
      </c>
      <c r="C251" s="70"/>
      <c r="D251" s="70" t="s">
        <v>14</v>
      </c>
      <c r="E251" s="70" t="s">
        <v>13</v>
      </c>
    </row>
    <row r="252" spans="1:5" x14ac:dyDescent="0.25">
      <c r="A252" s="84" t="s">
        <v>281</v>
      </c>
      <c r="B252" s="70" t="s">
        <v>282</v>
      </c>
      <c r="C252" s="70"/>
      <c r="D252" s="70" t="s">
        <v>12</v>
      </c>
      <c r="E252" s="70" t="s">
        <v>53</v>
      </c>
    </row>
    <row r="253" spans="1:5" x14ac:dyDescent="0.25">
      <c r="A253" s="71" t="s">
        <v>4926</v>
      </c>
      <c r="B253" s="71" t="s">
        <v>4927</v>
      </c>
      <c r="C253" s="70"/>
      <c r="D253" s="70" t="s">
        <v>12</v>
      </c>
      <c r="E253" s="70" t="s">
        <v>53</v>
      </c>
    </row>
    <row r="254" spans="1:5" x14ac:dyDescent="0.25">
      <c r="A254" s="84" t="s">
        <v>283</v>
      </c>
      <c r="B254" s="70" t="s">
        <v>284</v>
      </c>
      <c r="C254" s="70"/>
      <c r="D254" s="70" t="s">
        <v>17</v>
      </c>
      <c r="E254" s="70" t="s">
        <v>13</v>
      </c>
    </row>
    <row r="255" spans="1:5" x14ac:dyDescent="0.25">
      <c r="A255" s="71" t="s">
        <v>4928</v>
      </c>
      <c r="B255" s="71" t="s">
        <v>4929</v>
      </c>
      <c r="C255" s="70"/>
      <c r="D255" s="70" t="s">
        <v>17</v>
      </c>
      <c r="E255" s="70" t="s">
        <v>13</v>
      </c>
    </row>
    <row r="256" spans="1:5" x14ac:dyDescent="0.25">
      <c r="A256" s="84" t="s">
        <v>285</v>
      </c>
      <c r="B256" s="70" t="s">
        <v>286</v>
      </c>
      <c r="C256" s="70"/>
      <c r="D256" s="70" t="s">
        <v>12</v>
      </c>
      <c r="E256" s="70" t="s">
        <v>13</v>
      </c>
    </row>
    <row r="257" spans="1:5" x14ac:dyDescent="0.25">
      <c r="A257" s="71" t="s">
        <v>4930</v>
      </c>
      <c r="B257" s="71" t="s">
        <v>4931</v>
      </c>
      <c r="C257" s="70"/>
      <c r="D257" s="70" t="s">
        <v>12</v>
      </c>
      <c r="E257" s="70" t="s">
        <v>13</v>
      </c>
    </row>
    <row r="258" spans="1:5" x14ac:dyDescent="0.25">
      <c r="A258" s="84" t="s">
        <v>287</v>
      </c>
      <c r="B258" s="70" t="s">
        <v>288</v>
      </c>
      <c r="C258" s="70" t="s">
        <v>75</v>
      </c>
      <c r="D258" s="70" t="s">
        <v>25</v>
      </c>
      <c r="E258" s="70" t="s">
        <v>76</v>
      </c>
    </row>
    <row r="259" spans="1:5" x14ac:dyDescent="0.25">
      <c r="A259" s="71" t="s">
        <v>4932</v>
      </c>
      <c r="B259" s="71" t="s">
        <v>4933</v>
      </c>
      <c r="C259" s="70" t="s">
        <v>75</v>
      </c>
      <c r="D259" s="70" t="s">
        <v>25</v>
      </c>
      <c r="E259" s="70" t="s">
        <v>76</v>
      </c>
    </row>
    <row r="260" spans="1:5" x14ac:dyDescent="0.25">
      <c r="A260" s="84" t="s">
        <v>289</v>
      </c>
      <c r="B260" s="70" t="s">
        <v>290</v>
      </c>
      <c r="C260" s="70"/>
      <c r="D260" s="70" t="s">
        <v>17</v>
      </c>
      <c r="E260" s="70" t="s">
        <v>13</v>
      </c>
    </row>
    <row r="261" spans="1:5" x14ac:dyDescent="0.25">
      <c r="A261" s="71" t="s">
        <v>4934</v>
      </c>
      <c r="B261" s="71" t="s">
        <v>4935</v>
      </c>
      <c r="C261" s="70"/>
      <c r="D261" s="70" t="s">
        <v>17</v>
      </c>
      <c r="E261" s="70" t="s">
        <v>13</v>
      </c>
    </row>
    <row r="262" spans="1:5" x14ac:dyDescent="0.25">
      <c r="A262" s="84" t="s">
        <v>291</v>
      </c>
      <c r="B262" s="70" t="s">
        <v>292</v>
      </c>
      <c r="C262" s="70" t="s">
        <v>24</v>
      </c>
      <c r="D262" s="70" t="s">
        <v>25</v>
      </c>
      <c r="E262" s="70" t="s">
        <v>13</v>
      </c>
    </row>
    <row r="263" spans="1:5" x14ac:dyDescent="0.25">
      <c r="A263" s="71" t="s">
        <v>4936</v>
      </c>
      <c r="B263" s="71" t="s">
        <v>4937</v>
      </c>
      <c r="C263" s="70" t="s">
        <v>24</v>
      </c>
      <c r="D263" s="70" t="s">
        <v>25</v>
      </c>
      <c r="E263" s="70" t="s">
        <v>13</v>
      </c>
    </row>
    <row r="264" spans="1:5" x14ac:dyDescent="0.25">
      <c r="A264" s="84" t="s">
        <v>293</v>
      </c>
      <c r="B264" s="70" t="s">
        <v>294</v>
      </c>
      <c r="C264" s="70" t="s">
        <v>4</v>
      </c>
      <c r="D264" s="70" t="s">
        <v>25</v>
      </c>
      <c r="E264" s="70" t="s">
        <v>179</v>
      </c>
    </row>
    <row r="265" spans="1:5" x14ac:dyDescent="0.25">
      <c r="A265" s="71" t="s">
        <v>4938</v>
      </c>
      <c r="B265" s="71" t="s">
        <v>4939</v>
      </c>
      <c r="C265" s="70" t="s">
        <v>4</v>
      </c>
      <c r="D265" s="70" t="s">
        <v>25</v>
      </c>
      <c r="E265" s="70" t="s">
        <v>179</v>
      </c>
    </row>
    <row r="266" spans="1:5" x14ac:dyDescent="0.25">
      <c r="A266" s="84" t="s">
        <v>295</v>
      </c>
      <c r="B266" s="70" t="s">
        <v>296</v>
      </c>
      <c r="C266" s="70" t="s">
        <v>165</v>
      </c>
      <c r="D266" s="70" t="s">
        <v>25</v>
      </c>
      <c r="E266" s="70" t="s">
        <v>13</v>
      </c>
    </row>
    <row r="267" spans="1:5" x14ac:dyDescent="0.25">
      <c r="A267" s="71" t="s">
        <v>4940</v>
      </c>
      <c r="B267" s="71" t="s">
        <v>4941</v>
      </c>
      <c r="C267" s="70" t="s">
        <v>165</v>
      </c>
      <c r="D267" s="70" t="s">
        <v>25</v>
      </c>
      <c r="E267" s="70" t="s">
        <v>13</v>
      </c>
    </row>
    <row r="268" spans="1:5" x14ac:dyDescent="0.25">
      <c r="A268" s="84" t="s">
        <v>297</v>
      </c>
      <c r="B268" s="70" t="s">
        <v>298</v>
      </c>
      <c r="C268" s="70"/>
      <c r="D268" s="70" t="s">
        <v>17</v>
      </c>
      <c r="E268" s="70" t="s">
        <v>13</v>
      </c>
    </row>
    <row r="269" spans="1:5" x14ac:dyDescent="0.25">
      <c r="A269" s="71" t="s">
        <v>4942</v>
      </c>
      <c r="B269" s="71" t="s">
        <v>4943</v>
      </c>
      <c r="C269" s="70"/>
      <c r="D269" s="70" t="s">
        <v>17</v>
      </c>
      <c r="E269" s="70" t="s">
        <v>13</v>
      </c>
    </row>
    <row r="270" spans="1:5" x14ac:dyDescent="0.25">
      <c r="A270" s="84" t="s">
        <v>299</v>
      </c>
      <c r="B270" s="70" t="s">
        <v>300</v>
      </c>
      <c r="C270" s="70" t="s">
        <v>4</v>
      </c>
      <c r="D270" s="70" t="s">
        <v>25</v>
      </c>
      <c r="E270" s="70" t="s">
        <v>53</v>
      </c>
    </row>
    <row r="271" spans="1:5" x14ac:dyDescent="0.25">
      <c r="A271" s="71" t="s">
        <v>4944</v>
      </c>
      <c r="B271" s="71" t="s">
        <v>4945</v>
      </c>
      <c r="C271" s="70" t="s">
        <v>4</v>
      </c>
      <c r="D271" s="70" t="s">
        <v>25</v>
      </c>
      <c r="E271" s="70" t="s">
        <v>53</v>
      </c>
    </row>
    <row r="272" spans="1:5" x14ac:dyDescent="0.25">
      <c r="A272" s="84" t="s">
        <v>301</v>
      </c>
      <c r="B272" s="70" t="s">
        <v>302</v>
      </c>
      <c r="C272" s="70" t="s">
        <v>43</v>
      </c>
      <c r="D272" s="70" t="s">
        <v>25</v>
      </c>
      <c r="E272" s="70" t="s">
        <v>44</v>
      </c>
    </row>
    <row r="273" spans="1:5" x14ac:dyDescent="0.25">
      <c r="A273" s="71" t="s">
        <v>4946</v>
      </c>
      <c r="B273" s="71" t="s">
        <v>4947</v>
      </c>
      <c r="C273" s="70" t="s">
        <v>43</v>
      </c>
      <c r="D273" s="70" t="s">
        <v>25</v>
      </c>
      <c r="E273" s="70" t="s">
        <v>44</v>
      </c>
    </row>
    <row r="274" spans="1:5" x14ac:dyDescent="0.25">
      <c r="A274" s="84" t="s">
        <v>303</v>
      </c>
      <c r="B274" s="70" t="s">
        <v>304</v>
      </c>
      <c r="C274" s="70"/>
      <c r="D274" s="70" t="s">
        <v>34</v>
      </c>
      <c r="E274" s="70" t="s">
        <v>13</v>
      </c>
    </row>
    <row r="275" spans="1:5" x14ac:dyDescent="0.25">
      <c r="A275" s="71" t="s">
        <v>4948</v>
      </c>
      <c r="B275" s="71" t="s">
        <v>4949</v>
      </c>
      <c r="C275" s="70"/>
      <c r="D275" s="70" t="s">
        <v>34</v>
      </c>
      <c r="E275" s="70" t="s">
        <v>13</v>
      </c>
    </row>
    <row r="276" spans="1:5" x14ac:dyDescent="0.25">
      <c r="A276" s="84" t="s">
        <v>305</v>
      </c>
      <c r="B276" s="70" t="s">
        <v>306</v>
      </c>
      <c r="C276" s="70"/>
      <c r="D276" s="70" t="s">
        <v>34</v>
      </c>
      <c r="E276" s="70" t="s">
        <v>13</v>
      </c>
    </row>
    <row r="277" spans="1:5" x14ac:dyDescent="0.25">
      <c r="A277" s="71" t="s">
        <v>4950</v>
      </c>
      <c r="B277" s="71" t="s">
        <v>4951</v>
      </c>
      <c r="C277" s="70"/>
      <c r="D277" s="70" t="s">
        <v>34</v>
      </c>
      <c r="E277" s="70" t="s">
        <v>13</v>
      </c>
    </row>
    <row r="278" spans="1:5" x14ac:dyDescent="0.25">
      <c r="A278" s="84" t="s">
        <v>307</v>
      </c>
      <c r="B278" s="70" t="s">
        <v>308</v>
      </c>
      <c r="C278" s="70"/>
      <c r="D278" s="70" t="s">
        <v>34</v>
      </c>
      <c r="E278" s="70" t="s">
        <v>13</v>
      </c>
    </row>
    <row r="279" spans="1:5" x14ac:dyDescent="0.25">
      <c r="A279" s="71" t="s">
        <v>4952</v>
      </c>
      <c r="B279" s="71" t="s">
        <v>4953</v>
      </c>
      <c r="C279" s="70"/>
      <c r="D279" s="70" t="s">
        <v>34</v>
      </c>
      <c r="E279" s="70" t="s">
        <v>13</v>
      </c>
    </row>
    <row r="280" spans="1:5" x14ac:dyDescent="0.25">
      <c r="A280" s="84" t="s">
        <v>309</v>
      </c>
      <c r="B280" s="70" t="s">
        <v>310</v>
      </c>
      <c r="C280" s="70"/>
      <c r="D280" s="70" t="s">
        <v>34</v>
      </c>
      <c r="E280" s="70" t="s">
        <v>13</v>
      </c>
    </row>
    <row r="281" spans="1:5" x14ac:dyDescent="0.25">
      <c r="A281" s="71" t="s">
        <v>4954</v>
      </c>
      <c r="B281" s="71" t="s">
        <v>4955</v>
      </c>
      <c r="C281" s="70"/>
      <c r="D281" s="70" t="s">
        <v>34</v>
      </c>
      <c r="E281" s="70" t="s">
        <v>13</v>
      </c>
    </row>
    <row r="282" spans="1:5" x14ac:dyDescent="0.25">
      <c r="A282" s="84" t="s">
        <v>311</v>
      </c>
      <c r="B282" s="70" t="s">
        <v>312</v>
      </c>
      <c r="C282" s="70"/>
      <c r="D282" s="70" t="s">
        <v>34</v>
      </c>
      <c r="E282" s="70" t="s">
        <v>13</v>
      </c>
    </row>
    <row r="283" spans="1:5" x14ac:dyDescent="0.25">
      <c r="A283" s="71" t="s">
        <v>4956</v>
      </c>
      <c r="B283" s="71" t="s">
        <v>4957</v>
      </c>
      <c r="C283" s="70"/>
      <c r="D283" s="70" t="s">
        <v>34</v>
      </c>
      <c r="E283" s="70" t="s">
        <v>13</v>
      </c>
    </row>
    <row r="284" spans="1:5" x14ac:dyDescent="0.25">
      <c r="A284" s="84" t="s">
        <v>313</v>
      </c>
      <c r="B284" s="70" t="s">
        <v>314</v>
      </c>
      <c r="C284" s="70"/>
      <c r="D284" s="70" t="s">
        <v>34</v>
      </c>
      <c r="E284" s="70" t="s">
        <v>13</v>
      </c>
    </row>
    <row r="285" spans="1:5" x14ac:dyDescent="0.25">
      <c r="A285" s="71" t="s">
        <v>4958</v>
      </c>
      <c r="B285" s="71" t="s">
        <v>4959</v>
      </c>
      <c r="C285" s="70"/>
      <c r="D285" s="70" t="s">
        <v>34</v>
      </c>
      <c r="E285" s="70" t="s">
        <v>13</v>
      </c>
    </row>
    <row r="286" spans="1:5" x14ac:dyDescent="0.25">
      <c r="A286" s="84" t="s">
        <v>315</v>
      </c>
      <c r="B286" s="70" t="s">
        <v>316</v>
      </c>
      <c r="C286" s="70"/>
      <c r="D286" s="70" t="s">
        <v>34</v>
      </c>
      <c r="E286" s="70" t="s">
        <v>13</v>
      </c>
    </row>
    <row r="287" spans="1:5" x14ac:dyDescent="0.25">
      <c r="A287" s="71" t="s">
        <v>4960</v>
      </c>
      <c r="B287" s="71" t="s">
        <v>4961</v>
      </c>
      <c r="C287" s="70"/>
      <c r="D287" s="70" t="s">
        <v>34</v>
      </c>
      <c r="E287" s="70" t="s">
        <v>13</v>
      </c>
    </row>
    <row r="288" spans="1:5" x14ac:dyDescent="0.25">
      <c r="A288" s="84" t="s">
        <v>317</v>
      </c>
      <c r="B288" s="70" t="s">
        <v>318</v>
      </c>
      <c r="C288" s="70" t="s">
        <v>24</v>
      </c>
      <c r="D288" s="70" t="s">
        <v>34</v>
      </c>
      <c r="E288" s="70" t="s">
        <v>13</v>
      </c>
    </row>
    <row r="289" spans="1:5" x14ac:dyDescent="0.25">
      <c r="A289" s="71" t="s">
        <v>4962</v>
      </c>
      <c r="B289" s="71" t="s">
        <v>4963</v>
      </c>
      <c r="C289" s="70" t="s">
        <v>24</v>
      </c>
      <c r="D289" s="70" t="s">
        <v>34</v>
      </c>
      <c r="E289" s="70" t="s">
        <v>13</v>
      </c>
    </row>
    <row r="290" spans="1:5" x14ac:dyDescent="0.25">
      <c r="A290" s="84" t="s">
        <v>319</v>
      </c>
      <c r="B290" s="70" t="s">
        <v>320</v>
      </c>
      <c r="C290" s="70"/>
      <c r="D290" s="70" t="s">
        <v>34</v>
      </c>
      <c r="E290" s="70" t="s">
        <v>13</v>
      </c>
    </row>
    <row r="291" spans="1:5" x14ac:dyDescent="0.25">
      <c r="A291" s="71" t="s">
        <v>4964</v>
      </c>
      <c r="B291" s="71" t="s">
        <v>4965</v>
      </c>
      <c r="C291" s="70"/>
      <c r="D291" s="70" t="s">
        <v>34</v>
      </c>
      <c r="E291" s="70" t="s">
        <v>13</v>
      </c>
    </row>
    <row r="292" spans="1:5" x14ac:dyDescent="0.25">
      <c r="A292" s="84" t="s">
        <v>321</v>
      </c>
      <c r="B292" s="70" t="s">
        <v>322</v>
      </c>
      <c r="C292" s="70"/>
      <c r="D292" s="70" t="s">
        <v>34</v>
      </c>
      <c r="E292" s="70" t="s">
        <v>13</v>
      </c>
    </row>
    <row r="293" spans="1:5" x14ac:dyDescent="0.25">
      <c r="A293" s="71" t="s">
        <v>4966</v>
      </c>
      <c r="B293" s="71" t="s">
        <v>4967</v>
      </c>
      <c r="C293" s="70"/>
      <c r="D293" s="70" t="s">
        <v>34</v>
      </c>
      <c r="E293" s="70" t="s">
        <v>13</v>
      </c>
    </row>
    <row r="294" spans="1:5" x14ac:dyDescent="0.25">
      <c r="A294" s="84" t="s">
        <v>323</v>
      </c>
      <c r="B294" s="70" t="s">
        <v>324</v>
      </c>
      <c r="C294" s="70"/>
      <c r="D294" s="70" t="s">
        <v>34</v>
      </c>
      <c r="E294" s="70" t="s">
        <v>13</v>
      </c>
    </row>
    <row r="295" spans="1:5" x14ac:dyDescent="0.25">
      <c r="A295" s="71" t="s">
        <v>4968</v>
      </c>
      <c r="B295" s="71" t="s">
        <v>4969</v>
      </c>
      <c r="C295" s="70"/>
      <c r="D295" s="70" t="s">
        <v>34</v>
      </c>
      <c r="E295" s="70" t="s">
        <v>13</v>
      </c>
    </row>
    <row r="296" spans="1:5" x14ac:dyDescent="0.25">
      <c r="A296" s="84" t="s">
        <v>325</v>
      </c>
      <c r="B296" s="70" t="s">
        <v>326</v>
      </c>
      <c r="C296" s="70"/>
      <c r="D296" s="70" t="s">
        <v>34</v>
      </c>
      <c r="E296" s="70" t="s">
        <v>13</v>
      </c>
    </row>
    <row r="297" spans="1:5" x14ac:dyDescent="0.25">
      <c r="A297" s="71" t="s">
        <v>4970</v>
      </c>
      <c r="B297" s="71" t="s">
        <v>4971</v>
      </c>
      <c r="C297" s="70"/>
      <c r="D297" s="70" t="s">
        <v>34</v>
      </c>
      <c r="E297" s="70" t="s">
        <v>13</v>
      </c>
    </row>
    <row r="298" spans="1:5" x14ac:dyDescent="0.25">
      <c r="A298" s="84" t="s">
        <v>327</v>
      </c>
      <c r="B298" s="70" t="s">
        <v>328</v>
      </c>
      <c r="C298" s="70"/>
      <c r="D298" s="70" t="s">
        <v>34</v>
      </c>
      <c r="E298" s="70" t="s">
        <v>13</v>
      </c>
    </row>
    <row r="299" spans="1:5" x14ac:dyDescent="0.25">
      <c r="A299" s="71" t="s">
        <v>4972</v>
      </c>
      <c r="B299" s="71" t="s">
        <v>4973</v>
      </c>
      <c r="C299" s="70"/>
      <c r="D299" s="70" t="s">
        <v>34</v>
      </c>
      <c r="E299" s="70" t="s">
        <v>13</v>
      </c>
    </row>
    <row r="300" spans="1:5" x14ac:dyDescent="0.25">
      <c r="A300" s="84" t="s">
        <v>329</v>
      </c>
      <c r="B300" s="70" t="s">
        <v>330</v>
      </c>
      <c r="C300" s="70"/>
      <c r="D300" s="70" t="s">
        <v>34</v>
      </c>
      <c r="E300" s="70" t="s">
        <v>13</v>
      </c>
    </row>
    <row r="301" spans="1:5" x14ac:dyDescent="0.25">
      <c r="A301" s="71" t="s">
        <v>4974</v>
      </c>
      <c r="B301" s="71" t="s">
        <v>4975</v>
      </c>
      <c r="C301" s="70"/>
      <c r="D301" s="70" t="s">
        <v>34</v>
      </c>
      <c r="E301" s="70" t="s">
        <v>13</v>
      </c>
    </row>
    <row r="302" spans="1:5" x14ac:dyDescent="0.25">
      <c r="A302" s="84" t="s">
        <v>331</v>
      </c>
      <c r="B302" s="70" t="s">
        <v>332</v>
      </c>
      <c r="C302" s="70"/>
      <c r="D302" s="70" t="s">
        <v>34</v>
      </c>
      <c r="E302" s="70" t="s">
        <v>13</v>
      </c>
    </row>
    <row r="303" spans="1:5" x14ac:dyDescent="0.25">
      <c r="A303" s="71" t="s">
        <v>4976</v>
      </c>
      <c r="B303" s="71" t="s">
        <v>4977</v>
      </c>
      <c r="C303" s="70"/>
      <c r="D303" s="70" t="s">
        <v>34</v>
      </c>
      <c r="E303" s="70" t="s">
        <v>13</v>
      </c>
    </row>
    <row r="304" spans="1:5" x14ac:dyDescent="0.25">
      <c r="A304" s="84" t="s">
        <v>333</v>
      </c>
      <c r="B304" s="70" t="s">
        <v>334</v>
      </c>
      <c r="C304" s="70"/>
      <c r="D304" s="70" t="s">
        <v>34</v>
      </c>
      <c r="E304" s="70" t="s">
        <v>13</v>
      </c>
    </row>
    <row r="305" spans="1:5" x14ac:dyDescent="0.25">
      <c r="A305" s="71" t="s">
        <v>4978</v>
      </c>
      <c r="B305" s="71" t="s">
        <v>4979</v>
      </c>
      <c r="C305" s="70"/>
      <c r="D305" s="70" t="s">
        <v>34</v>
      </c>
      <c r="E305" s="70" t="s">
        <v>13</v>
      </c>
    </row>
    <row r="306" spans="1:5" x14ac:dyDescent="0.25">
      <c r="A306" s="84" t="s">
        <v>335</v>
      </c>
      <c r="B306" s="70" t="s">
        <v>336</v>
      </c>
      <c r="C306" s="70"/>
      <c r="D306" s="70" t="s">
        <v>34</v>
      </c>
      <c r="E306" s="70" t="s">
        <v>13</v>
      </c>
    </row>
    <row r="307" spans="1:5" x14ac:dyDescent="0.25">
      <c r="A307" s="71" t="s">
        <v>4980</v>
      </c>
      <c r="B307" s="71" t="s">
        <v>4981</v>
      </c>
      <c r="C307" s="70"/>
      <c r="D307" s="70" t="s">
        <v>34</v>
      </c>
      <c r="E307" s="70" t="s">
        <v>13</v>
      </c>
    </row>
    <row r="308" spans="1:5" x14ac:dyDescent="0.25">
      <c r="A308" s="84" t="s">
        <v>337</v>
      </c>
      <c r="B308" s="70" t="s">
        <v>338</v>
      </c>
      <c r="C308" s="70"/>
      <c r="D308" s="70" t="s">
        <v>34</v>
      </c>
      <c r="E308" s="70" t="s">
        <v>13</v>
      </c>
    </row>
    <row r="309" spans="1:5" x14ac:dyDescent="0.25">
      <c r="A309" s="71" t="s">
        <v>4982</v>
      </c>
      <c r="B309" s="71" t="s">
        <v>4983</v>
      </c>
      <c r="C309" s="70"/>
      <c r="D309" s="70" t="s">
        <v>34</v>
      </c>
      <c r="E309" s="70" t="s">
        <v>13</v>
      </c>
    </row>
    <row r="310" spans="1:5" x14ac:dyDescent="0.25">
      <c r="A310" s="84" t="s">
        <v>339</v>
      </c>
      <c r="B310" s="70" t="s">
        <v>340</v>
      </c>
      <c r="C310" s="70"/>
      <c r="D310" s="70" t="s">
        <v>34</v>
      </c>
      <c r="E310" s="70" t="s">
        <v>13</v>
      </c>
    </row>
    <row r="311" spans="1:5" x14ac:dyDescent="0.25">
      <c r="A311" s="71" t="s">
        <v>4984</v>
      </c>
      <c r="B311" s="71" t="s">
        <v>4985</v>
      </c>
      <c r="C311" s="70"/>
      <c r="D311" s="70" t="s">
        <v>34</v>
      </c>
      <c r="E311" s="70" t="s">
        <v>13</v>
      </c>
    </row>
    <row r="312" spans="1:5" x14ac:dyDescent="0.25">
      <c r="A312" s="84" t="s">
        <v>341</v>
      </c>
      <c r="B312" s="70" t="s">
        <v>342</v>
      </c>
      <c r="C312" s="70"/>
      <c r="D312" s="70" t="s">
        <v>34</v>
      </c>
      <c r="E312" s="70" t="s">
        <v>13</v>
      </c>
    </row>
    <row r="313" spans="1:5" x14ac:dyDescent="0.25">
      <c r="A313" s="71" t="s">
        <v>4986</v>
      </c>
      <c r="B313" s="71" t="s">
        <v>4987</v>
      </c>
      <c r="C313" s="70"/>
      <c r="D313" s="70" t="s">
        <v>34</v>
      </c>
      <c r="E313" s="70" t="s">
        <v>13</v>
      </c>
    </row>
    <row r="314" spans="1:5" x14ac:dyDescent="0.25">
      <c r="A314" s="84" t="s">
        <v>343</v>
      </c>
      <c r="B314" s="70" t="s">
        <v>344</v>
      </c>
      <c r="C314" s="70"/>
      <c r="D314" s="70" t="s">
        <v>34</v>
      </c>
      <c r="E314" s="70" t="s">
        <v>13</v>
      </c>
    </row>
    <row r="315" spans="1:5" x14ac:dyDescent="0.25">
      <c r="A315" s="71" t="s">
        <v>4988</v>
      </c>
      <c r="B315" s="71" t="s">
        <v>4989</v>
      </c>
      <c r="C315" s="70"/>
      <c r="D315" s="70" t="s">
        <v>34</v>
      </c>
      <c r="E315" s="70" t="s">
        <v>13</v>
      </c>
    </row>
    <row r="316" spans="1:5" x14ac:dyDescent="0.25">
      <c r="A316" s="84" t="s">
        <v>345</v>
      </c>
      <c r="B316" s="70" t="s">
        <v>346</v>
      </c>
      <c r="C316" s="70"/>
      <c r="D316" s="70" t="s">
        <v>34</v>
      </c>
      <c r="E316" s="70" t="s">
        <v>13</v>
      </c>
    </row>
    <row r="317" spans="1:5" x14ac:dyDescent="0.25">
      <c r="A317" s="71" t="s">
        <v>4990</v>
      </c>
      <c r="B317" s="71" t="s">
        <v>4991</v>
      </c>
      <c r="C317" s="70"/>
      <c r="D317" s="70" t="s">
        <v>34</v>
      </c>
      <c r="E317" s="70" t="s">
        <v>13</v>
      </c>
    </row>
    <row r="318" spans="1:5" x14ac:dyDescent="0.25">
      <c r="A318" s="84" t="s">
        <v>347</v>
      </c>
      <c r="B318" s="70" t="s">
        <v>348</v>
      </c>
      <c r="C318" s="70"/>
      <c r="D318" s="70" t="s">
        <v>34</v>
      </c>
      <c r="E318" s="70" t="s">
        <v>13</v>
      </c>
    </row>
    <row r="319" spans="1:5" x14ac:dyDescent="0.25">
      <c r="A319" s="71" t="s">
        <v>4992</v>
      </c>
      <c r="B319" s="71" t="s">
        <v>4993</v>
      </c>
      <c r="C319" s="70"/>
      <c r="D319" s="70" t="s">
        <v>34</v>
      </c>
      <c r="E319" s="70" t="s">
        <v>13</v>
      </c>
    </row>
    <row r="320" spans="1:5" x14ac:dyDescent="0.25">
      <c r="A320" s="84" t="s">
        <v>349</v>
      </c>
      <c r="B320" s="70" t="s">
        <v>350</v>
      </c>
      <c r="C320" s="70"/>
      <c r="D320" s="70" t="s">
        <v>34</v>
      </c>
      <c r="E320" s="70" t="s">
        <v>13</v>
      </c>
    </row>
    <row r="321" spans="1:5" x14ac:dyDescent="0.25">
      <c r="A321" s="71" t="s">
        <v>4994</v>
      </c>
      <c r="B321" s="71" t="s">
        <v>4995</v>
      </c>
      <c r="C321" s="70"/>
      <c r="D321" s="70" t="s">
        <v>34</v>
      </c>
      <c r="E321" s="70" t="s">
        <v>13</v>
      </c>
    </row>
    <row r="322" spans="1:5" x14ac:dyDescent="0.25">
      <c r="A322" s="84" t="s">
        <v>351</v>
      </c>
      <c r="B322" s="70" t="s">
        <v>352</v>
      </c>
      <c r="C322" s="70"/>
      <c r="D322" s="70" t="s">
        <v>34</v>
      </c>
      <c r="E322" s="70" t="s">
        <v>13</v>
      </c>
    </row>
    <row r="323" spans="1:5" x14ac:dyDescent="0.25">
      <c r="A323" s="71" t="s">
        <v>4996</v>
      </c>
      <c r="B323" s="71" t="s">
        <v>4997</v>
      </c>
      <c r="C323" s="70"/>
      <c r="D323" s="70" t="s">
        <v>34</v>
      </c>
      <c r="E323" s="70" t="s">
        <v>13</v>
      </c>
    </row>
    <row r="324" spans="1:5" x14ac:dyDescent="0.25">
      <c r="A324" s="84" t="s">
        <v>353</v>
      </c>
      <c r="B324" s="70" t="s">
        <v>354</v>
      </c>
      <c r="C324" s="70"/>
      <c r="D324" s="70" t="s">
        <v>17</v>
      </c>
      <c r="E324" s="70" t="s">
        <v>13</v>
      </c>
    </row>
    <row r="325" spans="1:5" x14ac:dyDescent="0.25">
      <c r="A325" s="71" t="s">
        <v>4998</v>
      </c>
      <c r="B325" s="71" t="s">
        <v>4999</v>
      </c>
      <c r="C325" s="70"/>
      <c r="D325" s="70" t="s">
        <v>17</v>
      </c>
      <c r="E325" s="70" t="s">
        <v>13</v>
      </c>
    </row>
    <row r="326" spans="1:5" x14ac:dyDescent="0.25">
      <c r="A326" s="84" t="s">
        <v>355</v>
      </c>
      <c r="B326" s="70" t="s">
        <v>356</v>
      </c>
      <c r="C326" s="70" t="s">
        <v>75</v>
      </c>
      <c r="D326" s="70" t="s">
        <v>25</v>
      </c>
      <c r="E326" s="70" t="s">
        <v>76</v>
      </c>
    </row>
    <row r="327" spans="1:5" x14ac:dyDescent="0.25">
      <c r="A327" s="71" t="s">
        <v>5000</v>
      </c>
      <c r="B327" s="71" t="s">
        <v>5001</v>
      </c>
      <c r="C327" s="70" t="s">
        <v>75</v>
      </c>
      <c r="D327" s="70" t="s">
        <v>25</v>
      </c>
      <c r="E327" s="70" t="s">
        <v>76</v>
      </c>
    </row>
    <row r="328" spans="1:5" x14ac:dyDescent="0.25">
      <c r="A328" s="84" t="s">
        <v>357</v>
      </c>
      <c r="B328" s="70" t="s">
        <v>358</v>
      </c>
      <c r="C328" s="70"/>
      <c r="D328" s="70" t="s">
        <v>34</v>
      </c>
      <c r="E328" s="70" t="s">
        <v>13</v>
      </c>
    </row>
    <row r="329" spans="1:5" x14ac:dyDescent="0.25">
      <c r="A329" s="71" t="s">
        <v>5002</v>
      </c>
      <c r="B329" s="71" t="s">
        <v>5003</v>
      </c>
      <c r="C329" s="70"/>
      <c r="D329" s="70" t="s">
        <v>34</v>
      </c>
      <c r="E329" s="70" t="s">
        <v>13</v>
      </c>
    </row>
    <row r="330" spans="1:5" x14ac:dyDescent="0.25">
      <c r="A330" s="84" t="s">
        <v>359</v>
      </c>
      <c r="B330" s="70" t="s">
        <v>360</v>
      </c>
      <c r="C330" s="70"/>
      <c r="D330" s="70" t="s">
        <v>34</v>
      </c>
      <c r="E330" s="70" t="s">
        <v>13</v>
      </c>
    </row>
    <row r="331" spans="1:5" x14ac:dyDescent="0.25">
      <c r="A331" s="71" t="s">
        <v>5004</v>
      </c>
      <c r="B331" s="71" t="s">
        <v>5005</v>
      </c>
      <c r="C331" s="70"/>
      <c r="D331" s="70" t="s">
        <v>34</v>
      </c>
      <c r="E331" s="70" t="s">
        <v>13</v>
      </c>
    </row>
    <row r="332" spans="1:5" x14ac:dyDescent="0.25">
      <c r="A332" s="84" t="s">
        <v>361</v>
      </c>
      <c r="B332" s="70" t="s">
        <v>362</v>
      </c>
      <c r="C332" s="70"/>
      <c r="D332" s="70" t="s">
        <v>34</v>
      </c>
      <c r="E332" s="70" t="s">
        <v>13</v>
      </c>
    </row>
    <row r="333" spans="1:5" x14ac:dyDescent="0.25">
      <c r="A333" s="71" t="s">
        <v>5006</v>
      </c>
      <c r="B333" s="71" t="s">
        <v>5007</v>
      </c>
      <c r="C333" s="70"/>
      <c r="D333" s="70" t="s">
        <v>34</v>
      </c>
      <c r="E333" s="70" t="s">
        <v>13</v>
      </c>
    </row>
    <row r="334" spans="1:5" x14ac:dyDescent="0.25">
      <c r="A334" s="84" t="s">
        <v>363</v>
      </c>
      <c r="B334" s="70" t="s">
        <v>364</v>
      </c>
      <c r="C334" s="70"/>
      <c r="D334" s="70" t="s">
        <v>34</v>
      </c>
      <c r="E334" s="70" t="s">
        <v>13</v>
      </c>
    </row>
    <row r="335" spans="1:5" x14ac:dyDescent="0.25">
      <c r="A335" s="71" t="s">
        <v>5008</v>
      </c>
      <c r="B335" s="71" t="s">
        <v>5009</v>
      </c>
      <c r="C335" s="70"/>
      <c r="D335" s="70" t="s">
        <v>34</v>
      </c>
      <c r="E335" s="70" t="s">
        <v>13</v>
      </c>
    </row>
    <row r="336" spans="1:5" x14ac:dyDescent="0.25">
      <c r="A336" s="84" t="s">
        <v>365</v>
      </c>
      <c r="B336" s="70" t="s">
        <v>366</v>
      </c>
      <c r="C336" s="70"/>
      <c r="D336" s="70" t="s">
        <v>34</v>
      </c>
      <c r="E336" s="70" t="s">
        <v>178</v>
      </c>
    </row>
    <row r="337" spans="1:5" x14ac:dyDescent="0.25">
      <c r="A337" s="71" t="s">
        <v>5010</v>
      </c>
      <c r="B337" s="71" t="s">
        <v>5011</v>
      </c>
      <c r="C337" s="70"/>
      <c r="D337" s="70" t="s">
        <v>34</v>
      </c>
      <c r="E337" s="70" t="s">
        <v>178</v>
      </c>
    </row>
    <row r="338" spans="1:5" x14ac:dyDescent="0.25">
      <c r="A338" s="84" t="s">
        <v>367</v>
      </c>
      <c r="B338" s="70" t="s">
        <v>368</v>
      </c>
      <c r="C338" s="70"/>
      <c r="D338" s="70" t="s">
        <v>34</v>
      </c>
      <c r="E338" s="70" t="s">
        <v>13</v>
      </c>
    </row>
    <row r="339" spans="1:5" x14ac:dyDescent="0.25">
      <c r="A339" s="71" t="s">
        <v>5012</v>
      </c>
      <c r="B339" s="71" t="s">
        <v>5013</v>
      </c>
      <c r="C339" s="70"/>
      <c r="D339" s="70" t="s">
        <v>34</v>
      </c>
      <c r="E339" s="70" t="s">
        <v>13</v>
      </c>
    </row>
    <row r="340" spans="1:5" x14ac:dyDescent="0.25">
      <c r="A340" s="84" t="s">
        <v>369</v>
      </c>
      <c r="B340" s="70" t="s">
        <v>370</v>
      </c>
      <c r="C340" s="70"/>
      <c r="D340" s="70" t="s">
        <v>34</v>
      </c>
      <c r="E340" s="70" t="s">
        <v>13</v>
      </c>
    </row>
    <row r="341" spans="1:5" x14ac:dyDescent="0.25">
      <c r="A341" s="71" t="s">
        <v>5014</v>
      </c>
      <c r="B341" s="71" t="s">
        <v>5015</v>
      </c>
      <c r="C341" s="70"/>
      <c r="D341" s="70" t="s">
        <v>34</v>
      </c>
      <c r="E341" s="70" t="s">
        <v>13</v>
      </c>
    </row>
    <row r="342" spans="1:5" x14ac:dyDescent="0.25">
      <c r="A342" s="84" t="s">
        <v>371</v>
      </c>
      <c r="B342" s="70" t="s">
        <v>372</v>
      </c>
      <c r="C342" s="70"/>
      <c r="D342" s="70" t="s">
        <v>34</v>
      </c>
      <c r="E342" s="70" t="s">
        <v>13</v>
      </c>
    </row>
    <row r="343" spans="1:5" x14ac:dyDescent="0.25">
      <c r="A343" s="71" t="s">
        <v>5016</v>
      </c>
      <c r="B343" s="71" t="s">
        <v>5017</v>
      </c>
      <c r="C343" s="70"/>
      <c r="D343" s="70" t="s">
        <v>34</v>
      </c>
      <c r="E343" s="70" t="s">
        <v>13</v>
      </c>
    </row>
    <row r="344" spans="1:5" x14ac:dyDescent="0.25">
      <c r="A344" s="84" t="s">
        <v>373</v>
      </c>
      <c r="B344" s="70" t="s">
        <v>374</v>
      </c>
      <c r="C344" s="70"/>
      <c r="D344" s="70" t="s">
        <v>34</v>
      </c>
      <c r="E344" s="70" t="s">
        <v>13</v>
      </c>
    </row>
    <row r="345" spans="1:5" x14ac:dyDescent="0.25">
      <c r="A345" s="71" t="s">
        <v>5018</v>
      </c>
      <c r="B345" s="71" t="s">
        <v>5019</v>
      </c>
      <c r="C345" s="70"/>
      <c r="D345" s="70" t="s">
        <v>34</v>
      </c>
      <c r="E345" s="70" t="s">
        <v>13</v>
      </c>
    </row>
    <row r="346" spans="1:5" x14ac:dyDescent="0.25">
      <c r="A346" s="84" t="s">
        <v>375</v>
      </c>
      <c r="B346" s="70" t="s">
        <v>376</v>
      </c>
      <c r="C346" s="70"/>
      <c r="D346" s="70" t="s">
        <v>34</v>
      </c>
      <c r="E346" s="70" t="s">
        <v>13</v>
      </c>
    </row>
    <row r="347" spans="1:5" x14ac:dyDescent="0.25">
      <c r="A347" s="71" t="s">
        <v>5020</v>
      </c>
      <c r="B347" s="71" t="s">
        <v>5021</v>
      </c>
      <c r="C347" s="70"/>
      <c r="D347" s="70" t="s">
        <v>34</v>
      </c>
      <c r="E347" s="70" t="s">
        <v>13</v>
      </c>
    </row>
    <row r="348" spans="1:5" x14ac:dyDescent="0.25">
      <c r="A348" s="84" t="s">
        <v>377</v>
      </c>
      <c r="B348" s="70" t="s">
        <v>378</v>
      </c>
      <c r="C348" s="70"/>
      <c r="D348" s="70" t="s">
        <v>34</v>
      </c>
      <c r="E348" s="70" t="s">
        <v>13</v>
      </c>
    </row>
    <row r="349" spans="1:5" x14ac:dyDescent="0.25">
      <c r="A349" s="71" t="s">
        <v>5022</v>
      </c>
      <c r="B349" s="71" t="s">
        <v>5023</v>
      </c>
      <c r="C349" s="70"/>
      <c r="D349" s="70" t="s">
        <v>34</v>
      </c>
      <c r="E349" s="70" t="s">
        <v>13</v>
      </c>
    </row>
    <row r="350" spans="1:5" x14ac:dyDescent="0.25">
      <c r="A350" s="84" t="s">
        <v>379</v>
      </c>
      <c r="B350" s="70" t="s">
        <v>380</v>
      </c>
      <c r="C350" s="70"/>
      <c r="D350" s="70" t="s">
        <v>34</v>
      </c>
      <c r="E350" s="70" t="s">
        <v>13</v>
      </c>
    </row>
    <row r="351" spans="1:5" x14ac:dyDescent="0.25">
      <c r="A351" s="71" t="s">
        <v>5024</v>
      </c>
      <c r="B351" s="71" t="s">
        <v>5025</v>
      </c>
      <c r="C351" s="70"/>
      <c r="D351" s="70" t="s">
        <v>34</v>
      </c>
      <c r="E351" s="70" t="s">
        <v>13</v>
      </c>
    </row>
    <row r="352" spans="1:5" x14ac:dyDescent="0.25">
      <c r="A352" s="84" t="s">
        <v>381</v>
      </c>
      <c r="B352" s="70" t="s">
        <v>382</v>
      </c>
      <c r="C352" s="70"/>
      <c r="D352" s="70" t="s">
        <v>34</v>
      </c>
      <c r="E352" s="70" t="s">
        <v>13</v>
      </c>
    </row>
    <row r="353" spans="1:5" x14ac:dyDescent="0.25">
      <c r="A353" s="71" t="s">
        <v>5026</v>
      </c>
      <c r="B353" s="71" t="s">
        <v>5027</v>
      </c>
      <c r="C353" s="70"/>
      <c r="D353" s="70" t="s">
        <v>34</v>
      </c>
      <c r="E353" s="70" t="s">
        <v>13</v>
      </c>
    </row>
    <row r="354" spans="1:5" x14ac:dyDescent="0.25">
      <c r="A354" s="84" t="s">
        <v>383</v>
      </c>
      <c r="B354" s="70" t="s">
        <v>384</v>
      </c>
      <c r="C354" s="70"/>
      <c r="D354" s="70" t="s">
        <v>34</v>
      </c>
      <c r="E354" s="70" t="s">
        <v>13</v>
      </c>
    </row>
    <row r="355" spans="1:5" x14ac:dyDescent="0.25">
      <c r="A355" s="71" t="s">
        <v>5028</v>
      </c>
      <c r="B355" s="71" t="s">
        <v>5029</v>
      </c>
      <c r="C355" s="70"/>
      <c r="D355" s="70" t="s">
        <v>34</v>
      </c>
      <c r="E355" s="70" t="s">
        <v>13</v>
      </c>
    </row>
    <row r="356" spans="1:5" x14ac:dyDescent="0.25">
      <c r="A356" s="84" t="s">
        <v>385</v>
      </c>
      <c r="B356" s="70" t="s">
        <v>386</v>
      </c>
      <c r="C356" s="70"/>
      <c r="D356" s="70" t="s">
        <v>34</v>
      </c>
      <c r="E356" s="70" t="s">
        <v>13</v>
      </c>
    </row>
    <row r="357" spans="1:5" x14ac:dyDescent="0.25">
      <c r="A357" s="71" t="s">
        <v>5030</v>
      </c>
      <c r="B357" s="71" t="s">
        <v>5031</v>
      </c>
      <c r="C357" s="70"/>
      <c r="D357" s="70" t="s">
        <v>34</v>
      </c>
      <c r="E357" s="70" t="s">
        <v>13</v>
      </c>
    </row>
    <row r="358" spans="1:5" x14ac:dyDescent="0.25">
      <c r="A358" s="84" t="s">
        <v>387</v>
      </c>
      <c r="B358" s="70" t="s">
        <v>388</v>
      </c>
      <c r="C358" s="70"/>
      <c r="D358" s="70" t="s">
        <v>34</v>
      </c>
      <c r="E358" s="70" t="s">
        <v>13</v>
      </c>
    </row>
    <row r="359" spans="1:5" x14ac:dyDescent="0.25">
      <c r="A359" s="71" t="s">
        <v>5032</v>
      </c>
      <c r="B359" s="71" t="s">
        <v>5033</v>
      </c>
      <c r="C359" s="70"/>
      <c r="D359" s="70" t="s">
        <v>34</v>
      </c>
      <c r="E359" s="70" t="s">
        <v>13</v>
      </c>
    </row>
    <row r="360" spans="1:5" x14ac:dyDescent="0.25">
      <c r="A360" s="84" t="s">
        <v>389</v>
      </c>
      <c r="B360" s="70" t="s">
        <v>390</v>
      </c>
      <c r="C360" s="70"/>
      <c r="D360" s="70" t="s">
        <v>34</v>
      </c>
      <c r="E360" s="70" t="s">
        <v>13</v>
      </c>
    </row>
    <row r="361" spans="1:5" x14ac:dyDescent="0.25">
      <c r="A361" s="71" t="s">
        <v>5034</v>
      </c>
      <c r="B361" s="71" t="s">
        <v>5035</v>
      </c>
      <c r="C361" s="70"/>
      <c r="D361" s="70" t="s">
        <v>34</v>
      </c>
      <c r="E361" s="70" t="s">
        <v>13</v>
      </c>
    </row>
    <row r="362" spans="1:5" x14ac:dyDescent="0.25">
      <c r="A362" s="84" t="s">
        <v>391</v>
      </c>
      <c r="B362" s="70" t="s">
        <v>392</v>
      </c>
      <c r="C362" s="70"/>
      <c r="D362" s="70" t="s">
        <v>17</v>
      </c>
      <c r="E362" s="70" t="s">
        <v>84</v>
      </c>
    </row>
    <row r="363" spans="1:5" x14ac:dyDescent="0.25">
      <c r="A363" s="71" t="s">
        <v>5036</v>
      </c>
      <c r="B363" s="71" t="s">
        <v>5037</v>
      </c>
      <c r="C363" s="70"/>
      <c r="D363" s="70" t="s">
        <v>17</v>
      </c>
      <c r="E363" s="70" t="s">
        <v>84</v>
      </c>
    </row>
    <row r="364" spans="1:5" x14ac:dyDescent="0.25">
      <c r="A364" s="84" t="s">
        <v>393</v>
      </c>
      <c r="B364" s="70" t="s">
        <v>394</v>
      </c>
      <c r="C364" s="70"/>
      <c r="D364" s="70" t="s">
        <v>34</v>
      </c>
      <c r="E364" s="70" t="s">
        <v>13</v>
      </c>
    </row>
    <row r="365" spans="1:5" x14ac:dyDescent="0.25">
      <c r="A365" s="71" t="s">
        <v>5038</v>
      </c>
      <c r="B365" s="71" t="s">
        <v>5039</v>
      </c>
      <c r="C365" s="70"/>
      <c r="D365" s="70" t="s">
        <v>34</v>
      </c>
      <c r="E365" s="70" t="s">
        <v>13</v>
      </c>
    </row>
    <row r="366" spans="1:5" x14ac:dyDescent="0.25">
      <c r="A366" s="84" t="s">
        <v>395</v>
      </c>
      <c r="B366" s="70" t="s">
        <v>396</v>
      </c>
      <c r="C366" s="70"/>
      <c r="D366" s="70" t="s">
        <v>34</v>
      </c>
      <c r="E366" s="70" t="s">
        <v>13</v>
      </c>
    </row>
    <row r="367" spans="1:5" x14ac:dyDescent="0.25">
      <c r="A367" s="71" t="s">
        <v>5040</v>
      </c>
      <c r="B367" s="71" t="s">
        <v>5041</v>
      </c>
      <c r="C367" s="70"/>
      <c r="D367" s="70" t="s">
        <v>34</v>
      </c>
      <c r="E367" s="70" t="s">
        <v>13</v>
      </c>
    </row>
    <row r="368" spans="1:5" x14ac:dyDescent="0.25">
      <c r="A368" s="84" t="s">
        <v>397</v>
      </c>
      <c r="B368" s="70" t="s">
        <v>398</v>
      </c>
      <c r="C368" s="70"/>
      <c r="D368" s="70" t="s">
        <v>34</v>
      </c>
      <c r="E368" s="70" t="s">
        <v>13</v>
      </c>
    </row>
    <row r="369" spans="1:5" x14ac:dyDescent="0.25">
      <c r="A369" s="71" t="s">
        <v>5042</v>
      </c>
      <c r="B369" s="71" t="s">
        <v>5043</v>
      </c>
      <c r="C369" s="70"/>
      <c r="D369" s="70" t="s">
        <v>34</v>
      </c>
      <c r="E369" s="70" t="s">
        <v>13</v>
      </c>
    </row>
    <row r="370" spans="1:5" x14ac:dyDescent="0.25">
      <c r="A370" s="84" t="s">
        <v>399</v>
      </c>
      <c r="B370" s="70" t="s">
        <v>400</v>
      </c>
      <c r="C370" s="70"/>
      <c r="D370" s="70" t="s">
        <v>34</v>
      </c>
      <c r="E370" s="70" t="s">
        <v>13</v>
      </c>
    </row>
    <row r="371" spans="1:5" x14ac:dyDescent="0.25">
      <c r="A371" s="71" t="s">
        <v>5044</v>
      </c>
      <c r="B371" s="71" t="s">
        <v>5045</v>
      </c>
      <c r="C371" s="70"/>
      <c r="D371" s="70" t="s">
        <v>34</v>
      </c>
      <c r="E371" s="70" t="s">
        <v>13</v>
      </c>
    </row>
    <row r="372" spans="1:5" x14ac:dyDescent="0.25">
      <c r="A372" s="84" t="s">
        <v>401</v>
      </c>
      <c r="B372" s="70" t="s">
        <v>402</v>
      </c>
      <c r="C372" s="70"/>
      <c r="D372" s="70" t="s">
        <v>34</v>
      </c>
      <c r="E372" s="70" t="s">
        <v>13</v>
      </c>
    </row>
    <row r="373" spans="1:5" x14ac:dyDescent="0.25">
      <c r="A373" s="71" t="s">
        <v>5046</v>
      </c>
      <c r="B373" s="71" t="s">
        <v>5047</v>
      </c>
      <c r="C373" s="70"/>
      <c r="D373" s="70" t="s">
        <v>34</v>
      </c>
      <c r="E373" s="70" t="s">
        <v>13</v>
      </c>
    </row>
    <row r="374" spans="1:5" x14ac:dyDescent="0.25">
      <c r="A374" s="84" t="s">
        <v>403</v>
      </c>
      <c r="B374" s="70" t="s">
        <v>404</v>
      </c>
      <c r="C374" s="70"/>
      <c r="D374" s="70" t="s">
        <v>17</v>
      </c>
      <c r="E374" s="70" t="s">
        <v>84</v>
      </c>
    </row>
    <row r="375" spans="1:5" x14ac:dyDescent="0.25">
      <c r="A375" s="71" t="s">
        <v>5048</v>
      </c>
      <c r="B375" s="71" t="s">
        <v>5049</v>
      </c>
      <c r="C375" s="70"/>
      <c r="D375" s="70" t="s">
        <v>17</v>
      </c>
      <c r="E375" s="70" t="s">
        <v>84</v>
      </c>
    </row>
    <row r="376" spans="1:5" x14ac:dyDescent="0.25">
      <c r="A376" s="84" t="s">
        <v>405</v>
      </c>
      <c r="B376" s="70" t="s">
        <v>406</v>
      </c>
      <c r="C376" s="70"/>
      <c r="D376" s="70" t="s">
        <v>34</v>
      </c>
      <c r="E376" s="70" t="s">
        <v>13</v>
      </c>
    </row>
    <row r="377" spans="1:5" x14ac:dyDescent="0.25">
      <c r="A377" s="71" t="s">
        <v>5050</v>
      </c>
      <c r="B377" s="71" t="s">
        <v>5051</v>
      </c>
      <c r="C377" s="70"/>
      <c r="D377" s="70" t="s">
        <v>34</v>
      </c>
      <c r="E377" s="70" t="s">
        <v>13</v>
      </c>
    </row>
    <row r="378" spans="1:5" x14ac:dyDescent="0.25">
      <c r="A378" s="84" t="s">
        <v>407</v>
      </c>
      <c r="B378" s="70" t="s">
        <v>408</v>
      </c>
      <c r="C378" s="70"/>
      <c r="D378" s="70" t="s">
        <v>34</v>
      </c>
      <c r="E378" s="70" t="s">
        <v>13</v>
      </c>
    </row>
    <row r="379" spans="1:5" x14ac:dyDescent="0.25">
      <c r="A379" s="71" t="s">
        <v>5052</v>
      </c>
      <c r="B379" s="71" t="s">
        <v>5053</v>
      </c>
      <c r="C379" s="70"/>
      <c r="D379" s="70" t="s">
        <v>34</v>
      </c>
      <c r="E379" s="70" t="s">
        <v>13</v>
      </c>
    </row>
    <row r="380" spans="1:5" x14ac:dyDescent="0.25">
      <c r="A380" s="84" t="s">
        <v>409</v>
      </c>
      <c r="B380" s="70" t="s">
        <v>410</v>
      </c>
      <c r="C380" s="70"/>
      <c r="D380" s="70" t="s">
        <v>34</v>
      </c>
      <c r="E380" s="70" t="s">
        <v>13</v>
      </c>
    </row>
    <row r="381" spans="1:5" x14ac:dyDescent="0.25">
      <c r="A381" s="71" t="s">
        <v>5054</v>
      </c>
      <c r="B381" s="71" t="s">
        <v>5055</v>
      </c>
      <c r="C381" s="70"/>
      <c r="D381" s="70" t="s">
        <v>34</v>
      </c>
      <c r="E381" s="70" t="s">
        <v>13</v>
      </c>
    </row>
    <row r="382" spans="1:5" x14ac:dyDescent="0.25">
      <c r="A382" s="84" t="s">
        <v>411</v>
      </c>
      <c r="B382" s="70" t="s">
        <v>412</v>
      </c>
      <c r="C382" s="70"/>
      <c r="D382" s="70" t="s">
        <v>34</v>
      </c>
      <c r="E382" s="70" t="s">
        <v>13</v>
      </c>
    </row>
    <row r="383" spans="1:5" x14ac:dyDescent="0.25">
      <c r="A383" s="71" t="s">
        <v>5056</v>
      </c>
      <c r="B383" s="71" t="s">
        <v>5057</v>
      </c>
      <c r="C383" s="70"/>
      <c r="D383" s="70" t="s">
        <v>34</v>
      </c>
      <c r="E383" s="70" t="s">
        <v>13</v>
      </c>
    </row>
    <row r="384" spans="1:5" x14ac:dyDescent="0.25">
      <c r="A384" s="84" t="s">
        <v>413</v>
      </c>
      <c r="B384" s="70" t="s">
        <v>414</v>
      </c>
      <c r="C384" s="70"/>
      <c r="D384" s="70" t="s">
        <v>34</v>
      </c>
      <c r="E384" s="70" t="s">
        <v>13</v>
      </c>
    </row>
    <row r="385" spans="1:5" x14ac:dyDescent="0.25">
      <c r="A385" s="71" t="s">
        <v>5058</v>
      </c>
      <c r="B385" s="71" t="s">
        <v>5059</v>
      </c>
      <c r="C385" s="70"/>
      <c r="D385" s="70" t="s">
        <v>34</v>
      </c>
      <c r="E385" s="70" t="s">
        <v>13</v>
      </c>
    </row>
    <row r="386" spans="1:5" x14ac:dyDescent="0.25">
      <c r="A386" s="84" t="s">
        <v>415</v>
      </c>
      <c r="B386" s="70" t="s">
        <v>416</v>
      </c>
      <c r="C386" s="70"/>
      <c r="D386" s="70" t="s">
        <v>12</v>
      </c>
      <c r="E386" s="70" t="s">
        <v>53</v>
      </c>
    </row>
    <row r="387" spans="1:5" x14ac:dyDescent="0.25">
      <c r="A387" s="71" t="s">
        <v>5060</v>
      </c>
      <c r="B387" s="71" t="s">
        <v>5061</v>
      </c>
      <c r="C387" s="70"/>
      <c r="D387" s="70" t="s">
        <v>12</v>
      </c>
      <c r="E387" s="70" t="s">
        <v>53</v>
      </c>
    </row>
    <row r="388" spans="1:5" x14ac:dyDescent="0.25">
      <c r="A388" s="84" t="s">
        <v>417</v>
      </c>
      <c r="B388" s="70" t="s">
        <v>418</v>
      </c>
      <c r="C388" s="70"/>
      <c r="D388" s="70" t="s">
        <v>34</v>
      </c>
      <c r="E388" s="70" t="s">
        <v>13</v>
      </c>
    </row>
    <row r="389" spans="1:5" x14ac:dyDescent="0.25">
      <c r="A389" s="71" t="s">
        <v>5062</v>
      </c>
      <c r="B389" s="71" t="s">
        <v>5063</v>
      </c>
      <c r="C389" s="70"/>
      <c r="D389" s="70" t="s">
        <v>34</v>
      </c>
      <c r="E389" s="70" t="s">
        <v>13</v>
      </c>
    </row>
    <row r="390" spans="1:5" x14ac:dyDescent="0.25">
      <c r="A390" s="84" t="s">
        <v>419</v>
      </c>
      <c r="B390" s="70" t="s">
        <v>420</v>
      </c>
      <c r="C390" s="70"/>
      <c r="D390" s="70" t="s">
        <v>34</v>
      </c>
      <c r="E390" s="70" t="s">
        <v>13</v>
      </c>
    </row>
    <row r="391" spans="1:5" x14ac:dyDescent="0.25">
      <c r="A391" s="71" t="s">
        <v>5064</v>
      </c>
      <c r="B391" s="71" t="s">
        <v>5065</v>
      </c>
      <c r="C391" s="70"/>
      <c r="D391" s="70" t="s">
        <v>34</v>
      </c>
      <c r="E391" s="70" t="s">
        <v>13</v>
      </c>
    </row>
    <row r="392" spans="1:5" x14ac:dyDescent="0.25">
      <c r="A392" s="84" t="s">
        <v>421</v>
      </c>
      <c r="B392" s="70" t="s">
        <v>422</v>
      </c>
      <c r="C392" s="70"/>
      <c r="D392" s="70" t="s">
        <v>34</v>
      </c>
      <c r="E392" s="70" t="s">
        <v>13</v>
      </c>
    </row>
    <row r="393" spans="1:5" x14ac:dyDescent="0.25">
      <c r="A393" s="71" t="s">
        <v>5066</v>
      </c>
      <c r="B393" s="71" t="s">
        <v>5067</v>
      </c>
      <c r="C393" s="70"/>
      <c r="D393" s="70" t="s">
        <v>34</v>
      </c>
      <c r="E393" s="70" t="s">
        <v>13</v>
      </c>
    </row>
    <row r="394" spans="1:5" x14ac:dyDescent="0.25">
      <c r="A394" s="84" t="s">
        <v>423</v>
      </c>
      <c r="B394" s="70" t="s">
        <v>424</v>
      </c>
      <c r="C394" s="70"/>
      <c r="D394" s="70" t="s">
        <v>12</v>
      </c>
      <c r="E394" s="70" t="s">
        <v>13</v>
      </c>
    </row>
    <row r="395" spans="1:5" x14ac:dyDescent="0.25">
      <c r="A395" s="71" t="s">
        <v>5068</v>
      </c>
      <c r="B395" s="71" t="s">
        <v>5069</v>
      </c>
      <c r="C395" s="70"/>
      <c r="D395" s="70" t="s">
        <v>12</v>
      </c>
      <c r="E395" s="70" t="s">
        <v>13</v>
      </c>
    </row>
    <row r="396" spans="1:5" x14ac:dyDescent="0.25">
      <c r="A396" s="84" t="s">
        <v>425</v>
      </c>
      <c r="B396" s="70" t="s">
        <v>426</v>
      </c>
      <c r="C396" s="70"/>
      <c r="D396" s="70" t="s">
        <v>34</v>
      </c>
      <c r="E396" s="70" t="s">
        <v>13</v>
      </c>
    </row>
    <row r="397" spans="1:5" x14ac:dyDescent="0.25">
      <c r="A397" s="71" t="s">
        <v>5070</v>
      </c>
      <c r="B397" s="71" t="s">
        <v>5071</v>
      </c>
      <c r="C397" s="70"/>
      <c r="D397" s="70" t="s">
        <v>34</v>
      </c>
      <c r="E397" s="70" t="s">
        <v>13</v>
      </c>
    </row>
    <row r="398" spans="1:5" x14ac:dyDescent="0.25">
      <c r="A398" s="84" t="s">
        <v>427</v>
      </c>
      <c r="B398" s="70" t="s">
        <v>428</v>
      </c>
      <c r="C398" s="70"/>
      <c r="D398" s="70" t="s">
        <v>34</v>
      </c>
      <c r="E398" s="70" t="s">
        <v>13</v>
      </c>
    </row>
    <row r="399" spans="1:5" x14ac:dyDescent="0.25">
      <c r="A399" s="71" t="s">
        <v>5072</v>
      </c>
      <c r="B399" s="71" t="s">
        <v>5073</v>
      </c>
      <c r="C399" s="70"/>
      <c r="D399" s="70" t="s">
        <v>34</v>
      </c>
      <c r="E399" s="70" t="s">
        <v>13</v>
      </c>
    </row>
    <row r="400" spans="1:5" x14ac:dyDescent="0.25">
      <c r="A400" s="84" t="s">
        <v>429</v>
      </c>
      <c r="B400" s="70" t="s">
        <v>430</v>
      </c>
      <c r="C400" s="70"/>
      <c r="D400" s="70" t="s">
        <v>34</v>
      </c>
      <c r="E400" s="70" t="s">
        <v>13</v>
      </c>
    </row>
    <row r="401" spans="1:5" x14ac:dyDescent="0.25">
      <c r="A401" s="71" t="s">
        <v>5074</v>
      </c>
      <c r="B401" s="71" t="s">
        <v>5075</v>
      </c>
      <c r="C401" s="70"/>
      <c r="D401" s="70" t="s">
        <v>34</v>
      </c>
      <c r="E401" s="70" t="s">
        <v>13</v>
      </c>
    </row>
    <row r="402" spans="1:5" x14ac:dyDescent="0.25">
      <c r="A402" s="84" t="s">
        <v>431</v>
      </c>
      <c r="B402" s="70" t="s">
        <v>432</v>
      </c>
      <c r="C402" s="70"/>
      <c r="D402" s="70" t="s">
        <v>34</v>
      </c>
      <c r="E402" s="70" t="s">
        <v>13</v>
      </c>
    </row>
    <row r="403" spans="1:5" x14ac:dyDescent="0.25">
      <c r="A403" s="71" t="s">
        <v>5076</v>
      </c>
      <c r="B403" s="71" t="s">
        <v>5077</v>
      </c>
      <c r="C403" s="70"/>
      <c r="D403" s="70" t="s">
        <v>34</v>
      </c>
      <c r="E403" s="70" t="s">
        <v>13</v>
      </c>
    </row>
    <row r="404" spans="1:5" x14ac:dyDescent="0.25">
      <c r="A404" s="84" t="s">
        <v>433</v>
      </c>
      <c r="B404" s="70" t="s">
        <v>434</v>
      </c>
      <c r="C404" s="70"/>
      <c r="D404" s="70" t="s">
        <v>34</v>
      </c>
      <c r="E404" s="70" t="s">
        <v>13</v>
      </c>
    </row>
    <row r="405" spans="1:5" x14ac:dyDescent="0.25">
      <c r="A405" s="71" t="s">
        <v>5078</v>
      </c>
      <c r="B405" s="71" t="s">
        <v>5079</v>
      </c>
      <c r="C405" s="70"/>
      <c r="D405" s="70" t="s">
        <v>34</v>
      </c>
      <c r="E405" s="70" t="s">
        <v>13</v>
      </c>
    </row>
    <row r="406" spans="1:5" x14ac:dyDescent="0.25">
      <c r="A406" s="84" t="s">
        <v>435</v>
      </c>
      <c r="B406" s="70" t="s">
        <v>436</v>
      </c>
      <c r="C406" s="70"/>
      <c r="D406" s="70" t="s">
        <v>34</v>
      </c>
      <c r="E406" s="70" t="s">
        <v>13</v>
      </c>
    </row>
    <row r="407" spans="1:5" x14ac:dyDescent="0.25">
      <c r="A407" s="71" t="s">
        <v>5080</v>
      </c>
      <c r="B407" s="71" t="s">
        <v>5081</v>
      </c>
      <c r="C407" s="70"/>
      <c r="D407" s="70" t="s">
        <v>34</v>
      </c>
      <c r="E407" s="70" t="s">
        <v>13</v>
      </c>
    </row>
    <row r="408" spans="1:5" x14ac:dyDescent="0.25">
      <c r="A408" s="84" t="s">
        <v>437</v>
      </c>
      <c r="B408" s="70" t="s">
        <v>438</v>
      </c>
      <c r="C408" s="70"/>
      <c r="D408" s="70" t="s">
        <v>34</v>
      </c>
      <c r="E408" s="70" t="s">
        <v>13</v>
      </c>
    </row>
    <row r="409" spans="1:5" x14ac:dyDescent="0.25">
      <c r="A409" s="71" t="s">
        <v>5082</v>
      </c>
      <c r="B409" s="71" t="s">
        <v>5083</v>
      </c>
      <c r="C409" s="70"/>
      <c r="D409" s="70" t="s">
        <v>34</v>
      </c>
      <c r="E409" s="70" t="s">
        <v>13</v>
      </c>
    </row>
    <row r="410" spans="1:5" x14ac:dyDescent="0.25">
      <c r="A410" s="84" t="s">
        <v>439</v>
      </c>
      <c r="B410" s="70" t="s">
        <v>440</v>
      </c>
      <c r="C410" s="70"/>
      <c r="D410" s="70" t="s">
        <v>34</v>
      </c>
      <c r="E410" s="70" t="s">
        <v>13</v>
      </c>
    </row>
    <row r="411" spans="1:5" x14ac:dyDescent="0.25">
      <c r="A411" s="71" t="s">
        <v>5084</v>
      </c>
      <c r="B411" s="71" t="s">
        <v>5085</v>
      </c>
      <c r="C411" s="70"/>
      <c r="D411" s="70" t="s">
        <v>34</v>
      </c>
      <c r="E411" s="70" t="s">
        <v>13</v>
      </c>
    </row>
    <row r="412" spans="1:5" x14ac:dyDescent="0.25">
      <c r="A412" s="84" t="s">
        <v>441</v>
      </c>
      <c r="B412" s="70" t="s">
        <v>442</v>
      </c>
      <c r="C412" s="70"/>
      <c r="D412" s="70" t="s">
        <v>34</v>
      </c>
      <c r="E412" s="70" t="s">
        <v>13</v>
      </c>
    </row>
    <row r="413" spans="1:5" x14ac:dyDescent="0.25">
      <c r="A413" s="71" t="s">
        <v>5086</v>
      </c>
      <c r="B413" s="71" t="s">
        <v>5087</v>
      </c>
      <c r="C413" s="70"/>
      <c r="D413" s="70" t="s">
        <v>34</v>
      </c>
      <c r="E413" s="70" t="s">
        <v>13</v>
      </c>
    </row>
    <row r="414" spans="1:5" x14ac:dyDescent="0.25">
      <c r="A414" s="84" t="s">
        <v>443</v>
      </c>
      <c r="B414" s="70" t="s">
        <v>444</v>
      </c>
      <c r="C414" s="70"/>
      <c r="D414" s="70" t="s">
        <v>34</v>
      </c>
      <c r="E414" s="70" t="s">
        <v>13</v>
      </c>
    </row>
    <row r="415" spans="1:5" x14ac:dyDescent="0.25">
      <c r="A415" s="71" t="s">
        <v>5088</v>
      </c>
      <c r="B415" s="71" t="s">
        <v>5089</v>
      </c>
      <c r="C415" s="70"/>
      <c r="D415" s="70" t="s">
        <v>34</v>
      </c>
      <c r="E415" s="70" t="s">
        <v>13</v>
      </c>
    </row>
    <row r="416" spans="1:5" x14ac:dyDescent="0.25">
      <c r="A416" s="84" t="s">
        <v>445</v>
      </c>
      <c r="B416" s="70" t="s">
        <v>446</v>
      </c>
      <c r="C416" s="70"/>
      <c r="D416" s="70" t="s">
        <v>17</v>
      </c>
      <c r="E416" s="70" t="s">
        <v>13</v>
      </c>
    </row>
    <row r="417" spans="1:5" x14ac:dyDescent="0.25">
      <c r="A417" s="71" t="s">
        <v>5090</v>
      </c>
      <c r="B417" s="71" t="s">
        <v>5091</v>
      </c>
      <c r="C417" s="70"/>
      <c r="D417" s="70" t="s">
        <v>17</v>
      </c>
      <c r="E417" s="70" t="s">
        <v>13</v>
      </c>
    </row>
    <row r="418" spans="1:5" x14ac:dyDescent="0.25">
      <c r="A418" s="84" t="s">
        <v>447</v>
      </c>
      <c r="B418" s="70" t="s">
        <v>448</v>
      </c>
      <c r="C418" s="70"/>
      <c r="D418" s="70" t="s">
        <v>34</v>
      </c>
      <c r="E418" s="70" t="s">
        <v>13</v>
      </c>
    </row>
    <row r="419" spans="1:5" x14ac:dyDescent="0.25">
      <c r="A419" s="71" t="s">
        <v>5092</v>
      </c>
      <c r="B419" s="71" t="s">
        <v>5093</v>
      </c>
      <c r="C419" s="70"/>
      <c r="D419" s="70" t="s">
        <v>34</v>
      </c>
      <c r="E419" s="70" t="s">
        <v>13</v>
      </c>
    </row>
    <row r="420" spans="1:5" x14ac:dyDescent="0.25">
      <c r="A420" s="84" t="s">
        <v>449</v>
      </c>
      <c r="B420" s="70" t="s">
        <v>450</v>
      </c>
      <c r="C420" s="70"/>
      <c r="D420" s="70" t="s">
        <v>34</v>
      </c>
      <c r="E420" s="70" t="s">
        <v>13</v>
      </c>
    </row>
    <row r="421" spans="1:5" x14ac:dyDescent="0.25">
      <c r="A421" s="71" t="s">
        <v>5094</v>
      </c>
      <c r="B421" s="71" t="s">
        <v>5095</v>
      </c>
      <c r="C421" s="70"/>
      <c r="D421" s="70" t="s">
        <v>34</v>
      </c>
      <c r="E421" s="70" t="s">
        <v>13</v>
      </c>
    </row>
    <row r="422" spans="1:5" x14ac:dyDescent="0.25">
      <c r="A422" s="84" t="s">
        <v>451</v>
      </c>
      <c r="B422" s="70" t="s">
        <v>452</v>
      </c>
      <c r="C422" s="70"/>
      <c r="D422" s="70" t="s">
        <v>34</v>
      </c>
      <c r="E422" s="70" t="s">
        <v>13</v>
      </c>
    </row>
    <row r="423" spans="1:5" x14ac:dyDescent="0.25">
      <c r="A423" s="71" t="s">
        <v>5096</v>
      </c>
      <c r="B423" s="71" t="s">
        <v>5097</v>
      </c>
      <c r="C423" s="70"/>
      <c r="D423" s="70" t="s">
        <v>34</v>
      </c>
      <c r="E423" s="70" t="s">
        <v>13</v>
      </c>
    </row>
    <row r="424" spans="1:5" x14ac:dyDescent="0.25">
      <c r="A424" s="84" t="s">
        <v>453</v>
      </c>
      <c r="B424" s="70" t="s">
        <v>454</v>
      </c>
      <c r="C424" s="70"/>
      <c r="D424" s="70" t="s">
        <v>12</v>
      </c>
      <c r="E424" s="70" t="s">
        <v>13</v>
      </c>
    </row>
    <row r="425" spans="1:5" x14ac:dyDescent="0.25">
      <c r="A425" s="71" t="s">
        <v>5098</v>
      </c>
      <c r="B425" s="71" t="s">
        <v>5099</v>
      </c>
      <c r="C425" s="70"/>
      <c r="D425" s="70" t="s">
        <v>12</v>
      </c>
      <c r="E425" s="70" t="s">
        <v>13</v>
      </c>
    </row>
    <row r="426" spans="1:5" x14ac:dyDescent="0.25">
      <c r="A426" s="84" t="s">
        <v>455</v>
      </c>
      <c r="B426" s="70" t="s">
        <v>456</v>
      </c>
      <c r="C426" s="70" t="s">
        <v>75</v>
      </c>
      <c r="D426" s="70" t="s">
        <v>25</v>
      </c>
      <c r="E426" s="70" t="s">
        <v>76</v>
      </c>
    </row>
    <row r="427" spans="1:5" x14ac:dyDescent="0.25">
      <c r="A427" s="71" t="s">
        <v>5100</v>
      </c>
      <c r="B427" s="71" t="s">
        <v>5101</v>
      </c>
      <c r="C427" s="70" t="s">
        <v>75</v>
      </c>
      <c r="D427" s="70" t="s">
        <v>25</v>
      </c>
      <c r="E427" s="70" t="s">
        <v>76</v>
      </c>
    </row>
    <row r="428" spans="1:5" x14ac:dyDescent="0.25">
      <c r="A428" s="84" t="s">
        <v>457</v>
      </c>
      <c r="B428" s="70" t="s">
        <v>458</v>
      </c>
      <c r="C428" s="70"/>
      <c r="D428" s="70" t="s">
        <v>14</v>
      </c>
      <c r="E428" s="70" t="s">
        <v>13</v>
      </c>
    </row>
    <row r="429" spans="1:5" x14ac:dyDescent="0.25">
      <c r="A429" s="71" t="s">
        <v>5102</v>
      </c>
      <c r="B429" s="71" t="s">
        <v>5103</v>
      </c>
      <c r="C429" s="70"/>
      <c r="D429" s="70" t="s">
        <v>14</v>
      </c>
      <c r="E429" s="70" t="s">
        <v>13</v>
      </c>
    </row>
    <row r="430" spans="1:5" x14ac:dyDescent="0.25">
      <c r="A430" s="84" t="s">
        <v>459</v>
      </c>
      <c r="B430" s="70" t="s">
        <v>460</v>
      </c>
      <c r="C430" s="70" t="s">
        <v>165</v>
      </c>
      <c r="D430" s="70" t="s">
        <v>34</v>
      </c>
      <c r="E430" s="70" t="s">
        <v>13</v>
      </c>
    </row>
    <row r="431" spans="1:5" x14ac:dyDescent="0.25">
      <c r="A431" s="71" t="s">
        <v>5104</v>
      </c>
      <c r="B431" s="71" t="s">
        <v>5105</v>
      </c>
      <c r="C431" s="70" t="s">
        <v>165</v>
      </c>
      <c r="D431" s="70" t="s">
        <v>34</v>
      </c>
      <c r="E431" s="70" t="s">
        <v>13</v>
      </c>
    </row>
    <row r="432" spans="1:5" x14ac:dyDescent="0.25">
      <c r="A432" s="84" t="s">
        <v>461</v>
      </c>
      <c r="B432" s="70" t="s">
        <v>462</v>
      </c>
      <c r="C432" s="70" t="s">
        <v>43</v>
      </c>
      <c r="D432" s="70" t="s">
        <v>25</v>
      </c>
      <c r="E432" s="70" t="s">
        <v>81</v>
      </c>
    </row>
    <row r="433" spans="1:5" x14ac:dyDescent="0.25">
      <c r="A433" s="71" t="s">
        <v>5106</v>
      </c>
      <c r="B433" s="71" t="s">
        <v>5107</v>
      </c>
      <c r="C433" s="70" t="s">
        <v>43</v>
      </c>
      <c r="D433" s="70" t="s">
        <v>25</v>
      </c>
      <c r="E433" s="70" t="s">
        <v>81</v>
      </c>
    </row>
    <row r="434" spans="1:5" x14ac:dyDescent="0.25">
      <c r="A434" s="84" t="s">
        <v>463</v>
      </c>
      <c r="B434" s="70" t="s">
        <v>464</v>
      </c>
      <c r="C434" s="70"/>
      <c r="D434" s="70" t="s">
        <v>34</v>
      </c>
      <c r="E434" s="70" t="s">
        <v>13</v>
      </c>
    </row>
    <row r="435" spans="1:5" x14ac:dyDescent="0.25">
      <c r="A435" s="71" t="s">
        <v>5108</v>
      </c>
      <c r="B435" s="71" t="s">
        <v>5109</v>
      </c>
      <c r="C435" s="70"/>
      <c r="D435" s="70" t="s">
        <v>34</v>
      </c>
      <c r="E435" s="70" t="s">
        <v>13</v>
      </c>
    </row>
    <row r="436" spans="1:5" x14ac:dyDescent="0.25">
      <c r="A436" s="84" t="s">
        <v>465</v>
      </c>
      <c r="B436" s="70" t="s">
        <v>466</v>
      </c>
      <c r="C436" s="70" t="s">
        <v>165</v>
      </c>
      <c r="D436" s="70" t="s">
        <v>34</v>
      </c>
      <c r="E436" s="70" t="s">
        <v>13</v>
      </c>
    </row>
    <row r="437" spans="1:5" x14ac:dyDescent="0.25">
      <c r="A437" s="71" t="s">
        <v>5110</v>
      </c>
      <c r="B437" s="71" t="s">
        <v>5111</v>
      </c>
      <c r="C437" s="70" t="s">
        <v>165</v>
      </c>
      <c r="D437" s="70" t="s">
        <v>34</v>
      </c>
      <c r="E437" s="70" t="s">
        <v>13</v>
      </c>
    </row>
    <row r="438" spans="1:5" x14ac:dyDescent="0.25">
      <c r="A438" s="84" t="s">
        <v>467</v>
      </c>
      <c r="B438" s="70" t="s">
        <v>468</v>
      </c>
      <c r="C438" s="70"/>
      <c r="D438" s="70" t="s">
        <v>34</v>
      </c>
      <c r="E438" s="70" t="s">
        <v>13</v>
      </c>
    </row>
    <row r="439" spans="1:5" x14ac:dyDescent="0.25">
      <c r="A439" s="71" t="s">
        <v>5112</v>
      </c>
      <c r="B439" s="71" t="s">
        <v>5113</v>
      </c>
      <c r="C439" s="70"/>
      <c r="D439" s="70" t="s">
        <v>34</v>
      </c>
      <c r="E439" s="70" t="s">
        <v>13</v>
      </c>
    </row>
    <row r="440" spans="1:5" x14ac:dyDescent="0.25">
      <c r="A440" s="84" t="s">
        <v>469</v>
      </c>
      <c r="B440" s="70" t="s">
        <v>470</v>
      </c>
      <c r="C440" s="70"/>
      <c r="D440" s="70" t="s">
        <v>17</v>
      </c>
      <c r="E440" s="70" t="s">
        <v>13</v>
      </c>
    </row>
    <row r="441" spans="1:5" x14ac:dyDescent="0.25">
      <c r="A441" s="71" t="s">
        <v>5114</v>
      </c>
      <c r="B441" s="71" t="s">
        <v>5115</v>
      </c>
      <c r="C441" s="70"/>
      <c r="D441" s="70" t="s">
        <v>17</v>
      </c>
      <c r="E441" s="70" t="s">
        <v>13</v>
      </c>
    </row>
    <row r="442" spans="1:5" x14ac:dyDescent="0.25">
      <c r="A442" s="84" t="s">
        <v>471</v>
      </c>
      <c r="B442" s="70" t="s">
        <v>472</v>
      </c>
      <c r="C442" s="70"/>
      <c r="D442" s="70" t="s">
        <v>34</v>
      </c>
      <c r="E442" s="70" t="s">
        <v>13</v>
      </c>
    </row>
    <row r="443" spans="1:5" x14ac:dyDescent="0.25">
      <c r="A443" s="71" t="s">
        <v>5116</v>
      </c>
      <c r="B443" s="71" t="s">
        <v>5117</v>
      </c>
      <c r="C443" s="70"/>
      <c r="D443" s="70" t="s">
        <v>34</v>
      </c>
      <c r="E443" s="70" t="s">
        <v>13</v>
      </c>
    </row>
    <row r="444" spans="1:5" x14ac:dyDescent="0.25">
      <c r="A444" s="84" t="s">
        <v>473</v>
      </c>
      <c r="B444" s="70" t="s">
        <v>474</v>
      </c>
      <c r="C444" s="70"/>
      <c r="D444" s="70" t="s">
        <v>34</v>
      </c>
      <c r="E444" s="70" t="s">
        <v>13</v>
      </c>
    </row>
    <row r="445" spans="1:5" x14ac:dyDescent="0.25">
      <c r="A445" s="71" t="s">
        <v>5118</v>
      </c>
      <c r="B445" s="71" t="s">
        <v>5119</v>
      </c>
      <c r="C445" s="70"/>
      <c r="D445" s="70" t="s">
        <v>34</v>
      </c>
      <c r="E445" s="70" t="s">
        <v>13</v>
      </c>
    </row>
    <row r="446" spans="1:5" x14ac:dyDescent="0.25">
      <c r="A446" s="84" t="s">
        <v>475</v>
      </c>
      <c r="B446" s="70" t="s">
        <v>476</v>
      </c>
      <c r="C446" s="70"/>
      <c r="D446" s="70" t="s">
        <v>34</v>
      </c>
      <c r="E446" s="70" t="s">
        <v>13</v>
      </c>
    </row>
    <row r="447" spans="1:5" x14ac:dyDescent="0.25">
      <c r="A447" s="71" t="s">
        <v>5120</v>
      </c>
      <c r="B447" s="71" t="s">
        <v>5121</v>
      </c>
      <c r="C447" s="70"/>
      <c r="D447" s="70" t="s">
        <v>34</v>
      </c>
      <c r="E447" s="70" t="s">
        <v>13</v>
      </c>
    </row>
    <row r="448" spans="1:5" x14ac:dyDescent="0.25">
      <c r="A448" s="84" t="s">
        <v>477</v>
      </c>
      <c r="B448" s="70" t="s">
        <v>478</v>
      </c>
      <c r="C448" s="70"/>
      <c r="D448" s="70" t="s">
        <v>34</v>
      </c>
      <c r="E448" s="70" t="s">
        <v>13</v>
      </c>
    </row>
    <row r="449" spans="1:5" x14ac:dyDescent="0.25">
      <c r="A449" s="71" t="s">
        <v>5122</v>
      </c>
      <c r="B449" s="71" t="s">
        <v>5123</v>
      </c>
      <c r="C449" s="70"/>
      <c r="D449" s="70" t="s">
        <v>34</v>
      </c>
      <c r="E449" s="70" t="s">
        <v>13</v>
      </c>
    </row>
    <row r="450" spans="1:5" x14ac:dyDescent="0.25">
      <c r="A450" s="84" t="s">
        <v>479</v>
      </c>
      <c r="B450" s="70" t="s">
        <v>480</v>
      </c>
      <c r="C450" s="70" t="s">
        <v>165</v>
      </c>
      <c r="D450" s="70" t="s">
        <v>34</v>
      </c>
      <c r="E450" s="70" t="s">
        <v>13</v>
      </c>
    </row>
    <row r="451" spans="1:5" x14ac:dyDescent="0.25">
      <c r="A451" s="71" t="s">
        <v>5124</v>
      </c>
      <c r="B451" s="71" t="s">
        <v>5125</v>
      </c>
      <c r="C451" s="70" t="s">
        <v>165</v>
      </c>
      <c r="D451" s="70" t="s">
        <v>34</v>
      </c>
      <c r="E451" s="70" t="s">
        <v>13</v>
      </c>
    </row>
    <row r="452" spans="1:5" x14ac:dyDescent="0.25">
      <c r="A452" s="84" t="s">
        <v>481</v>
      </c>
      <c r="B452" s="70" t="s">
        <v>482</v>
      </c>
      <c r="C452" s="70"/>
      <c r="D452" s="70" t="s">
        <v>34</v>
      </c>
      <c r="E452" s="70" t="s">
        <v>13</v>
      </c>
    </row>
    <row r="453" spans="1:5" x14ac:dyDescent="0.25">
      <c r="A453" s="71" t="s">
        <v>5126</v>
      </c>
      <c r="B453" s="71" t="s">
        <v>5127</v>
      </c>
      <c r="C453" s="70"/>
      <c r="D453" s="70" t="s">
        <v>34</v>
      </c>
      <c r="E453" s="70" t="s">
        <v>13</v>
      </c>
    </row>
    <row r="454" spans="1:5" x14ac:dyDescent="0.25">
      <c r="A454" s="84" t="s">
        <v>483</v>
      </c>
      <c r="B454" s="70" t="s">
        <v>484</v>
      </c>
      <c r="C454" s="70"/>
      <c r="D454" s="70" t="s">
        <v>17</v>
      </c>
      <c r="E454" s="70" t="s">
        <v>84</v>
      </c>
    </row>
    <row r="455" spans="1:5" x14ac:dyDescent="0.25">
      <c r="A455" s="71" t="s">
        <v>5128</v>
      </c>
      <c r="B455" s="71" t="s">
        <v>5129</v>
      </c>
      <c r="C455" s="70"/>
      <c r="D455" s="70" t="s">
        <v>17</v>
      </c>
      <c r="E455" s="70" t="s">
        <v>84</v>
      </c>
    </row>
    <row r="456" spans="1:5" x14ac:dyDescent="0.25">
      <c r="A456" s="84" t="s">
        <v>485</v>
      </c>
      <c r="B456" s="70" t="s">
        <v>486</v>
      </c>
      <c r="C456" s="70"/>
      <c r="D456" s="70" t="s">
        <v>34</v>
      </c>
      <c r="E456" s="70" t="s">
        <v>13</v>
      </c>
    </row>
    <row r="457" spans="1:5" x14ac:dyDescent="0.25">
      <c r="A457" s="71" t="s">
        <v>5130</v>
      </c>
      <c r="B457" s="71" t="s">
        <v>5131</v>
      </c>
      <c r="C457" s="70"/>
      <c r="D457" s="70" t="s">
        <v>34</v>
      </c>
      <c r="E457" s="70" t="s">
        <v>13</v>
      </c>
    </row>
    <row r="458" spans="1:5" x14ac:dyDescent="0.25">
      <c r="A458" s="84" t="s">
        <v>487</v>
      </c>
      <c r="B458" s="70" t="s">
        <v>488</v>
      </c>
      <c r="C458" s="70"/>
      <c r="D458" s="70" t="s">
        <v>34</v>
      </c>
      <c r="E458" s="70" t="s">
        <v>13</v>
      </c>
    </row>
    <row r="459" spans="1:5" x14ac:dyDescent="0.25">
      <c r="A459" s="71" t="s">
        <v>5132</v>
      </c>
      <c r="B459" s="71" t="s">
        <v>5133</v>
      </c>
      <c r="C459" s="70"/>
      <c r="D459" s="70" t="s">
        <v>34</v>
      </c>
      <c r="E459" s="70" t="s">
        <v>13</v>
      </c>
    </row>
    <row r="460" spans="1:5" x14ac:dyDescent="0.25">
      <c r="A460" s="84" t="s">
        <v>489</v>
      </c>
      <c r="B460" s="70" t="s">
        <v>490</v>
      </c>
      <c r="C460" s="70"/>
      <c r="D460" s="70" t="s">
        <v>58</v>
      </c>
      <c r="E460" s="70" t="s">
        <v>13</v>
      </c>
    </row>
    <row r="461" spans="1:5" x14ac:dyDescent="0.25">
      <c r="A461" s="71" t="s">
        <v>5134</v>
      </c>
      <c r="B461" s="71" t="s">
        <v>5135</v>
      </c>
      <c r="C461" s="70"/>
      <c r="D461" s="70" t="s">
        <v>58</v>
      </c>
      <c r="E461" s="70" t="s">
        <v>13</v>
      </c>
    </row>
    <row r="462" spans="1:5" x14ac:dyDescent="0.25">
      <c r="A462" s="84" t="s">
        <v>491</v>
      </c>
      <c r="B462" s="70" t="s">
        <v>492</v>
      </c>
      <c r="C462" s="70" t="s">
        <v>24</v>
      </c>
      <c r="D462" s="70" t="s">
        <v>17</v>
      </c>
      <c r="E462" s="70" t="s">
        <v>13</v>
      </c>
    </row>
    <row r="463" spans="1:5" x14ac:dyDescent="0.25">
      <c r="A463" s="71" t="s">
        <v>5136</v>
      </c>
      <c r="B463" s="71" t="s">
        <v>5137</v>
      </c>
      <c r="C463" s="70" t="s">
        <v>24</v>
      </c>
      <c r="D463" s="70" t="s">
        <v>17</v>
      </c>
      <c r="E463" s="70" t="s">
        <v>13</v>
      </c>
    </row>
    <row r="464" spans="1:5" x14ac:dyDescent="0.25">
      <c r="A464" s="84" t="s">
        <v>493</v>
      </c>
      <c r="B464" s="70" t="s">
        <v>494</v>
      </c>
      <c r="C464" s="70"/>
      <c r="D464" s="70" t="s">
        <v>34</v>
      </c>
      <c r="E464" s="70" t="s">
        <v>13</v>
      </c>
    </row>
    <row r="465" spans="1:5" x14ac:dyDescent="0.25">
      <c r="A465" s="71" t="s">
        <v>5138</v>
      </c>
      <c r="B465" s="71" t="s">
        <v>5139</v>
      </c>
      <c r="C465" s="70"/>
      <c r="D465" s="70" t="s">
        <v>34</v>
      </c>
      <c r="E465" s="70" t="s">
        <v>13</v>
      </c>
    </row>
    <row r="466" spans="1:5" x14ac:dyDescent="0.25">
      <c r="A466" s="84" t="s">
        <v>495</v>
      </c>
      <c r="B466" s="70" t="s">
        <v>496</v>
      </c>
      <c r="C466" s="70"/>
      <c r="D466" s="70" t="s">
        <v>34</v>
      </c>
      <c r="E466" s="70" t="s">
        <v>13</v>
      </c>
    </row>
    <row r="467" spans="1:5" x14ac:dyDescent="0.25">
      <c r="A467" s="71" t="s">
        <v>5140</v>
      </c>
      <c r="B467" s="71" t="s">
        <v>5141</v>
      </c>
      <c r="C467" s="70"/>
      <c r="D467" s="70" t="s">
        <v>34</v>
      </c>
      <c r="E467" s="70" t="s">
        <v>13</v>
      </c>
    </row>
    <row r="468" spans="1:5" x14ac:dyDescent="0.25">
      <c r="A468" s="84" t="s">
        <v>497</v>
      </c>
      <c r="B468" s="70" t="s">
        <v>498</v>
      </c>
      <c r="C468" s="70"/>
      <c r="D468" s="70" t="s">
        <v>34</v>
      </c>
      <c r="E468" s="70" t="s">
        <v>13</v>
      </c>
    </row>
    <row r="469" spans="1:5" x14ac:dyDescent="0.25">
      <c r="A469" s="71" t="s">
        <v>5142</v>
      </c>
      <c r="B469" s="71" t="s">
        <v>5143</v>
      </c>
      <c r="C469" s="70"/>
      <c r="D469" s="70" t="s">
        <v>34</v>
      </c>
      <c r="E469" s="70" t="s">
        <v>13</v>
      </c>
    </row>
    <row r="470" spans="1:5" x14ac:dyDescent="0.25">
      <c r="A470" s="84" t="s">
        <v>499</v>
      </c>
      <c r="B470" s="70" t="s">
        <v>500</v>
      </c>
      <c r="C470" s="70"/>
      <c r="D470" s="70" t="s">
        <v>34</v>
      </c>
      <c r="E470" s="70" t="s">
        <v>13</v>
      </c>
    </row>
    <row r="471" spans="1:5" x14ac:dyDescent="0.25">
      <c r="A471" s="71" t="s">
        <v>5144</v>
      </c>
      <c r="B471" s="71" t="s">
        <v>5145</v>
      </c>
      <c r="C471" s="70"/>
      <c r="D471" s="70" t="s">
        <v>34</v>
      </c>
      <c r="E471" s="70" t="s">
        <v>13</v>
      </c>
    </row>
    <row r="472" spans="1:5" x14ac:dyDescent="0.25">
      <c r="A472" s="84" t="s">
        <v>501</v>
      </c>
      <c r="B472" s="70" t="s">
        <v>502</v>
      </c>
      <c r="C472" s="70"/>
      <c r="D472" s="70" t="s">
        <v>34</v>
      </c>
      <c r="E472" s="70" t="s">
        <v>13</v>
      </c>
    </row>
    <row r="473" spans="1:5" x14ac:dyDescent="0.25">
      <c r="A473" s="71" t="s">
        <v>5146</v>
      </c>
      <c r="B473" s="71" t="s">
        <v>5147</v>
      </c>
      <c r="C473" s="70"/>
      <c r="D473" s="70" t="s">
        <v>34</v>
      </c>
      <c r="E473" s="70" t="s">
        <v>13</v>
      </c>
    </row>
    <row r="474" spans="1:5" x14ac:dyDescent="0.25">
      <c r="A474" s="84" t="s">
        <v>503</v>
      </c>
      <c r="B474" s="70" t="s">
        <v>504</v>
      </c>
      <c r="C474" s="70"/>
      <c r="D474" s="70" t="s">
        <v>34</v>
      </c>
      <c r="E474" s="70" t="s">
        <v>13</v>
      </c>
    </row>
    <row r="475" spans="1:5" x14ac:dyDescent="0.25">
      <c r="A475" s="71" t="s">
        <v>5148</v>
      </c>
      <c r="B475" s="71" t="s">
        <v>5149</v>
      </c>
      <c r="C475" s="70"/>
      <c r="D475" s="70" t="s">
        <v>34</v>
      </c>
      <c r="E475" s="70" t="s">
        <v>13</v>
      </c>
    </row>
    <row r="476" spans="1:5" x14ac:dyDescent="0.25">
      <c r="A476" s="84" t="s">
        <v>505</v>
      </c>
      <c r="B476" s="70" t="s">
        <v>506</v>
      </c>
      <c r="C476" s="70"/>
      <c r="D476" s="70" t="s">
        <v>34</v>
      </c>
      <c r="E476" s="70" t="s">
        <v>178</v>
      </c>
    </row>
    <row r="477" spans="1:5" x14ac:dyDescent="0.25">
      <c r="A477" s="71" t="s">
        <v>5150</v>
      </c>
      <c r="B477" s="71" t="s">
        <v>5151</v>
      </c>
      <c r="C477" s="70"/>
      <c r="D477" s="70" t="s">
        <v>34</v>
      </c>
      <c r="E477" s="70" t="s">
        <v>178</v>
      </c>
    </row>
    <row r="478" spans="1:5" x14ac:dyDescent="0.25">
      <c r="A478" s="84" t="s">
        <v>507</v>
      </c>
      <c r="B478" s="70" t="s">
        <v>508</v>
      </c>
      <c r="C478" s="70"/>
      <c r="D478" s="70" t="s">
        <v>34</v>
      </c>
      <c r="E478" s="70" t="s">
        <v>179</v>
      </c>
    </row>
    <row r="479" spans="1:5" x14ac:dyDescent="0.25">
      <c r="A479" s="71" t="s">
        <v>5152</v>
      </c>
      <c r="B479" s="71" t="s">
        <v>5153</v>
      </c>
      <c r="C479" s="70"/>
      <c r="D479" s="70" t="s">
        <v>34</v>
      </c>
      <c r="E479" s="70" t="s">
        <v>179</v>
      </c>
    </row>
    <row r="480" spans="1:5" x14ac:dyDescent="0.25">
      <c r="A480" s="84" t="s">
        <v>509</v>
      </c>
      <c r="B480" s="70" t="s">
        <v>510</v>
      </c>
      <c r="C480" s="70" t="s">
        <v>150</v>
      </c>
      <c r="D480" s="70" t="s">
        <v>25</v>
      </c>
      <c r="E480" s="70" t="s">
        <v>13</v>
      </c>
    </row>
    <row r="481" spans="1:5" x14ac:dyDescent="0.25">
      <c r="A481" s="71" t="s">
        <v>5154</v>
      </c>
      <c r="B481" s="71" t="s">
        <v>5155</v>
      </c>
      <c r="C481" s="70" t="s">
        <v>150</v>
      </c>
      <c r="D481" s="70" t="s">
        <v>25</v>
      </c>
      <c r="E481" s="70" t="s">
        <v>13</v>
      </c>
    </row>
    <row r="482" spans="1:5" x14ac:dyDescent="0.25">
      <c r="A482" s="84" t="s">
        <v>511</v>
      </c>
      <c r="B482" s="70" t="s">
        <v>512</v>
      </c>
      <c r="C482" s="70"/>
      <c r="D482" s="70" t="s">
        <v>34</v>
      </c>
      <c r="E482" s="70" t="s">
        <v>178</v>
      </c>
    </row>
    <row r="483" spans="1:5" x14ac:dyDescent="0.25">
      <c r="A483" s="71" t="s">
        <v>5156</v>
      </c>
      <c r="B483" s="71" t="s">
        <v>5157</v>
      </c>
      <c r="C483" s="70"/>
      <c r="D483" s="70" t="s">
        <v>34</v>
      </c>
      <c r="E483" s="70" t="s">
        <v>178</v>
      </c>
    </row>
    <row r="484" spans="1:5" x14ac:dyDescent="0.25">
      <c r="A484" s="84" t="s">
        <v>513</v>
      </c>
      <c r="B484" s="70" t="s">
        <v>514</v>
      </c>
      <c r="C484" s="70"/>
      <c r="D484" s="70" t="s">
        <v>34</v>
      </c>
      <c r="E484" s="70" t="s">
        <v>13</v>
      </c>
    </row>
    <row r="485" spans="1:5" x14ac:dyDescent="0.25">
      <c r="A485" s="71" t="s">
        <v>5158</v>
      </c>
      <c r="B485" s="71" t="s">
        <v>5159</v>
      </c>
      <c r="C485" s="70"/>
      <c r="D485" s="70" t="s">
        <v>34</v>
      </c>
      <c r="E485" s="70" t="s">
        <v>13</v>
      </c>
    </row>
    <row r="486" spans="1:5" x14ac:dyDescent="0.25">
      <c r="A486" s="84" t="s">
        <v>515</v>
      </c>
      <c r="B486" s="70" t="s">
        <v>516</v>
      </c>
      <c r="C486" s="70"/>
      <c r="D486" s="70" t="s">
        <v>14</v>
      </c>
      <c r="E486" s="70" t="s">
        <v>13</v>
      </c>
    </row>
    <row r="487" spans="1:5" x14ac:dyDescent="0.25">
      <c r="A487" s="71" t="s">
        <v>5160</v>
      </c>
      <c r="B487" s="71" t="s">
        <v>5161</v>
      </c>
      <c r="C487" s="70"/>
      <c r="D487" s="70" t="s">
        <v>14</v>
      </c>
      <c r="E487" s="70" t="s">
        <v>13</v>
      </c>
    </row>
    <row r="488" spans="1:5" x14ac:dyDescent="0.25">
      <c r="A488" s="84" t="s">
        <v>517</v>
      </c>
      <c r="B488" s="70" t="s">
        <v>518</v>
      </c>
      <c r="C488" s="70"/>
      <c r="D488" s="70" t="s">
        <v>34</v>
      </c>
      <c r="E488" s="70" t="s">
        <v>13</v>
      </c>
    </row>
    <row r="489" spans="1:5" x14ac:dyDescent="0.25">
      <c r="A489" s="71" t="s">
        <v>5162</v>
      </c>
      <c r="B489" s="71" t="s">
        <v>5163</v>
      </c>
      <c r="C489" s="70"/>
      <c r="D489" s="70" t="s">
        <v>34</v>
      </c>
      <c r="E489" s="70" t="s">
        <v>13</v>
      </c>
    </row>
    <row r="490" spans="1:5" x14ac:dyDescent="0.25">
      <c r="A490" s="84" t="s">
        <v>519</v>
      </c>
      <c r="B490" s="70" t="s">
        <v>520</v>
      </c>
      <c r="C490" s="70" t="s">
        <v>75</v>
      </c>
      <c r="D490" s="70" t="s">
        <v>25</v>
      </c>
      <c r="E490" s="70" t="s">
        <v>76</v>
      </c>
    </row>
    <row r="491" spans="1:5" x14ac:dyDescent="0.25">
      <c r="A491" s="71" t="s">
        <v>5164</v>
      </c>
      <c r="B491" s="71" t="s">
        <v>5165</v>
      </c>
      <c r="C491" s="70" t="s">
        <v>75</v>
      </c>
      <c r="D491" s="70" t="s">
        <v>25</v>
      </c>
      <c r="E491" s="70" t="s">
        <v>76</v>
      </c>
    </row>
    <row r="492" spans="1:5" x14ac:dyDescent="0.25">
      <c r="A492" s="84" t="s">
        <v>521</v>
      </c>
      <c r="B492" s="70" t="s">
        <v>522</v>
      </c>
      <c r="C492" s="70"/>
      <c r="D492" s="70" t="s">
        <v>17</v>
      </c>
      <c r="E492" s="70" t="s">
        <v>13</v>
      </c>
    </row>
    <row r="493" spans="1:5" x14ac:dyDescent="0.25">
      <c r="A493" s="71" t="s">
        <v>5166</v>
      </c>
      <c r="B493" s="71" t="s">
        <v>5167</v>
      </c>
      <c r="C493" s="70"/>
      <c r="D493" s="70" t="s">
        <v>17</v>
      </c>
      <c r="E493" s="70" t="s">
        <v>13</v>
      </c>
    </row>
    <row r="494" spans="1:5" x14ac:dyDescent="0.25">
      <c r="A494" s="84" t="s">
        <v>523</v>
      </c>
      <c r="B494" s="70" t="s">
        <v>524</v>
      </c>
      <c r="C494" s="70"/>
      <c r="D494" s="70" t="s">
        <v>34</v>
      </c>
      <c r="E494" s="70" t="s">
        <v>13</v>
      </c>
    </row>
    <row r="495" spans="1:5" x14ac:dyDescent="0.25">
      <c r="A495" s="71" t="s">
        <v>5168</v>
      </c>
      <c r="B495" s="71" t="s">
        <v>5169</v>
      </c>
      <c r="C495" s="70"/>
      <c r="D495" s="70" t="s">
        <v>34</v>
      </c>
      <c r="E495" s="70" t="s">
        <v>13</v>
      </c>
    </row>
    <row r="496" spans="1:5" x14ac:dyDescent="0.25">
      <c r="A496" s="84" t="s">
        <v>525</v>
      </c>
      <c r="B496" s="70" t="s">
        <v>526</v>
      </c>
      <c r="C496" s="70"/>
      <c r="D496" s="70" t="s">
        <v>34</v>
      </c>
      <c r="E496" s="70" t="s">
        <v>13</v>
      </c>
    </row>
    <row r="497" spans="1:5" x14ac:dyDescent="0.25">
      <c r="A497" s="71" t="s">
        <v>5170</v>
      </c>
      <c r="B497" s="71" t="s">
        <v>5171</v>
      </c>
      <c r="C497" s="70"/>
      <c r="D497" s="70" t="s">
        <v>34</v>
      </c>
      <c r="E497" s="70" t="s">
        <v>13</v>
      </c>
    </row>
    <row r="498" spans="1:5" x14ac:dyDescent="0.25">
      <c r="A498" s="84" t="s">
        <v>527</v>
      </c>
      <c r="B498" s="70" t="s">
        <v>528</v>
      </c>
      <c r="C498" s="70"/>
      <c r="D498" s="70" t="s">
        <v>34</v>
      </c>
      <c r="E498" s="70" t="s">
        <v>13</v>
      </c>
    </row>
    <row r="499" spans="1:5" x14ac:dyDescent="0.25">
      <c r="A499" s="71" t="s">
        <v>5172</v>
      </c>
      <c r="B499" s="71" t="s">
        <v>5173</v>
      </c>
      <c r="C499" s="70"/>
      <c r="D499" s="70" t="s">
        <v>34</v>
      </c>
      <c r="E499" s="70" t="s">
        <v>13</v>
      </c>
    </row>
    <row r="500" spans="1:5" x14ac:dyDescent="0.25">
      <c r="A500" s="84" t="s">
        <v>529</v>
      </c>
      <c r="B500" s="70" t="s">
        <v>530</v>
      </c>
      <c r="C500" s="70"/>
      <c r="D500" s="70" t="s">
        <v>34</v>
      </c>
      <c r="E500" s="70" t="s">
        <v>13</v>
      </c>
    </row>
    <row r="501" spans="1:5" x14ac:dyDescent="0.25">
      <c r="A501" s="71" t="s">
        <v>5174</v>
      </c>
      <c r="B501" s="71" t="s">
        <v>5175</v>
      </c>
      <c r="C501" s="70"/>
      <c r="D501" s="70" t="s">
        <v>34</v>
      </c>
      <c r="E501" s="70" t="s">
        <v>13</v>
      </c>
    </row>
    <row r="502" spans="1:5" x14ac:dyDescent="0.25">
      <c r="A502" s="84" t="s">
        <v>531</v>
      </c>
      <c r="B502" s="70" t="s">
        <v>532</v>
      </c>
      <c r="C502" s="70"/>
      <c r="D502" s="70" t="s">
        <v>12</v>
      </c>
      <c r="E502" s="70" t="s">
        <v>13</v>
      </c>
    </row>
    <row r="503" spans="1:5" x14ac:dyDescent="0.25">
      <c r="A503" s="71" t="s">
        <v>5176</v>
      </c>
      <c r="B503" s="71" t="s">
        <v>5177</v>
      </c>
      <c r="C503" s="70"/>
      <c r="D503" s="70" t="s">
        <v>12</v>
      </c>
      <c r="E503" s="70" t="s">
        <v>13</v>
      </c>
    </row>
    <row r="504" spans="1:5" x14ac:dyDescent="0.25">
      <c r="A504" s="84" t="s">
        <v>533</v>
      </c>
      <c r="B504" s="70" t="s">
        <v>534</v>
      </c>
      <c r="C504" s="70"/>
      <c r="D504" s="70" t="s">
        <v>14</v>
      </c>
      <c r="E504" s="70" t="s">
        <v>13</v>
      </c>
    </row>
    <row r="505" spans="1:5" x14ac:dyDescent="0.25">
      <c r="A505" s="71" t="s">
        <v>5178</v>
      </c>
      <c r="B505" s="71" t="s">
        <v>5179</v>
      </c>
      <c r="C505" s="70"/>
      <c r="D505" s="70" t="s">
        <v>14</v>
      </c>
      <c r="E505" s="70" t="s">
        <v>13</v>
      </c>
    </row>
    <row r="506" spans="1:5" x14ac:dyDescent="0.25">
      <c r="A506" s="84" t="s">
        <v>535</v>
      </c>
      <c r="B506" s="70" t="s">
        <v>536</v>
      </c>
      <c r="C506" s="70"/>
      <c r="D506" s="70" t="s">
        <v>14</v>
      </c>
      <c r="E506" s="70" t="s">
        <v>13</v>
      </c>
    </row>
    <row r="507" spans="1:5" x14ac:dyDescent="0.25">
      <c r="A507" s="71" t="s">
        <v>5180</v>
      </c>
      <c r="B507" s="71" t="s">
        <v>5181</v>
      </c>
      <c r="C507" s="70"/>
      <c r="D507" s="70" t="s">
        <v>14</v>
      </c>
      <c r="E507" s="70" t="s">
        <v>13</v>
      </c>
    </row>
    <row r="508" spans="1:5" x14ac:dyDescent="0.25">
      <c r="A508" s="84" t="s">
        <v>537</v>
      </c>
      <c r="B508" s="70" t="s">
        <v>538</v>
      </c>
      <c r="C508" s="70" t="s">
        <v>165</v>
      </c>
      <c r="D508" s="70" t="s">
        <v>34</v>
      </c>
      <c r="E508" s="70" t="s">
        <v>13</v>
      </c>
    </row>
    <row r="509" spans="1:5" x14ac:dyDescent="0.25">
      <c r="A509" s="71" t="s">
        <v>5182</v>
      </c>
      <c r="B509" s="71" t="s">
        <v>5183</v>
      </c>
      <c r="C509" s="70" t="s">
        <v>165</v>
      </c>
      <c r="D509" s="70" t="s">
        <v>34</v>
      </c>
      <c r="E509" s="70" t="s">
        <v>13</v>
      </c>
    </row>
    <row r="510" spans="1:5" x14ac:dyDescent="0.25">
      <c r="A510" s="84" t="s">
        <v>539</v>
      </c>
      <c r="B510" s="70" t="s">
        <v>540</v>
      </c>
      <c r="C510" s="70"/>
      <c r="D510" s="70" t="s">
        <v>12</v>
      </c>
      <c r="E510" s="70" t="s">
        <v>13</v>
      </c>
    </row>
    <row r="511" spans="1:5" x14ac:dyDescent="0.25">
      <c r="A511" s="71" t="s">
        <v>5184</v>
      </c>
      <c r="B511" s="71" t="s">
        <v>5185</v>
      </c>
      <c r="C511" s="70"/>
      <c r="D511" s="70" t="s">
        <v>12</v>
      </c>
      <c r="E511" s="70" t="s">
        <v>13</v>
      </c>
    </row>
    <row r="512" spans="1:5" x14ac:dyDescent="0.25">
      <c r="A512" s="84" t="s">
        <v>541</v>
      </c>
      <c r="B512" s="70" t="s">
        <v>542</v>
      </c>
      <c r="C512" s="70"/>
      <c r="D512" s="70" t="s">
        <v>34</v>
      </c>
      <c r="E512" s="70" t="s">
        <v>13</v>
      </c>
    </row>
    <row r="513" spans="1:5" x14ac:dyDescent="0.25">
      <c r="A513" s="71" t="s">
        <v>5186</v>
      </c>
      <c r="B513" s="71" t="s">
        <v>5187</v>
      </c>
      <c r="C513" s="70"/>
      <c r="D513" s="70" t="s">
        <v>34</v>
      </c>
      <c r="E513" s="70" t="s">
        <v>13</v>
      </c>
    </row>
    <row r="514" spans="1:5" x14ac:dyDescent="0.25">
      <c r="A514" s="84" t="s">
        <v>543</v>
      </c>
      <c r="B514" s="70" t="s">
        <v>544</v>
      </c>
      <c r="C514" s="70"/>
      <c r="D514" s="70" t="s">
        <v>14</v>
      </c>
      <c r="E514" s="70" t="s">
        <v>13</v>
      </c>
    </row>
    <row r="515" spans="1:5" x14ac:dyDescent="0.25">
      <c r="A515" s="71" t="s">
        <v>5188</v>
      </c>
      <c r="B515" s="71" t="s">
        <v>5189</v>
      </c>
      <c r="C515" s="70"/>
      <c r="D515" s="70" t="s">
        <v>14</v>
      </c>
      <c r="E515" s="70" t="s">
        <v>13</v>
      </c>
    </row>
    <row r="516" spans="1:5" x14ac:dyDescent="0.25">
      <c r="A516" s="84" t="s">
        <v>545</v>
      </c>
      <c r="B516" s="70" t="s">
        <v>546</v>
      </c>
      <c r="C516" s="70"/>
      <c r="D516" s="70" t="s">
        <v>14</v>
      </c>
      <c r="E516" s="70" t="s">
        <v>13</v>
      </c>
    </row>
    <row r="517" spans="1:5" x14ac:dyDescent="0.25">
      <c r="A517" s="71" t="s">
        <v>5190</v>
      </c>
      <c r="B517" s="71" t="s">
        <v>5191</v>
      </c>
      <c r="C517" s="70"/>
      <c r="D517" s="70" t="s">
        <v>14</v>
      </c>
      <c r="E517" s="70" t="s">
        <v>13</v>
      </c>
    </row>
    <row r="518" spans="1:5" x14ac:dyDescent="0.25">
      <c r="A518" s="84" t="s">
        <v>547</v>
      </c>
      <c r="B518" s="70" t="s">
        <v>548</v>
      </c>
      <c r="C518" s="70" t="s">
        <v>4</v>
      </c>
      <c r="D518" s="70" t="s">
        <v>25</v>
      </c>
      <c r="E518" s="70" t="s">
        <v>178</v>
      </c>
    </row>
    <row r="519" spans="1:5" x14ac:dyDescent="0.25">
      <c r="A519" s="71" t="s">
        <v>5192</v>
      </c>
      <c r="B519" s="71" t="s">
        <v>5193</v>
      </c>
      <c r="C519" s="70" t="s">
        <v>4</v>
      </c>
      <c r="D519" s="70" t="s">
        <v>25</v>
      </c>
      <c r="E519" s="70" t="s">
        <v>178</v>
      </c>
    </row>
    <row r="520" spans="1:5" x14ac:dyDescent="0.25">
      <c r="A520" s="84" t="s">
        <v>549</v>
      </c>
      <c r="B520" s="70" t="s">
        <v>550</v>
      </c>
      <c r="C520" s="70"/>
      <c r="D520" s="70" t="s">
        <v>14</v>
      </c>
      <c r="E520" s="70" t="s">
        <v>13</v>
      </c>
    </row>
    <row r="521" spans="1:5" x14ac:dyDescent="0.25">
      <c r="A521" s="71" t="s">
        <v>5194</v>
      </c>
      <c r="B521" s="71" t="s">
        <v>5195</v>
      </c>
      <c r="C521" s="70"/>
      <c r="D521" s="70" t="s">
        <v>14</v>
      </c>
      <c r="E521" s="70" t="s">
        <v>13</v>
      </c>
    </row>
    <row r="522" spans="1:5" x14ac:dyDescent="0.25">
      <c r="A522" s="84" t="s">
        <v>551</v>
      </c>
      <c r="B522" s="70" t="s">
        <v>552</v>
      </c>
      <c r="C522" s="70" t="s">
        <v>4</v>
      </c>
      <c r="D522" s="70" t="s">
        <v>25</v>
      </c>
      <c r="E522" s="70" t="s">
        <v>178</v>
      </c>
    </row>
    <row r="523" spans="1:5" x14ac:dyDescent="0.25">
      <c r="A523" s="71" t="s">
        <v>5196</v>
      </c>
      <c r="B523" s="71" t="s">
        <v>5197</v>
      </c>
      <c r="C523" s="70" t="s">
        <v>4</v>
      </c>
      <c r="D523" s="70" t="s">
        <v>25</v>
      </c>
      <c r="E523" s="70" t="s">
        <v>178</v>
      </c>
    </row>
    <row r="524" spans="1:5" x14ac:dyDescent="0.25">
      <c r="A524" s="84" t="s">
        <v>553</v>
      </c>
      <c r="B524" s="70" t="s">
        <v>554</v>
      </c>
      <c r="C524" s="70" t="s">
        <v>24</v>
      </c>
      <c r="D524" s="70" t="s">
        <v>25</v>
      </c>
      <c r="E524" s="70" t="s">
        <v>13</v>
      </c>
    </row>
    <row r="525" spans="1:5" x14ac:dyDescent="0.25">
      <c r="A525" s="71" t="s">
        <v>5198</v>
      </c>
      <c r="B525" s="71" t="s">
        <v>5199</v>
      </c>
      <c r="C525" s="70" t="s">
        <v>24</v>
      </c>
      <c r="D525" s="70" t="s">
        <v>25</v>
      </c>
      <c r="E525" s="70" t="s">
        <v>13</v>
      </c>
    </row>
    <row r="526" spans="1:5" x14ac:dyDescent="0.25">
      <c r="A526" s="84" t="s">
        <v>555</v>
      </c>
      <c r="B526" s="70" t="s">
        <v>556</v>
      </c>
      <c r="C526" s="70"/>
      <c r="D526" s="70" t="s">
        <v>12</v>
      </c>
      <c r="E526" s="70" t="s">
        <v>13</v>
      </c>
    </row>
    <row r="527" spans="1:5" x14ac:dyDescent="0.25">
      <c r="A527" s="71" t="s">
        <v>5200</v>
      </c>
      <c r="B527" s="71" t="s">
        <v>5201</v>
      </c>
      <c r="C527" s="70"/>
      <c r="D527" s="70" t="s">
        <v>12</v>
      </c>
      <c r="E527" s="70" t="s">
        <v>13</v>
      </c>
    </row>
    <row r="528" spans="1:5" x14ac:dyDescent="0.25">
      <c r="A528" s="84" t="s">
        <v>557</v>
      </c>
      <c r="B528" s="70" t="s">
        <v>558</v>
      </c>
      <c r="C528" s="70"/>
      <c r="D528" s="70" t="s">
        <v>34</v>
      </c>
      <c r="E528" s="70" t="s">
        <v>13</v>
      </c>
    </row>
    <row r="529" spans="1:5" x14ac:dyDescent="0.25">
      <c r="A529" s="71" t="s">
        <v>5202</v>
      </c>
      <c r="B529" s="71" t="s">
        <v>5203</v>
      </c>
      <c r="C529" s="70"/>
      <c r="D529" s="70" t="s">
        <v>34</v>
      </c>
      <c r="E529" s="70" t="s">
        <v>13</v>
      </c>
    </row>
    <row r="530" spans="1:5" x14ac:dyDescent="0.25">
      <c r="A530" s="84" t="s">
        <v>559</v>
      </c>
      <c r="B530" s="70" t="s">
        <v>560</v>
      </c>
      <c r="C530" s="70" t="s">
        <v>150</v>
      </c>
      <c r="D530" s="70" t="s">
        <v>25</v>
      </c>
      <c r="E530" s="70" t="s">
        <v>13</v>
      </c>
    </row>
    <row r="531" spans="1:5" x14ac:dyDescent="0.25">
      <c r="A531" s="71" t="s">
        <v>5204</v>
      </c>
      <c r="B531" s="71" t="s">
        <v>5205</v>
      </c>
      <c r="C531" s="70" t="s">
        <v>150</v>
      </c>
      <c r="D531" s="70" t="s">
        <v>25</v>
      </c>
      <c r="E531" s="70" t="s">
        <v>13</v>
      </c>
    </row>
    <row r="532" spans="1:5" x14ac:dyDescent="0.25">
      <c r="A532" s="84" t="s">
        <v>561</v>
      </c>
      <c r="B532" s="70" t="s">
        <v>562</v>
      </c>
      <c r="C532" s="70"/>
      <c r="D532" s="70" t="s">
        <v>34</v>
      </c>
      <c r="E532" s="70" t="s">
        <v>13</v>
      </c>
    </row>
    <row r="533" spans="1:5" x14ac:dyDescent="0.25">
      <c r="A533" s="71" t="s">
        <v>5206</v>
      </c>
      <c r="B533" s="71" t="s">
        <v>5207</v>
      </c>
      <c r="C533" s="70"/>
      <c r="D533" s="70" t="s">
        <v>34</v>
      </c>
      <c r="E533" s="70" t="s">
        <v>13</v>
      </c>
    </row>
    <row r="534" spans="1:5" x14ac:dyDescent="0.25">
      <c r="A534" s="84" t="s">
        <v>563</v>
      </c>
      <c r="B534" s="70" t="s">
        <v>564</v>
      </c>
      <c r="C534" s="70" t="s">
        <v>165</v>
      </c>
      <c r="D534" s="70" t="s">
        <v>14</v>
      </c>
      <c r="E534" s="70" t="s">
        <v>13</v>
      </c>
    </row>
    <row r="535" spans="1:5" x14ac:dyDescent="0.25">
      <c r="A535" s="71" t="s">
        <v>5208</v>
      </c>
      <c r="B535" s="71" t="s">
        <v>5209</v>
      </c>
      <c r="C535" s="70" t="s">
        <v>165</v>
      </c>
      <c r="D535" s="70" t="s">
        <v>14</v>
      </c>
      <c r="E535" s="70" t="s">
        <v>13</v>
      </c>
    </row>
    <row r="536" spans="1:5" x14ac:dyDescent="0.25">
      <c r="A536" s="84" t="s">
        <v>565</v>
      </c>
      <c r="B536" s="70" t="s">
        <v>566</v>
      </c>
      <c r="C536" s="70"/>
      <c r="D536" s="70" t="s">
        <v>58</v>
      </c>
      <c r="E536" s="70" t="s">
        <v>13</v>
      </c>
    </row>
    <row r="537" spans="1:5" x14ac:dyDescent="0.25">
      <c r="A537" s="71" t="s">
        <v>5210</v>
      </c>
      <c r="B537" s="71" t="s">
        <v>5211</v>
      </c>
      <c r="C537" s="70"/>
      <c r="D537" s="70" t="s">
        <v>58</v>
      </c>
      <c r="E537" s="70" t="s">
        <v>13</v>
      </c>
    </row>
    <row r="538" spans="1:5" x14ac:dyDescent="0.25">
      <c r="A538" s="84" t="s">
        <v>567</v>
      </c>
      <c r="B538" s="70" t="s">
        <v>568</v>
      </c>
      <c r="C538" s="70"/>
      <c r="D538" s="70" t="s">
        <v>14</v>
      </c>
      <c r="E538" s="70" t="s">
        <v>13</v>
      </c>
    </row>
    <row r="539" spans="1:5" x14ac:dyDescent="0.25">
      <c r="A539" s="71" t="s">
        <v>5212</v>
      </c>
      <c r="B539" s="71" t="s">
        <v>5213</v>
      </c>
      <c r="C539" s="70"/>
      <c r="D539" s="70" t="s">
        <v>14</v>
      </c>
      <c r="E539" s="70" t="s">
        <v>13</v>
      </c>
    </row>
    <row r="540" spans="1:5" x14ac:dyDescent="0.25">
      <c r="A540" s="84" t="s">
        <v>569</v>
      </c>
      <c r="B540" s="70" t="s">
        <v>570</v>
      </c>
      <c r="C540" s="70" t="s">
        <v>24</v>
      </c>
      <c r="D540" s="70" t="s">
        <v>25</v>
      </c>
      <c r="E540" s="70" t="s">
        <v>13</v>
      </c>
    </row>
    <row r="541" spans="1:5" x14ac:dyDescent="0.25">
      <c r="A541" s="71" t="s">
        <v>5214</v>
      </c>
      <c r="B541" s="71" t="s">
        <v>5215</v>
      </c>
      <c r="C541" s="70" t="s">
        <v>24</v>
      </c>
      <c r="D541" s="70" t="s">
        <v>25</v>
      </c>
      <c r="E541" s="70" t="s">
        <v>13</v>
      </c>
    </row>
    <row r="542" spans="1:5" x14ac:dyDescent="0.25">
      <c r="A542" s="84" t="s">
        <v>571</v>
      </c>
      <c r="B542" s="70" t="s">
        <v>572</v>
      </c>
      <c r="C542" s="70"/>
      <c r="D542" s="70" t="s">
        <v>34</v>
      </c>
      <c r="E542" s="70" t="s">
        <v>178</v>
      </c>
    </row>
    <row r="543" spans="1:5" x14ac:dyDescent="0.25">
      <c r="A543" s="71" t="s">
        <v>5216</v>
      </c>
      <c r="B543" s="71" t="s">
        <v>5217</v>
      </c>
      <c r="C543" s="70"/>
      <c r="D543" s="70" t="s">
        <v>34</v>
      </c>
      <c r="E543" s="70" t="s">
        <v>178</v>
      </c>
    </row>
    <row r="544" spans="1:5" x14ac:dyDescent="0.25">
      <c r="A544" s="84" t="s">
        <v>573</v>
      </c>
      <c r="B544" s="70" t="s">
        <v>574</v>
      </c>
      <c r="C544" s="70"/>
      <c r="D544" s="70" t="s">
        <v>12</v>
      </c>
      <c r="E544" s="70" t="s">
        <v>13</v>
      </c>
    </row>
    <row r="545" spans="1:5" x14ac:dyDescent="0.25">
      <c r="A545" s="71" t="s">
        <v>5218</v>
      </c>
      <c r="B545" s="71" t="s">
        <v>5219</v>
      </c>
      <c r="C545" s="70"/>
      <c r="D545" s="70" t="s">
        <v>12</v>
      </c>
      <c r="E545" s="70" t="s">
        <v>13</v>
      </c>
    </row>
    <row r="546" spans="1:5" x14ac:dyDescent="0.25">
      <c r="A546" s="84" t="s">
        <v>575</v>
      </c>
      <c r="B546" s="70" t="s">
        <v>574</v>
      </c>
      <c r="C546" s="70"/>
      <c r="D546" s="70" t="s">
        <v>14</v>
      </c>
      <c r="E546" s="70" t="s">
        <v>13</v>
      </c>
    </row>
    <row r="547" spans="1:5" x14ac:dyDescent="0.25">
      <c r="A547" s="71" t="s">
        <v>5220</v>
      </c>
      <c r="B547" s="71" t="s">
        <v>5221</v>
      </c>
      <c r="C547" s="70"/>
      <c r="D547" s="70" t="s">
        <v>14</v>
      </c>
      <c r="E547" s="70" t="s">
        <v>13</v>
      </c>
    </row>
    <row r="548" spans="1:5" x14ac:dyDescent="0.25">
      <c r="A548" s="84" t="s">
        <v>576</v>
      </c>
      <c r="B548" s="70" t="s">
        <v>577</v>
      </c>
      <c r="C548" s="70"/>
      <c r="D548" s="70" t="s">
        <v>34</v>
      </c>
      <c r="E548" s="70" t="s">
        <v>13</v>
      </c>
    </row>
    <row r="549" spans="1:5" x14ac:dyDescent="0.25">
      <c r="A549" s="71" t="s">
        <v>5222</v>
      </c>
      <c r="B549" s="71" t="s">
        <v>5223</v>
      </c>
      <c r="C549" s="70"/>
      <c r="D549" s="70" t="s">
        <v>34</v>
      </c>
      <c r="E549" s="70" t="s">
        <v>13</v>
      </c>
    </row>
    <row r="550" spans="1:5" x14ac:dyDescent="0.25">
      <c r="A550" s="84" t="s">
        <v>578</v>
      </c>
      <c r="B550" s="70" t="s">
        <v>579</v>
      </c>
      <c r="C550" s="70"/>
      <c r="D550" s="70" t="s">
        <v>34</v>
      </c>
      <c r="E550" s="70" t="s">
        <v>13</v>
      </c>
    </row>
    <row r="551" spans="1:5" x14ac:dyDescent="0.25">
      <c r="A551" s="71" t="s">
        <v>5224</v>
      </c>
      <c r="B551" s="71" t="s">
        <v>5225</v>
      </c>
      <c r="C551" s="70"/>
      <c r="D551" s="70" t="s">
        <v>34</v>
      </c>
      <c r="E551" s="70" t="s">
        <v>13</v>
      </c>
    </row>
    <row r="552" spans="1:5" x14ac:dyDescent="0.25">
      <c r="A552" s="84" t="s">
        <v>580</v>
      </c>
      <c r="B552" s="70" t="s">
        <v>581</v>
      </c>
      <c r="C552" s="70"/>
      <c r="D552" s="70" t="s">
        <v>12</v>
      </c>
      <c r="E552" s="70" t="s">
        <v>13</v>
      </c>
    </row>
    <row r="553" spans="1:5" x14ac:dyDescent="0.25">
      <c r="A553" s="71" t="s">
        <v>5226</v>
      </c>
      <c r="B553" s="71" t="s">
        <v>5227</v>
      </c>
      <c r="C553" s="70"/>
      <c r="D553" s="70" t="s">
        <v>12</v>
      </c>
      <c r="E553" s="70" t="s">
        <v>13</v>
      </c>
    </row>
    <row r="554" spans="1:5" x14ac:dyDescent="0.25">
      <c r="A554" s="84" t="s">
        <v>582</v>
      </c>
      <c r="B554" s="70" t="s">
        <v>583</v>
      </c>
      <c r="C554" s="70"/>
      <c r="D554" s="70" t="s">
        <v>34</v>
      </c>
      <c r="E554" s="70" t="s">
        <v>13</v>
      </c>
    </row>
    <row r="555" spans="1:5" x14ac:dyDescent="0.25">
      <c r="A555" s="71" t="s">
        <v>5228</v>
      </c>
      <c r="B555" s="71" t="s">
        <v>5229</v>
      </c>
      <c r="C555" s="70"/>
      <c r="D555" s="70" t="s">
        <v>34</v>
      </c>
      <c r="E555" s="70" t="s">
        <v>13</v>
      </c>
    </row>
    <row r="556" spans="1:5" x14ac:dyDescent="0.25">
      <c r="A556" s="84" t="s">
        <v>584</v>
      </c>
      <c r="B556" s="70" t="s">
        <v>585</v>
      </c>
      <c r="C556" s="70"/>
      <c r="D556" s="70" t="s">
        <v>34</v>
      </c>
      <c r="E556" s="70" t="s">
        <v>13</v>
      </c>
    </row>
    <row r="557" spans="1:5" x14ac:dyDescent="0.25">
      <c r="A557" s="71" t="s">
        <v>5230</v>
      </c>
      <c r="B557" s="71" t="s">
        <v>5231</v>
      </c>
      <c r="C557" s="70"/>
      <c r="D557" s="70" t="s">
        <v>34</v>
      </c>
      <c r="E557" s="70" t="s">
        <v>13</v>
      </c>
    </row>
    <row r="558" spans="1:5" x14ac:dyDescent="0.25">
      <c r="A558" s="84" t="s">
        <v>586</v>
      </c>
      <c r="B558" s="70" t="s">
        <v>587</v>
      </c>
      <c r="C558" s="70"/>
      <c r="D558" s="70" t="s">
        <v>12</v>
      </c>
      <c r="E558" s="70" t="s">
        <v>13</v>
      </c>
    </row>
    <row r="559" spans="1:5" x14ac:dyDescent="0.25">
      <c r="A559" s="71" t="s">
        <v>5232</v>
      </c>
      <c r="B559" s="71" t="s">
        <v>5233</v>
      </c>
      <c r="C559" s="70"/>
      <c r="D559" s="70" t="s">
        <v>12</v>
      </c>
      <c r="E559" s="70" t="s">
        <v>13</v>
      </c>
    </row>
    <row r="560" spans="1:5" x14ac:dyDescent="0.25">
      <c r="A560" s="84" t="s">
        <v>588</v>
      </c>
      <c r="B560" s="70" t="s">
        <v>589</v>
      </c>
      <c r="C560" s="70"/>
      <c r="D560" s="70" t="s">
        <v>12</v>
      </c>
      <c r="E560" s="70" t="s">
        <v>13</v>
      </c>
    </row>
    <row r="561" spans="1:5" x14ac:dyDescent="0.25">
      <c r="A561" s="71" t="s">
        <v>5234</v>
      </c>
      <c r="B561" s="71" t="s">
        <v>5235</v>
      </c>
      <c r="C561" s="70"/>
      <c r="D561" s="70" t="s">
        <v>12</v>
      </c>
      <c r="E561" s="70" t="s">
        <v>13</v>
      </c>
    </row>
    <row r="562" spans="1:5" x14ac:dyDescent="0.25">
      <c r="A562" s="84" t="s">
        <v>590</v>
      </c>
      <c r="B562" s="70" t="s">
        <v>591</v>
      </c>
      <c r="C562" s="70" t="s">
        <v>150</v>
      </c>
      <c r="D562" s="70" t="s">
        <v>25</v>
      </c>
      <c r="E562" s="70" t="s">
        <v>13</v>
      </c>
    </row>
    <row r="563" spans="1:5" x14ac:dyDescent="0.25">
      <c r="A563" s="71" t="s">
        <v>5236</v>
      </c>
      <c r="B563" s="71" t="s">
        <v>5237</v>
      </c>
      <c r="C563" s="70" t="s">
        <v>150</v>
      </c>
      <c r="D563" s="70" t="s">
        <v>25</v>
      </c>
      <c r="E563" s="70" t="s">
        <v>13</v>
      </c>
    </row>
    <row r="564" spans="1:5" x14ac:dyDescent="0.25">
      <c r="A564" s="84" t="s">
        <v>592</v>
      </c>
      <c r="B564" s="70" t="s">
        <v>593</v>
      </c>
      <c r="C564" s="70"/>
      <c r="D564" s="70" t="s">
        <v>34</v>
      </c>
      <c r="E564" s="70" t="s">
        <v>13</v>
      </c>
    </row>
    <row r="565" spans="1:5" x14ac:dyDescent="0.25">
      <c r="A565" s="71" t="s">
        <v>5238</v>
      </c>
      <c r="B565" s="71" t="s">
        <v>5239</v>
      </c>
      <c r="C565" s="70"/>
      <c r="D565" s="70" t="s">
        <v>34</v>
      </c>
      <c r="E565" s="70" t="s">
        <v>13</v>
      </c>
    </row>
    <row r="566" spans="1:5" x14ac:dyDescent="0.25">
      <c r="A566" s="84" t="s">
        <v>594</v>
      </c>
      <c r="B566" s="70" t="s">
        <v>595</v>
      </c>
      <c r="C566" s="70" t="s">
        <v>24</v>
      </c>
      <c r="D566" s="70" t="s">
        <v>25</v>
      </c>
      <c r="E566" s="70" t="s">
        <v>13</v>
      </c>
    </row>
    <row r="567" spans="1:5" x14ac:dyDescent="0.25">
      <c r="A567" s="71" t="s">
        <v>5240</v>
      </c>
      <c r="B567" s="71" t="s">
        <v>5241</v>
      </c>
      <c r="C567" s="70" t="s">
        <v>24</v>
      </c>
      <c r="D567" s="70" t="s">
        <v>25</v>
      </c>
      <c r="E567" s="70" t="s">
        <v>13</v>
      </c>
    </row>
    <row r="568" spans="1:5" x14ac:dyDescent="0.25">
      <c r="A568" s="84" t="s">
        <v>596</v>
      </c>
      <c r="B568" s="70" t="s">
        <v>597</v>
      </c>
      <c r="C568" s="70"/>
      <c r="D568" s="70" t="s">
        <v>34</v>
      </c>
      <c r="E568" s="70" t="s">
        <v>13</v>
      </c>
    </row>
    <row r="569" spans="1:5" x14ac:dyDescent="0.25">
      <c r="A569" s="71" t="s">
        <v>5242</v>
      </c>
      <c r="B569" s="71" t="s">
        <v>5243</v>
      </c>
      <c r="C569" s="70"/>
      <c r="D569" s="70" t="s">
        <v>34</v>
      </c>
      <c r="E569" s="70" t="s">
        <v>13</v>
      </c>
    </row>
    <row r="570" spans="1:5" x14ac:dyDescent="0.25">
      <c r="A570" s="84" t="s">
        <v>598</v>
      </c>
      <c r="B570" s="70" t="s">
        <v>599</v>
      </c>
      <c r="C570" s="70"/>
      <c r="D570" s="70" t="s">
        <v>58</v>
      </c>
      <c r="E570" s="70" t="s">
        <v>53</v>
      </c>
    </row>
    <row r="571" spans="1:5" x14ac:dyDescent="0.25">
      <c r="A571" s="71" t="s">
        <v>5244</v>
      </c>
      <c r="B571" s="71" t="s">
        <v>5245</v>
      </c>
      <c r="C571" s="70"/>
      <c r="D571" s="70" t="s">
        <v>58</v>
      </c>
      <c r="E571" s="70" t="s">
        <v>53</v>
      </c>
    </row>
    <row r="572" spans="1:5" x14ac:dyDescent="0.25">
      <c r="A572" s="84" t="s">
        <v>600</v>
      </c>
      <c r="B572" s="70" t="s">
        <v>601</v>
      </c>
      <c r="C572" s="70"/>
      <c r="D572" s="70" t="s">
        <v>34</v>
      </c>
      <c r="E572" s="70" t="s">
        <v>13</v>
      </c>
    </row>
    <row r="573" spans="1:5" x14ac:dyDescent="0.25">
      <c r="A573" s="71" t="s">
        <v>5246</v>
      </c>
      <c r="B573" s="71" t="s">
        <v>5247</v>
      </c>
      <c r="C573" s="70"/>
      <c r="D573" s="70" t="s">
        <v>34</v>
      </c>
      <c r="E573" s="70" t="s">
        <v>13</v>
      </c>
    </row>
    <row r="574" spans="1:5" x14ac:dyDescent="0.25">
      <c r="A574" s="84" t="s">
        <v>602</v>
      </c>
      <c r="B574" s="70" t="s">
        <v>118</v>
      </c>
      <c r="C574" s="70"/>
      <c r="D574" s="70" t="s">
        <v>34</v>
      </c>
      <c r="E574" s="70" t="s">
        <v>13</v>
      </c>
    </row>
    <row r="575" spans="1:5" x14ac:dyDescent="0.25">
      <c r="A575" s="71" t="s">
        <v>5248</v>
      </c>
      <c r="B575" s="71" t="s">
        <v>5249</v>
      </c>
      <c r="C575" s="70"/>
      <c r="D575" s="70" t="s">
        <v>34</v>
      </c>
      <c r="E575" s="70" t="s">
        <v>13</v>
      </c>
    </row>
    <row r="576" spans="1:5" x14ac:dyDescent="0.25">
      <c r="A576" s="84" t="s">
        <v>603</v>
      </c>
      <c r="B576" s="70" t="s">
        <v>604</v>
      </c>
      <c r="C576" s="70" t="s">
        <v>4</v>
      </c>
      <c r="D576" s="70" t="s">
        <v>25</v>
      </c>
      <c r="E576" s="70" t="s">
        <v>178</v>
      </c>
    </row>
    <row r="577" spans="1:5" x14ac:dyDescent="0.25">
      <c r="A577" s="71" t="s">
        <v>5250</v>
      </c>
      <c r="B577" s="71" t="s">
        <v>5251</v>
      </c>
      <c r="C577" s="70" t="s">
        <v>4</v>
      </c>
      <c r="D577" s="70" t="s">
        <v>25</v>
      </c>
      <c r="E577" s="70" t="s">
        <v>178</v>
      </c>
    </row>
    <row r="578" spans="1:5" x14ac:dyDescent="0.25">
      <c r="A578" s="84" t="s">
        <v>605</v>
      </c>
      <c r="B578" s="70" t="s">
        <v>606</v>
      </c>
      <c r="C578" s="70"/>
      <c r="D578" s="70" t="s">
        <v>34</v>
      </c>
      <c r="E578" s="70" t="s">
        <v>13</v>
      </c>
    </row>
    <row r="579" spans="1:5" x14ac:dyDescent="0.25">
      <c r="A579" s="71" t="s">
        <v>5252</v>
      </c>
      <c r="B579" s="71" t="s">
        <v>5253</v>
      </c>
      <c r="C579" s="70"/>
      <c r="D579" s="70" t="s">
        <v>34</v>
      </c>
      <c r="E579" s="70" t="s">
        <v>13</v>
      </c>
    </row>
    <row r="580" spans="1:5" x14ac:dyDescent="0.25">
      <c r="A580" s="84" t="s">
        <v>607</v>
      </c>
      <c r="B580" s="70" t="s">
        <v>608</v>
      </c>
      <c r="C580" s="70"/>
      <c r="D580" s="70" t="s">
        <v>34</v>
      </c>
      <c r="E580" s="70" t="s">
        <v>13</v>
      </c>
    </row>
    <row r="581" spans="1:5" x14ac:dyDescent="0.25">
      <c r="A581" s="71" t="s">
        <v>5254</v>
      </c>
      <c r="B581" s="71" t="s">
        <v>5255</v>
      </c>
      <c r="C581" s="70"/>
      <c r="D581" s="70" t="s">
        <v>34</v>
      </c>
      <c r="E581" s="70" t="s">
        <v>13</v>
      </c>
    </row>
    <row r="582" spans="1:5" x14ac:dyDescent="0.25">
      <c r="A582" s="84" t="s">
        <v>609</v>
      </c>
      <c r="B582" s="70" t="s">
        <v>610</v>
      </c>
      <c r="C582" s="70"/>
      <c r="D582" s="70" t="s">
        <v>34</v>
      </c>
      <c r="E582" s="70" t="s">
        <v>13</v>
      </c>
    </row>
    <row r="583" spans="1:5" x14ac:dyDescent="0.25">
      <c r="A583" s="71" t="s">
        <v>5256</v>
      </c>
      <c r="B583" s="71" t="s">
        <v>5257</v>
      </c>
      <c r="C583" s="70"/>
      <c r="D583" s="70" t="s">
        <v>34</v>
      </c>
      <c r="E583" s="70" t="s">
        <v>13</v>
      </c>
    </row>
    <row r="584" spans="1:5" x14ac:dyDescent="0.25">
      <c r="A584" s="84" t="s">
        <v>611</v>
      </c>
      <c r="B584" s="70" t="s">
        <v>612</v>
      </c>
      <c r="C584" s="70"/>
      <c r="D584" s="70" t="s">
        <v>14</v>
      </c>
      <c r="E584" s="70" t="s">
        <v>13</v>
      </c>
    </row>
    <row r="585" spans="1:5" x14ac:dyDescent="0.25">
      <c r="A585" s="71" t="s">
        <v>5258</v>
      </c>
      <c r="B585" s="71" t="s">
        <v>5259</v>
      </c>
      <c r="C585" s="70"/>
      <c r="D585" s="70" t="s">
        <v>14</v>
      </c>
      <c r="E585" s="70" t="s">
        <v>13</v>
      </c>
    </row>
    <row r="586" spans="1:5" x14ac:dyDescent="0.25">
      <c r="A586" s="84" t="s">
        <v>613</v>
      </c>
      <c r="B586" s="70" t="s">
        <v>614</v>
      </c>
      <c r="C586" s="70" t="s">
        <v>24</v>
      </c>
      <c r="D586" s="70" t="s">
        <v>25</v>
      </c>
      <c r="E586" s="70" t="s">
        <v>13</v>
      </c>
    </row>
    <row r="587" spans="1:5" x14ac:dyDescent="0.25">
      <c r="A587" s="71" t="s">
        <v>5260</v>
      </c>
      <c r="B587" s="71" t="s">
        <v>5261</v>
      </c>
      <c r="C587" s="70" t="s">
        <v>24</v>
      </c>
      <c r="D587" s="70" t="s">
        <v>25</v>
      </c>
      <c r="E587" s="70" t="s">
        <v>13</v>
      </c>
    </row>
    <row r="588" spans="1:5" x14ac:dyDescent="0.25">
      <c r="A588" s="84" t="s">
        <v>615</v>
      </c>
      <c r="B588" s="70" t="s">
        <v>616</v>
      </c>
      <c r="C588" s="70" t="s">
        <v>75</v>
      </c>
      <c r="D588" s="70" t="s">
        <v>25</v>
      </c>
      <c r="E588" s="70" t="s">
        <v>76</v>
      </c>
    </row>
    <row r="589" spans="1:5" x14ac:dyDescent="0.25">
      <c r="A589" s="71" t="s">
        <v>5262</v>
      </c>
      <c r="B589" s="71" t="s">
        <v>5263</v>
      </c>
      <c r="C589" s="70" t="s">
        <v>75</v>
      </c>
      <c r="D589" s="70" t="s">
        <v>25</v>
      </c>
      <c r="E589" s="70" t="s">
        <v>76</v>
      </c>
    </row>
    <row r="590" spans="1:5" x14ac:dyDescent="0.25">
      <c r="A590" s="84" t="s">
        <v>617</v>
      </c>
      <c r="B590" s="70" t="s">
        <v>618</v>
      </c>
      <c r="C590" s="70" t="s">
        <v>24</v>
      </c>
      <c r="D590" s="70" t="s">
        <v>25</v>
      </c>
      <c r="E590" s="70" t="s">
        <v>13</v>
      </c>
    </row>
    <row r="591" spans="1:5" x14ac:dyDescent="0.25">
      <c r="A591" s="71" t="s">
        <v>5264</v>
      </c>
      <c r="B591" s="71" t="s">
        <v>5265</v>
      </c>
      <c r="C591" s="70" t="s">
        <v>24</v>
      </c>
      <c r="D591" s="70" t="s">
        <v>25</v>
      </c>
      <c r="E591" s="70" t="s">
        <v>13</v>
      </c>
    </row>
    <row r="592" spans="1:5" x14ac:dyDescent="0.25">
      <c r="A592" s="84" t="s">
        <v>619</v>
      </c>
      <c r="B592" s="70" t="s">
        <v>620</v>
      </c>
      <c r="C592" s="70" t="s">
        <v>24</v>
      </c>
      <c r="D592" s="70" t="s">
        <v>34</v>
      </c>
      <c r="E592" s="70" t="s">
        <v>13</v>
      </c>
    </row>
    <row r="593" spans="1:5" x14ac:dyDescent="0.25">
      <c r="A593" s="71" t="s">
        <v>5266</v>
      </c>
      <c r="B593" s="71" t="s">
        <v>5267</v>
      </c>
      <c r="C593" s="70" t="s">
        <v>24</v>
      </c>
      <c r="D593" s="70" t="s">
        <v>34</v>
      </c>
      <c r="E593" s="70" t="s">
        <v>13</v>
      </c>
    </row>
    <row r="594" spans="1:5" x14ac:dyDescent="0.25">
      <c r="A594" s="84" t="s">
        <v>621</v>
      </c>
      <c r="B594" s="70" t="s">
        <v>622</v>
      </c>
      <c r="C594" s="70"/>
      <c r="D594" s="70" t="s">
        <v>34</v>
      </c>
      <c r="E594" s="70" t="s">
        <v>13</v>
      </c>
    </row>
    <row r="595" spans="1:5" x14ac:dyDescent="0.25">
      <c r="A595" s="71" t="s">
        <v>5268</v>
      </c>
      <c r="B595" s="71" t="s">
        <v>5269</v>
      </c>
      <c r="C595" s="70"/>
      <c r="D595" s="70" t="s">
        <v>34</v>
      </c>
      <c r="E595" s="70" t="s">
        <v>13</v>
      </c>
    </row>
    <row r="596" spans="1:5" x14ac:dyDescent="0.25">
      <c r="A596" s="84" t="s">
        <v>623</v>
      </c>
      <c r="B596" s="70" t="s">
        <v>624</v>
      </c>
      <c r="C596" s="70"/>
      <c r="D596" s="70" t="s">
        <v>34</v>
      </c>
      <c r="E596" s="70" t="s">
        <v>13</v>
      </c>
    </row>
    <row r="597" spans="1:5" x14ac:dyDescent="0.25">
      <c r="A597" s="71" t="s">
        <v>5270</v>
      </c>
      <c r="B597" s="71" t="s">
        <v>5271</v>
      </c>
      <c r="C597" s="70"/>
      <c r="D597" s="70" t="s">
        <v>34</v>
      </c>
      <c r="E597" s="70" t="s">
        <v>13</v>
      </c>
    </row>
    <row r="598" spans="1:5" x14ac:dyDescent="0.25">
      <c r="A598" s="84" t="s">
        <v>625</v>
      </c>
      <c r="B598" s="70" t="s">
        <v>626</v>
      </c>
      <c r="C598" s="70" t="s">
        <v>24</v>
      </c>
      <c r="D598" s="70" t="s">
        <v>25</v>
      </c>
      <c r="E598" s="70" t="s">
        <v>13</v>
      </c>
    </row>
    <row r="599" spans="1:5" x14ac:dyDescent="0.25">
      <c r="A599" s="71" t="s">
        <v>5272</v>
      </c>
      <c r="B599" s="71" t="s">
        <v>5273</v>
      </c>
      <c r="C599" s="70" t="s">
        <v>24</v>
      </c>
      <c r="D599" s="70" t="s">
        <v>25</v>
      </c>
      <c r="E599" s="70" t="s">
        <v>13</v>
      </c>
    </row>
    <row r="600" spans="1:5" x14ac:dyDescent="0.25">
      <c r="A600" s="84" t="s">
        <v>627</v>
      </c>
      <c r="B600" s="70" t="s">
        <v>628</v>
      </c>
      <c r="C600" s="70" t="s">
        <v>629</v>
      </c>
      <c r="D600" s="70" t="s">
        <v>25</v>
      </c>
      <c r="E600" s="70" t="s">
        <v>13</v>
      </c>
    </row>
    <row r="601" spans="1:5" x14ac:dyDescent="0.25">
      <c r="A601" s="71" t="s">
        <v>5274</v>
      </c>
      <c r="B601" s="71" t="s">
        <v>5275</v>
      </c>
      <c r="C601" s="70" t="s">
        <v>629</v>
      </c>
      <c r="D601" s="70" t="s">
        <v>25</v>
      </c>
      <c r="E601" s="70" t="s">
        <v>13</v>
      </c>
    </row>
    <row r="602" spans="1:5" x14ac:dyDescent="0.25">
      <c r="A602" s="84" t="s">
        <v>630</v>
      </c>
      <c r="B602" s="70" t="s">
        <v>631</v>
      </c>
      <c r="C602" s="70"/>
      <c r="D602" s="70" t="s">
        <v>12</v>
      </c>
      <c r="E602" s="70" t="s">
        <v>13</v>
      </c>
    </row>
    <row r="603" spans="1:5" x14ac:dyDescent="0.25">
      <c r="A603" s="71" t="s">
        <v>5276</v>
      </c>
      <c r="B603" s="71" t="s">
        <v>5277</v>
      </c>
      <c r="C603" s="70"/>
      <c r="D603" s="70" t="s">
        <v>12</v>
      </c>
      <c r="E603" s="70" t="s">
        <v>13</v>
      </c>
    </row>
    <row r="604" spans="1:5" x14ac:dyDescent="0.25">
      <c r="A604" s="84" t="s">
        <v>633</v>
      </c>
      <c r="B604" s="70" t="s">
        <v>634</v>
      </c>
      <c r="C604" s="70"/>
      <c r="D604" s="70" t="s">
        <v>34</v>
      </c>
      <c r="E604" s="70" t="s">
        <v>13</v>
      </c>
    </row>
    <row r="605" spans="1:5" x14ac:dyDescent="0.25">
      <c r="A605" s="71" t="s">
        <v>5278</v>
      </c>
      <c r="B605" s="71" t="s">
        <v>5279</v>
      </c>
      <c r="C605" s="70"/>
      <c r="D605" s="70" t="s">
        <v>34</v>
      </c>
      <c r="E605" s="70" t="s">
        <v>13</v>
      </c>
    </row>
    <row r="606" spans="1:5" x14ac:dyDescent="0.25">
      <c r="A606" s="84" t="s">
        <v>635</v>
      </c>
      <c r="B606" s="70" t="s">
        <v>636</v>
      </c>
      <c r="C606" s="70"/>
      <c r="D606" s="70" t="s">
        <v>12</v>
      </c>
      <c r="E606" s="70" t="s">
        <v>13</v>
      </c>
    </row>
    <row r="607" spans="1:5" x14ac:dyDescent="0.25">
      <c r="A607" s="71" t="s">
        <v>5280</v>
      </c>
      <c r="B607" s="71" t="s">
        <v>5281</v>
      </c>
      <c r="C607" s="70"/>
      <c r="D607" s="70" t="s">
        <v>12</v>
      </c>
      <c r="E607" s="70" t="s">
        <v>13</v>
      </c>
    </row>
    <row r="608" spans="1:5" x14ac:dyDescent="0.25">
      <c r="A608" s="84" t="s">
        <v>637</v>
      </c>
      <c r="B608" s="70" t="s">
        <v>638</v>
      </c>
      <c r="C608" s="70" t="s">
        <v>24</v>
      </c>
      <c r="D608" s="70" t="s">
        <v>25</v>
      </c>
      <c r="E608" s="70" t="s">
        <v>13</v>
      </c>
    </row>
    <row r="609" spans="1:5" x14ac:dyDescent="0.25">
      <c r="A609" s="71" t="s">
        <v>5282</v>
      </c>
      <c r="B609" s="71" t="s">
        <v>5283</v>
      </c>
      <c r="C609" s="70" t="s">
        <v>24</v>
      </c>
      <c r="D609" s="70" t="s">
        <v>25</v>
      </c>
      <c r="E609" s="70" t="s">
        <v>13</v>
      </c>
    </row>
    <row r="610" spans="1:5" x14ac:dyDescent="0.25">
      <c r="A610" s="84" t="s">
        <v>639</v>
      </c>
      <c r="B610" s="70" t="s">
        <v>640</v>
      </c>
      <c r="C610" s="70" t="s">
        <v>24</v>
      </c>
      <c r="D610" s="70" t="s">
        <v>25</v>
      </c>
      <c r="E610" s="70" t="s">
        <v>13</v>
      </c>
    </row>
    <row r="611" spans="1:5" x14ac:dyDescent="0.25">
      <c r="A611" s="71" t="s">
        <v>5284</v>
      </c>
      <c r="B611" s="71" t="s">
        <v>5285</v>
      </c>
      <c r="C611" s="70" t="s">
        <v>24</v>
      </c>
      <c r="D611" s="70" t="s">
        <v>25</v>
      </c>
      <c r="E611" s="70" t="s">
        <v>13</v>
      </c>
    </row>
    <row r="612" spans="1:5" x14ac:dyDescent="0.25">
      <c r="A612" s="84" t="s">
        <v>641</v>
      </c>
      <c r="B612" s="70" t="s">
        <v>642</v>
      </c>
      <c r="C612" s="70" t="s">
        <v>24</v>
      </c>
      <c r="D612" s="70" t="s">
        <v>25</v>
      </c>
      <c r="E612" s="70" t="s">
        <v>13</v>
      </c>
    </row>
    <row r="613" spans="1:5" x14ac:dyDescent="0.25">
      <c r="A613" s="71" t="s">
        <v>5286</v>
      </c>
      <c r="B613" s="71" t="s">
        <v>5287</v>
      </c>
      <c r="C613" s="70" t="s">
        <v>24</v>
      </c>
      <c r="D613" s="70" t="s">
        <v>25</v>
      </c>
      <c r="E613" s="70" t="s">
        <v>13</v>
      </c>
    </row>
    <row r="614" spans="1:5" x14ac:dyDescent="0.25">
      <c r="A614" s="84" t="s">
        <v>643</v>
      </c>
      <c r="B614" s="70" t="s">
        <v>644</v>
      </c>
      <c r="C614" s="70"/>
      <c r="D614" s="70" t="s">
        <v>34</v>
      </c>
      <c r="E614" s="70" t="s">
        <v>76</v>
      </c>
    </row>
    <row r="615" spans="1:5" x14ac:dyDescent="0.25">
      <c r="A615" s="71" t="s">
        <v>5288</v>
      </c>
      <c r="B615" s="71" t="s">
        <v>5289</v>
      </c>
      <c r="C615" s="70"/>
      <c r="D615" s="70" t="s">
        <v>34</v>
      </c>
      <c r="E615" s="70" t="s">
        <v>76</v>
      </c>
    </row>
    <row r="616" spans="1:5" x14ac:dyDescent="0.25">
      <c r="A616" s="84" t="s">
        <v>645</v>
      </c>
      <c r="B616" s="70" t="s">
        <v>646</v>
      </c>
      <c r="C616" s="70" t="s">
        <v>165</v>
      </c>
      <c r="D616" s="70" t="s">
        <v>34</v>
      </c>
      <c r="E616" s="70" t="s">
        <v>13</v>
      </c>
    </row>
    <row r="617" spans="1:5" x14ac:dyDescent="0.25">
      <c r="A617" s="71" t="s">
        <v>5290</v>
      </c>
      <c r="B617" s="71" t="s">
        <v>5291</v>
      </c>
      <c r="C617" s="70" t="s">
        <v>165</v>
      </c>
      <c r="D617" s="70" t="s">
        <v>34</v>
      </c>
      <c r="E617" s="70" t="s">
        <v>13</v>
      </c>
    </row>
    <row r="618" spans="1:5" x14ac:dyDescent="0.25">
      <c r="A618" s="84" t="s">
        <v>647</v>
      </c>
      <c r="B618" s="70" t="s">
        <v>648</v>
      </c>
      <c r="C618" s="70" t="s">
        <v>4</v>
      </c>
      <c r="D618" s="70" t="s">
        <v>34</v>
      </c>
      <c r="E618" s="70" t="s">
        <v>13</v>
      </c>
    </row>
    <row r="619" spans="1:5" x14ac:dyDescent="0.25">
      <c r="A619" s="71" t="s">
        <v>5292</v>
      </c>
      <c r="B619" s="71" t="s">
        <v>5293</v>
      </c>
      <c r="C619" s="70" t="s">
        <v>4</v>
      </c>
      <c r="D619" s="70" t="s">
        <v>34</v>
      </c>
      <c r="E619" s="70" t="s">
        <v>13</v>
      </c>
    </row>
    <row r="620" spans="1:5" x14ac:dyDescent="0.25">
      <c r="A620" s="84" t="s">
        <v>649</v>
      </c>
      <c r="B620" s="70" t="s">
        <v>650</v>
      </c>
      <c r="C620" s="70"/>
      <c r="D620" s="70" t="s">
        <v>34</v>
      </c>
      <c r="E620" s="70" t="s">
        <v>13</v>
      </c>
    </row>
    <row r="621" spans="1:5" x14ac:dyDescent="0.25">
      <c r="A621" s="71" t="s">
        <v>5294</v>
      </c>
      <c r="B621" s="71" t="s">
        <v>5295</v>
      </c>
      <c r="C621" s="70"/>
      <c r="D621" s="70" t="s">
        <v>34</v>
      </c>
      <c r="E621" s="70" t="s">
        <v>13</v>
      </c>
    </row>
    <row r="622" spans="1:5" x14ac:dyDescent="0.25">
      <c r="A622" s="84" t="s">
        <v>651</v>
      </c>
      <c r="B622" s="70" t="s">
        <v>652</v>
      </c>
      <c r="C622" s="70" t="s">
        <v>24</v>
      </c>
      <c r="D622" s="70" t="s">
        <v>25</v>
      </c>
      <c r="E622" s="70" t="s">
        <v>13</v>
      </c>
    </row>
    <row r="623" spans="1:5" x14ac:dyDescent="0.25">
      <c r="A623" s="71" t="s">
        <v>5296</v>
      </c>
      <c r="B623" s="71" t="s">
        <v>5297</v>
      </c>
      <c r="C623" s="70" t="s">
        <v>24</v>
      </c>
      <c r="D623" s="70" t="s">
        <v>25</v>
      </c>
      <c r="E623" s="70" t="s">
        <v>13</v>
      </c>
    </row>
    <row r="624" spans="1:5" x14ac:dyDescent="0.25">
      <c r="A624" s="84" t="s">
        <v>653</v>
      </c>
      <c r="B624" s="70" t="s">
        <v>654</v>
      </c>
      <c r="C624" s="70" t="s">
        <v>24</v>
      </c>
      <c r="D624" s="70" t="s">
        <v>25</v>
      </c>
      <c r="E624" s="70" t="s">
        <v>13</v>
      </c>
    </row>
    <row r="625" spans="1:5" x14ac:dyDescent="0.25">
      <c r="A625" s="71" t="s">
        <v>5298</v>
      </c>
      <c r="B625" s="71" t="s">
        <v>5299</v>
      </c>
      <c r="C625" s="70" t="s">
        <v>24</v>
      </c>
      <c r="D625" s="70" t="s">
        <v>25</v>
      </c>
      <c r="E625" s="70" t="s">
        <v>13</v>
      </c>
    </row>
    <row r="626" spans="1:5" x14ac:dyDescent="0.25">
      <c r="A626" s="84" t="s">
        <v>655</v>
      </c>
      <c r="B626" s="70" t="s">
        <v>656</v>
      </c>
      <c r="C626" s="70" t="s">
        <v>24</v>
      </c>
      <c r="D626" s="70" t="s">
        <v>17</v>
      </c>
      <c r="E626" s="70" t="s">
        <v>13</v>
      </c>
    </row>
    <row r="627" spans="1:5" x14ac:dyDescent="0.25">
      <c r="A627" s="71" t="s">
        <v>5300</v>
      </c>
      <c r="B627" s="71" t="s">
        <v>5301</v>
      </c>
      <c r="C627" s="70" t="s">
        <v>24</v>
      </c>
      <c r="D627" s="70" t="s">
        <v>17</v>
      </c>
      <c r="E627" s="70" t="s">
        <v>13</v>
      </c>
    </row>
    <row r="628" spans="1:5" x14ac:dyDescent="0.25">
      <c r="A628" s="84" t="s">
        <v>657</v>
      </c>
      <c r="B628" s="70" t="s">
        <v>658</v>
      </c>
      <c r="C628" s="70"/>
      <c r="D628" s="70" t="s">
        <v>34</v>
      </c>
      <c r="E628" s="70" t="s">
        <v>13</v>
      </c>
    </row>
    <row r="629" spans="1:5" x14ac:dyDescent="0.25">
      <c r="A629" s="71" t="s">
        <v>5302</v>
      </c>
      <c r="B629" s="71" t="s">
        <v>5303</v>
      </c>
      <c r="C629" s="70"/>
      <c r="D629" s="70" t="s">
        <v>34</v>
      </c>
      <c r="E629" s="70" t="s">
        <v>13</v>
      </c>
    </row>
    <row r="630" spans="1:5" x14ac:dyDescent="0.25">
      <c r="A630" s="84" t="s">
        <v>659</v>
      </c>
      <c r="B630" s="70" t="s">
        <v>660</v>
      </c>
      <c r="C630" s="70"/>
      <c r="D630" s="70" t="s">
        <v>34</v>
      </c>
      <c r="E630" s="70" t="s">
        <v>13</v>
      </c>
    </row>
    <row r="631" spans="1:5" x14ac:dyDescent="0.25">
      <c r="A631" s="71" t="s">
        <v>5304</v>
      </c>
      <c r="B631" s="71" t="s">
        <v>5305</v>
      </c>
      <c r="C631" s="70"/>
      <c r="D631" s="70" t="s">
        <v>34</v>
      </c>
      <c r="E631" s="70" t="s">
        <v>13</v>
      </c>
    </row>
    <row r="632" spans="1:5" x14ac:dyDescent="0.25">
      <c r="A632" s="84" t="s">
        <v>661</v>
      </c>
      <c r="B632" s="70" t="s">
        <v>662</v>
      </c>
      <c r="C632" s="70" t="s">
        <v>629</v>
      </c>
      <c r="D632" s="70" t="s">
        <v>25</v>
      </c>
      <c r="E632" s="70" t="s">
        <v>13</v>
      </c>
    </row>
    <row r="633" spans="1:5" x14ac:dyDescent="0.25">
      <c r="A633" s="71" t="s">
        <v>5306</v>
      </c>
      <c r="B633" s="71" t="s">
        <v>5307</v>
      </c>
      <c r="C633" s="70" t="s">
        <v>629</v>
      </c>
      <c r="D633" s="70" t="s">
        <v>25</v>
      </c>
      <c r="E633" s="70" t="s">
        <v>13</v>
      </c>
    </row>
    <row r="634" spans="1:5" x14ac:dyDescent="0.25">
      <c r="A634" s="84" t="s">
        <v>663</v>
      </c>
      <c r="B634" s="70" t="s">
        <v>664</v>
      </c>
      <c r="C634" s="70"/>
      <c r="D634" s="70" t="s">
        <v>34</v>
      </c>
      <c r="E634" s="70" t="s">
        <v>13</v>
      </c>
    </row>
    <row r="635" spans="1:5" x14ac:dyDescent="0.25">
      <c r="A635" s="71" t="s">
        <v>5308</v>
      </c>
      <c r="B635" s="71" t="s">
        <v>5309</v>
      </c>
      <c r="C635" s="70"/>
      <c r="D635" s="70" t="s">
        <v>34</v>
      </c>
      <c r="E635" s="70" t="s">
        <v>13</v>
      </c>
    </row>
    <row r="636" spans="1:5" x14ac:dyDescent="0.25">
      <c r="A636" s="84" t="s">
        <v>665</v>
      </c>
      <c r="B636" s="70" t="s">
        <v>666</v>
      </c>
      <c r="C636" s="70"/>
      <c r="D636" s="70" t="s">
        <v>34</v>
      </c>
      <c r="E636" s="70" t="s">
        <v>13</v>
      </c>
    </row>
    <row r="637" spans="1:5" x14ac:dyDescent="0.25">
      <c r="A637" s="71" t="s">
        <v>5310</v>
      </c>
      <c r="B637" s="71" t="s">
        <v>5311</v>
      </c>
      <c r="C637" s="70"/>
      <c r="D637" s="70" t="s">
        <v>34</v>
      </c>
      <c r="E637" s="70" t="s">
        <v>13</v>
      </c>
    </row>
    <row r="638" spans="1:5" x14ac:dyDescent="0.25">
      <c r="A638" s="84" t="s">
        <v>667</v>
      </c>
      <c r="B638" s="70" t="s">
        <v>668</v>
      </c>
      <c r="C638" s="70" t="s">
        <v>4</v>
      </c>
      <c r="D638" s="70" t="s">
        <v>25</v>
      </c>
      <c r="E638" s="70" t="s">
        <v>179</v>
      </c>
    </row>
    <row r="639" spans="1:5" x14ac:dyDescent="0.25">
      <c r="A639" s="71" t="s">
        <v>5312</v>
      </c>
      <c r="B639" s="71" t="s">
        <v>5313</v>
      </c>
      <c r="C639" s="70" t="s">
        <v>4</v>
      </c>
      <c r="D639" s="70" t="s">
        <v>25</v>
      </c>
      <c r="E639" s="70" t="s">
        <v>179</v>
      </c>
    </row>
    <row r="640" spans="1:5" x14ac:dyDescent="0.25">
      <c r="A640" s="84" t="s">
        <v>669</v>
      </c>
      <c r="B640" s="70" t="s">
        <v>670</v>
      </c>
      <c r="C640" s="70" t="s">
        <v>52</v>
      </c>
      <c r="D640" s="70" t="s">
        <v>25</v>
      </c>
      <c r="E640" s="70" t="s">
        <v>53</v>
      </c>
    </row>
    <row r="641" spans="1:5" x14ac:dyDescent="0.25">
      <c r="A641" s="71" t="s">
        <v>5314</v>
      </c>
      <c r="B641" s="71" t="s">
        <v>5315</v>
      </c>
      <c r="C641" s="70" t="s">
        <v>52</v>
      </c>
      <c r="D641" s="70" t="s">
        <v>25</v>
      </c>
      <c r="E641" s="70" t="s">
        <v>53</v>
      </c>
    </row>
    <row r="642" spans="1:5" x14ac:dyDescent="0.25">
      <c r="A642" s="84" t="s">
        <v>671</v>
      </c>
      <c r="B642" s="70" t="s">
        <v>672</v>
      </c>
      <c r="C642" s="70"/>
      <c r="D642" s="70" t="s">
        <v>14</v>
      </c>
      <c r="E642" s="70" t="s">
        <v>13</v>
      </c>
    </row>
    <row r="643" spans="1:5" x14ac:dyDescent="0.25">
      <c r="A643" s="71" t="s">
        <v>5316</v>
      </c>
      <c r="B643" s="71" t="s">
        <v>5317</v>
      </c>
      <c r="C643" s="70"/>
      <c r="D643" s="70" t="s">
        <v>14</v>
      </c>
      <c r="E643" s="70" t="s">
        <v>13</v>
      </c>
    </row>
    <row r="644" spans="1:5" x14ac:dyDescent="0.25">
      <c r="A644" s="84" t="s">
        <v>673</v>
      </c>
      <c r="B644" s="70" t="s">
        <v>674</v>
      </c>
      <c r="C644" s="70" t="s">
        <v>24</v>
      </c>
      <c r="D644" s="70" t="s">
        <v>25</v>
      </c>
      <c r="E644" s="70" t="s">
        <v>13</v>
      </c>
    </row>
    <row r="645" spans="1:5" x14ac:dyDescent="0.25">
      <c r="A645" s="71" t="s">
        <v>5318</v>
      </c>
      <c r="B645" s="71" t="s">
        <v>5319</v>
      </c>
      <c r="C645" s="70" t="s">
        <v>24</v>
      </c>
      <c r="D645" s="70" t="s">
        <v>25</v>
      </c>
      <c r="E645" s="70" t="s">
        <v>13</v>
      </c>
    </row>
    <row r="646" spans="1:5" x14ac:dyDescent="0.25">
      <c r="A646" s="84" t="s">
        <v>675</v>
      </c>
      <c r="B646" s="70" t="s">
        <v>676</v>
      </c>
      <c r="C646" s="70"/>
      <c r="D646" s="70" t="s">
        <v>17</v>
      </c>
      <c r="E646" s="70" t="s">
        <v>13</v>
      </c>
    </row>
    <row r="647" spans="1:5" x14ac:dyDescent="0.25">
      <c r="A647" s="71" t="s">
        <v>5320</v>
      </c>
      <c r="B647" s="71" t="s">
        <v>5321</v>
      </c>
      <c r="C647" s="70"/>
      <c r="D647" s="70" t="s">
        <v>17</v>
      </c>
      <c r="E647" s="70" t="s">
        <v>13</v>
      </c>
    </row>
    <row r="648" spans="1:5" x14ac:dyDescent="0.25">
      <c r="A648" s="84" t="s">
        <v>677</v>
      </c>
      <c r="B648" s="70" t="s">
        <v>678</v>
      </c>
      <c r="C648" s="70" t="s">
        <v>12801</v>
      </c>
      <c r="D648" s="70" t="s">
        <v>25</v>
      </c>
      <c r="E648" s="70" t="s">
        <v>53</v>
      </c>
    </row>
    <row r="649" spans="1:5" x14ac:dyDescent="0.25">
      <c r="A649" s="71" t="s">
        <v>5322</v>
      </c>
      <c r="B649" s="71" t="s">
        <v>5323</v>
      </c>
      <c r="C649" s="70" t="s">
        <v>12801</v>
      </c>
      <c r="D649" s="70" t="s">
        <v>25</v>
      </c>
      <c r="E649" s="70" t="s">
        <v>53</v>
      </c>
    </row>
    <row r="650" spans="1:5" x14ac:dyDescent="0.25">
      <c r="A650" s="84" t="s">
        <v>679</v>
      </c>
      <c r="B650" s="70" t="s">
        <v>680</v>
      </c>
      <c r="C650" s="70" t="s">
        <v>24</v>
      </c>
      <c r="D650" s="70" t="s">
        <v>25</v>
      </c>
      <c r="E650" s="70" t="s">
        <v>13</v>
      </c>
    </row>
    <row r="651" spans="1:5" x14ac:dyDescent="0.25">
      <c r="A651" s="71" t="s">
        <v>5324</v>
      </c>
      <c r="B651" s="71" t="s">
        <v>5325</v>
      </c>
      <c r="C651" s="70" t="s">
        <v>24</v>
      </c>
      <c r="D651" s="70" t="s">
        <v>25</v>
      </c>
      <c r="E651" s="70" t="s">
        <v>13</v>
      </c>
    </row>
    <row r="652" spans="1:5" x14ac:dyDescent="0.25">
      <c r="A652" s="84" t="s">
        <v>681</v>
      </c>
      <c r="B652" s="70" t="s">
        <v>682</v>
      </c>
      <c r="C652" s="70"/>
      <c r="D652" s="70" t="s">
        <v>12</v>
      </c>
      <c r="E652" s="70" t="s">
        <v>13</v>
      </c>
    </row>
    <row r="653" spans="1:5" x14ac:dyDescent="0.25">
      <c r="A653" s="71" t="s">
        <v>5326</v>
      </c>
      <c r="B653" s="71" t="s">
        <v>5327</v>
      </c>
      <c r="C653" s="70"/>
      <c r="D653" s="70" t="s">
        <v>12</v>
      </c>
      <c r="E653" s="70" t="s">
        <v>13</v>
      </c>
    </row>
    <row r="654" spans="1:5" x14ac:dyDescent="0.25">
      <c r="A654" s="84" t="s">
        <v>683</v>
      </c>
      <c r="B654" s="70" t="s">
        <v>684</v>
      </c>
      <c r="C654" s="70" t="s">
        <v>24</v>
      </c>
      <c r="D654" s="70" t="s">
        <v>25</v>
      </c>
      <c r="E654" s="70" t="s">
        <v>13</v>
      </c>
    </row>
    <row r="655" spans="1:5" x14ac:dyDescent="0.25">
      <c r="A655" s="71" t="s">
        <v>5328</v>
      </c>
      <c r="B655" s="71" t="s">
        <v>5329</v>
      </c>
      <c r="C655" s="70" t="s">
        <v>24</v>
      </c>
      <c r="D655" s="70" t="s">
        <v>25</v>
      </c>
      <c r="E655" s="70" t="s">
        <v>13</v>
      </c>
    </row>
    <row r="656" spans="1:5" x14ac:dyDescent="0.25">
      <c r="A656" s="84" t="s">
        <v>685</v>
      </c>
      <c r="B656" s="70" t="s">
        <v>686</v>
      </c>
      <c r="C656" s="70"/>
      <c r="D656" s="70" t="s">
        <v>14</v>
      </c>
      <c r="E656" s="70" t="s">
        <v>13</v>
      </c>
    </row>
    <row r="657" spans="1:5" x14ac:dyDescent="0.25">
      <c r="A657" s="71" t="s">
        <v>5330</v>
      </c>
      <c r="B657" s="71" t="s">
        <v>5331</v>
      </c>
      <c r="C657" s="70"/>
      <c r="D657" s="70" t="s">
        <v>14</v>
      </c>
      <c r="E657" s="70" t="s">
        <v>13</v>
      </c>
    </row>
    <row r="658" spans="1:5" x14ac:dyDescent="0.25">
      <c r="A658" s="84" t="s">
        <v>687</v>
      </c>
      <c r="B658" s="70" t="s">
        <v>688</v>
      </c>
      <c r="C658" s="70"/>
      <c r="D658" s="70" t="s">
        <v>34</v>
      </c>
      <c r="E658" s="70" t="s">
        <v>13</v>
      </c>
    </row>
    <row r="659" spans="1:5" x14ac:dyDescent="0.25">
      <c r="A659" s="71" t="s">
        <v>5332</v>
      </c>
      <c r="B659" s="71" t="s">
        <v>5333</v>
      </c>
      <c r="C659" s="70"/>
      <c r="D659" s="70" t="s">
        <v>34</v>
      </c>
      <c r="E659" s="70" t="s">
        <v>13</v>
      </c>
    </row>
    <row r="660" spans="1:5" x14ac:dyDescent="0.25">
      <c r="A660" s="84" t="s">
        <v>689</v>
      </c>
      <c r="B660" s="70" t="s">
        <v>690</v>
      </c>
      <c r="C660" s="70"/>
      <c r="D660" s="70" t="s">
        <v>58</v>
      </c>
      <c r="E660" s="70" t="s">
        <v>13</v>
      </c>
    </row>
    <row r="661" spans="1:5" x14ac:dyDescent="0.25">
      <c r="A661" s="71" t="s">
        <v>5334</v>
      </c>
      <c r="B661" s="71" t="s">
        <v>5335</v>
      </c>
      <c r="C661" s="70"/>
      <c r="D661" s="70" t="s">
        <v>58</v>
      </c>
      <c r="E661" s="70" t="s">
        <v>13</v>
      </c>
    </row>
    <row r="662" spans="1:5" x14ac:dyDescent="0.25">
      <c r="A662" s="84" t="s">
        <v>691</v>
      </c>
      <c r="B662" s="70" t="s">
        <v>692</v>
      </c>
      <c r="C662" s="70" t="s">
        <v>4</v>
      </c>
      <c r="D662" s="70" t="s">
        <v>25</v>
      </c>
      <c r="E662" s="70" t="s">
        <v>13</v>
      </c>
    </row>
    <row r="663" spans="1:5" x14ac:dyDescent="0.25">
      <c r="A663" s="71" t="s">
        <v>5336</v>
      </c>
      <c r="B663" s="71" t="s">
        <v>5337</v>
      </c>
      <c r="C663" s="70" t="s">
        <v>4</v>
      </c>
      <c r="D663" s="70" t="s">
        <v>25</v>
      </c>
      <c r="E663" s="70" t="s">
        <v>13</v>
      </c>
    </row>
    <row r="664" spans="1:5" x14ac:dyDescent="0.25">
      <c r="A664" s="84" t="s">
        <v>693</v>
      </c>
      <c r="B664" s="70" t="s">
        <v>694</v>
      </c>
      <c r="C664" s="70" t="s">
        <v>24</v>
      </c>
      <c r="D664" s="70" t="s">
        <v>25</v>
      </c>
      <c r="E664" s="70" t="s">
        <v>13</v>
      </c>
    </row>
    <row r="665" spans="1:5" x14ac:dyDescent="0.25">
      <c r="A665" s="71" t="s">
        <v>5338</v>
      </c>
      <c r="B665" s="71" t="s">
        <v>5339</v>
      </c>
      <c r="C665" s="70" t="s">
        <v>24</v>
      </c>
      <c r="D665" s="70" t="s">
        <v>25</v>
      </c>
      <c r="E665" s="70" t="s">
        <v>13</v>
      </c>
    </row>
    <row r="666" spans="1:5" x14ac:dyDescent="0.25">
      <c r="A666" s="84" t="s">
        <v>695</v>
      </c>
      <c r="B666" s="70" t="s">
        <v>696</v>
      </c>
      <c r="C666" s="70" t="s">
        <v>4</v>
      </c>
      <c r="D666" s="70" t="s">
        <v>25</v>
      </c>
      <c r="E666" s="70" t="s">
        <v>179</v>
      </c>
    </row>
    <row r="667" spans="1:5" x14ac:dyDescent="0.25">
      <c r="A667" s="71" t="s">
        <v>5340</v>
      </c>
      <c r="B667" s="71" t="s">
        <v>5341</v>
      </c>
      <c r="C667" s="70" t="s">
        <v>4</v>
      </c>
      <c r="D667" s="70" t="s">
        <v>25</v>
      </c>
      <c r="E667" s="70" t="s">
        <v>179</v>
      </c>
    </row>
    <row r="668" spans="1:5" x14ac:dyDescent="0.25">
      <c r="A668" s="84" t="s">
        <v>697</v>
      </c>
      <c r="B668" s="70" t="s">
        <v>698</v>
      </c>
      <c r="C668" s="70" t="s">
        <v>43</v>
      </c>
      <c r="D668" s="70" t="s">
        <v>25</v>
      </c>
      <c r="E668" s="70" t="s">
        <v>53</v>
      </c>
    </row>
    <row r="669" spans="1:5" x14ac:dyDescent="0.25">
      <c r="A669" s="71" t="s">
        <v>5342</v>
      </c>
      <c r="B669" s="71" t="s">
        <v>5343</v>
      </c>
      <c r="C669" s="70" t="s">
        <v>43</v>
      </c>
      <c r="D669" s="70" t="s">
        <v>25</v>
      </c>
      <c r="E669" s="70" t="s">
        <v>53</v>
      </c>
    </row>
    <row r="670" spans="1:5" x14ac:dyDescent="0.25">
      <c r="A670" s="84" t="s">
        <v>699</v>
      </c>
      <c r="B670" s="70" t="s">
        <v>700</v>
      </c>
      <c r="C670" s="70"/>
      <c r="D670" s="70" t="s">
        <v>34</v>
      </c>
      <c r="E670" s="70" t="s">
        <v>701</v>
      </c>
    </row>
    <row r="671" spans="1:5" x14ac:dyDescent="0.25">
      <c r="A671" s="71" t="s">
        <v>5344</v>
      </c>
      <c r="B671" s="71" t="s">
        <v>5345</v>
      </c>
      <c r="C671" s="70"/>
      <c r="D671" s="70" t="s">
        <v>34</v>
      </c>
      <c r="E671" s="70" t="s">
        <v>701</v>
      </c>
    </row>
    <row r="672" spans="1:5" x14ac:dyDescent="0.25">
      <c r="A672" s="84" t="s">
        <v>702</v>
      </c>
      <c r="B672" s="70" t="s">
        <v>703</v>
      </c>
      <c r="C672" s="70" t="s">
        <v>165</v>
      </c>
      <c r="D672" s="70" t="s">
        <v>14</v>
      </c>
      <c r="E672" s="70" t="s">
        <v>13</v>
      </c>
    </row>
    <row r="673" spans="1:5" x14ac:dyDescent="0.25">
      <c r="A673" s="71" t="s">
        <v>5346</v>
      </c>
      <c r="B673" s="71" t="s">
        <v>5347</v>
      </c>
      <c r="C673" s="70" t="s">
        <v>165</v>
      </c>
      <c r="D673" s="70" t="s">
        <v>14</v>
      </c>
      <c r="E673" s="70" t="s">
        <v>13</v>
      </c>
    </row>
    <row r="674" spans="1:5" x14ac:dyDescent="0.25">
      <c r="A674" s="84" t="s">
        <v>704</v>
      </c>
      <c r="B674" s="70" t="s">
        <v>705</v>
      </c>
      <c r="C674" s="70" t="s">
        <v>24</v>
      </c>
      <c r="D674" s="70" t="s">
        <v>25</v>
      </c>
      <c r="E674" s="70" t="s">
        <v>31</v>
      </c>
    </row>
    <row r="675" spans="1:5" ht="24.75" x14ac:dyDescent="0.25">
      <c r="A675" s="71" t="s">
        <v>5348</v>
      </c>
      <c r="B675" s="71" t="s">
        <v>5349</v>
      </c>
      <c r="C675" s="70" t="s">
        <v>24</v>
      </c>
      <c r="D675" s="70" t="s">
        <v>25</v>
      </c>
      <c r="E675" s="70" t="s">
        <v>31</v>
      </c>
    </row>
    <row r="676" spans="1:5" x14ac:dyDescent="0.25">
      <c r="A676" s="84" t="s">
        <v>706</v>
      </c>
      <c r="B676" s="70" t="s">
        <v>707</v>
      </c>
      <c r="C676" s="70"/>
      <c r="D676" s="70" t="s">
        <v>12</v>
      </c>
      <c r="E676" s="70" t="s">
        <v>13</v>
      </c>
    </row>
    <row r="677" spans="1:5" x14ac:dyDescent="0.25">
      <c r="A677" s="71" t="s">
        <v>5350</v>
      </c>
      <c r="B677" s="71" t="s">
        <v>5351</v>
      </c>
      <c r="C677" s="70"/>
      <c r="D677" s="70" t="s">
        <v>12</v>
      </c>
      <c r="E677" s="70" t="s">
        <v>13</v>
      </c>
    </row>
    <row r="678" spans="1:5" x14ac:dyDescent="0.25">
      <c r="A678" s="84" t="s">
        <v>708</v>
      </c>
      <c r="B678" s="70" t="s">
        <v>709</v>
      </c>
      <c r="C678" s="70" t="s">
        <v>24</v>
      </c>
      <c r="D678" s="70" t="s">
        <v>25</v>
      </c>
      <c r="E678" s="70" t="s">
        <v>13</v>
      </c>
    </row>
    <row r="679" spans="1:5" x14ac:dyDescent="0.25">
      <c r="A679" s="71" t="s">
        <v>5352</v>
      </c>
      <c r="B679" s="71" t="s">
        <v>5353</v>
      </c>
      <c r="C679" s="70" t="s">
        <v>24</v>
      </c>
      <c r="D679" s="70" t="s">
        <v>25</v>
      </c>
      <c r="E679" s="70" t="s">
        <v>13</v>
      </c>
    </row>
    <row r="680" spans="1:5" x14ac:dyDescent="0.25">
      <c r="A680" s="84" t="s">
        <v>710</v>
      </c>
      <c r="B680" s="70" t="s">
        <v>711</v>
      </c>
      <c r="C680" s="70" t="s">
        <v>24</v>
      </c>
      <c r="D680" s="70" t="s">
        <v>25</v>
      </c>
      <c r="E680" s="70" t="s">
        <v>13</v>
      </c>
    </row>
    <row r="681" spans="1:5" x14ac:dyDescent="0.25">
      <c r="A681" s="71" t="s">
        <v>5354</v>
      </c>
      <c r="B681" s="71" t="s">
        <v>5355</v>
      </c>
      <c r="C681" s="70" t="s">
        <v>24</v>
      </c>
      <c r="D681" s="70" t="s">
        <v>25</v>
      </c>
      <c r="E681" s="70" t="s">
        <v>13</v>
      </c>
    </row>
    <row r="682" spans="1:5" x14ac:dyDescent="0.25">
      <c r="A682" s="84" t="s">
        <v>712</v>
      </c>
      <c r="B682" s="70" t="s">
        <v>713</v>
      </c>
      <c r="C682" s="70" t="s">
        <v>629</v>
      </c>
      <c r="D682" s="70" t="s">
        <v>25</v>
      </c>
      <c r="E682" s="70" t="s">
        <v>13</v>
      </c>
    </row>
    <row r="683" spans="1:5" x14ac:dyDescent="0.25">
      <c r="A683" s="71" t="s">
        <v>5356</v>
      </c>
      <c r="B683" s="71" t="s">
        <v>5357</v>
      </c>
      <c r="C683" s="70" t="s">
        <v>629</v>
      </c>
      <c r="D683" s="70" t="s">
        <v>25</v>
      </c>
      <c r="E683" s="70" t="s">
        <v>13</v>
      </c>
    </row>
    <row r="684" spans="1:5" x14ac:dyDescent="0.25">
      <c r="A684" s="84" t="s">
        <v>714</v>
      </c>
      <c r="B684" s="70" t="s">
        <v>715</v>
      </c>
      <c r="C684" s="70"/>
      <c r="D684" s="70" t="s">
        <v>34</v>
      </c>
      <c r="E684" s="70" t="s">
        <v>13</v>
      </c>
    </row>
    <row r="685" spans="1:5" x14ac:dyDescent="0.25">
      <c r="A685" s="71" t="s">
        <v>5358</v>
      </c>
      <c r="B685" s="71" t="s">
        <v>5359</v>
      </c>
      <c r="C685" s="70"/>
      <c r="D685" s="70" t="s">
        <v>34</v>
      </c>
      <c r="E685" s="70" t="s">
        <v>13</v>
      </c>
    </row>
    <row r="686" spans="1:5" x14ac:dyDescent="0.25">
      <c r="A686" s="84" t="s">
        <v>716</v>
      </c>
      <c r="B686" s="70" t="s">
        <v>717</v>
      </c>
      <c r="C686" s="70"/>
      <c r="D686" s="70" t="s">
        <v>34</v>
      </c>
      <c r="E686" s="70" t="s">
        <v>13</v>
      </c>
    </row>
    <row r="687" spans="1:5" x14ac:dyDescent="0.25">
      <c r="A687" s="71" t="s">
        <v>5360</v>
      </c>
      <c r="B687" s="71" t="s">
        <v>5361</v>
      </c>
      <c r="C687" s="70"/>
      <c r="D687" s="70" t="s">
        <v>34</v>
      </c>
      <c r="E687" s="70" t="s">
        <v>13</v>
      </c>
    </row>
    <row r="688" spans="1:5" x14ac:dyDescent="0.25">
      <c r="A688" s="84" t="s">
        <v>718</v>
      </c>
      <c r="B688" s="70" t="s">
        <v>719</v>
      </c>
      <c r="C688" s="70"/>
      <c r="D688" s="70" t="s">
        <v>58</v>
      </c>
      <c r="E688" s="70" t="s">
        <v>13</v>
      </c>
    </row>
    <row r="689" spans="1:5" x14ac:dyDescent="0.25">
      <c r="A689" s="71" t="s">
        <v>5362</v>
      </c>
      <c r="B689" s="71" t="s">
        <v>5363</v>
      </c>
      <c r="C689" s="70"/>
      <c r="D689" s="70" t="s">
        <v>58</v>
      </c>
      <c r="E689" s="70" t="s">
        <v>13</v>
      </c>
    </row>
    <row r="690" spans="1:5" x14ac:dyDescent="0.25">
      <c r="A690" s="84" t="s">
        <v>720</v>
      </c>
      <c r="B690" s="70" t="s">
        <v>721</v>
      </c>
      <c r="C690" s="70" t="s">
        <v>165</v>
      </c>
      <c r="D690" s="70" t="s">
        <v>14</v>
      </c>
      <c r="E690" s="70" t="s">
        <v>13</v>
      </c>
    </row>
    <row r="691" spans="1:5" x14ac:dyDescent="0.25">
      <c r="A691" s="71" t="s">
        <v>5364</v>
      </c>
      <c r="B691" s="71" t="s">
        <v>5365</v>
      </c>
      <c r="C691" s="70" t="s">
        <v>165</v>
      </c>
      <c r="D691" s="70" t="s">
        <v>14</v>
      </c>
      <c r="E691" s="70" t="s">
        <v>13</v>
      </c>
    </row>
    <row r="692" spans="1:5" x14ac:dyDescent="0.25">
      <c r="A692" s="84" t="s">
        <v>722</v>
      </c>
      <c r="B692" s="70" t="s">
        <v>723</v>
      </c>
      <c r="C692" s="70"/>
      <c r="D692" s="70" t="s">
        <v>34</v>
      </c>
      <c r="E692" s="70" t="s">
        <v>13</v>
      </c>
    </row>
    <row r="693" spans="1:5" x14ac:dyDescent="0.25">
      <c r="A693" s="71" t="s">
        <v>5366</v>
      </c>
      <c r="B693" s="71" t="s">
        <v>5367</v>
      </c>
      <c r="C693" s="70"/>
      <c r="D693" s="70" t="s">
        <v>34</v>
      </c>
      <c r="E693" s="70" t="s">
        <v>13</v>
      </c>
    </row>
    <row r="694" spans="1:5" x14ac:dyDescent="0.25">
      <c r="A694" s="84" t="s">
        <v>724</v>
      </c>
      <c r="B694" s="70" t="s">
        <v>725</v>
      </c>
      <c r="C694" s="70" t="s">
        <v>150</v>
      </c>
      <c r="D694" s="70" t="s">
        <v>25</v>
      </c>
      <c r="E694" s="70" t="s">
        <v>13</v>
      </c>
    </row>
    <row r="695" spans="1:5" x14ac:dyDescent="0.25">
      <c r="A695" s="71" t="s">
        <v>5368</v>
      </c>
      <c r="B695" s="71" t="s">
        <v>5369</v>
      </c>
      <c r="C695" s="70" t="s">
        <v>150</v>
      </c>
      <c r="D695" s="70" t="s">
        <v>25</v>
      </c>
      <c r="E695" s="70" t="s">
        <v>13</v>
      </c>
    </row>
    <row r="696" spans="1:5" x14ac:dyDescent="0.25">
      <c r="A696" s="84" t="s">
        <v>726</v>
      </c>
      <c r="B696" s="70" t="s">
        <v>727</v>
      </c>
      <c r="C696" s="70" t="s">
        <v>52</v>
      </c>
      <c r="D696" s="70" t="s">
        <v>25</v>
      </c>
      <c r="E696" s="70" t="s">
        <v>53</v>
      </c>
    </row>
    <row r="697" spans="1:5" x14ac:dyDescent="0.25">
      <c r="A697" s="71" t="s">
        <v>5370</v>
      </c>
      <c r="B697" s="71" t="s">
        <v>5371</v>
      </c>
      <c r="C697" s="70" t="s">
        <v>52</v>
      </c>
      <c r="D697" s="70" t="s">
        <v>25</v>
      </c>
      <c r="E697" s="70" t="s">
        <v>53</v>
      </c>
    </row>
    <row r="698" spans="1:5" x14ac:dyDescent="0.25">
      <c r="A698" s="84" t="s">
        <v>728</v>
      </c>
      <c r="B698" s="70" t="s">
        <v>729</v>
      </c>
      <c r="C698" s="70" t="s">
        <v>150</v>
      </c>
      <c r="D698" s="70" t="s">
        <v>25</v>
      </c>
      <c r="E698" s="70" t="s">
        <v>53</v>
      </c>
    </row>
    <row r="699" spans="1:5" x14ac:dyDescent="0.25">
      <c r="A699" s="71" t="s">
        <v>5372</v>
      </c>
      <c r="B699" s="71" t="s">
        <v>5373</v>
      </c>
      <c r="C699" s="70" t="s">
        <v>150</v>
      </c>
      <c r="D699" s="70" t="s">
        <v>25</v>
      </c>
      <c r="E699" s="70" t="s">
        <v>53</v>
      </c>
    </row>
    <row r="700" spans="1:5" x14ac:dyDescent="0.25">
      <c r="A700" s="84" t="s">
        <v>730</v>
      </c>
      <c r="B700" s="70" t="s">
        <v>731</v>
      </c>
      <c r="C700" s="70"/>
      <c r="D700" s="70" t="s">
        <v>17</v>
      </c>
      <c r="E700" s="70" t="s">
        <v>13</v>
      </c>
    </row>
    <row r="701" spans="1:5" x14ac:dyDescent="0.25">
      <c r="A701" s="71" t="s">
        <v>5374</v>
      </c>
      <c r="B701" s="71" t="s">
        <v>5375</v>
      </c>
      <c r="C701" s="70"/>
      <c r="D701" s="70" t="s">
        <v>17</v>
      </c>
      <c r="E701" s="70" t="s">
        <v>13</v>
      </c>
    </row>
    <row r="702" spans="1:5" x14ac:dyDescent="0.25">
      <c r="A702" s="84" t="s">
        <v>732</v>
      </c>
      <c r="B702" s="70" t="s">
        <v>733</v>
      </c>
      <c r="C702" s="70" t="s">
        <v>24</v>
      </c>
      <c r="D702" s="70" t="s">
        <v>25</v>
      </c>
      <c r="E702" s="70" t="s">
        <v>13</v>
      </c>
    </row>
    <row r="703" spans="1:5" x14ac:dyDescent="0.25">
      <c r="A703" s="71" t="s">
        <v>5376</v>
      </c>
      <c r="B703" s="71" t="s">
        <v>5377</v>
      </c>
      <c r="C703" s="70" t="s">
        <v>24</v>
      </c>
      <c r="D703" s="70" t="s">
        <v>25</v>
      </c>
      <c r="E703" s="70" t="s">
        <v>13</v>
      </c>
    </row>
    <row r="704" spans="1:5" x14ac:dyDescent="0.25">
      <c r="A704" s="84" t="s">
        <v>734</v>
      </c>
      <c r="B704" s="70" t="s">
        <v>735</v>
      </c>
      <c r="C704" s="70" t="s">
        <v>150</v>
      </c>
      <c r="D704" s="70" t="s">
        <v>25</v>
      </c>
      <c r="E704" s="70" t="s">
        <v>13</v>
      </c>
    </row>
    <row r="705" spans="1:5" x14ac:dyDescent="0.25">
      <c r="A705" s="71" t="s">
        <v>5378</v>
      </c>
      <c r="B705" s="71" t="s">
        <v>5379</v>
      </c>
      <c r="C705" s="70" t="s">
        <v>150</v>
      </c>
      <c r="D705" s="70" t="s">
        <v>25</v>
      </c>
      <c r="E705" s="70" t="s">
        <v>13</v>
      </c>
    </row>
    <row r="706" spans="1:5" x14ac:dyDescent="0.25">
      <c r="A706" s="84" t="s">
        <v>736</v>
      </c>
      <c r="B706" s="70" t="s">
        <v>737</v>
      </c>
      <c r="C706" s="70"/>
      <c r="D706" s="70" t="s">
        <v>17</v>
      </c>
      <c r="E706" s="70" t="s">
        <v>84</v>
      </c>
    </row>
    <row r="707" spans="1:5" x14ac:dyDescent="0.25">
      <c r="A707" s="71" t="s">
        <v>5380</v>
      </c>
      <c r="B707" s="71" t="s">
        <v>5381</v>
      </c>
      <c r="C707" s="70"/>
      <c r="D707" s="70" t="s">
        <v>17</v>
      </c>
      <c r="E707" s="70" t="s">
        <v>84</v>
      </c>
    </row>
    <row r="708" spans="1:5" x14ac:dyDescent="0.25">
      <c r="A708" s="84" t="s">
        <v>738</v>
      </c>
      <c r="B708" s="70" t="s">
        <v>739</v>
      </c>
      <c r="C708" s="70"/>
      <c r="D708" s="70" t="s">
        <v>12</v>
      </c>
      <c r="E708" s="70" t="s">
        <v>13</v>
      </c>
    </row>
    <row r="709" spans="1:5" x14ac:dyDescent="0.25">
      <c r="A709" s="71" t="s">
        <v>5382</v>
      </c>
      <c r="B709" s="71" t="s">
        <v>5383</v>
      </c>
      <c r="C709" s="70"/>
      <c r="D709" s="70" t="s">
        <v>12</v>
      </c>
      <c r="E709" s="70" t="s">
        <v>13</v>
      </c>
    </row>
    <row r="710" spans="1:5" x14ac:dyDescent="0.25">
      <c r="A710" s="84" t="s">
        <v>740</v>
      </c>
      <c r="B710" s="70" t="s">
        <v>741</v>
      </c>
      <c r="C710" s="70"/>
      <c r="D710" s="70" t="s">
        <v>12</v>
      </c>
      <c r="E710" s="70" t="s">
        <v>13</v>
      </c>
    </row>
    <row r="711" spans="1:5" x14ac:dyDescent="0.25">
      <c r="A711" s="71" t="s">
        <v>5384</v>
      </c>
      <c r="B711" s="71" t="s">
        <v>5385</v>
      </c>
      <c r="C711" s="70"/>
      <c r="D711" s="70" t="s">
        <v>12</v>
      </c>
      <c r="E711" s="70" t="s">
        <v>13</v>
      </c>
    </row>
    <row r="712" spans="1:5" x14ac:dyDescent="0.25">
      <c r="A712" s="84" t="s">
        <v>742</v>
      </c>
      <c r="B712" s="70" t="s">
        <v>743</v>
      </c>
      <c r="C712" s="70"/>
      <c r="D712" s="70" t="s">
        <v>58</v>
      </c>
      <c r="E712" s="70" t="s">
        <v>13</v>
      </c>
    </row>
    <row r="713" spans="1:5" x14ac:dyDescent="0.25">
      <c r="A713" s="71" t="s">
        <v>5386</v>
      </c>
      <c r="B713" s="71" t="s">
        <v>5387</v>
      </c>
      <c r="C713" s="70"/>
      <c r="D713" s="70" t="s">
        <v>58</v>
      </c>
      <c r="E713" s="70" t="s">
        <v>13</v>
      </c>
    </row>
    <row r="714" spans="1:5" x14ac:dyDescent="0.25">
      <c r="A714" s="84" t="s">
        <v>744</v>
      </c>
      <c r="B714" s="70" t="s">
        <v>745</v>
      </c>
      <c r="C714" s="70" t="s">
        <v>24</v>
      </c>
      <c r="D714" s="70" t="s">
        <v>25</v>
      </c>
      <c r="E714" s="70" t="s">
        <v>13</v>
      </c>
    </row>
    <row r="715" spans="1:5" x14ac:dyDescent="0.25">
      <c r="A715" s="71" t="s">
        <v>5388</v>
      </c>
      <c r="B715" s="71" t="s">
        <v>5389</v>
      </c>
      <c r="C715" s="70" t="s">
        <v>24</v>
      </c>
      <c r="D715" s="70" t="s">
        <v>25</v>
      </c>
      <c r="E715" s="70" t="s">
        <v>13</v>
      </c>
    </row>
    <row r="716" spans="1:5" x14ac:dyDescent="0.25">
      <c r="A716" s="84" t="s">
        <v>746</v>
      </c>
      <c r="B716" s="70" t="s">
        <v>747</v>
      </c>
      <c r="C716" s="70"/>
      <c r="D716" s="70" t="s">
        <v>34</v>
      </c>
      <c r="E716" s="70" t="s">
        <v>13</v>
      </c>
    </row>
    <row r="717" spans="1:5" x14ac:dyDescent="0.25">
      <c r="A717" s="71" t="s">
        <v>5390</v>
      </c>
      <c r="B717" s="71" t="s">
        <v>5391</v>
      </c>
      <c r="C717" s="70"/>
      <c r="D717" s="70" t="s">
        <v>34</v>
      </c>
      <c r="E717" s="70" t="s">
        <v>13</v>
      </c>
    </row>
    <row r="718" spans="1:5" x14ac:dyDescent="0.25">
      <c r="A718" s="84" t="s">
        <v>748</v>
      </c>
      <c r="B718" s="70" t="s">
        <v>749</v>
      </c>
      <c r="C718" s="70"/>
      <c r="D718" s="70" t="s">
        <v>34</v>
      </c>
      <c r="E718" s="70" t="s">
        <v>13</v>
      </c>
    </row>
    <row r="719" spans="1:5" x14ac:dyDescent="0.25">
      <c r="A719" s="71" t="s">
        <v>5392</v>
      </c>
      <c r="B719" s="71" t="s">
        <v>5393</v>
      </c>
      <c r="C719" s="70"/>
      <c r="D719" s="70" t="s">
        <v>34</v>
      </c>
      <c r="E719" s="70" t="s">
        <v>13</v>
      </c>
    </row>
    <row r="720" spans="1:5" x14ac:dyDescent="0.25">
      <c r="A720" s="84" t="s">
        <v>750</v>
      </c>
      <c r="B720" s="70" t="s">
        <v>751</v>
      </c>
      <c r="C720" s="70"/>
      <c r="D720" s="70" t="s">
        <v>34</v>
      </c>
      <c r="E720" s="70" t="s">
        <v>13</v>
      </c>
    </row>
    <row r="721" spans="1:5" x14ac:dyDescent="0.25">
      <c r="A721" s="71" t="s">
        <v>5394</v>
      </c>
      <c r="B721" s="71" t="s">
        <v>5395</v>
      </c>
      <c r="C721" s="70"/>
      <c r="D721" s="70" t="s">
        <v>34</v>
      </c>
      <c r="E721" s="70" t="s">
        <v>13</v>
      </c>
    </row>
    <row r="722" spans="1:5" x14ac:dyDescent="0.25">
      <c r="A722" s="84" t="s">
        <v>752</v>
      </c>
      <c r="B722" s="70" t="s">
        <v>753</v>
      </c>
      <c r="C722" s="70"/>
      <c r="D722" s="70" t="s">
        <v>34</v>
      </c>
      <c r="E722" s="70" t="s">
        <v>13</v>
      </c>
    </row>
    <row r="723" spans="1:5" x14ac:dyDescent="0.25">
      <c r="A723" s="71" t="s">
        <v>5396</v>
      </c>
      <c r="B723" s="71" t="s">
        <v>5397</v>
      </c>
      <c r="C723" s="70"/>
      <c r="D723" s="70" t="s">
        <v>34</v>
      </c>
      <c r="E723" s="70" t="s">
        <v>13</v>
      </c>
    </row>
    <row r="724" spans="1:5" x14ac:dyDescent="0.25">
      <c r="A724" s="84" t="s">
        <v>754</v>
      </c>
      <c r="B724" s="70" t="s">
        <v>755</v>
      </c>
      <c r="C724" s="70"/>
      <c r="D724" s="70" t="s">
        <v>12</v>
      </c>
      <c r="E724" s="70" t="s">
        <v>13</v>
      </c>
    </row>
    <row r="725" spans="1:5" x14ac:dyDescent="0.25">
      <c r="A725" s="71" t="s">
        <v>5398</v>
      </c>
      <c r="B725" s="71" t="s">
        <v>5399</v>
      </c>
      <c r="C725" s="70"/>
      <c r="D725" s="70" t="s">
        <v>12</v>
      </c>
      <c r="E725" s="70" t="s">
        <v>13</v>
      </c>
    </row>
    <row r="726" spans="1:5" x14ac:dyDescent="0.25">
      <c r="A726" s="84" t="s">
        <v>756</v>
      </c>
      <c r="B726" s="70" t="s">
        <v>757</v>
      </c>
      <c r="C726" s="70" t="s">
        <v>75</v>
      </c>
      <c r="D726" s="70" t="s">
        <v>17</v>
      </c>
      <c r="E726" s="70" t="s">
        <v>84</v>
      </c>
    </row>
    <row r="727" spans="1:5" x14ac:dyDescent="0.25">
      <c r="A727" s="71" t="s">
        <v>5400</v>
      </c>
      <c r="B727" s="71" t="s">
        <v>5401</v>
      </c>
      <c r="C727" s="70" t="s">
        <v>75</v>
      </c>
      <c r="D727" s="70" t="s">
        <v>17</v>
      </c>
      <c r="E727" s="70" t="s">
        <v>84</v>
      </c>
    </row>
    <row r="728" spans="1:5" x14ac:dyDescent="0.25">
      <c r="A728" s="84" t="s">
        <v>758</v>
      </c>
      <c r="B728" s="70" t="s">
        <v>759</v>
      </c>
      <c r="C728" s="70" t="s">
        <v>150</v>
      </c>
      <c r="D728" s="70" t="s">
        <v>25</v>
      </c>
      <c r="E728" s="70" t="s">
        <v>179</v>
      </c>
    </row>
    <row r="729" spans="1:5" x14ac:dyDescent="0.25">
      <c r="A729" s="71" t="s">
        <v>5402</v>
      </c>
      <c r="B729" s="71" t="s">
        <v>5403</v>
      </c>
      <c r="C729" s="70" t="s">
        <v>150</v>
      </c>
      <c r="D729" s="70" t="s">
        <v>25</v>
      </c>
      <c r="E729" s="70" t="s">
        <v>179</v>
      </c>
    </row>
    <row r="730" spans="1:5" x14ac:dyDescent="0.25">
      <c r="A730" s="84" t="s">
        <v>760</v>
      </c>
      <c r="B730" s="70" t="s">
        <v>761</v>
      </c>
      <c r="C730" s="70" t="s">
        <v>24</v>
      </c>
      <c r="D730" s="70" t="s">
        <v>25</v>
      </c>
      <c r="E730" s="70" t="s">
        <v>13</v>
      </c>
    </row>
    <row r="731" spans="1:5" x14ac:dyDescent="0.25">
      <c r="A731" s="71" t="s">
        <v>5404</v>
      </c>
      <c r="B731" s="71" t="s">
        <v>5405</v>
      </c>
      <c r="C731" s="70" t="s">
        <v>24</v>
      </c>
      <c r="D731" s="70" t="s">
        <v>25</v>
      </c>
      <c r="E731" s="70" t="s">
        <v>13</v>
      </c>
    </row>
    <row r="732" spans="1:5" x14ac:dyDescent="0.25">
      <c r="A732" s="84" t="s">
        <v>762</v>
      </c>
      <c r="B732" s="70" t="s">
        <v>763</v>
      </c>
      <c r="C732" s="70"/>
      <c r="D732" s="70" t="s">
        <v>12</v>
      </c>
      <c r="E732" s="70" t="s">
        <v>13</v>
      </c>
    </row>
    <row r="733" spans="1:5" x14ac:dyDescent="0.25">
      <c r="A733" s="71" t="s">
        <v>5406</v>
      </c>
      <c r="B733" s="71" t="s">
        <v>5407</v>
      </c>
      <c r="C733" s="70"/>
      <c r="D733" s="70" t="s">
        <v>12</v>
      </c>
      <c r="E733" s="70" t="s">
        <v>13</v>
      </c>
    </row>
    <row r="734" spans="1:5" x14ac:dyDescent="0.25">
      <c r="A734" s="84" t="s">
        <v>764</v>
      </c>
      <c r="B734" s="70" t="s">
        <v>765</v>
      </c>
      <c r="C734" s="70" t="s">
        <v>52</v>
      </c>
      <c r="D734" s="70" t="s">
        <v>25</v>
      </c>
      <c r="E734" s="70" t="s">
        <v>53</v>
      </c>
    </row>
    <row r="735" spans="1:5" x14ac:dyDescent="0.25">
      <c r="A735" s="71" t="s">
        <v>5408</v>
      </c>
      <c r="B735" s="71" t="s">
        <v>5409</v>
      </c>
      <c r="C735" s="70" t="s">
        <v>52</v>
      </c>
      <c r="D735" s="70" t="s">
        <v>25</v>
      </c>
      <c r="E735" s="70" t="s">
        <v>53</v>
      </c>
    </row>
    <row r="736" spans="1:5" x14ac:dyDescent="0.25">
      <c r="A736" s="84" t="s">
        <v>766</v>
      </c>
      <c r="B736" s="70" t="s">
        <v>767</v>
      </c>
      <c r="C736" s="70" t="s">
        <v>150</v>
      </c>
      <c r="D736" s="70" t="s">
        <v>25</v>
      </c>
      <c r="E736" s="70" t="s">
        <v>13</v>
      </c>
    </row>
    <row r="737" spans="1:5" x14ac:dyDescent="0.25">
      <c r="A737" s="71" t="s">
        <v>5410</v>
      </c>
      <c r="B737" s="71" t="s">
        <v>5411</v>
      </c>
      <c r="C737" s="70" t="s">
        <v>150</v>
      </c>
      <c r="D737" s="70" t="s">
        <v>25</v>
      </c>
      <c r="E737" s="70" t="s">
        <v>13</v>
      </c>
    </row>
    <row r="738" spans="1:5" x14ac:dyDescent="0.25">
      <c r="A738" s="84" t="s">
        <v>768</v>
      </c>
      <c r="B738" s="70" t="s">
        <v>769</v>
      </c>
      <c r="C738" s="70"/>
      <c r="D738" s="70" t="s">
        <v>14</v>
      </c>
      <c r="E738" s="70" t="s">
        <v>13</v>
      </c>
    </row>
    <row r="739" spans="1:5" x14ac:dyDescent="0.25">
      <c r="A739" s="71" t="s">
        <v>5412</v>
      </c>
      <c r="B739" s="71" t="s">
        <v>5413</v>
      </c>
      <c r="C739" s="70"/>
      <c r="D739" s="70" t="s">
        <v>14</v>
      </c>
      <c r="E739" s="70" t="s">
        <v>13</v>
      </c>
    </row>
    <row r="740" spans="1:5" x14ac:dyDescent="0.25">
      <c r="A740" s="84" t="s">
        <v>770</v>
      </c>
      <c r="B740" s="70" t="s">
        <v>771</v>
      </c>
      <c r="C740" s="70"/>
      <c r="D740" s="70" t="s">
        <v>12</v>
      </c>
      <c r="E740" s="70" t="s">
        <v>13</v>
      </c>
    </row>
    <row r="741" spans="1:5" x14ac:dyDescent="0.25">
      <c r="A741" s="71" t="s">
        <v>5414</v>
      </c>
      <c r="B741" s="71" t="s">
        <v>5415</v>
      </c>
      <c r="C741" s="70"/>
      <c r="D741" s="70" t="s">
        <v>12</v>
      </c>
      <c r="E741" s="70" t="s">
        <v>13</v>
      </c>
    </row>
    <row r="742" spans="1:5" x14ac:dyDescent="0.25">
      <c r="A742" s="84" t="s">
        <v>772</v>
      </c>
      <c r="B742" s="70" t="s">
        <v>773</v>
      </c>
      <c r="C742" s="70"/>
      <c r="D742" s="70" t="s">
        <v>34</v>
      </c>
      <c r="E742" s="70" t="s">
        <v>13</v>
      </c>
    </row>
    <row r="743" spans="1:5" x14ac:dyDescent="0.25">
      <c r="A743" s="71" t="s">
        <v>5416</v>
      </c>
      <c r="B743" s="71" t="s">
        <v>5417</v>
      </c>
      <c r="C743" s="70"/>
      <c r="D743" s="70" t="s">
        <v>34</v>
      </c>
      <c r="E743" s="70" t="s">
        <v>13</v>
      </c>
    </row>
    <row r="744" spans="1:5" x14ac:dyDescent="0.25">
      <c r="A744" s="84" t="s">
        <v>774</v>
      </c>
      <c r="B744" s="70" t="s">
        <v>775</v>
      </c>
      <c r="C744" s="70"/>
      <c r="D744" s="70" t="s">
        <v>34</v>
      </c>
      <c r="E744" s="70" t="s">
        <v>13</v>
      </c>
    </row>
    <row r="745" spans="1:5" x14ac:dyDescent="0.25">
      <c r="A745" s="71" t="s">
        <v>5418</v>
      </c>
      <c r="B745" s="71" t="s">
        <v>5419</v>
      </c>
      <c r="C745" s="70"/>
      <c r="D745" s="70" t="s">
        <v>34</v>
      </c>
      <c r="E745" s="70" t="s">
        <v>13</v>
      </c>
    </row>
    <row r="746" spans="1:5" x14ac:dyDescent="0.25">
      <c r="A746" s="84" t="s">
        <v>776</v>
      </c>
      <c r="B746" s="70" t="s">
        <v>777</v>
      </c>
      <c r="C746" s="70" t="s">
        <v>24</v>
      </c>
      <c r="D746" s="70" t="s">
        <v>25</v>
      </c>
      <c r="E746" s="70" t="s">
        <v>13</v>
      </c>
    </row>
    <row r="747" spans="1:5" x14ac:dyDescent="0.25">
      <c r="A747" s="71" t="s">
        <v>5420</v>
      </c>
      <c r="B747" s="71" t="s">
        <v>5421</v>
      </c>
      <c r="C747" s="70" t="s">
        <v>24</v>
      </c>
      <c r="D747" s="70" t="s">
        <v>25</v>
      </c>
      <c r="E747" s="70" t="s">
        <v>13</v>
      </c>
    </row>
    <row r="748" spans="1:5" x14ac:dyDescent="0.25">
      <c r="A748" s="84" t="s">
        <v>778</v>
      </c>
      <c r="B748" s="70" t="s">
        <v>779</v>
      </c>
      <c r="C748" s="70" t="s">
        <v>52</v>
      </c>
      <c r="D748" s="70" t="s">
        <v>25</v>
      </c>
      <c r="E748" s="70" t="s">
        <v>53</v>
      </c>
    </row>
    <row r="749" spans="1:5" x14ac:dyDescent="0.25">
      <c r="A749" s="71" t="s">
        <v>5422</v>
      </c>
      <c r="B749" s="71" t="s">
        <v>5423</v>
      </c>
      <c r="C749" s="70" t="s">
        <v>52</v>
      </c>
      <c r="D749" s="70" t="s">
        <v>25</v>
      </c>
      <c r="E749" s="70" t="s">
        <v>53</v>
      </c>
    </row>
    <row r="750" spans="1:5" x14ac:dyDescent="0.25">
      <c r="A750" s="84" t="s">
        <v>780</v>
      </c>
      <c r="B750" s="70" t="s">
        <v>781</v>
      </c>
      <c r="C750" s="70"/>
      <c r="D750" s="70" t="s">
        <v>12</v>
      </c>
      <c r="E750" s="70" t="s">
        <v>13</v>
      </c>
    </row>
    <row r="751" spans="1:5" x14ac:dyDescent="0.25">
      <c r="A751" s="71" t="s">
        <v>5424</v>
      </c>
      <c r="B751" s="71" t="s">
        <v>5425</v>
      </c>
      <c r="C751" s="70"/>
      <c r="D751" s="70" t="s">
        <v>12</v>
      </c>
      <c r="E751" s="70" t="s">
        <v>13</v>
      </c>
    </row>
    <row r="752" spans="1:5" x14ac:dyDescent="0.25">
      <c r="A752" s="84" t="s">
        <v>782</v>
      </c>
      <c r="B752" s="70" t="s">
        <v>783</v>
      </c>
      <c r="C752" s="70"/>
      <c r="D752" s="70" t="s">
        <v>34</v>
      </c>
      <c r="E752" s="70" t="s">
        <v>13</v>
      </c>
    </row>
    <row r="753" spans="1:5" x14ac:dyDescent="0.25">
      <c r="A753" s="71" t="s">
        <v>5426</v>
      </c>
      <c r="B753" s="71" t="s">
        <v>5427</v>
      </c>
      <c r="C753" s="70"/>
      <c r="D753" s="70" t="s">
        <v>34</v>
      </c>
      <c r="E753" s="70" t="s">
        <v>13</v>
      </c>
    </row>
    <row r="754" spans="1:5" x14ac:dyDescent="0.25">
      <c r="A754" s="84" t="s">
        <v>784</v>
      </c>
      <c r="B754" s="70" t="s">
        <v>785</v>
      </c>
      <c r="C754" s="70"/>
      <c r="D754" s="70" t="s">
        <v>17</v>
      </c>
      <c r="E754" s="70" t="s">
        <v>84</v>
      </c>
    </row>
    <row r="755" spans="1:5" x14ac:dyDescent="0.25">
      <c r="A755" s="71" t="s">
        <v>5428</v>
      </c>
      <c r="B755" s="71" t="s">
        <v>5429</v>
      </c>
      <c r="C755" s="70"/>
      <c r="D755" s="70" t="s">
        <v>17</v>
      </c>
      <c r="E755" s="70" t="s">
        <v>84</v>
      </c>
    </row>
    <row r="756" spans="1:5" x14ac:dyDescent="0.25">
      <c r="A756" s="84" t="s">
        <v>786</v>
      </c>
      <c r="B756" s="70" t="s">
        <v>787</v>
      </c>
      <c r="C756" s="70" t="s">
        <v>52</v>
      </c>
      <c r="D756" s="70" t="s">
        <v>14</v>
      </c>
      <c r="E756" s="70" t="s">
        <v>53</v>
      </c>
    </row>
    <row r="757" spans="1:5" x14ac:dyDescent="0.25">
      <c r="A757" s="71" t="s">
        <v>5430</v>
      </c>
      <c r="B757" s="71" t="s">
        <v>5431</v>
      </c>
      <c r="C757" s="70" t="s">
        <v>52</v>
      </c>
      <c r="D757" s="70" t="s">
        <v>14</v>
      </c>
      <c r="E757" s="70" t="s">
        <v>53</v>
      </c>
    </row>
    <row r="758" spans="1:5" x14ac:dyDescent="0.25">
      <c r="A758" s="84" t="s">
        <v>788</v>
      </c>
      <c r="B758" s="70" t="s">
        <v>789</v>
      </c>
      <c r="C758" s="70"/>
      <c r="D758" s="70" t="s">
        <v>34</v>
      </c>
      <c r="E758" s="70" t="s">
        <v>13</v>
      </c>
    </row>
    <row r="759" spans="1:5" x14ac:dyDescent="0.25">
      <c r="A759" s="71" t="s">
        <v>5432</v>
      </c>
      <c r="B759" s="71" t="s">
        <v>5433</v>
      </c>
      <c r="C759" s="70"/>
      <c r="D759" s="70" t="s">
        <v>34</v>
      </c>
      <c r="E759" s="70" t="s">
        <v>13</v>
      </c>
    </row>
    <row r="760" spans="1:5" x14ac:dyDescent="0.25">
      <c r="A760" s="84" t="s">
        <v>790</v>
      </c>
      <c r="B760" s="70" t="s">
        <v>791</v>
      </c>
      <c r="C760" s="70"/>
      <c r="D760" s="70" t="s">
        <v>34</v>
      </c>
      <c r="E760" s="70" t="s">
        <v>13</v>
      </c>
    </row>
    <row r="761" spans="1:5" x14ac:dyDescent="0.25">
      <c r="A761" s="71" t="s">
        <v>5434</v>
      </c>
      <c r="B761" s="71" t="s">
        <v>5435</v>
      </c>
      <c r="C761" s="70"/>
      <c r="D761" s="70" t="s">
        <v>34</v>
      </c>
      <c r="E761" s="70" t="s">
        <v>13</v>
      </c>
    </row>
    <row r="762" spans="1:5" x14ac:dyDescent="0.25">
      <c r="A762" s="84" t="s">
        <v>792</v>
      </c>
      <c r="B762" s="70" t="s">
        <v>793</v>
      </c>
      <c r="C762" s="70" t="s">
        <v>165</v>
      </c>
      <c r="D762" s="70" t="s">
        <v>25</v>
      </c>
      <c r="E762" s="70" t="s">
        <v>13</v>
      </c>
    </row>
    <row r="763" spans="1:5" x14ac:dyDescent="0.25">
      <c r="A763" s="71" t="s">
        <v>5436</v>
      </c>
      <c r="B763" s="71" t="s">
        <v>5437</v>
      </c>
      <c r="C763" s="70" t="s">
        <v>165</v>
      </c>
      <c r="D763" s="70" t="s">
        <v>25</v>
      </c>
      <c r="E763" s="70" t="s">
        <v>13</v>
      </c>
    </row>
    <row r="764" spans="1:5" x14ac:dyDescent="0.25">
      <c r="A764" s="84" t="s">
        <v>794</v>
      </c>
      <c r="B764" s="70" t="s">
        <v>795</v>
      </c>
      <c r="C764" s="70" t="s">
        <v>4</v>
      </c>
      <c r="D764" s="70" t="s">
        <v>34</v>
      </c>
      <c r="E764" s="70" t="s">
        <v>178</v>
      </c>
    </row>
    <row r="765" spans="1:5" x14ac:dyDescent="0.25">
      <c r="A765" s="71" t="s">
        <v>5438</v>
      </c>
      <c r="B765" s="71" t="s">
        <v>5439</v>
      </c>
      <c r="C765" s="70" t="s">
        <v>4</v>
      </c>
      <c r="D765" s="70" t="s">
        <v>34</v>
      </c>
      <c r="E765" s="70" t="s">
        <v>178</v>
      </c>
    </row>
    <row r="766" spans="1:5" x14ac:dyDescent="0.25">
      <c r="A766" s="84" t="s">
        <v>796</v>
      </c>
      <c r="B766" s="70" t="s">
        <v>797</v>
      </c>
      <c r="C766" s="70"/>
      <c r="D766" s="70" t="s">
        <v>14</v>
      </c>
      <c r="E766" s="70" t="s">
        <v>13</v>
      </c>
    </row>
    <row r="767" spans="1:5" x14ac:dyDescent="0.25">
      <c r="A767" s="71" t="s">
        <v>5440</v>
      </c>
      <c r="B767" s="71" t="s">
        <v>5441</v>
      </c>
      <c r="C767" s="70"/>
      <c r="D767" s="70" t="s">
        <v>14</v>
      </c>
      <c r="E767" s="70" t="s">
        <v>13</v>
      </c>
    </row>
    <row r="768" spans="1:5" x14ac:dyDescent="0.25">
      <c r="A768" s="84" t="s">
        <v>798</v>
      </c>
      <c r="B768" s="70" t="s">
        <v>799</v>
      </c>
      <c r="C768" s="70"/>
      <c r="D768" s="70" t="s">
        <v>34</v>
      </c>
      <c r="E768" s="70" t="s">
        <v>13</v>
      </c>
    </row>
    <row r="769" spans="1:5" x14ac:dyDescent="0.25">
      <c r="A769" s="71" t="s">
        <v>5442</v>
      </c>
      <c r="B769" s="71" t="s">
        <v>5443</v>
      </c>
      <c r="C769" s="70"/>
      <c r="D769" s="70" t="s">
        <v>34</v>
      </c>
      <c r="E769" s="70" t="s">
        <v>13</v>
      </c>
    </row>
    <row r="770" spans="1:5" x14ac:dyDescent="0.25">
      <c r="A770" s="84" t="s">
        <v>800</v>
      </c>
      <c r="B770" s="70" t="s">
        <v>801</v>
      </c>
      <c r="C770" s="70"/>
      <c r="D770" s="70" t="s">
        <v>34</v>
      </c>
      <c r="E770" s="70" t="s">
        <v>13</v>
      </c>
    </row>
    <row r="771" spans="1:5" x14ac:dyDescent="0.25">
      <c r="A771" s="71" t="s">
        <v>5444</v>
      </c>
      <c r="B771" s="71" t="s">
        <v>5445</v>
      </c>
      <c r="C771" s="70"/>
      <c r="D771" s="70" t="s">
        <v>34</v>
      </c>
      <c r="E771" s="70" t="s">
        <v>13</v>
      </c>
    </row>
    <row r="772" spans="1:5" x14ac:dyDescent="0.25">
      <c r="A772" s="84" t="s">
        <v>802</v>
      </c>
      <c r="B772" s="70" t="s">
        <v>803</v>
      </c>
      <c r="C772" s="70"/>
      <c r="D772" s="70" t="s">
        <v>12</v>
      </c>
      <c r="E772" s="70" t="s">
        <v>13</v>
      </c>
    </row>
    <row r="773" spans="1:5" x14ac:dyDescent="0.25">
      <c r="A773" s="71" t="s">
        <v>5446</v>
      </c>
      <c r="B773" s="71" t="s">
        <v>5447</v>
      </c>
      <c r="C773" s="70"/>
      <c r="D773" s="70" t="s">
        <v>12</v>
      </c>
      <c r="E773" s="70" t="s">
        <v>13</v>
      </c>
    </row>
    <row r="774" spans="1:5" x14ac:dyDescent="0.25">
      <c r="A774" s="84" t="s">
        <v>804</v>
      </c>
      <c r="B774" s="70" t="s">
        <v>805</v>
      </c>
      <c r="C774" s="70"/>
      <c r="D774" s="70" t="s">
        <v>17</v>
      </c>
      <c r="E774" s="70" t="s">
        <v>13</v>
      </c>
    </row>
    <row r="775" spans="1:5" x14ac:dyDescent="0.25">
      <c r="A775" s="71" t="s">
        <v>5448</v>
      </c>
      <c r="B775" s="71" t="s">
        <v>5449</v>
      </c>
      <c r="C775" s="70"/>
      <c r="D775" s="70" t="s">
        <v>17</v>
      </c>
      <c r="E775" s="70" t="s">
        <v>13</v>
      </c>
    </row>
    <row r="776" spans="1:5" x14ac:dyDescent="0.25">
      <c r="A776" s="84" t="s">
        <v>806</v>
      </c>
      <c r="B776" s="70" t="s">
        <v>807</v>
      </c>
      <c r="C776" s="70" t="s">
        <v>75</v>
      </c>
      <c r="D776" s="70" t="s">
        <v>25</v>
      </c>
      <c r="E776" s="70" t="s">
        <v>199</v>
      </c>
    </row>
    <row r="777" spans="1:5" x14ac:dyDescent="0.25">
      <c r="A777" s="71" t="s">
        <v>5450</v>
      </c>
      <c r="B777" s="71" t="s">
        <v>5451</v>
      </c>
      <c r="C777" s="70" t="s">
        <v>75</v>
      </c>
      <c r="D777" s="70" t="s">
        <v>25</v>
      </c>
      <c r="E777" s="70" t="s">
        <v>199</v>
      </c>
    </row>
    <row r="778" spans="1:5" x14ac:dyDescent="0.25">
      <c r="A778" s="84" t="s">
        <v>808</v>
      </c>
      <c r="B778" s="70" t="s">
        <v>809</v>
      </c>
      <c r="C778" s="70"/>
      <c r="D778" s="70" t="s">
        <v>14</v>
      </c>
      <c r="E778" s="70" t="s">
        <v>13</v>
      </c>
    </row>
    <row r="779" spans="1:5" x14ac:dyDescent="0.25">
      <c r="A779" s="71" t="s">
        <v>5452</v>
      </c>
      <c r="B779" s="71" t="s">
        <v>5453</v>
      </c>
      <c r="C779" s="70"/>
      <c r="D779" s="70" t="s">
        <v>14</v>
      </c>
      <c r="E779" s="70" t="s">
        <v>13</v>
      </c>
    </row>
    <row r="780" spans="1:5" x14ac:dyDescent="0.25">
      <c r="A780" s="84" t="s">
        <v>810</v>
      </c>
      <c r="B780" s="70" t="s">
        <v>811</v>
      </c>
      <c r="C780" s="70" t="s">
        <v>150</v>
      </c>
      <c r="D780" s="70" t="s">
        <v>17</v>
      </c>
      <c r="E780" s="70" t="s">
        <v>13</v>
      </c>
    </row>
    <row r="781" spans="1:5" ht="24.75" x14ac:dyDescent="0.25">
      <c r="A781" s="71" t="s">
        <v>5454</v>
      </c>
      <c r="B781" s="71" t="s">
        <v>5455</v>
      </c>
      <c r="C781" s="70" t="s">
        <v>150</v>
      </c>
      <c r="D781" s="70" t="s">
        <v>17</v>
      </c>
      <c r="E781" s="70" t="s">
        <v>13</v>
      </c>
    </row>
    <row r="782" spans="1:5" x14ac:dyDescent="0.25">
      <c r="A782" s="84" t="s">
        <v>812</v>
      </c>
      <c r="B782" s="70" t="s">
        <v>813</v>
      </c>
      <c r="C782" s="70" t="s">
        <v>24</v>
      </c>
      <c r="D782" s="70" t="s">
        <v>25</v>
      </c>
      <c r="E782" s="70" t="s">
        <v>13</v>
      </c>
    </row>
    <row r="783" spans="1:5" x14ac:dyDescent="0.25">
      <c r="A783" s="71" t="s">
        <v>5456</v>
      </c>
      <c r="B783" s="71" t="s">
        <v>5457</v>
      </c>
      <c r="C783" s="70" t="s">
        <v>24</v>
      </c>
      <c r="D783" s="70" t="s">
        <v>25</v>
      </c>
      <c r="E783" s="70" t="s">
        <v>13</v>
      </c>
    </row>
    <row r="784" spans="1:5" x14ac:dyDescent="0.25">
      <c r="A784" s="84" t="s">
        <v>814</v>
      </c>
      <c r="B784" s="70" t="s">
        <v>815</v>
      </c>
      <c r="C784" s="70"/>
      <c r="D784" s="70" t="s">
        <v>34</v>
      </c>
      <c r="E784" s="70" t="s">
        <v>13</v>
      </c>
    </row>
    <row r="785" spans="1:5" x14ac:dyDescent="0.25">
      <c r="A785" s="71" t="s">
        <v>5458</v>
      </c>
      <c r="B785" s="71" t="s">
        <v>5459</v>
      </c>
      <c r="C785" s="70"/>
      <c r="D785" s="70" t="s">
        <v>34</v>
      </c>
      <c r="E785" s="70" t="s">
        <v>13</v>
      </c>
    </row>
    <row r="786" spans="1:5" x14ac:dyDescent="0.25">
      <c r="A786" s="84" t="s">
        <v>816</v>
      </c>
      <c r="B786" s="70" t="s">
        <v>817</v>
      </c>
      <c r="C786" s="70" t="s">
        <v>24</v>
      </c>
      <c r="D786" s="70" t="s">
        <v>25</v>
      </c>
      <c r="E786" s="70" t="s">
        <v>13</v>
      </c>
    </row>
    <row r="787" spans="1:5" x14ac:dyDescent="0.25">
      <c r="A787" s="71" t="s">
        <v>5460</v>
      </c>
      <c r="B787" s="71" t="s">
        <v>5461</v>
      </c>
      <c r="C787" s="70" t="s">
        <v>24</v>
      </c>
      <c r="D787" s="70" t="s">
        <v>25</v>
      </c>
      <c r="E787" s="70" t="s">
        <v>13</v>
      </c>
    </row>
    <row r="788" spans="1:5" x14ac:dyDescent="0.25">
      <c r="A788" s="84" t="s">
        <v>818</v>
      </c>
      <c r="B788" s="70" t="s">
        <v>819</v>
      </c>
      <c r="C788" s="70"/>
      <c r="D788" s="70" t="s">
        <v>17</v>
      </c>
      <c r="E788" s="70" t="s">
        <v>13</v>
      </c>
    </row>
    <row r="789" spans="1:5" x14ac:dyDescent="0.25">
      <c r="A789" s="71" t="s">
        <v>5462</v>
      </c>
      <c r="B789" s="71" t="s">
        <v>5463</v>
      </c>
      <c r="C789" s="70"/>
      <c r="D789" s="70" t="s">
        <v>17</v>
      </c>
      <c r="E789" s="70" t="s">
        <v>13</v>
      </c>
    </row>
    <row r="790" spans="1:5" x14ac:dyDescent="0.25">
      <c r="A790" s="84" t="s">
        <v>820</v>
      </c>
      <c r="B790" s="70" t="s">
        <v>821</v>
      </c>
      <c r="C790" s="70"/>
      <c r="D790" s="70" t="s">
        <v>34</v>
      </c>
      <c r="E790" s="70" t="s">
        <v>13</v>
      </c>
    </row>
    <row r="791" spans="1:5" x14ac:dyDescent="0.25">
      <c r="A791" s="71" t="s">
        <v>5464</v>
      </c>
      <c r="B791" s="71" t="s">
        <v>5465</v>
      </c>
      <c r="C791" s="70"/>
      <c r="D791" s="70" t="s">
        <v>34</v>
      </c>
      <c r="E791" s="70" t="s">
        <v>13</v>
      </c>
    </row>
    <row r="792" spans="1:5" x14ac:dyDescent="0.25">
      <c r="A792" s="84" t="s">
        <v>822</v>
      </c>
      <c r="B792" s="70" t="s">
        <v>823</v>
      </c>
      <c r="C792" s="70" t="s">
        <v>4</v>
      </c>
      <c r="D792" s="70" t="s">
        <v>25</v>
      </c>
      <c r="E792" s="70" t="s">
        <v>178</v>
      </c>
    </row>
    <row r="793" spans="1:5" x14ac:dyDescent="0.25">
      <c r="A793" s="71" t="s">
        <v>5466</v>
      </c>
      <c r="B793" s="71" t="s">
        <v>5467</v>
      </c>
      <c r="C793" s="70" t="s">
        <v>4</v>
      </c>
      <c r="D793" s="70" t="s">
        <v>25</v>
      </c>
      <c r="E793" s="70" t="s">
        <v>178</v>
      </c>
    </row>
    <row r="794" spans="1:5" x14ac:dyDescent="0.25">
      <c r="A794" s="84" t="s">
        <v>824</v>
      </c>
      <c r="B794" s="70" t="s">
        <v>825</v>
      </c>
      <c r="C794" s="70" t="s">
        <v>165</v>
      </c>
      <c r="D794" s="70" t="s">
        <v>25</v>
      </c>
      <c r="E794" s="70" t="s">
        <v>13</v>
      </c>
    </row>
    <row r="795" spans="1:5" x14ac:dyDescent="0.25">
      <c r="A795" s="71" t="s">
        <v>5468</v>
      </c>
      <c r="B795" s="71" t="s">
        <v>5469</v>
      </c>
      <c r="C795" s="70" t="s">
        <v>165</v>
      </c>
      <c r="D795" s="70" t="s">
        <v>25</v>
      </c>
      <c r="E795" s="70" t="s">
        <v>13</v>
      </c>
    </row>
    <row r="796" spans="1:5" x14ac:dyDescent="0.25">
      <c r="A796" s="84" t="s">
        <v>826</v>
      </c>
      <c r="B796" s="70" t="s">
        <v>827</v>
      </c>
      <c r="C796" s="70"/>
      <c r="D796" s="70" t="s">
        <v>34</v>
      </c>
      <c r="E796" s="70" t="s">
        <v>13</v>
      </c>
    </row>
    <row r="797" spans="1:5" x14ac:dyDescent="0.25">
      <c r="A797" s="71" t="s">
        <v>5470</v>
      </c>
      <c r="B797" s="71" t="s">
        <v>5471</v>
      </c>
      <c r="C797" s="70"/>
      <c r="D797" s="70" t="s">
        <v>34</v>
      </c>
      <c r="E797" s="70" t="s">
        <v>13</v>
      </c>
    </row>
    <row r="798" spans="1:5" x14ac:dyDescent="0.25">
      <c r="A798" s="84" t="s">
        <v>828</v>
      </c>
      <c r="B798" s="70" t="s">
        <v>829</v>
      </c>
      <c r="C798" s="70"/>
      <c r="D798" s="70" t="s">
        <v>34</v>
      </c>
      <c r="E798" s="70" t="s">
        <v>13</v>
      </c>
    </row>
    <row r="799" spans="1:5" x14ac:dyDescent="0.25">
      <c r="A799" s="71" t="s">
        <v>5472</v>
      </c>
      <c r="B799" s="71" t="s">
        <v>5473</v>
      </c>
      <c r="C799" s="70"/>
      <c r="D799" s="70" t="s">
        <v>34</v>
      </c>
      <c r="E799" s="70" t="s">
        <v>13</v>
      </c>
    </row>
    <row r="800" spans="1:5" x14ac:dyDescent="0.25">
      <c r="A800" s="84" t="s">
        <v>830</v>
      </c>
      <c r="B800" s="70" t="s">
        <v>831</v>
      </c>
      <c r="C800" s="70" t="s">
        <v>12801</v>
      </c>
      <c r="D800" s="70" t="s">
        <v>25</v>
      </c>
      <c r="E800" s="70" t="s">
        <v>178</v>
      </c>
    </row>
    <row r="801" spans="1:5" x14ac:dyDescent="0.25">
      <c r="A801" s="71" t="s">
        <v>5474</v>
      </c>
      <c r="B801" s="71" t="s">
        <v>5475</v>
      </c>
      <c r="C801" s="70" t="s">
        <v>12801</v>
      </c>
      <c r="D801" s="70" t="s">
        <v>25</v>
      </c>
      <c r="E801" s="70" t="s">
        <v>178</v>
      </c>
    </row>
    <row r="802" spans="1:5" x14ac:dyDescent="0.25">
      <c r="A802" s="84" t="s">
        <v>832</v>
      </c>
      <c r="B802" s="70" t="s">
        <v>833</v>
      </c>
      <c r="C802" s="70" t="s">
        <v>24</v>
      </c>
      <c r="D802" s="70" t="s">
        <v>25</v>
      </c>
      <c r="E802" s="70" t="s">
        <v>13</v>
      </c>
    </row>
    <row r="803" spans="1:5" x14ac:dyDescent="0.25">
      <c r="A803" s="71" t="s">
        <v>5476</v>
      </c>
      <c r="B803" s="71" t="s">
        <v>5477</v>
      </c>
      <c r="C803" s="70" t="s">
        <v>24</v>
      </c>
      <c r="D803" s="70" t="s">
        <v>25</v>
      </c>
      <c r="E803" s="70" t="s">
        <v>13</v>
      </c>
    </row>
    <row r="804" spans="1:5" x14ac:dyDescent="0.25">
      <c r="A804" s="84" t="s">
        <v>834</v>
      </c>
      <c r="B804" s="70" t="s">
        <v>835</v>
      </c>
      <c r="C804" s="70"/>
      <c r="D804" s="70" t="s">
        <v>14</v>
      </c>
      <c r="E804" s="70" t="s">
        <v>13</v>
      </c>
    </row>
    <row r="805" spans="1:5" x14ac:dyDescent="0.25">
      <c r="A805" s="71" t="s">
        <v>5478</v>
      </c>
      <c r="B805" s="71" t="s">
        <v>5479</v>
      </c>
      <c r="C805" s="70"/>
      <c r="D805" s="70" t="s">
        <v>14</v>
      </c>
      <c r="E805" s="70" t="s">
        <v>13</v>
      </c>
    </row>
    <row r="806" spans="1:5" x14ac:dyDescent="0.25">
      <c r="A806" s="84" t="s">
        <v>836</v>
      </c>
      <c r="B806" s="70" t="s">
        <v>837</v>
      </c>
      <c r="C806" s="70" t="s">
        <v>629</v>
      </c>
      <c r="D806" s="70" t="s">
        <v>25</v>
      </c>
      <c r="E806" s="70" t="s">
        <v>31</v>
      </c>
    </row>
    <row r="807" spans="1:5" x14ac:dyDescent="0.25">
      <c r="A807" s="71" t="s">
        <v>5480</v>
      </c>
      <c r="B807" s="71" t="s">
        <v>5481</v>
      </c>
      <c r="C807" s="70" t="s">
        <v>629</v>
      </c>
      <c r="D807" s="70" t="s">
        <v>25</v>
      </c>
      <c r="E807" s="70" t="s">
        <v>31</v>
      </c>
    </row>
    <row r="808" spans="1:5" x14ac:dyDescent="0.25">
      <c r="A808" s="84" t="s">
        <v>838</v>
      </c>
      <c r="B808" s="70" t="s">
        <v>839</v>
      </c>
      <c r="C808" s="70" t="s">
        <v>24</v>
      </c>
      <c r="D808" s="70" t="s">
        <v>25</v>
      </c>
      <c r="E808" s="70" t="s">
        <v>13</v>
      </c>
    </row>
    <row r="809" spans="1:5" x14ac:dyDescent="0.25">
      <c r="A809" s="71" t="s">
        <v>5482</v>
      </c>
      <c r="B809" s="71" t="s">
        <v>5483</v>
      </c>
      <c r="C809" s="70" t="s">
        <v>24</v>
      </c>
      <c r="D809" s="70" t="s">
        <v>25</v>
      </c>
      <c r="E809" s="70" t="s">
        <v>13</v>
      </c>
    </row>
    <row r="810" spans="1:5" x14ac:dyDescent="0.25">
      <c r="A810" s="84" t="s">
        <v>840</v>
      </c>
      <c r="B810" s="70" t="s">
        <v>841</v>
      </c>
      <c r="C810" s="70"/>
      <c r="D810" s="70" t="s">
        <v>12</v>
      </c>
      <c r="E810" s="70" t="s">
        <v>13</v>
      </c>
    </row>
    <row r="811" spans="1:5" x14ac:dyDescent="0.25">
      <c r="A811" s="71" t="s">
        <v>5484</v>
      </c>
      <c r="B811" s="71" t="s">
        <v>5485</v>
      </c>
      <c r="C811" s="70"/>
      <c r="D811" s="70" t="s">
        <v>12</v>
      </c>
      <c r="E811" s="70" t="s">
        <v>13</v>
      </c>
    </row>
    <row r="812" spans="1:5" x14ac:dyDescent="0.25">
      <c r="A812" s="84" t="s">
        <v>842</v>
      </c>
      <c r="B812" s="70" t="s">
        <v>843</v>
      </c>
      <c r="C812" s="70" t="s">
        <v>75</v>
      </c>
      <c r="D812" s="70" t="s">
        <v>25</v>
      </c>
      <c r="E812" s="70" t="s">
        <v>76</v>
      </c>
    </row>
    <row r="813" spans="1:5" x14ac:dyDescent="0.25">
      <c r="A813" s="71" t="s">
        <v>5486</v>
      </c>
      <c r="B813" s="71" t="s">
        <v>5487</v>
      </c>
      <c r="C813" s="70" t="s">
        <v>75</v>
      </c>
      <c r="D813" s="70" t="s">
        <v>25</v>
      </c>
      <c r="E813" s="70" t="s">
        <v>76</v>
      </c>
    </row>
    <row r="814" spans="1:5" x14ac:dyDescent="0.25">
      <c r="A814" s="84" t="s">
        <v>844</v>
      </c>
      <c r="B814" s="70" t="s">
        <v>845</v>
      </c>
      <c r="C814" s="70"/>
      <c r="D814" s="70" t="s">
        <v>34</v>
      </c>
      <c r="E814" s="70" t="s">
        <v>13</v>
      </c>
    </row>
    <row r="815" spans="1:5" x14ac:dyDescent="0.25">
      <c r="A815" s="71" t="s">
        <v>5488</v>
      </c>
      <c r="B815" s="71" t="s">
        <v>5489</v>
      </c>
      <c r="C815" s="70"/>
      <c r="D815" s="70" t="s">
        <v>34</v>
      </c>
      <c r="E815" s="70" t="s">
        <v>13</v>
      </c>
    </row>
    <row r="816" spans="1:5" x14ac:dyDescent="0.25">
      <c r="A816" s="84" t="s">
        <v>846</v>
      </c>
      <c r="B816" s="70" t="s">
        <v>847</v>
      </c>
      <c r="C816" s="70" t="s">
        <v>75</v>
      </c>
      <c r="D816" s="70" t="s">
        <v>25</v>
      </c>
      <c r="E816" s="70" t="s">
        <v>76</v>
      </c>
    </row>
    <row r="817" spans="1:5" x14ac:dyDescent="0.25">
      <c r="A817" s="71" t="s">
        <v>5490</v>
      </c>
      <c r="B817" s="71" t="s">
        <v>5491</v>
      </c>
      <c r="C817" s="70" t="s">
        <v>75</v>
      </c>
      <c r="D817" s="70" t="s">
        <v>25</v>
      </c>
      <c r="E817" s="70" t="s">
        <v>76</v>
      </c>
    </row>
    <row r="818" spans="1:5" x14ac:dyDescent="0.25">
      <c r="A818" s="84" t="s">
        <v>848</v>
      </c>
      <c r="B818" s="70" t="s">
        <v>849</v>
      </c>
      <c r="C818" s="70"/>
      <c r="D818" s="70" t="s">
        <v>17</v>
      </c>
      <c r="E818" s="70" t="s">
        <v>258</v>
      </c>
    </row>
    <row r="819" spans="1:5" x14ac:dyDescent="0.25">
      <c r="A819" s="71" t="s">
        <v>5492</v>
      </c>
      <c r="B819" s="71" t="s">
        <v>5493</v>
      </c>
      <c r="C819" s="70"/>
      <c r="D819" s="70" t="s">
        <v>17</v>
      </c>
      <c r="E819" s="70" t="s">
        <v>258</v>
      </c>
    </row>
    <row r="820" spans="1:5" x14ac:dyDescent="0.25">
      <c r="A820" s="84" t="s">
        <v>850</v>
      </c>
      <c r="B820" s="70" t="s">
        <v>851</v>
      </c>
      <c r="C820" s="70" t="s">
        <v>75</v>
      </c>
      <c r="D820" s="70" t="s">
        <v>25</v>
      </c>
      <c r="E820" s="70" t="s">
        <v>76</v>
      </c>
    </row>
    <row r="821" spans="1:5" x14ac:dyDescent="0.25">
      <c r="A821" s="71" t="s">
        <v>5494</v>
      </c>
      <c r="B821" s="71" t="s">
        <v>5495</v>
      </c>
      <c r="C821" s="70" t="s">
        <v>75</v>
      </c>
      <c r="D821" s="70" t="s">
        <v>25</v>
      </c>
      <c r="E821" s="70" t="s">
        <v>76</v>
      </c>
    </row>
    <row r="822" spans="1:5" x14ac:dyDescent="0.25">
      <c r="A822" s="84" t="s">
        <v>852</v>
      </c>
      <c r="B822" s="70" t="s">
        <v>853</v>
      </c>
      <c r="C822" s="70"/>
      <c r="D822" s="70" t="s">
        <v>34</v>
      </c>
      <c r="E822" s="70" t="s">
        <v>13</v>
      </c>
    </row>
    <row r="823" spans="1:5" x14ac:dyDescent="0.25">
      <c r="A823" s="71" t="s">
        <v>5496</v>
      </c>
      <c r="B823" s="71" t="s">
        <v>5497</v>
      </c>
      <c r="C823" s="70"/>
      <c r="D823" s="70" t="s">
        <v>34</v>
      </c>
      <c r="E823" s="70" t="s">
        <v>13</v>
      </c>
    </row>
    <row r="824" spans="1:5" x14ac:dyDescent="0.25">
      <c r="A824" s="84" t="s">
        <v>854</v>
      </c>
      <c r="B824" s="70" t="s">
        <v>855</v>
      </c>
      <c r="C824" s="70" t="s">
        <v>75</v>
      </c>
      <c r="D824" s="70" t="s">
        <v>17</v>
      </c>
      <c r="E824" s="70" t="s">
        <v>84</v>
      </c>
    </row>
    <row r="825" spans="1:5" x14ac:dyDescent="0.25">
      <c r="A825" s="71" t="s">
        <v>5498</v>
      </c>
      <c r="B825" s="71" t="s">
        <v>5499</v>
      </c>
      <c r="C825" s="70" t="s">
        <v>75</v>
      </c>
      <c r="D825" s="70" t="s">
        <v>17</v>
      </c>
      <c r="E825" s="70" t="s">
        <v>84</v>
      </c>
    </row>
    <row r="826" spans="1:5" x14ac:dyDescent="0.25">
      <c r="A826" s="84" t="s">
        <v>856</v>
      </c>
      <c r="B826" s="70" t="s">
        <v>857</v>
      </c>
      <c r="C826" s="70" t="s">
        <v>150</v>
      </c>
      <c r="D826" s="70" t="s">
        <v>25</v>
      </c>
      <c r="E826" s="70" t="s">
        <v>13</v>
      </c>
    </row>
    <row r="827" spans="1:5" x14ac:dyDescent="0.25">
      <c r="A827" s="71" t="s">
        <v>5500</v>
      </c>
      <c r="B827" s="71" t="s">
        <v>5501</v>
      </c>
      <c r="C827" s="70" t="s">
        <v>150</v>
      </c>
      <c r="D827" s="70" t="s">
        <v>25</v>
      </c>
      <c r="E827" s="70" t="s">
        <v>13</v>
      </c>
    </row>
    <row r="828" spans="1:5" x14ac:dyDescent="0.25">
      <c r="A828" s="84" t="s">
        <v>858</v>
      </c>
      <c r="B828" s="70" t="s">
        <v>859</v>
      </c>
      <c r="C828" s="70"/>
      <c r="D828" s="70" t="s">
        <v>34</v>
      </c>
      <c r="E828" s="70" t="s">
        <v>13</v>
      </c>
    </row>
    <row r="829" spans="1:5" x14ac:dyDescent="0.25">
      <c r="A829" s="71" t="s">
        <v>5502</v>
      </c>
      <c r="B829" s="71" t="s">
        <v>5503</v>
      </c>
      <c r="C829" s="70"/>
      <c r="D829" s="70" t="s">
        <v>34</v>
      </c>
      <c r="E829" s="70" t="s">
        <v>13</v>
      </c>
    </row>
    <row r="830" spans="1:5" x14ac:dyDescent="0.25">
      <c r="A830" s="84" t="s">
        <v>860</v>
      </c>
      <c r="B830" s="70" t="s">
        <v>861</v>
      </c>
      <c r="C830" s="70" t="s">
        <v>165</v>
      </c>
      <c r="D830" s="70" t="s">
        <v>25</v>
      </c>
      <c r="E830" s="70" t="s">
        <v>13</v>
      </c>
    </row>
    <row r="831" spans="1:5" x14ac:dyDescent="0.25">
      <c r="A831" s="71" t="s">
        <v>5504</v>
      </c>
      <c r="B831" s="71" t="s">
        <v>5505</v>
      </c>
      <c r="C831" s="70" t="s">
        <v>165</v>
      </c>
      <c r="D831" s="70" t="s">
        <v>25</v>
      </c>
      <c r="E831" s="70" t="s">
        <v>13</v>
      </c>
    </row>
    <row r="832" spans="1:5" x14ac:dyDescent="0.25">
      <c r="A832" s="84" t="s">
        <v>862</v>
      </c>
      <c r="B832" s="70" t="s">
        <v>863</v>
      </c>
      <c r="C832" s="70" t="s">
        <v>43</v>
      </c>
      <c r="D832" s="70" t="s">
        <v>25</v>
      </c>
      <c r="E832" s="70" t="s">
        <v>44</v>
      </c>
    </row>
    <row r="833" spans="1:5" x14ac:dyDescent="0.25">
      <c r="A833" s="71" t="s">
        <v>5506</v>
      </c>
      <c r="B833" s="71" t="s">
        <v>5507</v>
      </c>
      <c r="C833" s="70" t="s">
        <v>43</v>
      </c>
      <c r="D833" s="70" t="s">
        <v>25</v>
      </c>
      <c r="E833" s="70" t="s">
        <v>44</v>
      </c>
    </row>
    <row r="834" spans="1:5" x14ac:dyDescent="0.25">
      <c r="A834" s="84" t="s">
        <v>864</v>
      </c>
      <c r="B834" s="70" t="s">
        <v>865</v>
      </c>
      <c r="C834" s="70" t="s">
        <v>43</v>
      </c>
      <c r="D834" s="70" t="s">
        <v>25</v>
      </c>
      <c r="E834" s="70" t="s">
        <v>44</v>
      </c>
    </row>
    <row r="835" spans="1:5" x14ac:dyDescent="0.25">
      <c r="A835" s="71" t="s">
        <v>5508</v>
      </c>
      <c r="B835" s="71" t="s">
        <v>5509</v>
      </c>
      <c r="C835" s="70" t="s">
        <v>43</v>
      </c>
      <c r="D835" s="70" t="s">
        <v>25</v>
      </c>
      <c r="E835" s="70" t="s">
        <v>44</v>
      </c>
    </row>
    <row r="836" spans="1:5" x14ac:dyDescent="0.25">
      <c r="A836" s="84" t="s">
        <v>866</v>
      </c>
      <c r="B836" s="70" t="s">
        <v>867</v>
      </c>
      <c r="C836" s="70" t="s">
        <v>75</v>
      </c>
      <c r="D836" s="70" t="s">
        <v>17</v>
      </c>
      <c r="E836" s="70" t="s">
        <v>84</v>
      </c>
    </row>
    <row r="837" spans="1:5" x14ac:dyDescent="0.25">
      <c r="A837" s="71" t="s">
        <v>5510</v>
      </c>
      <c r="B837" s="71" t="s">
        <v>5511</v>
      </c>
      <c r="C837" s="70" t="s">
        <v>75</v>
      </c>
      <c r="D837" s="70" t="s">
        <v>17</v>
      </c>
      <c r="E837" s="70" t="s">
        <v>84</v>
      </c>
    </row>
    <row r="838" spans="1:5" x14ac:dyDescent="0.25">
      <c r="A838" s="84" t="s">
        <v>868</v>
      </c>
      <c r="B838" s="70" t="s">
        <v>869</v>
      </c>
      <c r="C838" s="70" t="s">
        <v>75</v>
      </c>
      <c r="D838" s="70" t="s">
        <v>17</v>
      </c>
      <c r="E838" s="70" t="s">
        <v>84</v>
      </c>
    </row>
    <row r="839" spans="1:5" x14ac:dyDescent="0.25">
      <c r="A839" s="71" t="s">
        <v>5512</v>
      </c>
      <c r="B839" s="71" t="s">
        <v>5513</v>
      </c>
      <c r="C839" s="70" t="s">
        <v>75</v>
      </c>
      <c r="D839" s="70" t="s">
        <v>17</v>
      </c>
      <c r="E839" s="70" t="s">
        <v>84</v>
      </c>
    </row>
    <row r="840" spans="1:5" x14ac:dyDescent="0.25">
      <c r="A840" s="84" t="s">
        <v>870</v>
      </c>
      <c r="B840" s="70" t="s">
        <v>871</v>
      </c>
      <c r="C840" s="70"/>
      <c r="D840" s="70" t="s">
        <v>12</v>
      </c>
      <c r="E840" s="70" t="s">
        <v>13</v>
      </c>
    </row>
    <row r="841" spans="1:5" x14ac:dyDescent="0.25">
      <c r="A841" s="71" t="s">
        <v>5514</v>
      </c>
      <c r="B841" s="71" t="s">
        <v>5515</v>
      </c>
      <c r="C841" s="70"/>
      <c r="D841" s="70" t="s">
        <v>12</v>
      </c>
      <c r="E841" s="70" t="s">
        <v>13</v>
      </c>
    </row>
    <row r="842" spans="1:5" x14ac:dyDescent="0.25">
      <c r="A842" s="84" t="s">
        <v>872</v>
      </c>
      <c r="B842" s="70" t="s">
        <v>873</v>
      </c>
      <c r="C842" s="70" t="s">
        <v>150</v>
      </c>
      <c r="D842" s="70" t="s">
        <v>25</v>
      </c>
      <c r="E842" s="70" t="s">
        <v>180</v>
      </c>
    </row>
    <row r="843" spans="1:5" x14ac:dyDescent="0.25">
      <c r="A843" s="71" t="s">
        <v>5516</v>
      </c>
      <c r="B843" s="71" t="s">
        <v>5517</v>
      </c>
      <c r="C843" s="70" t="s">
        <v>150</v>
      </c>
      <c r="D843" s="70" t="s">
        <v>25</v>
      </c>
      <c r="E843" s="70" t="s">
        <v>180</v>
      </c>
    </row>
    <row r="844" spans="1:5" x14ac:dyDescent="0.25">
      <c r="A844" s="84" t="s">
        <v>874</v>
      </c>
      <c r="B844" s="70" t="s">
        <v>875</v>
      </c>
      <c r="C844" s="70" t="s">
        <v>4</v>
      </c>
      <c r="D844" s="70" t="s">
        <v>25</v>
      </c>
      <c r="E844" s="70" t="s">
        <v>178</v>
      </c>
    </row>
    <row r="845" spans="1:5" x14ac:dyDescent="0.25">
      <c r="A845" s="71" t="s">
        <v>5518</v>
      </c>
      <c r="B845" s="71" t="s">
        <v>5519</v>
      </c>
      <c r="C845" s="70" t="s">
        <v>4</v>
      </c>
      <c r="D845" s="70" t="s">
        <v>25</v>
      </c>
      <c r="E845" s="70" t="s">
        <v>178</v>
      </c>
    </row>
    <row r="846" spans="1:5" x14ac:dyDescent="0.25">
      <c r="A846" s="84" t="s">
        <v>876</v>
      </c>
      <c r="B846" s="70" t="s">
        <v>877</v>
      </c>
      <c r="C846" s="70" t="s">
        <v>4</v>
      </c>
      <c r="D846" s="70" t="s">
        <v>25</v>
      </c>
      <c r="E846" s="70" t="s">
        <v>53</v>
      </c>
    </row>
    <row r="847" spans="1:5" x14ac:dyDescent="0.25">
      <c r="A847" s="71" t="s">
        <v>5520</v>
      </c>
      <c r="B847" s="71" t="s">
        <v>5521</v>
      </c>
      <c r="C847" s="70" t="s">
        <v>4</v>
      </c>
      <c r="D847" s="70" t="s">
        <v>25</v>
      </c>
      <c r="E847" s="70" t="s">
        <v>53</v>
      </c>
    </row>
    <row r="848" spans="1:5" x14ac:dyDescent="0.25">
      <c r="A848" s="84" t="s">
        <v>878</v>
      </c>
      <c r="B848" s="70" t="s">
        <v>879</v>
      </c>
      <c r="C848" s="70" t="s">
        <v>75</v>
      </c>
      <c r="D848" s="70" t="s">
        <v>17</v>
      </c>
      <c r="E848" s="70" t="s">
        <v>84</v>
      </c>
    </row>
    <row r="849" spans="1:5" x14ac:dyDescent="0.25">
      <c r="A849" s="71" t="s">
        <v>5522</v>
      </c>
      <c r="B849" s="71" t="s">
        <v>5523</v>
      </c>
      <c r="C849" s="70" t="s">
        <v>75</v>
      </c>
      <c r="D849" s="70" t="s">
        <v>17</v>
      </c>
      <c r="E849" s="70" t="s">
        <v>84</v>
      </c>
    </row>
    <row r="850" spans="1:5" x14ac:dyDescent="0.25">
      <c r="A850" s="84" t="s">
        <v>880</v>
      </c>
      <c r="B850" s="70" t="s">
        <v>881</v>
      </c>
      <c r="C850" s="70"/>
      <c r="D850" s="70" t="s">
        <v>34</v>
      </c>
      <c r="E850" s="70" t="s">
        <v>13</v>
      </c>
    </row>
    <row r="851" spans="1:5" x14ac:dyDescent="0.25">
      <c r="A851" s="71" t="s">
        <v>5524</v>
      </c>
      <c r="B851" s="71" t="s">
        <v>5525</v>
      </c>
      <c r="C851" s="70"/>
      <c r="D851" s="70" t="s">
        <v>34</v>
      </c>
      <c r="E851" s="70" t="s">
        <v>13</v>
      </c>
    </row>
    <row r="852" spans="1:5" x14ac:dyDescent="0.25">
      <c r="A852" s="84" t="s">
        <v>882</v>
      </c>
      <c r="B852" s="70" t="s">
        <v>883</v>
      </c>
      <c r="C852" s="70" t="s">
        <v>629</v>
      </c>
      <c r="D852" s="70" t="s">
        <v>25</v>
      </c>
      <c r="E852" s="70" t="s">
        <v>13</v>
      </c>
    </row>
    <row r="853" spans="1:5" x14ac:dyDescent="0.25">
      <c r="A853" s="71" t="s">
        <v>5526</v>
      </c>
      <c r="B853" s="71" t="s">
        <v>5527</v>
      </c>
      <c r="C853" s="70" t="s">
        <v>629</v>
      </c>
      <c r="D853" s="70" t="s">
        <v>25</v>
      </c>
      <c r="E853" s="70" t="s">
        <v>13</v>
      </c>
    </row>
    <row r="854" spans="1:5" x14ac:dyDescent="0.25">
      <c r="A854" s="84" t="s">
        <v>884</v>
      </c>
      <c r="B854" s="70" t="s">
        <v>885</v>
      </c>
      <c r="C854" s="70"/>
      <c r="D854" s="70" t="s">
        <v>34</v>
      </c>
      <c r="E854" s="70" t="s">
        <v>13</v>
      </c>
    </row>
    <row r="855" spans="1:5" x14ac:dyDescent="0.25">
      <c r="A855" s="71" t="s">
        <v>5528</v>
      </c>
      <c r="B855" s="71" t="s">
        <v>5529</v>
      </c>
      <c r="C855" s="70"/>
      <c r="D855" s="70" t="s">
        <v>34</v>
      </c>
      <c r="E855" s="70" t="s">
        <v>13</v>
      </c>
    </row>
    <row r="856" spans="1:5" x14ac:dyDescent="0.25">
      <c r="A856" s="84" t="s">
        <v>886</v>
      </c>
      <c r="B856" s="70" t="s">
        <v>887</v>
      </c>
      <c r="C856" s="70" t="s">
        <v>75</v>
      </c>
      <c r="D856" s="70" t="s">
        <v>25</v>
      </c>
      <c r="E856" s="70" t="s">
        <v>76</v>
      </c>
    </row>
    <row r="857" spans="1:5" x14ac:dyDescent="0.25">
      <c r="A857" s="71" t="s">
        <v>5530</v>
      </c>
      <c r="B857" s="71" t="s">
        <v>5531</v>
      </c>
      <c r="C857" s="70" t="s">
        <v>75</v>
      </c>
      <c r="D857" s="70" t="s">
        <v>25</v>
      </c>
      <c r="E857" s="70" t="s">
        <v>76</v>
      </c>
    </row>
    <row r="858" spans="1:5" x14ac:dyDescent="0.25">
      <c r="A858" s="84" t="s">
        <v>888</v>
      </c>
      <c r="B858" s="70" t="s">
        <v>889</v>
      </c>
      <c r="C858" s="70" t="s">
        <v>75</v>
      </c>
      <c r="D858" s="70" t="s">
        <v>17</v>
      </c>
      <c r="E858" s="70" t="s">
        <v>258</v>
      </c>
    </row>
    <row r="859" spans="1:5" x14ac:dyDescent="0.25">
      <c r="A859" s="71" t="s">
        <v>5532</v>
      </c>
      <c r="B859" s="71" t="s">
        <v>5533</v>
      </c>
      <c r="C859" s="70" t="s">
        <v>75</v>
      </c>
      <c r="D859" s="70" t="s">
        <v>17</v>
      </c>
      <c r="E859" s="70" t="s">
        <v>258</v>
      </c>
    </row>
    <row r="860" spans="1:5" x14ac:dyDescent="0.25">
      <c r="A860" s="84" t="s">
        <v>890</v>
      </c>
      <c r="B860" s="70" t="s">
        <v>891</v>
      </c>
      <c r="C860" s="70"/>
      <c r="D860" s="70" t="s">
        <v>34</v>
      </c>
      <c r="E860" s="70" t="s">
        <v>13</v>
      </c>
    </row>
    <row r="861" spans="1:5" x14ac:dyDescent="0.25">
      <c r="A861" s="71" t="s">
        <v>5534</v>
      </c>
      <c r="B861" s="71" t="s">
        <v>5535</v>
      </c>
      <c r="C861" s="70"/>
      <c r="D861" s="70" t="s">
        <v>34</v>
      </c>
      <c r="E861" s="70" t="s">
        <v>13</v>
      </c>
    </row>
    <row r="862" spans="1:5" x14ac:dyDescent="0.25">
      <c r="A862" s="84" t="s">
        <v>892</v>
      </c>
      <c r="B862" s="70" t="s">
        <v>893</v>
      </c>
      <c r="C862" s="70"/>
      <c r="D862" s="70" t="s">
        <v>34</v>
      </c>
      <c r="E862" s="70" t="s">
        <v>13</v>
      </c>
    </row>
    <row r="863" spans="1:5" x14ac:dyDescent="0.25">
      <c r="A863" s="71" t="s">
        <v>5536</v>
      </c>
      <c r="B863" s="71" t="s">
        <v>5537</v>
      </c>
      <c r="C863" s="70"/>
      <c r="D863" s="70" t="s">
        <v>34</v>
      </c>
      <c r="E863" s="70" t="s">
        <v>13</v>
      </c>
    </row>
    <row r="864" spans="1:5" x14ac:dyDescent="0.25">
      <c r="A864" s="84" t="s">
        <v>894</v>
      </c>
      <c r="B864" s="70" t="s">
        <v>895</v>
      </c>
      <c r="C864" s="70"/>
      <c r="D864" s="70" t="s">
        <v>34</v>
      </c>
      <c r="E864" s="70" t="s">
        <v>13</v>
      </c>
    </row>
    <row r="865" spans="1:5" x14ac:dyDescent="0.25">
      <c r="A865" s="71" t="s">
        <v>5538</v>
      </c>
      <c r="B865" s="71" t="s">
        <v>5539</v>
      </c>
      <c r="C865" s="70"/>
      <c r="D865" s="70" t="s">
        <v>34</v>
      </c>
      <c r="E865" s="70" t="s">
        <v>13</v>
      </c>
    </row>
    <row r="866" spans="1:5" x14ac:dyDescent="0.25">
      <c r="A866" s="84" t="s">
        <v>896</v>
      </c>
      <c r="B866" s="70" t="s">
        <v>897</v>
      </c>
      <c r="C866" s="70" t="s">
        <v>150</v>
      </c>
      <c r="D866" s="70" t="s">
        <v>25</v>
      </c>
      <c r="E866" s="70" t="s">
        <v>13</v>
      </c>
    </row>
    <row r="867" spans="1:5" x14ac:dyDescent="0.25">
      <c r="A867" s="71" t="s">
        <v>5540</v>
      </c>
      <c r="B867" s="71" t="s">
        <v>5541</v>
      </c>
      <c r="C867" s="70" t="s">
        <v>150</v>
      </c>
      <c r="D867" s="70" t="s">
        <v>25</v>
      </c>
      <c r="E867" s="70" t="s">
        <v>13</v>
      </c>
    </row>
    <row r="868" spans="1:5" x14ac:dyDescent="0.25">
      <c r="A868" s="84" t="s">
        <v>898</v>
      </c>
      <c r="B868" s="70" t="s">
        <v>899</v>
      </c>
      <c r="C868" s="70" t="s">
        <v>4</v>
      </c>
      <c r="D868" s="70" t="s">
        <v>25</v>
      </c>
      <c r="E868" s="70" t="s">
        <v>13</v>
      </c>
    </row>
    <row r="869" spans="1:5" x14ac:dyDescent="0.25">
      <c r="A869" s="71" t="s">
        <v>5542</v>
      </c>
      <c r="B869" s="71" t="s">
        <v>5543</v>
      </c>
      <c r="C869" s="70" t="s">
        <v>4</v>
      </c>
      <c r="D869" s="70" t="s">
        <v>25</v>
      </c>
      <c r="E869" s="70" t="s">
        <v>13</v>
      </c>
    </row>
    <row r="870" spans="1:5" x14ac:dyDescent="0.25">
      <c r="A870" s="84" t="s">
        <v>900</v>
      </c>
      <c r="B870" s="70" t="s">
        <v>901</v>
      </c>
      <c r="C870" s="70"/>
      <c r="D870" s="70" t="s">
        <v>34</v>
      </c>
      <c r="E870" s="70" t="s">
        <v>13</v>
      </c>
    </row>
    <row r="871" spans="1:5" x14ac:dyDescent="0.25">
      <c r="A871" s="71" t="s">
        <v>5544</v>
      </c>
      <c r="B871" s="71" t="s">
        <v>5545</v>
      </c>
      <c r="C871" s="70"/>
      <c r="D871" s="70" t="s">
        <v>34</v>
      </c>
      <c r="E871" s="70" t="s">
        <v>13</v>
      </c>
    </row>
    <row r="872" spans="1:5" x14ac:dyDescent="0.25">
      <c r="A872" s="84" t="s">
        <v>902</v>
      </c>
      <c r="B872" s="70" t="s">
        <v>903</v>
      </c>
      <c r="C872" s="70"/>
      <c r="D872" s="70" t="s">
        <v>34</v>
      </c>
      <c r="E872" s="70" t="s">
        <v>13</v>
      </c>
    </row>
    <row r="873" spans="1:5" x14ac:dyDescent="0.25">
      <c r="A873" s="71" t="s">
        <v>5546</v>
      </c>
      <c r="B873" s="71" t="s">
        <v>5547</v>
      </c>
      <c r="C873" s="70"/>
      <c r="D873" s="70" t="s">
        <v>34</v>
      </c>
      <c r="E873" s="70" t="s">
        <v>13</v>
      </c>
    </row>
    <row r="874" spans="1:5" x14ac:dyDescent="0.25">
      <c r="A874" s="84" t="s">
        <v>904</v>
      </c>
      <c r="B874" s="70" t="s">
        <v>905</v>
      </c>
      <c r="C874" s="70" t="s">
        <v>75</v>
      </c>
      <c r="D874" s="70" t="s">
        <v>17</v>
      </c>
      <c r="E874" s="70" t="s">
        <v>258</v>
      </c>
    </row>
    <row r="875" spans="1:5" x14ac:dyDescent="0.25">
      <c r="A875" s="71" t="s">
        <v>5548</v>
      </c>
      <c r="B875" s="71" t="s">
        <v>5549</v>
      </c>
      <c r="C875" s="70" t="s">
        <v>75</v>
      </c>
      <c r="D875" s="70" t="s">
        <v>17</v>
      </c>
      <c r="E875" s="70" t="s">
        <v>258</v>
      </c>
    </row>
    <row r="876" spans="1:5" x14ac:dyDescent="0.25">
      <c r="A876" s="84" t="s">
        <v>906</v>
      </c>
      <c r="B876" s="70" t="s">
        <v>907</v>
      </c>
      <c r="C876" s="70"/>
      <c r="D876" s="70" t="s">
        <v>34</v>
      </c>
      <c r="E876" s="70" t="s">
        <v>13</v>
      </c>
    </row>
    <row r="877" spans="1:5" x14ac:dyDescent="0.25">
      <c r="A877" s="71" t="s">
        <v>5550</v>
      </c>
      <c r="B877" s="71" t="s">
        <v>5551</v>
      </c>
      <c r="C877" s="70"/>
      <c r="D877" s="70" t="s">
        <v>34</v>
      </c>
      <c r="E877" s="70" t="s">
        <v>13</v>
      </c>
    </row>
    <row r="878" spans="1:5" x14ac:dyDescent="0.25">
      <c r="A878" s="84" t="s">
        <v>908</v>
      </c>
      <c r="B878" s="70" t="s">
        <v>909</v>
      </c>
      <c r="C878" s="70"/>
      <c r="D878" s="70" t="s">
        <v>12</v>
      </c>
      <c r="E878" s="70" t="s">
        <v>13</v>
      </c>
    </row>
    <row r="879" spans="1:5" x14ac:dyDescent="0.25">
      <c r="A879" s="71" t="s">
        <v>5552</v>
      </c>
      <c r="B879" s="71" t="s">
        <v>5553</v>
      </c>
      <c r="C879" s="70"/>
      <c r="D879" s="70" t="s">
        <v>12</v>
      </c>
      <c r="E879" s="70" t="s">
        <v>13</v>
      </c>
    </row>
    <row r="880" spans="1:5" x14ac:dyDescent="0.25">
      <c r="A880" s="84" t="s">
        <v>910</v>
      </c>
      <c r="B880" s="70" t="s">
        <v>911</v>
      </c>
      <c r="C880" s="70"/>
      <c r="D880" s="70" t="s">
        <v>14</v>
      </c>
      <c r="E880" s="70" t="s">
        <v>13</v>
      </c>
    </row>
    <row r="881" spans="1:5" x14ac:dyDescent="0.25">
      <c r="A881" s="71" t="s">
        <v>5554</v>
      </c>
      <c r="B881" s="71" t="s">
        <v>5555</v>
      </c>
      <c r="C881" s="70"/>
      <c r="D881" s="70" t="s">
        <v>14</v>
      </c>
      <c r="E881" s="70" t="s">
        <v>13</v>
      </c>
    </row>
    <row r="882" spans="1:5" x14ac:dyDescent="0.25">
      <c r="A882" s="84" t="s">
        <v>912</v>
      </c>
      <c r="B882" s="70" t="s">
        <v>913</v>
      </c>
      <c r="C882" s="70"/>
      <c r="D882" s="70" t="s">
        <v>34</v>
      </c>
      <c r="E882" s="70" t="s">
        <v>13</v>
      </c>
    </row>
    <row r="883" spans="1:5" x14ac:dyDescent="0.25">
      <c r="A883" s="71" t="s">
        <v>5556</v>
      </c>
      <c r="B883" s="71" t="s">
        <v>5557</v>
      </c>
      <c r="C883" s="70"/>
      <c r="D883" s="70" t="s">
        <v>34</v>
      </c>
      <c r="E883" s="70" t="s">
        <v>13</v>
      </c>
    </row>
    <row r="884" spans="1:5" x14ac:dyDescent="0.25">
      <c r="A884" s="84" t="s">
        <v>914</v>
      </c>
      <c r="B884" s="70" t="s">
        <v>915</v>
      </c>
      <c r="C884" s="70" t="s">
        <v>150</v>
      </c>
      <c r="D884" s="70" t="s">
        <v>25</v>
      </c>
      <c r="E884" s="70" t="s">
        <v>13</v>
      </c>
    </row>
    <row r="885" spans="1:5" x14ac:dyDescent="0.25">
      <c r="A885" s="71" t="s">
        <v>5558</v>
      </c>
      <c r="B885" s="71" t="s">
        <v>5559</v>
      </c>
      <c r="C885" s="70" t="s">
        <v>150</v>
      </c>
      <c r="D885" s="70" t="s">
        <v>25</v>
      </c>
      <c r="E885" s="70" t="s">
        <v>13</v>
      </c>
    </row>
    <row r="886" spans="1:5" x14ac:dyDescent="0.25">
      <c r="A886" s="84" t="s">
        <v>916</v>
      </c>
      <c r="B886" s="70" t="s">
        <v>917</v>
      </c>
      <c r="C886" s="70" t="s">
        <v>150</v>
      </c>
      <c r="D886" s="70" t="s">
        <v>25</v>
      </c>
      <c r="E886" s="70" t="s">
        <v>13</v>
      </c>
    </row>
    <row r="887" spans="1:5" x14ac:dyDescent="0.25">
      <c r="A887" s="71" t="s">
        <v>5560</v>
      </c>
      <c r="B887" s="71" t="s">
        <v>5561</v>
      </c>
      <c r="C887" s="70" t="s">
        <v>150</v>
      </c>
      <c r="D887" s="70" t="s">
        <v>25</v>
      </c>
      <c r="E887" s="70" t="s">
        <v>13</v>
      </c>
    </row>
    <row r="888" spans="1:5" x14ac:dyDescent="0.25">
      <c r="A888" s="84" t="s">
        <v>918</v>
      </c>
      <c r="B888" s="70" t="s">
        <v>919</v>
      </c>
      <c r="C888" s="70" t="s">
        <v>24</v>
      </c>
      <c r="D888" s="70" t="s">
        <v>25</v>
      </c>
      <c r="E888" s="70" t="s">
        <v>13</v>
      </c>
    </row>
    <row r="889" spans="1:5" x14ac:dyDescent="0.25">
      <c r="A889" s="71" t="s">
        <v>5562</v>
      </c>
      <c r="B889" s="71" t="s">
        <v>5563</v>
      </c>
      <c r="C889" s="70" t="s">
        <v>24</v>
      </c>
      <c r="D889" s="70" t="s">
        <v>25</v>
      </c>
      <c r="E889" s="70" t="s">
        <v>13</v>
      </c>
    </row>
    <row r="890" spans="1:5" x14ac:dyDescent="0.25">
      <c r="A890" s="84" t="s">
        <v>920</v>
      </c>
      <c r="B890" s="70" t="s">
        <v>921</v>
      </c>
      <c r="C890" s="70"/>
      <c r="D890" s="70" t="s">
        <v>34</v>
      </c>
      <c r="E890" s="70" t="s">
        <v>13</v>
      </c>
    </row>
    <row r="891" spans="1:5" x14ac:dyDescent="0.25">
      <c r="A891" s="71" t="s">
        <v>5564</v>
      </c>
      <c r="B891" s="71" t="s">
        <v>5565</v>
      </c>
      <c r="C891" s="70"/>
      <c r="D891" s="70" t="s">
        <v>34</v>
      </c>
      <c r="E891" s="70" t="s">
        <v>13</v>
      </c>
    </row>
    <row r="892" spans="1:5" x14ac:dyDescent="0.25">
      <c r="A892" s="84" t="s">
        <v>922</v>
      </c>
      <c r="B892" s="70" t="s">
        <v>923</v>
      </c>
      <c r="C892" s="70"/>
      <c r="D892" s="70" t="s">
        <v>17</v>
      </c>
      <c r="E892" s="70" t="s">
        <v>13</v>
      </c>
    </row>
    <row r="893" spans="1:5" x14ac:dyDescent="0.25">
      <c r="A893" s="71" t="s">
        <v>5566</v>
      </c>
      <c r="B893" s="71" t="s">
        <v>5567</v>
      </c>
      <c r="C893" s="70"/>
      <c r="D893" s="70" t="s">
        <v>17</v>
      </c>
      <c r="E893" s="70" t="s">
        <v>13</v>
      </c>
    </row>
    <row r="894" spans="1:5" x14ac:dyDescent="0.25">
      <c r="A894" s="84" t="s">
        <v>924</v>
      </c>
      <c r="B894" s="70" t="s">
        <v>925</v>
      </c>
      <c r="C894" s="70" t="s">
        <v>75</v>
      </c>
      <c r="D894" s="70" t="s">
        <v>25</v>
      </c>
      <c r="E894" s="70" t="s">
        <v>76</v>
      </c>
    </row>
    <row r="895" spans="1:5" x14ac:dyDescent="0.25">
      <c r="A895" s="71" t="s">
        <v>5568</v>
      </c>
      <c r="B895" s="71" t="s">
        <v>5569</v>
      </c>
      <c r="C895" s="70" t="s">
        <v>75</v>
      </c>
      <c r="D895" s="70" t="s">
        <v>25</v>
      </c>
      <c r="E895" s="70" t="s">
        <v>76</v>
      </c>
    </row>
    <row r="896" spans="1:5" x14ac:dyDescent="0.25">
      <c r="A896" s="84" t="s">
        <v>926</v>
      </c>
      <c r="B896" s="70" t="s">
        <v>927</v>
      </c>
      <c r="C896" s="70"/>
      <c r="D896" s="70" t="s">
        <v>58</v>
      </c>
      <c r="E896" s="70" t="s">
        <v>13</v>
      </c>
    </row>
    <row r="897" spans="1:5" x14ac:dyDescent="0.25">
      <c r="A897" s="71" t="s">
        <v>5570</v>
      </c>
      <c r="B897" s="71" t="s">
        <v>5571</v>
      </c>
      <c r="C897" s="70"/>
      <c r="D897" s="70" t="s">
        <v>58</v>
      </c>
      <c r="E897" s="70" t="s">
        <v>13</v>
      </c>
    </row>
    <row r="898" spans="1:5" x14ac:dyDescent="0.25">
      <c r="A898" s="84" t="s">
        <v>928</v>
      </c>
      <c r="B898" s="70" t="s">
        <v>929</v>
      </c>
      <c r="C898" s="70"/>
      <c r="D898" s="70" t="s">
        <v>34</v>
      </c>
      <c r="E898" s="70" t="s">
        <v>13</v>
      </c>
    </row>
    <row r="899" spans="1:5" x14ac:dyDescent="0.25">
      <c r="A899" s="71" t="s">
        <v>5572</v>
      </c>
      <c r="B899" s="71" t="s">
        <v>5573</v>
      </c>
      <c r="C899" s="70"/>
      <c r="D899" s="70" t="s">
        <v>34</v>
      </c>
      <c r="E899" s="70" t="s">
        <v>13</v>
      </c>
    </row>
    <row r="900" spans="1:5" x14ac:dyDescent="0.25">
      <c r="A900" s="84" t="s">
        <v>930</v>
      </c>
      <c r="B900" s="70" t="s">
        <v>931</v>
      </c>
      <c r="C900" s="70" t="s">
        <v>150</v>
      </c>
      <c r="D900" s="70" t="s">
        <v>25</v>
      </c>
      <c r="E900" s="70" t="s">
        <v>13</v>
      </c>
    </row>
    <row r="901" spans="1:5" x14ac:dyDescent="0.25">
      <c r="A901" s="71" t="s">
        <v>5574</v>
      </c>
      <c r="B901" s="71" t="s">
        <v>5575</v>
      </c>
      <c r="C901" s="70" t="s">
        <v>150</v>
      </c>
      <c r="D901" s="70" t="s">
        <v>25</v>
      </c>
      <c r="E901" s="70" t="s">
        <v>13</v>
      </c>
    </row>
    <row r="902" spans="1:5" x14ac:dyDescent="0.25">
      <c r="A902" s="84" t="s">
        <v>932</v>
      </c>
      <c r="B902" s="70" t="s">
        <v>933</v>
      </c>
      <c r="C902" s="70"/>
      <c r="D902" s="70" t="s">
        <v>58</v>
      </c>
      <c r="E902" s="70" t="s">
        <v>13</v>
      </c>
    </row>
    <row r="903" spans="1:5" x14ac:dyDescent="0.25">
      <c r="A903" s="71" t="s">
        <v>5576</v>
      </c>
      <c r="B903" s="71" t="s">
        <v>5577</v>
      </c>
      <c r="C903" s="70"/>
      <c r="D903" s="70" t="s">
        <v>58</v>
      </c>
      <c r="E903" s="70" t="s">
        <v>13</v>
      </c>
    </row>
    <row r="904" spans="1:5" x14ac:dyDescent="0.25">
      <c r="A904" s="84" t="s">
        <v>934</v>
      </c>
      <c r="B904" s="70" t="s">
        <v>935</v>
      </c>
      <c r="C904" s="70"/>
      <c r="D904" s="70" t="s">
        <v>14</v>
      </c>
      <c r="E904" s="70" t="s">
        <v>13</v>
      </c>
    </row>
    <row r="905" spans="1:5" x14ac:dyDescent="0.25">
      <c r="A905" s="71" t="s">
        <v>5578</v>
      </c>
      <c r="B905" s="71" t="s">
        <v>5579</v>
      </c>
      <c r="C905" s="70"/>
      <c r="D905" s="70" t="s">
        <v>14</v>
      </c>
      <c r="E905" s="70" t="s">
        <v>13</v>
      </c>
    </row>
    <row r="906" spans="1:5" x14ac:dyDescent="0.25">
      <c r="A906" s="84" t="s">
        <v>936</v>
      </c>
      <c r="B906" s="70" t="s">
        <v>937</v>
      </c>
      <c r="C906" s="70" t="s">
        <v>150</v>
      </c>
      <c r="D906" s="70" t="s">
        <v>25</v>
      </c>
      <c r="E906" s="70" t="s">
        <v>13</v>
      </c>
    </row>
    <row r="907" spans="1:5" x14ac:dyDescent="0.25">
      <c r="A907" s="71" t="s">
        <v>5580</v>
      </c>
      <c r="B907" s="71" t="s">
        <v>5581</v>
      </c>
      <c r="C907" s="70" t="s">
        <v>150</v>
      </c>
      <c r="D907" s="70" t="s">
        <v>25</v>
      </c>
      <c r="E907" s="70" t="s">
        <v>13</v>
      </c>
    </row>
    <row r="908" spans="1:5" x14ac:dyDescent="0.25">
      <c r="A908" s="84" t="s">
        <v>938</v>
      </c>
      <c r="B908" s="70" t="s">
        <v>939</v>
      </c>
      <c r="C908" s="70" t="s">
        <v>24</v>
      </c>
      <c r="D908" s="70" t="s">
        <v>25</v>
      </c>
      <c r="E908" s="70" t="s">
        <v>13</v>
      </c>
    </row>
    <row r="909" spans="1:5" x14ac:dyDescent="0.25">
      <c r="A909" s="71" t="s">
        <v>5582</v>
      </c>
      <c r="B909" s="71" t="s">
        <v>5583</v>
      </c>
      <c r="C909" s="70" t="s">
        <v>24</v>
      </c>
      <c r="D909" s="70" t="s">
        <v>25</v>
      </c>
      <c r="E909" s="70" t="s">
        <v>13</v>
      </c>
    </row>
    <row r="910" spans="1:5" x14ac:dyDescent="0.25">
      <c r="A910" s="84" t="s">
        <v>940</v>
      </c>
      <c r="B910" s="70" t="s">
        <v>941</v>
      </c>
      <c r="C910" s="70"/>
      <c r="D910" s="70" t="s">
        <v>17</v>
      </c>
      <c r="E910" s="70" t="s">
        <v>179</v>
      </c>
    </row>
    <row r="911" spans="1:5" x14ac:dyDescent="0.25">
      <c r="A911" s="71" t="s">
        <v>5584</v>
      </c>
      <c r="B911" s="71" t="s">
        <v>5585</v>
      </c>
      <c r="C911" s="70"/>
      <c r="D911" s="70" t="s">
        <v>17</v>
      </c>
      <c r="E911" s="70" t="s">
        <v>179</v>
      </c>
    </row>
    <row r="912" spans="1:5" x14ac:dyDescent="0.25">
      <c r="A912" s="84" t="s">
        <v>942</v>
      </c>
      <c r="B912" s="70" t="s">
        <v>943</v>
      </c>
      <c r="C912" s="70"/>
      <c r="D912" s="70" t="s">
        <v>12</v>
      </c>
      <c r="E912" s="70" t="s">
        <v>13</v>
      </c>
    </row>
    <row r="913" spans="1:5" x14ac:dyDescent="0.25">
      <c r="A913" s="71" t="s">
        <v>5586</v>
      </c>
      <c r="B913" s="71" t="s">
        <v>5587</v>
      </c>
      <c r="C913" s="70"/>
      <c r="D913" s="70" t="s">
        <v>12</v>
      </c>
      <c r="E913" s="70" t="s">
        <v>13</v>
      </c>
    </row>
    <row r="914" spans="1:5" x14ac:dyDescent="0.25">
      <c r="A914" s="84" t="s">
        <v>944</v>
      </c>
      <c r="B914" s="70" t="s">
        <v>945</v>
      </c>
      <c r="C914" s="70"/>
      <c r="D914" s="70" t="s">
        <v>12</v>
      </c>
      <c r="E914" s="70" t="s">
        <v>13</v>
      </c>
    </row>
    <row r="915" spans="1:5" x14ac:dyDescent="0.25">
      <c r="A915" s="71" t="s">
        <v>5588</v>
      </c>
      <c r="B915" s="71" t="s">
        <v>5589</v>
      </c>
      <c r="C915" s="70"/>
      <c r="D915" s="70" t="s">
        <v>12</v>
      </c>
      <c r="E915" s="70" t="s">
        <v>13</v>
      </c>
    </row>
    <row r="916" spans="1:5" x14ac:dyDescent="0.25">
      <c r="A916" s="84" t="s">
        <v>946</v>
      </c>
      <c r="B916" s="70" t="s">
        <v>947</v>
      </c>
      <c r="C916" s="70"/>
      <c r="D916" s="70" t="s">
        <v>12</v>
      </c>
      <c r="E916" s="70" t="s">
        <v>13</v>
      </c>
    </row>
    <row r="917" spans="1:5" x14ac:dyDescent="0.25">
      <c r="A917" s="71" t="s">
        <v>5590</v>
      </c>
      <c r="B917" s="71" t="s">
        <v>5591</v>
      </c>
      <c r="C917" s="70"/>
      <c r="D917" s="70" t="s">
        <v>12</v>
      </c>
      <c r="E917" s="70" t="s">
        <v>13</v>
      </c>
    </row>
    <row r="918" spans="1:5" x14ac:dyDescent="0.25">
      <c r="A918" s="84" t="s">
        <v>948</v>
      </c>
      <c r="B918" s="70" t="s">
        <v>949</v>
      </c>
      <c r="C918" s="70"/>
      <c r="D918" s="70" t="s">
        <v>34</v>
      </c>
      <c r="E918" s="70" t="s">
        <v>13</v>
      </c>
    </row>
    <row r="919" spans="1:5" x14ac:dyDescent="0.25">
      <c r="A919" s="71" t="s">
        <v>5592</v>
      </c>
      <c r="B919" s="71" t="s">
        <v>5593</v>
      </c>
      <c r="C919" s="70"/>
      <c r="D919" s="70" t="s">
        <v>34</v>
      </c>
      <c r="E919" s="70" t="s">
        <v>13</v>
      </c>
    </row>
    <row r="920" spans="1:5" x14ac:dyDescent="0.25">
      <c r="A920" s="84" t="s">
        <v>950</v>
      </c>
      <c r="B920" s="70" t="s">
        <v>951</v>
      </c>
      <c r="C920" s="70"/>
      <c r="D920" s="70" t="s">
        <v>34</v>
      </c>
      <c r="E920" s="70" t="s">
        <v>13</v>
      </c>
    </row>
    <row r="921" spans="1:5" x14ac:dyDescent="0.25">
      <c r="A921" s="71" t="s">
        <v>5594</v>
      </c>
      <c r="B921" s="71" t="s">
        <v>5595</v>
      </c>
      <c r="C921" s="70"/>
      <c r="D921" s="70" t="s">
        <v>34</v>
      </c>
      <c r="E921" s="70" t="s">
        <v>13</v>
      </c>
    </row>
    <row r="922" spans="1:5" x14ac:dyDescent="0.25">
      <c r="A922" s="84" t="s">
        <v>952</v>
      </c>
      <c r="B922" s="70" t="s">
        <v>953</v>
      </c>
      <c r="C922" s="70"/>
      <c r="D922" s="70" t="s">
        <v>12</v>
      </c>
      <c r="E922" s="70" t="s">
        <v>13</v>
      </c>
    </row>
    <row r="923" spans="1:5" x14ac:dyDescent="0.25">
      <c r="A923" s="71" t="s">
        <v>5596</v>
      </c>
      <c r="B923" s="71" t="s">
        <v>5597</v>
      </c>
      <c r="C923" s="70"/>
      <c r="D923" s="70" t="s">
        <v>12</v>
      </c>
      <c r="E923" s="70" t="s">
        <v>13</v>
      </c>
    </row>
    <row r="924" spans="1:5" x14ac:dyDescent="0.25">
      <c r="A924" s="84" t="s">
        <v>954</v>
      </c>
      <c r="B924" s="70" t="s">
        <v>955</v>
      </c>
      <c r="C924" s="70" t="s">
        <v>4</v>
      </c>
      <c r="D924" s="70" t="s">
        <v>17</v>
      </c>
      <c r="E924" s="70" t="s">
        <v>13</v>
      </c>
    </row>
    <row r="925" spans="1:5" x14ac:dyDescent="0.25">
      <c r="A925" s="71" t="s">
        <v>5598</v>
      </c>
      <c r="B925" s="71" t="s">
        <v>5599</v>
      </c>
      <c r="C925" s="70" t="s">
        <v>4</v>
      </c>
      <c r="D925" s="70" t="s">
        <v>17</v>
      </c>
      <c r="E925" s="70" t="s">
        <v>13</v>
      </c>
    </row>
    <row r="926" spans="1:5" x14ac:dyDescent="0.25">
      <c r="A926" s="84" t="s">
        <v>956</v>
      </c>
      <c r="B926" s="70" t="s">
        <v>957</v>
      </c>
      <c r="C926" s="70" t="s">
        <v>24</v>
      </c>
      <c r="D926" s="70" t="s">
        <v>25</v>
      </c>
      <c r="E926" s="70" t="s">
        <v>13</v>
      </c>
    </row>
    <row r="927" spans="1:5" x14ac:dyDescent="0.25">
      <c r="A927" s="71" t="s">
        <v>5600</v>
      </c>
      <c r="B927" s="71" t="s">
        <v>5601</v>
      </c>
      <c r="C927" s="70" t="s">
        <v>24</v>
      </c>
      <c r="D927" s="70" t="s">
        <v>25</v>
      </c>
      <c r="E927" s="70" t="s">
        <v>13</v>
      </c>
    </row>
    <row r="928" spans="1:5" x14ac:dyDescent="0.25">
      <c r="A928" s="84" t="s">
        <v>958</v>
      </c>
      <c r="B928" s="70" t="s">
        <v>959</v>
      </c>
      <c r="C928" s="70" t="s">
        <v>75</v>
      </c>
      <c r="D928" s="70" t="s">
        <v>25</v>
      </c>
      <c r="E928" s="70" t="s">
        <v>76</v>
      </c>
    </row>
    <row r="929" spans="1:5" x14ac:dyDescent="0.25">
      <c r="A929" s="71" t="s">
        <v>5602</v>
      </c>
      <c r="B929" s="71" t="s">
        <v>5603</v>
      </c>
      <c r="C929" s="70" t="s">
        <v>75</v>
      </c>
      <c r="D929" s="70" t="s">
        <v>25</v>
      </c>
      <c r="E929" s="70" t="s">
        <v>76</v>
      </c>
    </row>
    <row r="930" spans="1:5" x14ac:dyDescent="0.25">
      <c r="A930" s="84" t="s">
        <v>960</v>
      </c>
      <c r="B930" s="70" t="s">
        <v>961</v>
      </c>
      <c r="C930" s="70"/>
      <c r="D930" s="70" t="s">
        <v>12</v>
      </c>
      <c r="E930" s="70" t="s">
        <v>13</v>
      </c>
    </row>
    <row r="931" spans="1:5" x14ac:dyDescent="0.25">
      <c r="A931" s="71" t="s">
        <v>5604</v>
      </c>
      <c r="B931" s="71" t="s">
        <v>5605</v>
      </c>
      <c r="C931" s="70"/>
      <c r="D931" s="70" t="s">
        <v>12</v>
      </c>
      <c r="E931" s="70" t="s">
        <v>13</v>
      </c>
    </row>
    <row r="932" spans="1:5" x14ac:dyDescent="0.25">
      <c r="A932" s="84" t="s">
        <v>962</v>
      </c>
      <c r="B932" s="70" t="s">
        <v>963</v>
      </c>
      <c r="C932" s="70" t="s">
        <v>150</v>
      </c>
      <c r="D932" s="70" t="s">
        <v>25</v>
      </c>
      <c r="E932" s="70" t="s">
        <v>13</v>
      </c>
    </row>
    <row r="933" spans="1:5" x14ac:dyDescent="0.25">
      <c r="A933" s="71" t="s">
        <v>5606</v>
      </c>
      <c r="B933" s="71" t="s">
        <v>5607</v>
      </c>
      <c r="C933" s="70" t="s">
        <v>150</v>
      </c>
      <c r="D933" s="70" t="s">
        <v>25</v>
      </c>
      <c r="E933" s="70" t="s">
        <v>13</v>
      </c>
    </row>
    <row r="934" spans="1:5" x14ac:dyDescent="0.25">
      <c r="A934" s="84" t="s">
        <v>964</v>
      </c>
      <c r="B934" s="70" t="s">
        <v>965</v>
      </c>
      <c r="C934" s="70"/>
      <c r="D934" s="70" t="s">
        <v>17</v>
      </c>
      <c r="E934" s="70" t="s">
        <v>13</v>
      </c>
    </row>
    <row r="935" spans="1:5" x14ac:dyDescent="0.25">
      <c r="A935" s="71" t="s">
        <v>5608</v>
      </c>
      <c r="B935" s="71" t="s">
        <v>5609</v>
      </c>
      <c r="C935" s="70"/>
      <c r="D935" s="70" t="s">
        <v>17</v>
      </c>
      <c r="E935" s="70" t="s">
        <v>13</v>
      </c>
    </row>
    <row r="936" spans="1:5" x14ac:dyDescent="0.25">
      <c r="A936" s="84" t="s">
        <v>966</v>
      </c>
      <c r="B936" s="70" t="s">
        <v>967</v>
      </c>
      <c r="C936" s="70" t="s">
        <v>150</v>
      </c>
      <c r="D936" s="70" t="s">
        <v>25</v>
      </c>
      <c r="E936" s="70" t="s">
        <v>13</v>
      </c>
    </row>
    <row r="937" spans="1:5" x14ac:dyDescent="0.25">
      <c r="A937" s="71" t="s">
        <v>5610</v>
      </c>
      <c r="B937" s="71" t="s">
        <v>5611</v>
      </c>
      <c r="C937" s="70" t="s">
        <v>150</v>
      </c>
      <c r="D937" s="70" t="s">
        <v>25</v>
      </c>
      <c r="E937" s="70" t="s">
        <v>13</v>
      </c>
    </row>
    <row r="938" spans="1:5" x14ac:dyDescent="0.25">
      <c r="A938" s="84" t="s">
        <v>968</v>
      </c>
      <c r="B938" s="70" t="s">
        <v>969</v>
      </c>
      <c r="C938" s="70"/>
      <c r="D938" s="70" t="s">
        <v>17</v>
      </c>
      <c r="E938" s="70" t="s">
        <v>84</v>
      </c>
    </row>
    <row r="939" spans="1:5" x14ac:dyDescent="0.25">
      <c r="A939" s="71" t="s">
        <v>5612</v>
      </c>
      <c r="B939" s="71" t="s">
        <v>5613</v>
      </c>
      <c r="C939" s="70"/>
      <c r="D939" s="70" t="s">
        <v>17</v>
      </c>
      <c r="E939" s="70" t="s">
        <v>84</v>
      </c>
    </row>
    <row r="940" spans="1:5" x14ac:dyDescent="0.25">
      <c r="A940" s="84" t="s">
        <v>970</v>
      </c>
      <c r="B940" s="70" t="s">
        <v>971</v>
      </c>
      <c r="C940" s="70"/>
      <c r="D940" s="70" t="s">
        <v>58</v>
      </c>
      <c r="E940" s="70" t="s">
        <v>13</v>
      </c>
    </row>
    <row r="941" spans="1:5" x14ac:dyDescent="0.25">
      <c r="A941" s="71" t="s">
        <v>5614</v>
      </c>
      <c r="B941" s="71" t="s">
        <v>5615</v>
      </c>
      <c r="C941" s="70"/>
      <c r="D941" s="70" t="s">
        <v>58</v>
      </c>
      <c r="E941" s="70" t="s">
        <v>13</v>
      </c>
    </row>
    <row r="942" spans="1:5" x14ac:dyDescent="0.25">
      <c r="A942" s="84" t="s">
        <v>972</v>
      </c>
      <c r="B942" s="70" t="s">
        <v>973</v>
      </c>
      <c r="C942" s="70" t="s">
        <v>165</v>
      </c>
      <c r="D942" s="70" t="s">
        <v>25</v>
      </c>
      <c r="E942" s="70" t="s">
        <v>13</v>
      </c>
    </row>
    <row r="943" spans="1:5" x14ac:dyDescent="0.25">
      <c r="A943" s="71" t="s">
        <v>5616</v>
      </c>
      <c r="B943" s="71" t="s">
        <v>5617</v>
      </c>
      <c r="C943" s="70" t="s">
        <v>165</v>
      </c>
      <c r="D943" s="70" t="s">
        <v>25</v>
      </c>
      <c r="E943" s="70" t="s">
        <v>13</v>
      </c>
    </row>
    <row r="944" spans="1:5" x14ac:dyDescent="0.25">
      <c r="A944" s="84" t="s">
        <v>974</v>
      </c>
      <c r="B944" s="70" t="s">
        <v>975</v>
      </c>
      <c r="C944" s="70"/>
      <c r="D944" s="70" t="s">
        <v>12</v>
      </c>
      <c r="E944" s="70" t="s">
        <v>13</v>
      </c>
    </row>
    <row r="945" spans="1:5" x14ac:dyDescent="0.25">
      <c r="A945" s="71" t="s">
        <v>5618</v>
      </c>
      <c r="B945" s="71" t="s">
        <v>5619</v>
      </c>
      <c r="C945" s="70"/>
      <c r="D945" s="70" t="s">
        <v>12</v>
      </c>
      <c r="E945" s="70" t="s">
        <v>13</v>
      </c>
    </row>
    <row r="946" spans="1:5" x14ac:dyDescent="0.25">
      <c r="A946" s="84" t="s">
        <v>976</v>
      </c>
      <c r="B946" s="70" t="s">
        <v>977</v>
      </c>
      <c r="C946" s="70"/>
      <c r="D946" s="70" t="s">
        <v>12</v>
      </c>
      <c r="E946" s="70" t="s">
        <v>13</v>
      </c>
    </row>
    <row r="947" spans="1:5" x14ac:dyDescent="0.25">
      <c r="A947" s="71" t="s">
        <v>5620</v>
      </c>
      <c r="B947" s="71" t="s">
        <v>5621</v>
      </c>
      <c r="C947" s="70"/>
      <c r="D947" s="70" t="s">
        <v>12</v>
      </c>
      <c r="E947" s="70" t="s">
        <v>13</v>
      </c>
    </row>
    <row r="948" spans="1:5" x14ac:dyDescent="0.25">
      <c r="A948" s="84" t="s">
        <v>978</v>
      </c>
      <c r="B948" s="70" t="s">
        <v>979</v>
      </c>
      <c r="C948" s="70"/>
      <c r="D948" s="70" t="s">
        <v>34</v>
      </c>
      <c r="E948" s="70" t="s">
        <v>13</v>
      </c>
    </row>
    <row r="949" spans="1:5" x14ac:dyDescent="0.25">
      <c r="A949" s="71" t="s">
        <v>5622</v>
      </c>
      <c r="B949" s="71" t="s">
        <v>5623</v>
      </c>
      <c r="C949" s="70"/>
      <c r="D949" s="70" t="s">
        <v>34</v>
      </c>
      <c r="E949" s="70" t="s">
        <v>13</v>
      </c>
    </row>
    <row r="950" spans="1:5" x14ac:dyDescent="0.25">
      <c r="A950" s="84" t="s">
        <v>980</v>
      </c>
      <c r="B950" s="70" t="s">
        <v>981</v>
      </c>
      <c r="C950" s="70"/>
      <c r="D950" s="70" t="s">
        <v>12</v>
      </c>
      <c r="E950" s="70" t="s">
        <v>13</v>
      </c>
    </row>
    <row r="951" spans="1:5" x14ac:dyDescent="0.25">
      <c r="A951" s="71" t="s">
        <v>5624</v>
      </c>
      <c r="B951" s="71" t="s">
        <v>5625</v>
      </c>
      <c r="C951" s="70"/>
      <c r="D951" s="70" t="s">
        <v>12</v>
      </c>
      <c r="E951" s="70" t="s">
        <v>13</v>
      </c>
    </row>
    <row r="952" spans="1:5" x14ac:dyDescent="0.25">
      <c r="A952" s="84" t="s">
        <v>982</v>
      </c>
      <c r="B952" s="70" t="s">
        <v>983</v>
      </c>
      <c r="C952" s="70"/>
      <c r="D952" s="70" t="s">
        <v>34</v>
      </c>
      <c r="E952" s="70" t="s">
        <v>13</v>
      </c>
    </row>
    <row r="953" spans="1:5" x14ac:dyDescent="0.25">
      <c r="A953" s="71" t="s">
        <v>5626</v>
      </c>
      <c r="B953" s="71" t="s">
        <v>5627</v>
      </c>
      <c r="C953" s="70"/>
      <c r="D953" s="70" t="s">
        <v>34</v>
      </c>
      <c r="E953" s="70" t="s">
        <v>13</v>
      </c>
    </row>
    <row r="954" spans="1:5" x14ac:dyDescent="0.25">
      <c r="A954" s="84" t="s">
        <v>985</v>
      </c>
      <c r="B954" s="70" t="s">
        <v>986</v>
      </c>
      <c r="C954" s="70" t="s">
        <v>52</v>
      </c>
      <c r="D954" s="70" t="s">
        <v>25</v>
      </c>
      <c r="E954" s="70" t="s">
        <v>53</v>
      </c>
    </row>
    <row r="955" spans="1:5" x14ac:dyDescent="0.25">
      <c r="A955" s="71" t="s">
        <v>5628</v>
      </c>
      <c r="B955" s="71" t="s">
        <v>5629</v>
      </c>
      <c r="C955" s="70" t="s">
        <v>52</v>
      </c>
      <c r="D955" s="70" t="s">
        <v>25</v>
      </c>
      <c r="E955" s="70" t="s">
        <v>53</v>
      </c>
    </row>
    <row r="956" spans="1:5" x14ac:dyDescent="0.25">
      <c r="A956" s="84" t="s">
        <v>987</v>
      </c>
      <c r="B956" s="70" t="s">
        <v>988</v>
      </c>
      <c r="C956" s="70"/>
      <c r="D956" s="70" t="s">
        <v>12</v>
      </c>
      <c r="E956" s="70" t="s">
        <v>13</v>
      </c>
    </row>
    <row r="957" spans="1:5" x14ac:dyDescent="0.25">
      <c r="A957" s="71" t="s">
        <v>5630</v>
      </c>
      <c r="B957" s="71" t="s">
        <v>5631</v>
      </c>
      <c r="C957" s="70"/>
      <c r="D957" s="70" t="s">
        <v>12</v>
      </c>
      <c r="E957" s="70" t="s">
        <v>13</v>
      </c>
    </row>
    <row r="958" spans="1:5" x14ac:dyDescent="0.25">
      <c r="A958" s="84" t="s">
        <v>989</v>
      </c>
      <c r="B958" s="70" t="s">
        <v>990</v>
      </c>
      <c r="C958" s="70"/>
      <c r="D958" s="70" t="s">
        <v>12</v>
      </c>
      <c r="E958" s="70" t="s">
        <v>13</v>
      </c>
    </row>
    <row r="959" spans="1:5" x14ac:dyDescent="0.25">
      <c r="A959" s="71" t="s">
        <v>5632</v>
      </c>
      <c r="B959" s="71" t="s">
        <v>5633</v>
      </c>
      <c r="C959" s="70"/>
      <c r="D959" s="70" t="s">
        <v>12</v>
      </c>
      <c r="E959" s="70" t="s">
        <v>13</v>
      </c>
    </row>
    <row r="960" spans="1:5" x14ac:dyDescent="0.25">
      <c r="A960" s="84" t="s">
        <v>991</v>
      </c>
      <c r="B960" s="70" t="s">
        <v>992</v>
      </c>
      <c r="C960" s="70"/>
      <c r="D960" s="70" t="s">
        <v>12</v>
      </c>
      <c r="E960" s="70" t="s">
        <v>13</v>
      </c>
    </row>
    <row r="961" spans="1:5" x14ac:dyDescent="0.25">
      <c r="A961" s="71" t="s">
        <v>5634</v>
      </c>
      <c r="B961" s="71" t="s">
        <v>5635</v>
      </c>
      <c r="C961" s="70"/>
      <c r="D961" s="70" t="s">
        <v>12</v>
      </c>
      <c r="E961" s="70" t="s">
        <v>13</v>
      </c>
    </row>
    <row r="962" spans="1:5" x14ac:dyDescent="0.25">
      <c r="A962" s="84" t="s">
        <v>993</v>
      </c>
      <c r="B962" s="70" t="s">
        <v>994</v>
      </c>
      <c r="C962" s="70"/>
      <c r="D962" s="70" t="s">
        <v>12</v>
      </c>
      <c r="E962" s="70" t="s">
        <v>13</v>
      </c>
    </row>
    <row r="963" spans="1:5" ht="24.75" x14ac:dyDescent="0.25">
      <c r="A963" s="71" t="s">
        <v>5636</v>
      </c>
      <c r="B963" s="71" t="s">
        <v>5637</v>
      </c>
      <c r="C963" s="70"/>
      <c r="D963" s="70" t="s">
        <v>12</v>
      </c>
      <c r="E963" s="70" t="s">
        <v>13</v>
      </c>
    </row>
    <row r="964" spans="1:5" x14ac:dyDescent="0.25">
      <c r="A964" s="84" t="s">
        <v>995</v>
      </c>
      <c r="B964" s="70" t="s">
        <v>996</v>
      </c>
      <c r="C964" s="70"/>
      <c r="D964" s="70" t="s">
        <v>34</v>
      </c>
      <c r="E964" s="70" t="s">
        <v>13</v>
      </c>
    </row>
    <row r="965" spans="1:5" x14ac:dyDescent="0.25">
      <c r="A965" s="71" t="s">
        <v>5638</v>
      </c>
      <c r="B965" s="71" t="s">
        <v>5639</v>
      </c>
      <c r="C965" s="70"/>
      <c r="D965" s="70" t="s">
        <v>34</v>
      </c>
      <c r="E965" s="70" t="s">
        <v>13</v>
      </c>
    </row>
    <row r="966" spans="1:5" x14ac:dyDescent="0.25">
      <c r="A966" s="84" t="s">
        <v>997</v>
      </c>
      <c r="B966" s="70" t="s">
        <v>998</v>
      </c>
      <c r="C966" s="70" t="s">
        <v>24</v>
      </c>
      <c r="D966" s="70" t="s">
        <v>25</v>
      </c>
      <c r="E966" s="70" t="s">
        <v>13</v>
      </c>
    </row>
    <row r="967" spans="1:5" x14ac:dyDescent="0.25">
      <c r="A967" s="71" t="s">
        <v>5640</v>
      </c>
      <c r="B967" s="71" t="s">
        <v>5641</v>
      </c>
      <c r="C967" s="70" t="s">
        <v>24</v>
      </c>
      <c r="D967" s="70" t="s">
        <v>25</v>
      </c>
      <c r="E967" s="70" t="s">
        <v>13</v>
      </c>
    </row>
    <row r="968" spans="1:5" x14ac:dyDescent="0.25">
      <c r="A968" s="84" t="s">
        <v>999</v>
      </c>
      <c r="B968" s="70" t="s">
        <v>1000</v>
      </c>
      <c r="C968" s="70" t="s">
        <v>24</v>
      </c>
      <c r="D968" s="70" t="s">
        <v>17</v>
      </c>
      <c r="E968" s="70" t="s">
        <v>13</v>
      </c>
    </row>
    <row r="969" spans="1:5" x14ac:dyDescent="0.25">
      <c r="A969" s="71" t="s">
        <v>5642</v>
      </c>
      <c r="B969" s="71" t="s">
        <v>5643</v>
      </c>
      <c r="C969" s="70" t="s">
        <v>24</v>
      </c>
      <c r="D969" s="70" t="s">
        <v>17</v>
      </c>
      <c r="E969" s="70" t="s">
        <v>13</v>
      </c>
    </row>
    <row r="970" spans="1:5" x14ac:dyDescent="0.25">
      <c r="A970" s="84" t="s">
        <v>1001</v>
      </c>
      <c r="B970" s="70" t="s">
        <v>1002</v>
      </c>
      <c r="C970" s="70" t="s">
        <v>43</v>
      </c>
      <c r="D970" s="70" t="s">
        <v>25</v>
      </c>
      <c r="E970" s="70" t="s">
        <v>81</v>
      </c>
    </row>
    <row r="971" spans="1:5" x14ac:dyDescent="0.25">
      <c r="A971" s="71" t="s">
        <v>5644</v>
      </c>
      <c r="B971" s="71" t="s">
        <v>5645</v>
      </c>
      <c r="C971" s="70" t="s">
        <v>43</v>
      </c>
      <c r="D971" s="70" t="s">
        <v>25</v>
      </c>
      <c r="E971" s="70" t="s">
        <v>81</v>
      </c>
    </row>
    <row r="972" spans="1:5" x14ac:dyDescent="0.25">
      <c r="A972" s="84" t="s">
        <v>1003</v>
      </c>
      <c r="B972" s="70" t="s">
        <v>1004</v>
      </c>
      <c r="C972" s="70"/>
      <c r="D972" s="70" t="s">
        <v>34</v>
      </c>
      <c r="E972" s="70" t="s">
        <v>13</v>
      </c>
    </row>
    <row r="973" spans="1:5" x14ac:dyDescent="0.25">
      <c r="A973" s="71" t="s">
        <v>5646</v>
      </c>
      <c r="B973" s="71" t="s">
        <v>5647</v>
      </c>
      <c r="C973" s="70"/>
      <c r="D973" s="70" t="s">
        <v>34</v>
      </c>
      <c r="E973" s="70" t="s">
        <v>13</v>
      </c>
    </row>
    <row r="974" spans="1:5" x14ac:dyDescent="0.25">
      <c r="A974" s="84" t="s">
        <v>1005</v>
      </c>
      <c r="B974" s="70" t="s">
        <v>1006</v>
      </c>
      <c r="C974" s="70"/>
      <c r="D974" s="70" t="s">
        <v>34</v>
      </c>
      <c r="E974" s="70" t="s">
        <v>13</v>
      </c>
    </row>
    <row r="975" spans="1:5" x14ac:dyDescent="0.25">
      <c r="A975" s="71" t="s">
        <v>5648</v>
      </c>
      <c r="B975" s="71" t="s">
        <v>5649</v>
      </c>
      <c r="C975" s="70"/>
      <c r="D975" s="70" t="s">
        <v>34</v>
      </c>
      <c r="E975" s="70" t="s">
        <v>13</v>
      </c>
    </row>
    <row r="976" spans="1:5" x14ac:dyDescent="0.25">
      <c r="A976" s="84" t="s">
        <v>1007</v>
      </c>
      <c r="B976" s="70" t="s">
        <v>1008</v>
      </c>
      <c r="C976" s="70"/>
      <c r="D976" s="70" t="s">
        <v>58</v>
      </c>
      <c r="E976" s="70" t="s">
        <v>13</v>
      </c>
    </row>
    <row r="977" spans="1:5" x14ac:dyDescent="0.25">
      <c r="A977" s="71" t="s">
        <v>5650</v>
      </c>
      <c r="B977" s="71" t="s">
        <v>5651</v>
      </c>
      <c r="C977" s="70"/>
      <c r="D977" s="70" t="s">
        <v>58</v>
      </c>
      <c r="E977" s="70" t="s">
        <v>13</v>
      </c>
    </row>
    <row r="978" spans="1:5" x14ac:dyDescent="0.25">
      <c r="A978" s="84" t="s">
        <v>1009</v>
      </c>
      <c r="B978" s="70" t="s">
        <v>1010</v>
      </c>
      <c r="C978" s="70"/>
      <c r="D978" s="70" t="s">
        <v>34</v>
      </c>
      <c r="E978" s="70" t="s">
        <v>13</v>
      </c>
    </row>
    <row r="979" spans="1:5" x14ac:dyDescent="0.25">
      <c r="A979" s="71" t="s">
        <v>5652</v>
      </c>
      <c r="B979" s="71" t="s">
        <v>5653</v>
      </c>
      <c r="C979" s="70"/>
      <c r="D979" s="70" t="s">
        <v>34</v>
      </c>
      <c r="E979" s="70" t="s">
        <v>13</v>
      </c>
    </row>
    <row r="980" spans="1:5" x14ac:dyDescent="0.25">
      <c r="A980" s="84" t="s">
        <v>1011</v>
      </c>
      <c r="B980" s="70" t="s">
        <v>1012</v>
      </c>
      <c r="C980" s="70"/>
      <c r="D980" s="70" t="s">
        <v>34</v>
      </c>
      <c r="E980" s="70" t="s">
        <v>13</v>
      </c>
    </row>
    <row r="981" spans="1:5" x14ac:dyDescent="0.25">
      <c r="A981" s="71" t="s">
        <v>5654</v>
      </c>
      <c r="B981" s="71" t="s">
        <v>5655</v>
      </c>
      <c r="C981" s="70"/>
      <c r="D981" s="70" t="s">
        <v>34</v>
      </c>
      <c r="E981" s="70" t="s">
        <v>13</v>
      </c>
    </row>
    <row r="982" spans="1:5" x14ac:dyDescent="0.25">
      <c r="A982" s="84" t="s">
        <v>1013</v>
      </c>
      <c r="B982" s="70" t="s">
        <v>1014</v>
      </c>
      <c r="C982" s="70" t="s">
        <v>52</v>
      </c>
      <c r="D982" s="70" t="s">
        <v>58</v>
      </c>
      <c r="E982" s="70" t="s">
        <v>13</v>
      </c>
    </row>
    <row r="983" spans="1:5" x14ac:dyDescent="0.25">
      <c r="A983" s="71" t="s">
        <v>5656</v>
      </c>
      <c r="B983" s="71" t="s">
        <v>5657</v>
      </c>
      <c r="C983" s="70" t="s">
        <v>52</v>
      </c>
      <c r="D983" s="70" t="s">
        <v>58</v>
      </c>
      <c r="E983" s="70" t="s">
        <v>13</v>
      </c>
    </row>
    <row r="984" spans="1:5" x14ac:dyDescent="0.25">
      <c r="A984" s="84" t="s">
        <v>1015</v>
      </c>
      <c r="B984" s="70" t="s">
        <v>1016</v>
      </c>
      <c r="C984" s="70" t="s">
        <v>52</v>
      </c>
      <c r="D984" s="70" t="s">
        <v>14</v>
      </c>
      <c r="E984" s="70" t="s">
        <v>53</v>
      </c>
    </row>
    <row r="985" spans="1:5" x14ac:dyDescent="0.25">
      <c r="A985" s="71" t="s">
        <v>5658</v>
      </c>
      <c r="B985" s="71" t="s">
        <v>5659</v>
      </c>
      <c r="C985" s="70" t="s">
        <v>52</v>
      </c>
      <c r="D985" s="70" t="s">
        <v>14</v>
      </c>
      <c r="E985" s="70" t="s">
        <v>53</v>
      </c>
    </row>
    <row r="986" spans="1:5" x14ac:dyDescent="0.25">
      <c r="A986" s="84" t="s">
        <v>1017</v>
      </c>
      <c r="B986" s="70" t="s">
        <v>1018</v>
      </c>
      <c r="C986" s="70"/>
      <c r="D986" s="70" t="s">
        <v>34</v>
      </c>
      <c r="E986" s="70" t="s">
        <v>13</v>
      </c>
    </row>
    <row r="987" spans="1:5" x14ac:dyDescent="0.25">
      <c r="A987" s="71" t="s">
        <v>5660</v>
      </c>
      <c r="B987" s="71" t="s">
        <v>5661</v>
      </c>
      <c r="C987" s="70"/>
      <c r="D987" s="70" t="s">
        <v>34</v>
      </c>
      <c r="E987" s="70" t="s">
        <v>13</v>
      </c>
    </row>
    <row r="988" spans="1:5" x14ac:dyDescent="0.25">
      <c r="A988" s="84" t="s">
        <v>1019</v>
      </c>
      <c r="B988" s="70" t="s">
        <v>1020</v>
      </c>
      <c r="C988" s="70"/>
      <c r="D988" s="70" t="s">
        <v>12</v>
      </c>
      <c r="E988" s="70" t="s">
        <v>13</v>
      </c>
    </row>
    <row r="989" spans="1:5" x14ac:dyDescent="0.25">
      <c r="A989" s="71" t="s">
        <v>5662</v>
      </c>
      <c r="B989" s="71" t="s">
        <v>5663</v>
      </c>
      <c r="C989" s="70"/>
      <c r="D989" s="70" t="s">
        <v>12</v>
      </c>
      <c r="E989" s="70" t="s">
        <v>13</v>
      </c>
    </row>
    <row r="990" spans="1:5" x14ac:dyDescent="0.25">
      <c r="A990" s="84" t="s">
        <v>1021</v>
      </c>
      <c r="B990" s="70" t="s">
        <v>1022</v>
      </c>
      <c r="C990" s="70"/>
      <c r="D990" s="70" t="s">
        <v>12</v>
      </c>
      <c r="E990" s="70" t="s">
        <v>13</v>
      </c>
    </row>
    <row r="991" spans="1:5" x14ac:dyDescent="0.25">
      <c r="A991" s="71" t="s">
        <v>5664</v>
      </c>
      <c r="B991" s="71" t="s">
        <v>5665</v>
      </c>
      <c r="C991" s="70"/>
      <c r="D991" s="70" t="s">
        <v>12</v>
      </c>
      <c r="E991" s="70" t="s">
        <v>13</v>
      </c>
    </row>
    <row r="992" spans="1:5" x14ac:dyDescent="0.25">
      <c r="A992" s="84" t="s">
        <v>1023</v>
      </c>
      <c r="B992" s="70" t="s">
        <v>1024</v>
      </c>
      <c r="C992" s="70" t="s">
        <v>150</v>
      </c>
      <c r="D992" s="70" t="s">
        <v>25</v>
      </c>
      <c r="E992" s="70" t="s">
        <v>13</v>
      </c>
    </row>
    <row r="993" spans="1:5" x14ac:dyDescent="0.25">
      <c r="A993" s="71" t="s">
        <v>5666</v>
      </c>
      <c r="B993" s="71" t="s">
        <v>5667</v>
      </c>
      <c r="C993" s="70" t="s">
        <v>150</v>
      </c>
      <c r="D993" s="70" t="s">
        <v>25</v>
      </c>
      <c r="E993" s="70" t="s">
        <v>13</v>
      </c>
    </row>
    <row r="994" spans="1:5" x14ac:dyDescent="0.25">
      <c r="A994" s="84" t="s">
        <v>1025</v>
      </c>
      <c r="B994" s="70" t="s">
        <v>1026</v>
      </c>
      <c r="C994" s="70"/>
      <c r="D994" s="70" t="s">
        <v>34</v>
      </c>
      <c r="E994" s="70" t="s">
        <v>13</v>
      </c>
    </row>
    <row r="995" spans="1:5" x14ac:dyDescent="0.25">
      <c r="A995" s="71" t="s">
        <v>5668</v>
      </c>
      <c r="B995" s="71" t="s">
        <v>5669</v>
      </c>
      <c r="C995" s="70"/>
      <c r="D995" s="70" t="s">
        <v>34</v>
      </c>
      <c r="E995" s="70" t="s">
        <v>13</v>
      </c>
    </row>
    <row r="996" spans="1:5" x14ac:dyDescent="0.25">
      <c r="A996" s="84" t="s">
        <v>1027</v>
      </c>
      <c r="B996" s="70" t="s">
        <v>1028</v>
      </c>
      <c r="C996" s="70" t="s">
        <v>24</v>
      </c>
      <c r="D996" s="70" t="s">
        <v>25</v>
      </c>
      <c r="E996" s="70" t="s">
        <v>13</v>
      </c>
    </row>
    <row r="997" spans="1:5" x14ac:dyDescent="0.25">
      <c r="A997" s="71" t="s">
        <v>5670</v>
      </c>
      <c r="B997" s="71" t="s">
        <v>5671</v>
      </c>
      <c r="C997" s="70" t="s">
        <v>24</v>
      </c>
      <c r="D997" s="70" t="s">
        <v>25</v>
      </c>
      <c r="E997" s="70" t="s">
        <v>13</v>
      </c>
    </row>
    <row r="998" spans="1:5" x14ac:dyDescent="0.25">
      <c r="A998" s="84" t="s">
        <v>1029</v>
      </c>
      <c r="B998" s="70" t="s">
        <v>1030</v>
      </c>
      <c r="C998" s="70"/>
      <c r="D998" s="70" t="s">
        <v>34</v>
      </c>
      <c r="E998" s="70" t="s">
        <v>13</v>
      </c>
    </row>
    <row r="999" spans="1:5" x14ac:dyDescent="0.25">
      <c r="A999" s="71" t="s">
        <v>5672</v>
      </c>
      <c r="B999" s="71" t="s">
        <v>5673</v>
      </c>
      <c r="C999" s="70"/>
      <c r="D999" s="70" t="s">
        <v>34</v>
      </c>
      <c r="E999" s="70" t="s">
        <v>13</v>
      </c>
    </row>
    <row r="1000" spans="1:5" x14ac:dyDescent="0.25">
      <c r="A1000" s="84" t="s">
        <v>1031</v>
      </c>
      <c r="B1000" s="70" t="s">
        <v>1032</v>
      </c>
      <c r="C1000" s="70"/>
      <c r="D1000" s="70" t="s">
        <v>14</v>
      </c>
      <c r="E1000" s="70" t="s">
        <v>13</v>
      </c>
    </row>
    <row r="1001" spans="1:5" x14ac:dyDescent="0.25">
      <c r="A1001" s="71" t="s">
        <v>5674</v>
      </c>
      <c r="B1001" s="71" t="s">
        <v>5675</v>
      </c>
      <c r="C1001" s="70"/>
      <c r="D1001" s="70" t="s">
        <v>14</v>
      </c>
      <c r="E1001" s="70" t="s">
        <v>13</v>
      </c>
    </row>
    <row r="1002" spans="1:5" x14ac:dyDescent="0.25">
      <c r="A1002" s="84" t="s">
        <v>1033</v>
      </c>
      <c r="B1002" s="70" t="s">
        <v>1034</v>
      </c>
      <c r="C1002" s="70" t="s">
        <v>24</v>
      </c>
      <c r="D1002" s="70" t="s">
        <v>25</v>
      </c>
      <c r="E1002" s="70" t="s">
        <v>13</v>
      </c>
    </row>
    <row r="1003" spans="1:5" x14ac:dyDescent="0.25">
      <c r="A1003" s="71" t="s">
        <v>5676</v>
      </c>
      <c r="B1003" s="71" t="s">
        <v>5677</v>
      </c>
      <c r="C1003" s="70" t="s">
        <v>24</v>
      </c>
      <c r="D1003" s="70" t="s">
        <v>25</v>
      </c>
      <c r="E1003" s="70" t="s">
        <v>13</v>
      </c>
    </row>
    <row r="1004" spans="1:5" x14ac:dyDescent="0.25">
      <c r="A1004" s="84" t="s">
        <v>1035</v>
      </c>
      <c r="B1004" s="70" t="s">
        <v>1036</v>
      </c>
      <c r="C1004" s="70"/>
      <c r="D1004" s="70" t="s">
        <v>12</v>
      </c>
      <c r="E1004" s="70" t="s">
        <v>13</v>
      </c>
    </row>
    <row r="1005" spans="1:5" x14ac:dyDescent="0.25">
      <c r="A1005" s="71" t="s">
        <v>5678</v>
      </c>
      <c r="B1005" s="71" t="s">
        <v>5679</v>
      </c>
      <c r="C1005" s="70"/>
      <c r="D1005" s="70" t="s">
        <v>12</v>
      </c>
      <c r="E1005" s="70" t="s">
        <v>13</v>
      </c>
    </row>
    <row r="1006" spans="1:5" x14ac:dyDescent="0.25">
      <c r="A1006" s="84" t="s">
        <v>1037</v>
      </c>
      <c r="B1006" s="70" t="s">
        <v>1038</v>
      </c>
      <c r="C1006" s="70"/>
      <c r="D1006" s="70" t="s">
        <v>58</v>
      </c>
      <c r="E1006" s="70" t="s">
        <v>13</v>
      </c>
    </row>
    <row r="1007" spans="1:5" x14ac:dyDescent="0.25">
      <c r="A1007" s="71" t="s">
        <v>5680</v>
      </c>
      <c r="B1007" s="71" t="s">
        <v>5681</v>
      </c>
      <c r="C1007" s="70"/>
      <c r="D1007" s="70" t="s">
        <v>58</v>
      </c>
      <c r="E1007" s="70" t="s">
        <v>13</v>
      </c>
    </row>
    <row r="1008" spans="1:5" x14ac:dyDescent="0.25">
      <c r="A1008" s="84" t="s">
        <v>1039</v>
      </c>
      <c r="B1008" s="70" t="s">
        <v>1040</v>
      </c>
      <c r="C1008" s="70" t="s">
        <v>24</v>
      </c>
      <c r="D1008" s="70" t="s">
        <v>25</v>
      </c>
      <c r="E1008" s="70" t="s">
        <v>13</v>
      </c>
    </row>
    <row r="1009" spans="1:5" x14ac:dyDescent="0.25">
      <c r="A1009" s="71" t="s">
        <v>5682</v>
      </c>
      <c r="B1009" s="71" t="s">
        <v>5683</v>
      </c>
      <c r="C1009" s="70" t="s">
        <v>24</v>
      </c>
      <c r="D1009" s="70" t="s">
        <v>25</v>
      </c>
      <c r="E1009" s="70" t="s">
        <v>13</v>
      </c>
    </row>
    <row r="1010" spans="1:5" x14ac:dyDescent="0.25">
      <c r="A1010" s="84" t="s">
        <v>1041</v>
      </c>
      <c r="B1010" s="70" t="s">
        <v>1042</v>
      </c>
      <c r="C1010" s="70" t="s">
        <v>75</v>
      </c>
      <c r="D1010" s="70" t="s">
        <v>25</v>
      </c>
      <c r="E1010" s="70" t="s">
        <v>76</v>
      </c>
    </row>
    <row r="1011" spans="1:5" x14ac:dyDescent="0.25">
      <c r="A1011" s="71" t="s">
        <v>5684</v>
      </c>
      <c r="B1011" s="71" t="s">
        <v>5685</v>
      </c>
      <c r="C1011" s="70" t="s">
        <v>75</v>
      </c>
      <c r="D1011" s="70" t="s">
        <v>25</v>
      </c>
      <c r="E1011" s="70" t="s">
        <v>76</v>
      </c>
    </row>
    <row r="1012" spans="1:5" x14ac:dyDescent="0.25">
      <c r="A1012" s="84" t="s">
        <v>1043</v>
      </c>
      <c r="B1012" s="70" t="s">
        <v>1044</v>
      </c>
      <c r="C1012" s="70" t="s">
        <v>150</v>
      </c>
      <c r="D1012" s="70" t="s">
        <v>58</v>
      </c>
      <c r="E1012" s="70" t="s">
        <v>13</v>
      </c>
    </row>
    <row r="1013" spans="1:5" x14ac:dyDescent="0.25">
      <c r="A1013" s="71" t="s">
        <v>5686</v>
      </c>
      <c r="B1013" s="71" t="s">
        <v>5687</v>
      </c>
      <c r="C1013" s="70" t="s">
        <v>150</v>
      </c>
      <c r="D1013" s="70" t="s">
        <v>58</v>
      </c>
      <c r="E1013" s="70" t="s">
        <v>13</v>
      </c>
    </row>
    <row r="1014" spans="1:5" x14ac:dyDescent="0.25">
      <c r="A1014" s="84" t="s">
        <v>1045</v>
      </c>
      <c r="B1014" s="70" t="s">
        <v>1046</v>
      </c>
      <c r="C1014" s="70"/>
      <c r="D1014" s="70" t="s">
        <v>34</v>
      </c>
      <c r="E1014" s="70" t="s">
        <v>13</v>
      </c>
    </row>
    <row r="1015" spans="1:5" x14ac:dyDescent="0.25">
      <c r="A1015" s="71" t="s">
        <v>5688</v>
      </c>
      <c r="B1015" s="71" t="s">
        <v>5689</v>
      </c>
      <c r="C1015" s="70"/>
      <c r="D1015" s="70" t="s">
        <v>34</v>
      </c>
      <c r="E1015" s="70" t="s">
        <v>13</v>
      </c>
    </row>
    <row r="1016" spans="1:5" x14ac:dyDescent="0.25">
      <c r="A1016" s="84" t="s">
        <v>1047</v>
      </c>
      <c r="B1016" s="70" t="s">
        <v>1048</v>
      </c>
      <c r="C1016" s="70"/>
      <c r="D1016" s="70" t="s">
        <v>12</v>
      </c>
      <c r="E1016" s="70" t="s">
        <v>53</v>
      </c>
    </row>
    <row r="1017" spans="1:5" x14ac:dyDescent="0.25">
      <c r="A1017" s="71" t="s">
        <v>5690</v>
      </c>
      <c r="B1017" s="71" t="s">
        <v>5691</v>
      </c>
      <c r="C1017" s="70"/>
      <c r="D1017" s="70" t="s">
        <v>12</v>
      </c>
      <c r="E1017" s="70" t="s">
        <v>53</v>
      </c>
    </row>
    <row r="1018" spans="1:5" x14ac:dyDescent="0.25">
      <c r="A1018" s="84" t="s">
        <v>1049</v>
      </c>
      <c r="B1018" s="70" t="s">
        <v>1050</v>
      </c>
      <c r="C1018" s="70" t="s">
        <v>4</v>
      </c>
      <c r="D1018" s="70" t="s">
        <v>25</v>
      </c>
      <c r="E1018" s="70" t="s">
        <v>178</v>
      </c>
    </row>
    <row r="1019" spans="1:5" x14ac:dyDescent="0.25">
      <c r="A1019" s="71" t="s">
        <v>5692</v>
      </c>
      <c r="B1019" s="71" t="s">
        <v>5693</v>
      </c>
      <c r="C1019" s="70" t="s">
        <v>4</v>
      </c>
      <c r="D1019" s="70" t="s">
        <v>25</v>
      </c>
      <c r="E1019" s="70" t="s">
        <v>178</v>
      </c>
    </row>
    <row r="1020" spans="1:5" x14ac:dyDescent="0.25">
      <c r="A1020" s="84" t="s">
        <v>1051</v>
      </c>
      <c r="B1020" s="70" t="s">
        <v>1052</v>
      </c>
      <c r="C1020" s="70" t="s">
        <v>24</v>
      </c>
      <c r="D1020" s="70" t="s">
        <v>25</v>
      </c>
      <c r="E1020" s="70" t="s">
        <v>13</v>
      </c>
    </row>
    <row r="1021" spans="1:5" x14ac:dyDescent="0.25">
      <c r="A1021" s="71" t="s">
        <v>5694</v>
      </c>
      <c r="B1021" s="71" t="s">
        <v>5695</v>
      </c>
      <c r="C1021" s="70" t="s">
        <v>24</v>
      </c>
      <c r="D1021" s="70" t="s">
        <v>25</v>
      </c>
      <c r="E1021" s="70" t="s">
        <v>13</v>
      </c>
    </row>
    <row r="1022" spans="1:5" x14ac:dyDescent="0.25">
      <c r="A1022" s="84" t="s">
        <v>1053</v>
      </c>
      <c r="B1022" s="70" t="s">
        <v>1054</v>
      </c>
      <c r="C1022" s="70" t="s">
        <v>75</v>
      </c>
      <c r="D1022" s="70" t="s">
        <v>25</v>
      </c>
      <c r="E1022" s="70" t="s">
        <v>76</v>
      </c>
    </row>
    <row r="1023" spans="1:5" x14ac:dyDescent="0.25">
      <c r="A1023" s="71" t="s">
        <v>5696</v>
      </c>
      <c r="B1023" s="71" t="s">
        <v>5697</v>
      </c>
      <c r="C1023" s="70" t="s">
        <v>75</v>
      </c>
      <c r="D1023" s="70" t="s">
        <v>25</v>
      </c>
      <c r="E1023" s="70" t="s">
        <v>76</v>
      </c>
    </row>
    <row r="1024" spans="1:5" x14ac:dyDescent="0.25">
      <c r="A1024" s="84" t="s">
        <v>1055</v>
      </c>
      <c r="B1024" s="70" t="s">
        <v>1056</v>
      </c>
      <c r="C1024" s="70" t="s">
        <v>75</v>
      </c>
      <c r="D1024" s="70" t="s">
        <v>25</v>
      </c>
      <c r="E1024" s="70" t="s">
        <v>76</v>
      </c>
    </row>
    <row r="1025" spans="1:5" x14ac:dyDescent="0.25">
      <c r="A1025" s="71" t="s">
        <v>5698</v>
      </c>
      <c r="B1025" s="71" t="s">
        <v>5699</v>
      </c>
      <c r="C1025" s="70" t="s">
        <v>75</v>
      </c>
      <c r="D1025" s="70" t="s">
        <v>25</v>
      </c>
      <c r="E1025" s="70" t="s">
        <v>76</v>
      </c>
    </row>
    <row r="1026" spans="1:5" x14ac:dyDescent="0.25">
      <c r="A1026" s="84" t="s">
        <v>1057</v>
      </c>
      <c r="B1026" s="70" t="s">
        <v>1058</v>
      </c>
      <c r="C1026" s="70"/>
      <c r="D1026" s="70" t="s">
        <v>34</v>
      </c>
      <c r="E1026" s="70" t="s">
        <v>13</v>
      </c>
    </row>
    <row r="1027" spans="1:5" x14ac:dyDescent="0.25">
      <c r="A1027" s="71" t="s">
        <v>5700</v>
      </c>
      <c r="B1027" s="71" t="s">
        <v>5701</v>
      </c>
      <c r="C1027" s="70"/>
      <c r="D1027" s="70" t="s">
        <v>34</v>
      </c>
      <c r="E1027" s="70" t="s">
        <v>13</v>
      </c>
    </row>
    <row r="1028" spans="1:5" x14ac:dyDescent="0.25">
      <c r="A1028" s="84" t="s">
        <v>1059</v>
      </c>
      <c r="B1028" s="70" t="s">
        <v>1060</v>
      </c>
      <c r="C1028" s="70" t="s">
        <v>75</v>
      </c>
      <c r="D1028" s="70" t="s">
        <v>17</v>
      </c>
      <c r="E1028" s="70" t="s">
        <v>84</v>
      </c>
    </row>
    <row r="1029" spans="1:5" x14ac:dyDescent="0.25">
      <c r="A1029" s="71" t="s">
        <v>5702</v>
      </c>
      <c r="B1029" s="71" t="s">
        <v>5703</v>
      </c>
      <c r="C1029" s="70" t="s">
        <v>75</v>
      </c>
      <c r="D1029" s="70" t="s">
        <v>17</v>
      </c>
      <c r="E1029" s="70" t="s">
        <v>84</v>
      </c>
    </row>
    <row r="1030" spans="1:5" x14ac:dyDescent="0.25">
      <c r="A1030" s="84" t="s">
        <v>1061</v>
      </c>
      <c r="B1030" s="70" t="s">
        <v>1062</v>
      </c>
      <c r="C1030" s="70"/>
      <c r="D1030" s="70" t="s">
        <v>34</v>
      </c>
      <c r="E1030" s="70" t="s">
        <v>13</v>
      </c>
    </row>
    <row r="1031" spans="1:5" x14ac:dyDescent="0.25">
      <c r="A1031" s="71" t="s">
        <v>5704</v>
      </c>
      <c r="B1031" s="71" t="s">
        <v>5705</v>
      </c>
      <c r="C1031" s="70"/>
      <c r="D1031" s="70" t="s">
        <v>34</v>
      </c>
      <c r="E1031" s="70" t="s">
        <v>13</v>
      </c>
    </row>
    <row r="1032" spans="1:5" x14ac:dyDescent="0.25">
      <c r="A1032" s="84" t="s">
        <v>1063</v>
      </c>
      <c r="B1032" s="70" t="s">
        <v>1064</v>
      </c>
      <c r="C1032" s="70" t="s">
        <v>75</v>
      </c>
      <c r="D1032" s="70" t="s">
        <v>17</v>
      </c>
      <c r="E1032" s="70" t="s">
        <v>84</v>
      </c>
    </row>
    <row r="1033" spans="1:5" x14ac:dyDescent="0.25">
      <c r="A1033" s="71" t="s">
        <v>5706</v>
      </c>
      <c r="B1033" s="71" t="s">
        <v>5707</v>
      </c>
      <c r="C1033" s="70" t="s">
        <v>75</v>
      </c>
      <c r="D1033" s="70" t="s">
        <v>17</v>
      </c>
      <c r="E1033" s="70" t="s">
        <v>84</v>
      </c>
    </row>
    <row r="1034" spans="1:5" x14ac:dyDescent="0.25">
      <c r="A1034" s="84" t="s">
        <v>1065</v>
      </c>
      <c r="B1034" s="70" t="s">
        <v>1066</v>
      </c>
      <c r="C1034" s="70" t="s">
        <v>4</v>
      </c>
      <c r="D1034" s="70" t="s">
        <v>25</v>
      </c>
      <c r="E1034" s="70" t="s">
        <v>13</v>
      </c>
    </row>
    <row r="1035" spans="1:5" x14ac:dyDescent="0.25">
      <c r="A1035" s="71" t="s">
        <v>5708</v>
      </c>
      <c r="B1035" s="71" t="s">
        <v>5709</v>
      </c>
      <c r="C1035" s="70" t="s">
        <v>4</v>
      </c>
      <c r="D1035" s="70" t="s">
        <v>25</v>
      </c>
      <c r="E1035" s="70" t="s">
        <v>13</v>
      </c>
    </row>
    <row r="1036" spans="1:5" x14ac:dyDescent="0.25">
      <c r="A1036" s="84" t="s">
        <v>1067</v>
      </c>
      <c r="B1036" s="70" t="s">
        <v>1068</v>
      </c>
      <c r="C1036" s="70" t="s">
        <v>24</v>
      </c>
      <c r="D1036" s="70" t="s">
        <v>25</v>
      </c>
      <c r="E1036" s="70" t="s">
        <v>13</v>
      </c>
    </row>
    <row r="1037" spans="1:5" x14ac:dyDescent="0.25">
      <c r="A1037" s="71" t="s">
        <v>5710</v>
      </c>
      <c r="B1037" s="71" t="s">
        <v>5711</v>
      </c>
      <c r="C1037" s="70" t="s">
        <v>24</v>
      </c>
      <c r="D1037" s="70" t="s">
        <v>25</v>
      </c>
      <c r="E1037" s="70" t="s">
        <v>13</v>
      </c>
    </row>
    <row r="1038" spans="1:5" x14ac:dyDescent="0.25">
      <c r="A1038" s="84" t="s">
        <v>1069</v>
      </c>
      <c r="B1038" s="70" t="s">
        <v>1070</v>
      </c>
      <c r="C1038" s="70" t="s">
        <v>75</v>
      </c>
      <c r="D1038" s="70" t="s">
        <v>17</v>
      </c>
      <c r="E1038" s="70" t="s">
        <v>84</v>
      </c>
    </row>
    <row r="1039" spans="1:5" x14ac:dyDescent="0.25">
      <c r="A1039" s="71" t="s">
        <v>5712</v>
      </c>
      <c r="B1039" s="71" t="s">
        <v>5713</v>
      </c>
      <c r="C1039" s="70" t="s">
        <v>75</v>
      </c>
      <c r="D1039" s="70" t="s">
        <v>17</v>
      </c>
      <c r="E1039" s="70" t="s">
        <v>84</v>
      </c>
    </row>
    <row r="1040" spans="1:5" x14ac:dyDescent="0.25">
      <c r="A1040" s="84" t="s">
        <v>1071</v>
      </c>
      <c r="B1040" s="70" t="s">
        <v>1072</v>
      </c>
      <c r="C1040" s="70" t="s">
        <v>24</v>
      </c>
      <c r="D1040" s="70" t="s">
        <v>25</v>
      </c>
      <c r="E1040" s="70" t="s">
        <v>13</v>
      </c>
    </row>
    <row r="1041" spans="1:5" x14ac:dyDescent="0.25">
      <c r="A1041" s="71" t="s">
        <v>5714</v>
      </c>
      <c r="B1041" s="71" t="s">
        <v>5715</v>
      </c>
      <c r="C1041" s="70" t="s">
        <v>24</v>
      </c>
      <c r="D1041" s="70" t="s">
        <v>25</v>
      </c>
      <c r="E1041" s="70" t="s">
        <v>13</v>
      </c>
    </row>
    <row r="1042" spans="1:5" x14ac:dyDescent="0.25">
      <c r="A1042" s="84" t="s">
        <v>1073</v>
      </c>
      <c r="B1042" s="70" t="s">
        <v>1074</v>
      </c>
      <c r="C1042" s="70" t="s">
        <v>43</v>
      </c>
      <c r="D1042" s="70" t="s">
        <v>25</v>
      </c>
      <c r="E1042" s="70" t="s">
        <v>13</v>
      </c>
    </row>
    <row r="1043" spans="1:5" x14ac:dyDescent="0.25">
      <c r="A1043" s="71" t="s">
        <v>5716</v>
      </c>
      <c r="B1043" s="71" t="s">
        <v>5717</v>
      </c>
      <c r="C1043" s="70" t="s">
        <v>43</v>
      </c>
      <c r="D1043" s="70" t="s">
        <v>25</v>
      </c>
      <c r="E1043" s="70" t="s">
        <v>13</v>
      </c>
    </row>
    <row r="1044" spans="1:5" x14ac:dyDescent="0.25">
      <c r="A1044" s="84" t="s">
        <v>1075</v>
      </c>
      <c r="B1044" s="70" t="s">
        <v>1076</v>
      </c>
      <c r="C1044" s="70" t="s">
        <v>75</v>
      </c>
      <c r="D1044" s="70" t="s">
        <v>25</v>
      </c>
      <c r="E1044" s="70" t="s">
        <v>76</v>
      </c>
    </row>
    <row r="1045" spans="1:5" x14ac:dyDescent="0.25">
      <c r="A1045" s="71" t="s">
        <v>5718</v>
      </c>
      <c r="B1045" s="71" t="s">
        <v>5719</v>
      </c>
      <c r="C1045" s="70" t="s">
        <v>75</v>
      </c>
      <c r="D1045" s="70" t="s">
        <v>25</v>
      </c>
      <c r="E1045" s="70" t="s">
        <v>76</v>
      </c>
    </row>
    <row r="1046" spans="1:5" x14ac:dyDescent="0.25">
      <c r="A1046" s="84" t="s">
        <v>1077</v>
      </c>
      <c r="B1046" s="70" t="s">
        <v>1078</v>
      </c>
      <c r="C1046" s="70"/>
      <c r="D1046" s="70" t="s">
        <v>14</v>
      </c>
      <c r="E1046" s="70" t="s">
        <v>13</v>
      </c>
    </row>
    <row r="1047" spans="1:5" x14ac:dyDescent="0.25">
      <c r="A1047" s="71" t="s">
        <v>5720</v>
      </c>
      <c r="B1047" s="71" t="s">
        <v>5721</v>
      </c>
      <c r="C1047" s="70"/>
      <c r="D1047" s="70" t="s">
        <v>14</v>
      </c>
      <c r="E1047" s="70" t="s">
        <v>13</v>
      </c>
    </row>
    <row r="1048" spans="1:5" x14ac:dyDescent="0.25">
      <c r="A1048" s="84" t="s">
        <v>1079</v>
      </c>
      <c r="B1048" s="70" t="s">
        <v>1080</v>
      </c>
      <c r="C1048" s="70" t="s">
        <v>24</v>
      </c>
      <c r="D1048" s="70" t="s">
        <v>25</v>
      </c>
      <c r="E1048" s="70" t="s">
        <v>13</v>
      </c>
    </row>
    <row r="1049" spans="1:5" x14ac:dyDescent="0.25">
      <c r="A1049" s="71" t="s">
        <v>5722</v>
      </c>
      <c r="B1049" s="71" t="s">
        <v>5723</v>
      </c>
      <c r="C1049" s="70" t="s">
        <v>24</v>
      </c>
      <c r="D1049" s="70" t="s">
        <v>25</v>
      </c>
      <c r="E1049" s="70" t="s">
        <v>13</v>
      </c>
    </row>
    <row r="1050" spans="1:5" x14ac:dyDescent="0.25">
      <c r="A1050" s="84" t="s">
        <v>1081</v>
      </c>
      <c r="B1050" s="70" t="s">
        <v>1082</v>
      </c>
      <c r="C1050" s="70" t="s">
        <v>43</v>
      </c>
      <c r="D1050" s="70" t="s">
        <v>25</v>
      </c>
      <c r="E1050" s="70" t="s">
        <v>13</v>
      </c>
    </row>
    <row r="1051" spans="1:5" x14ac:dyDescent="0.25">
      <c r="A1051" s="71" t="s">
        <v>5724</v>
      </c>
      <c r="B1051" s="71" t="s">
        <v>5725</v>
      </c>
      <c r="C1051" s="70" t="s">
        <v>43</v>
      </c>
      <c r="D1051" s="70" t="s">
        <v>25</v>
      </c>
      <c r="E1051" s="70" t="s">
        <v>13</v>
      </c>
    </row>
    <row r="1052" spans="1:5" x14ac:dyDescent="0.25">
      <c r="A1052" s="84" t="s">
        <v>1083</v>
      </c>
      <c r="B1052" s="70" t="s">
        <v>1084</v>
      </c>
      <c r="C1052" s="70" t="s">
        <v>75</v>
      </c>
      <c r="D1052" s="70" t="s">
        <v>17</v>
      </c>
      <c r="E1052" s="70" t="s">
        <v>84</v>
      </c>
    </row>
    <row r="1053" spans="1:5" x14ac:dyDescent="0.25">
      <c r="A1053" s="71" t="s">
        <v>5726</v>
      </c>
      <c r="B1053" s="71" t="s">
        <v>5727</v>
      </c>
      <c r="C1053" s="70" t="s">
        <v>75</v>
      </c>
      <c r="D1053" s="70" t="s">
        <v>17</v>
      </c>
      <c r="E1053" s="70" t="s">
        <v>84</v>
      </c>
    </row>
    <row r="1054" spans="1:5" x14ac:dyDescent="0.25">
      <c r="A1054" s="84" t="s">
        <v>1085</v>
      </c>
      <c r="B1054" s="70" t="s">
        <v>1086</v>
      </c>
      <c r="C1054" s="70"/>
      <c r="D1054" s="70" t="s">
        <v>12</v>
      </c>
      <c r="E1054" s="70" t="s">
        <v>13</v>
      </c>
    </row>
    <row r="1055" spans="1:5" x14ac:dyDescent="0.25">
      <c r="A1055" s="71" t="s">
        <v>5728</v>
      </c>
      <c r="B1055" s="71" t="s">
        <v>5729</v>
      </c>
      <c r="C1055" s="70"/>
      <c r="D1055" s="70" t="s">
        <v>12</v>
      </c>
      <c r="E1055" s="70" t="s">
        <v>13</v>
      </c>
    </row>
    <row r="1056" spans="1:5" x14ac:dyDescent="0.25">
      <c r="A1056" s="84" t="s">
        <v>1087</v>
      </c>
      <c r="B1056" s="70" t="s">
        <v>1088</v>
      </c>
      <c r="C1056" s="70"/>
      <c r="D1056" s="70" t="s">
        <v>58</v>
      </c>
      <c r="E1056" s="70" t="s">
        <v>13</v>
      </c>
    </row>
    <row r="1057" spans="1:5" x14ac:dyDescent="0.25">
      <c r="A1057" s="71" t="s">
        <v>5730</v>
      </c>
      <c r="B1057" s="71" t="s">
        <v>5731</v>
      </c>
      <c r="C1057" s="70"/>
      <c r="D1057" s="70" t="s">
        <v>58</v>
      </c>
      <c r="E1057" s="70" t="s">
        <v>13</v>
      </c>
    </row>
    <row r="1058" spans="1:5" x14ac:dyDescent="0.25">
      <c r="A1058" s="84" t="s">
        <v>1089</v>
      </c>
      <c r="B1058" s="70" t="s">
        <v>1090</v>
      </c>
      <c r="C1058" s="70" t="s">
        <v>150</v>
      </c>
      <c r="D1058" s="70" t="s">
        <v>25</v>
      </c>
      <c r="E1058" s="70" t="s">
        <v>13</v>
      </c>
    </row>
    <row r="1059" spans="1:5" x14ac:dyDescent="0.25">
      <c r="A1059" s="71" t="s">
        <v>5732</v>
      </c>
      <c r="B1059" s="71" t="s">
        <v>5733</v>
      </c>
      <c r="C1059" s="70" t="s">
        <v>150</v>
      </c>
      <c r="D1059" s="70" t="s">
        <v>25</v>
      </c>
      <c r="E1059" s="70" t="s">
        <v>13</v>
      </c>
    </row>
    <row r="1060" spans="1:5" x14ac:dyDescent="0.25">
      <c r="A1060" s="84" t="s">
        <v>1091</v>
      </c>
      <c r="B1060" s="70" t="s">
        <v>1092</v>
      </c>
      <c r="C1060" s="70" t="s">
        <v>150</v>
      </c>
      <c r="D1060" s="70" t="s">
        <v>17</v>
      </c>
      <c r="E1060" s="70" t="s">
        <v>13</v>
      </c>
    </row>
    <row r="1061" spans="1:5" x14ac:dyDescent="0.25">
      <c r="A1061" s="71" t="s">
        <v>5734</v>
      </c>
      <c r="B1061" s="71" t="s">
        <v>5735</v>
      </c>
      <c r="C1061" s="70" t="s">
        <v>150</v>
      </c>
      <c r="D1061" s="70" t="s">
        <v>17</v>
      </c>
      <c r="E1061" s="70" t="s">
        <v>13</v>
      </c>
    </row>
    <row r="1062" spans="1:5" x14ac:dyDescent="0.25">
      <c r="A1062" s="84" t="s">
        <v>1093</v>
      </c>
      <c r="B1062" s="70" t="s">
        <v>1094</v>
      </c>
      <c r="C1062" s="70"/>
      <c r="D1062" s="70" t="s">
        <v>14</v>
      </c>
      <c r="E1062" s="70" t="s">
        <v>13</v>
      </c>
    </row>
    <row r="1063" spans="1:5" x14ac:dyDescent="0.25">
      <c r="A1063" s="71" t="s">
        <v>5736</v>
      </c>
      <c r="B1063" s="71" t="s">
        <v>5737</v>
      </c>
      <c r="C1063" s="70"/>
      <c r="D1063" s="70" t="s">
        <v>14</v>
      </c>
      <c r="E1063" s="70" t="s">
        <v>13</v>
      </c>
    </row>
    <row r="1064" spans="1:5" x14ac:dyDescent="0.25">
      <c r="A1064" s="84" t="s">
        <v>1095</v>
      </c>
      <c r="B1064" s="70" t="s">
        <v>1096</v>
      </c>
      <c r="C1064" s="70" t="s">
        <v>24</v>
      </c>
      <c r="D1064" s="70" t="s">
        <v>25</v>
      </c>
      <c r="E1064" s="70" t="s">
        <v>13</v>
      </c>
    </row>
    <row r="1065" spans="1:5" x14ac:dyDescent="0.25">
      <c r="A1065" s="71" t="s">
        <v>5738</v>
      </c>
      <c r="B1065" s="71" t="s">
        <v>5739</v>
      </c>
      <c r="C1065" s="70" t="s">
        <v>24</v>
      </c>
      <c r="D1065" s="70" t="s">
        <v>25</v>
      </c>
      <c r="E1065" s="70" t="s">
        <v>13</v>
      </c>
    </row>
    <row r="1066" spans="1:5" x14ac:dyDescent="0.25">
      <c r="A1066" s="84" t="s">
        <v>1097</v>
      </c>
      <c r="B1066" s="70" t="s">
        <v>1098</v>
      </c>
      <c r="C1066" s="70" t="s">
        <v>4</v>
      </c>
      <c r="D1066" s="70" t="s">
        <v>25</v>
      </c>
      <c r="E1066" s="70" t="s">
        <v>13</v>
      </c>
    </row>
    <row r="1067" spans="1:5" x14ac:dyDescent="0.25">
      <c r="A1067" s="71" t="s">
        <v>5740</v>
      </c>
      <c r="B1067" s="71" t="s">
        <v>5741</v>
      </c>
      <c r="C1067" s="70" t="s">
        <v>4</v>
      </c>
      <c r="D1067" s="70" t="s">
        <v>25</v>
      </c>
      <c r="E1067" s="70" t="s">
        <v>13</v>
      </c>
    </row>
    <row r="1068" spans="1:5" x14ac:dyDescent="0.25">
      <c r="A1068" s="84" t="s">
        <v>1099</v>
      </c>
      <c r="B1068" s="70" t="s">
        <v>1100</v>
      </c>
      <c r="C1068" s="70" t="s">
        <v>24</v>
      </c>
      <c r="D1068" s="70" t="s">
        <v>25</v>
      </c>
      <c r="E1068" s="70" t="s">
        <v>13</v>
      </c>
    </row>
    <row r="1069" spans="1:5" x14ac:dyDescent="0.25">
      <c r="A1069" s="71" t="s">
        <v>5742</v>
      </c>
      <c r="B1069" s="71" t="s">
        <v>5743</v>
      </c>
      <c r="C1069" s="70" t="s">
        <v>24</v>
      </c>
      <c r="D1069" s="70" t="s">
        <v>25</v>
      </c>
      <c r="E1069" s="70" t="s">
        <v>13</v>
      </c>
    </row>
    <row r="1070" spans="1:5" x14ac:dyDescent="0.25">
      <c r="A1070" s="84" t="s">
        <v>1101</v>
      </c>
      <c r="B1070" s="70" t="s">
        <v>1102</v>
      </c>
      <c r="C1070" s="70" t="s">
        <v>24</v>
      </c>
      <c r="D1070" s="70" t="s">
        <v>25</v>
      </c>
      <c r="E1070" s="70" t="s">
        <v>13</v>
      </c>
    </row>
    <row r="1071" spans="1:5" x14ac:dyDescent="0.25">
      <c r="A1071" s="71" t="s">
        <v>5744</v>
      </c>
      <c r="B1071" s="71" t="s">
        <v>5745</v>
      </c>
      <c r="C1071" s="70" t="s">
        <v>24</v>
      </c>
      <c r="D1071" s="70" t="s">
        <v>25</v>
      </c>
      <c r="E1071" s="70" t="s">
        <v>13</v>
      </c>
    </row>
    <row r="1072" spans="1:5" x14ac:dyDescent="0.25">
      <c r="A1072" s="84" t="s">
        <v>1103</v>
      </c>
      <c r="B1072" s="70" t="s">
        <v>1104</v>
      </c>
      <c r="C1072" s="70"/>
      <c r="D1072" s="70" t="s">
        <v>12</v>
      </c>
      <c r="E1072" s="70" t="s">
        <v>13</v>
      </c>
    </row>
    <row r="1073" spans="1:5" x14ac:dyDescent="0.25">
      <c r="A1073" s="71" t="s">
        <v>5746</v>
      </c>
      <c r="B1073" s="71" t="s">
        <v>5747</v>
      </c>
      <c r="C1073" s="70"/>
      <c r="D1073" s="70" t="s">
        <v>12</v>
      </c>
      <c r="E1073" s="70" t="s">
        <v>13</v>
      </c>
    </row>
    <row r="1074" spans="1:5" x14ac:dyDescent="0.25">
      <c r="A1074" s="84" t="s">
        <v>1105</v>
      </c>
      <c r="B1074" s="70" t="s">
        <v>1106</v>
      </c>
      <c r="C1074" s="70" t="s">
        <v>24</v>
      </c>
      <c r="D1074" s="70" t="s">
        <v>25</v>
      </c>
      <c r="E1074" s="70" t="s">
        <v>13</v>
      </c>
    </row>
    <row r="1075" spans="1:5" x14ac:dyDescent="0.25">
      <c r="A1075" s="71" t="s">
        <v>5748</v>
      </c>
      <c r="B1075" s="71" t="s">
        <v>5749</v>
      </c>
      <c r="C1075" s="70" t="s">
        <v>24</v>
      </c>
      <c r="D1075" s="70" t="s">
        <v>25</v>
      </c>
      <c r="E1075" s="70" t="s">
        <v>13</v>
      </c>
    </row>
    <row r="1076" spans="1:5" x14ac:dyDescent="0.25">
      <c r="A1076" s="84" t="s">
        <v>1107</v>
      </c>
      <c r="B1076" s="70" t="s">
        <v>1108</v>
      </c>
      <c r="C1076" s="70"/>
      <c r="D1076" s="70" t="s">
        <v>34</v>
      </c>
      <c r="E1076" s="70" t="s">
        <v>13</v>
      </c>
    </row>
    <row r="1077" spans="1:5" x14ac:dyDescent="0.25">
      <c r="A1077" s="71" t="s">
        <v>5750</v>
      </c>
      <c r="B1077" s="71" t="s">
        <v>5751</v>
      </c>
      <c r="C1077" s="70"/>
      <c r="D1077" s="70" t="s">
        <v>34</v>
      </c>
      <c r="E1077" s="70" t="s">
        <v>13</v>
      </c>
    </row>
    <row r="1078" spans="1:5" x14ac:dyDescent="0.25">
      <c r="A1078" s="84" t="s">
        <v>1109</v>
      </c>
      <c r="B1078" s="70" t="s">
        <v>1110</v>
      </c>
      <c r="C1078" s="70" t="s">
        <v>75</v>
      </c>
      <c r="D1078" s="70" t="s">
        <v>25</v>
      </c>
      <c r="E1078" s="70" t="s">
        <v>76</v>
      </c>
    </row>
    <row r="1079" spans="1:5" x14ac:dyDescent="0.25">
      <c r="A1079" s="71" t="s">
        <v>5752</v>
      </c>
      <c r="B1079" s="71" t="s">
        <v>5753</v>
      </c>
      <c r="C1079" s="70" t="s">
        <v>75</v>
      </c>
      <c r="D1079" s="70" t="s">
        <v>25</v>
      </c>
      <c r="E1079" s="70" t="s">
        <v>76</v>
      </c>
    </row>
    <row r="1080" spans="1:5" x14ac:dyDescent="0.25">
      <c r="A1080" s="84" t="s">
        <v>1111</v>
      </c>
      <c r="B1080" s="70" t="s">
        <v>1112</v>
      </c>
      <c r="C1080" s="70" t="s">
        <v>75</v>
      </c>
      <c r="D1080" s="70" t="s">
        <v>25</v>
      </c>
      <c r="E1080" s="70" t="s">
        <v>76</v>
      </c>
    </row>
    <row r="1081" spans="1:5" x14ac:dyDescent="0.25">
      <c r="A1081" s="71" t="s">
        <v>5754</v>
      </c>
      <c r="B1081" s="71" t="s">
        <v>5755</v>
      </c>
      <c r="C1081" s="70" t="s">
        <v>75</v>
      </c>
      <c r="D1081" s="70" t="s">
        <v>25</v>
      </c>
      <c r="E1081" s="70" t="s">
        <v>76</v>
      </c>
    </row>
    <row r="1082" spans="1:5" x14ac:dyDescent="0.25">
      <c r="A1082" s="84" t="s">
        <v>1113</v>
      </c>
      <c r="B1082" s="70" t="s">
        <v>1114</v>
      </c>
      <c r="C1082" s="70" t="s">
        <v>150</v>
      </c>
      <c r="D1082" s="70" t="s">
        <v>17</v>
      </c>
      <c r="E1082" s="70" t="s">
        <v>13</v>
      </c>
    </row>
    <row r="1083" spans="1:5" x14ac:dyDescent="0.25">
      <c r="A1083" s="71" t="s">
        <v>5756</v>
      </c>
      <c r="B1083" s="71" t="s">
        <v>5757</v>
      </c>
      <c r="C1083" s="70" t="s">
        <v>150</v>
      </c>
      <c r="D1083" s="70" t="s">
        <v>17</v>
      </c>
      <c r="E1083" s="70" t="s">
        <v>13</v>
      </c>
    </row>
    <row r="1084" spans="1:5" x14ac:dyDescent="0.25">
      <c r="A1084" s="84" t="s">
        <v>1115</v>
      </c>
      <c r="B1084" s="70" t="s">
        <v>1116</v>
      </c>
      <c r="C1084" s="70"/>
      <c r="D1084" s="70" t="s">
        <v>12</v>
      </c>
      <c r="E1084" s="70" t="s">
        <v>13</v>
      </c>
    </row>
    <row r="1085" spans="1:5" x14ac:dyDescent="0.25">
      <c r="A1085" s="71" t="s">
        <v>5758</v>
      </c>
      <c r="B1085" s="71" t="s">
        <v>5759</v>
      </c>
      <c r="C1085" s="70"/>
      <c r="D1085" s="70" t="s">
        <v>12</v>
      </c>
      <c r="E1085" s="70" t="s">
        <v>13</v>
      </c>
    </row>
    <row r="1086" spans="1:5" x14ac:dyDescent="0.25">
      <c r="A1086" s="84" t="s">
        <v>1117</v>
      </c>
      <c r="B1086" s="70" t="s">
        <v>1118</v>
      </c>
      <c r="C1086" s="70"/>
      <c r="D1086" s="70" t="s">
        <v>12</v>
      </c>
      <c r="E1086" s="70" t="s">
        <v>13</v>
      </c>
    </row>
    <row r="1087" spans="1:5" x14ac:dyDescent="0.25">
      <c r="A1087" s="71" t="s">
        <v>5760</v>
      </c>
      <c r="B1087" s="71" t="s">
        <v>5761</v>
      </c>
      <c r="C1087" s="70"/>
      <c r="D1087" s="70" t="s">
        <v>12</v>
      </c>
      <c r="E1087" s="70" t="s">
        <v>13</v>
      </c>
    </row>
    <row r="1088" spans="1:5" x14ac:dyDescent="0.25">
      <c r="A1088" s="84" t="s">
        <v>1119</v>
      </c>
      <c r="B1088" s="70" t="s">
        <v>1120</v>
      </c>
      <c r="C1088" s="70"/>
      <c r="D1088" s="70" t="s">
        <v>34</v>
      </c>
      <c r="E1088" s="70" t="s">
        <v>13</v>
      </c>
    </row>
    <row r="1089" spans="1:5" x14ac:dyDescent="0.25">
      <c r="A1089" s="71" t="s">
        <v>5762</v>
      </c>
      <c r="B1089" s="71" t="s">
        <v>5763</v>
      </c>
      <c r="C1089" s="70"/>
      <c r="D1089" s="70" t="s">
        <v>34</v>
      </c>
      <c r="E1089" s="70" t="s">
        <v>13</v>
      </c>
    </row>
    <row r="1090" spans="1:5" x14ac:dyDescent="0.25">
      <c r="A1090" s="84" t="s">
        <v>1121</v>
      </c>
      <c r="B1090" s="70" t="s">
        <v>1122</v>
      </c>
      <c r="C1090" s="70" t="s">
        <v>165</v>
      </c>
      <c r="D1090" s="70" t="s">
        <v>25</v>
      </c>
      <c r="E1090" s="70" t="s">
        <v>13</v>
      </c>
    </row>
    <row r="1091" spans="1:5" x14ac:dyDescent="0.25">
      <c r="A1091" s="71" t="s">
        <v>5764</v>
      </c>
      <c r="B1091" s="71" t="s">
        <v>5765</v>
      </c>
      <c r="C1091" s="70" t="s">
        <v>165</v>
      </c>
      <c r="D1091" s="70" t="s">
        <v>25</v>
      </c>
      <c r="E1091" s="70" t="s">
        <v>13</v>
      </c>
    </row>
    <row r="1092" spans="1:5" x14ac:dyDescent="0.25">
      <c r="A1092" s="84" t="s">
        <v>1123</v>
      </c>
      <c r="B1092" s="70" t="s">
        <v>1124</v>
      </c>
      <c r="C1092" s="70" t="s">
        <v>75</v>
      </c>
      <c r="D1092" s="70" t="s">
        <v>17</v>
      </c>
      <c r="E1092" s="70" t="s">
        <v>84</v>
      </c>
    </row>
    <row r="1093" spans="1:5" x14ac:dyDescent="0.25">
      <c r="A1093" s="71" t="s">
        <v>5766</v>
      </c>
      <c r="B1093" s="71" t="s">
        <v>5767</v>
      </c>
      <c r="C1093" s="70" t="s">
        <v>75</v>
      </c>
      <c r="D1093" s="70" t="s">
        <v>17</v>
      </c>
      <c r="E1093" s="70" t="s">
        <v>84</v>
      </c>
    </row>
    <row r="1094" spans="1:5" x14ac:dyDescent="0.25">
      <c r="A1094" s="84" t="s">
        <v>1125</v>
      </c>
      <c r="B1094" s="70" t="s">
        <v>1126</v>
      </c>
      <c r="C1094" s="70"/>
      <c r="D1094" s="70" t="s">
        <v>984</v>
      </c>
      <c r="E1094" s="70" t="s">
        <v>13</v>
      </c>
    </row>
    <row r="1095" spans="1:5" x14ac:dyDescent="0.25">
      <c r="A1095" s="71" t="s">
        <v>5768</v>
      </c>
      <c r="B1095" s="71" t="s">
        <v>5769</v>
      </c>
      <c r="C1095" s="70"/>
      <c r="D1095" s="70" t="s">
        <v>984</v>
      </c>
      <c r="E1095" s="70" t="s">
        <v>13</v>
      </c>
    </row>
    <row r="1096" spans="1:5" x14ac:dyDescent="0.25">
      <c r="A1096" s="84" t="s">
        <v>1127</v>
      </c>
      <c r="B1096" s="70" t="s">
        <v>1128</v>
      </c>
      <c r="C1096" s="70" t="s">
        <v>24</v>
      </c>
      <c r="D1096" s="70" t="s">
        <v>25</v>
      </c>
      <c r="E1096" s="70" t="s">
        <v>13</v>
      </c>
    </row>
    <row r="1097" spans="1:5" x14ac:dyDescent="0.25">
      <c r="A1097" s="71" t="s">
        <v>5770</v>
      </c>
      <c r="B1097" s="71" t="s">
        <v>5771</v>
      </c>
      <c r="C1097" s="70" t="s">
        <v>24</v>
      </c>
      <c r="D1097" s="70" t="s">
        <v>25</v>
      </c>
      <c r="E1097" s="70" t="s">
        <v>13</v>
      </c>
    </row>
    <row r="1098" spans="1:5" x14ac:dyDescent="0.25">
      <c r="A1098" s="84" t="s">
        <v>1129</v>
      </c>
      <c r="B1098" s="70" t="s">
        <v>1130</v>
      </c>
      <c r="C1098" s="70" t="s">
        <v>75</v>
      </c>
      <c r="D1098" s="70" t="s">
        <v>25</v>
      </c>
      <c r="E1098" s="70" t="s">
        <v>76</v>
      </c>
    </row>
    <row r="1099" spans="1:5" x14ac:dyDescent="0.25">
      <c r="A1099" s="71" t="s">
        <v>5772</v>
      </c>
      <c r="B1099" s="71" t="s">
        <v>5773</v>
      </c>
      <c r="C1099" s="70" t="s">
        <v>75</v>
      </c>
      <c r="D1099" s="70" t="s">
        <v>25</v>
      </c>
      <c r="E1099" s="70" t="s">
        <v>76</v>
      </c>
    </row>
    <row r="1100" spans="1:5" x14ac:dyDescent="0.25">
      <c r="A1100" s="84" t="s">
        <v>1131</v>
      </c>
      <c r="B1100" s="70" t="s">
        <v>1132</v>
      </c>
      <c r="C1100" s="70"/>
      <c r="D1100" s="70" t="s">
        <v>17</v>
      </c>
      <c r="E1100" s="70" t="s">
        <v>258</v>
      </c>
    </row>
    <row r="1101" spans="1:5" x14ac:dyDescent="0.25">
      <c r="A1101" s="71" t="s">
        <v>5774</v>
      </c>
      <c r="B1101" s="71" t="s">
        <v>5775</v>
      </c>
      <c r="C1101" s="70"/>
      <c r="D1101" s="70" t="s">
        <v>17</v>
      </c>
      <c r="E1101" s="70" t="s">
        <v>258</v>
      </c>
    </row>
    <row r="1102" spans="1:5" x14ac:dyDescent="0.25">
      <c r="A1102" s="84" t="s">
        <v>1133</v>
      </c>
      <c r="B1102" s="70" t="s">
        <v>1134</v>
      </c>
      <c r="C1102" s="70"/>
      <c r="D1102" s="70" t="s">
        <v>34</v>
      </c>
      <c r="E1102" s="70" t="s">
        <v>13</v>
      </c>
    </row>
    <row r="1103" spans="1:5" x14ac:dyDescent="0.25">
      <c r="A1103" s="71" t="s">
        <v>5776</v>
      </c>
      <c r="B1103" s="71" t="s">
        <v>5777</v>
      </c>
      <c r="C1103" s="70"/>
      <c r="D1103" s="70" t="s">
        <v>34</v>
      </c>
      <c r="E1103" s="70" t="s">
        <v>13</v>
      </c>
    </row>
    <row r="1104" spans="1:5" x14ac:dyDescent="0.25">
      <c r="A1104" s="84" t="s">
        <v>1135</v>
      </c>
      <c r="B1104" s="70" t="s">
        <v>1136</v>
      </c>
      <c r="C1104" s="70"/>
      <c r="D1104" s="70" t="s">
        <v>17</v>
      </c>
      <c r="E1104" s="70" t="s">
        <v>13</v>
      </c>
    </row>
    <row r="1105" spans="1:5" x14ac:dyDescent="0.25">
      <c r="A1105" s="71" t="s">
        <v>5778</v>
      </c>
      <c r="B1105" s="71" t="s">
        <v>5779</v>
      </c>
      <c r="C1105" s="70"/>
      <c r="D1105" s="70" t="s">
        <v>17</v>
      </c>
      <c r="E1105" s="70" t="s">
        <v>13</v>
      </c>
    </row>
    <row r="1106" spans="1:5" x14ac:dyDescent="0.25">
      <c r="A1106" s="84" t="s">
        <v>1137</v>
      </c>
      <c r="B1106" s="70" t="s">
        <v>1138</v>
      </c>
      <c r="C1106" s="70"/>
      <c r="D1106" s="70" t="s">
        <v>12</v>
      </c>
      <c r="E1106" s="70" t="s">
        <v>13</v>
      </c>
    </row>
    <row r="1107" spans="1:5" x14ac:dyDescent="0.25">
      <c r="A1107" s="71" t="s">
        <v>5780</v>
      </c>
      <c r="B1107" s="71" t="s">
        <v>5781</v>
      </c>
      <c r="C1107" s="70"/>
      <c r="D1107" s="70" t="s">
        <v>12</v>
      </c>
      <c r="E1107" s="70" t="s">
        <v>13</v>
      </c>
    </row>
    <row r="1108" spans="1:5" x14ac:dyDescent="0.25">
      <c r="A1108" s="84" t="s">
        <v>1139</v>
      </c>
      <c r="B1108" s="70" t="s">
        <v>1140</v>
      </c>
      <c r="C1108" s="70"/>
      <c r="D1108" s="70" t="s">
        <v>14</v>
      </c>
      <c r="E1108" s="70" t="s">
        <v>13</v>
      </c>
    </row>
    <row r="1109" spans="1:5" x14ac:dyDescent="0.25">
      <c r="A1109" s="71" t="s">
        <v>5782</v>
      </c>
      <c r="B1109" s="71" t="s">
        <v>5783</v>
      </c>
      <c r="C1109" s="70"/>
      <c r="D1109" s="70" t="s">
        <v>14</v>
      </c>
      <c r="E1109" s="70" t="s">
        <v>13</v>
      </c>
    </row>
    <row r="1110" spans="1:5" x14ac:dyDescent="0.25">
      <c r="A1110" s="84" t="s">
        <v>1141</v>
      </c>
      <c r="B1110" s="70" t="s">
        <v>1142</v>
      </c>
      <c r="C1110" s="70"/>
      <c r="D1110" s="70" t="s">
        <v>12</v>
      </c>
      <c r="E1110" s="70" t="s">
        <v>53</v>
      </c>
    </row>
    <row r="1111" spans="1:5" x14ac:dyDescent="0.25">
      <c r="A1111" s="71" t="s">
        <v>5784</v>
      </c>
      <c r="B1111" s="71" t="s">
        <v>5785</v>
      </c>
      <c r="C1111" s="70"/>
      <c r="D1111" s="70" t="s">
        <v>12</v>
      </c>
      <c r="E1111" s="70" t="s">
        <v>53</v>
      </c>
    </row>
    <row r="1112" spans="1:5" x14ac:dyDescent="0.25">
      <c r="A1112" s="84" t="s">
        <v>1143</v>
      </c>
      <c r="B1112" s="70" t="s">
        <v>1144</v>
      </c>
      <c r="C1112" s="70" t="s">
        <v>75</v>
      </c>
      <c r="D1112" s="70" t="s">
        <v>25</v>
      </c>
      <c r="E1112" s="70" t="s">
        <v>76</v>
      </c>
    </row>
    <row r="1113" spans="1:5" x14ac:dyDescent="0.25">
      <c r="A1113" s="71" t="s">
        <v>5786</v>
      </c>
      <c r="B1113" s="71" t="s">
        <v>5787</v>
      </c>
      <c r="C1113" s="70" t="s">
        <v>75</v>
      </c>
      <c r="D1113" s="70" t="s">
        <v>25</v>
      </c>
      <c r="E1113" s="70" t="s">
        <v>76</v>
      </c>
    </row>
    <row r="1114" spans="1:5" x14ac:dyDescent="0.25">
      <c r="A1114" s="84" t="s">
        <v>1145</v>
      </c>
      <c r="B1114" s="70" t="s">
        <v>1146</v>
      </c>
      <c r="C1114" s="70" t="s">
        <v>150</v>
      </c>
      <c r="D1114" s="70" t="s">
        <v>25</v>
      </c>
      <c r="E1114" s="70" t="s">
        <v>13</v>
      </c>
    </row>
    <row r="1115" spans="1:5" x14ac:dyDescent="0.25">
      <c r="A1115" s="71" t="s">
        <v>5788</v>
      </c>
      <c r="B1115" s="71" t="s">
        <v>5789</v>
      </c>
      <c r="C1115" s="70" t="s">
        <v>150</v>
      </c>
      <c r="D1115" s="70" t="s">
        <v>25</v>
      </c>
      <c r="E1115" s="70" t="s">
        <v>13</v>
      </c>
    </row>
    <row r="1116" spans="1:5" x14ac:dyDescent="0.25">
      <c r="A1116" s="84" t="s">
        <v>1147</v>
      </c>
      <c r="B1116" s="70" t="s">
        <v>1148</v>
      </c>
      <c r="C1116" s="70" t="s">
        <v>24</v>
      </c>
      <c r="D1116" s="70" t="s">
        <v>25</v>
      </c>
      <c r="E1116" s="70" t="s">
        <v>13</v>
      </c>
    </row>
    <row r="1117" spans="1:5" x14ac:dyDescent="0.25">
      <c r="A1117" s="71" t="s">
        <v>5790</v>
      </c>
      <c r="B1117" s="71" t="s">
        <v>5791</v>
      </c>
      <c r="C1117" s="70" t="s">
        <v>24</v>
      </c>
      <c r="D1117" s="70" t="s">
        <v>25</v>
      </c>
      <c r="E1117" s="70" t="s">
        <v>13</v>
      </c>
    </row>
    <row r="1118" spans="1:5" x14ac:dyDescent="0.25">
      <c r="A1118" s="84" t="s">
        <v>1149</v>
      </c>
      <c r="B1118" s="70" t="s">
        <v>1150</v>
      </c>
      <c r="C1118" s="70"/>
      <c r="D1118" s="70" t="s">
        <v>34</v>
      </c>
      <c r="E1118" s="70" t="s">
        <v>13</v>
      </c>
    </row>
    <row r="1119" spans="1:5" x14ac:dyDescent="0.25">
      <c r="A1119" s="71" t="s">
        <v>5792</v>
      </c>
      <c r="B1119" s="71" t="s">
        <v>5793</v>
      </c>
      <c r="C1119" s="70"/>
      <c r="D1119" s="70" t="s">
        <v>34</v>
      </c>
      <c r="E1119" s="70" t="s">
        <v>13</v>
      </c>
    </row>
    <row r="1120" spans="1:5" x14ac:dyDescent="0.25">
      <c r="A1120" s="84" t="s">
        <v>1151</v>
      </c>
      <c r="B1120" s="70" t="s">
        <v>1152</v>
      </c>
      <c r="C1120" s="70"/>
      <c r="D1120" s="70" t="s">
        <v>12</v>
      </c>
      <c r="E1120" s="70" t="s">
        <v>13</v>
      </c>
    </row>
    <row r="1121" spans="1:5" x14ac:dyDescent="0.25">
      <c r="A1121" s="71" t="s">
        <v>5794</v>
      </c>
      <c r="B1121" s="71" t="s">
        <v>5795</v>
      </c>
      <c r="C1121" s="70"/>
      <c r="D1121" s="70" t="s">
        <v>12</v>
      </c>
      <c r="E1121" s="70" t="s">
        <v>13</v>
      </c>
    </row>
    <row r="1122" spans="1:5" x14ac:dyDescent="0.25">
      <c r="A1122" s="84" t="s">
        <v>1153</v>
      </c>
      <c r="B1122" s="70" t="s">
        <v>1154</v>
      </c>
      <c r="C1122" s="70" t="s">
        <v>24</v>
      </c>
      <c r="D1122" s="70" t="s">
        <v>25</v>
      </c>
      <c r="E1122" s="70" t="s">
        <v>13</v>
      </c>
    </row>
    <row r="1123" spans="1:5" x14ac:dyDescent="0.25">
      <c r="A1123" s="71" t="s">
        <v>5796</v>
      </c>
      <c r="B1123" s="71" t="s">
        <v>5797</v>
      </c>
      <c r="C1123" s="70" t="s">
        <v>24</v>
      </c>
      <c r="D1123" s="70" t="s">
        <v>25</v>
      </c>
      <c r="E1123" s="70" t="s">
        <v>13</v>
      </c>
    </row>
    <row r="1124" spans="1:5" x14ac:dyDescent="0.25">
      <c r="A1124" s="84" t="s">
        <v>1155</v>
      </c>
      <c r="B1124" s="70" t="s">
        <v>1156</v>
      </c>
      <c r="C1124" s="70"/>
      <c r="D1124" s="70" t="s">
        <v>12</v>
      </c>
      <c r="E1124" s="70" t="s">
        <v>53</v>
      </c>
    </row>
    <row r="1125" spans="1:5" x14ac:dyDescent="0.25">
      <c r="A1125" s="71" t="s">
        <v>5798</v>
      </c>
      <c r="B1125" s="71" t="s">
        <v>5799</v>
      </c>
      <c r="C1125" s="70"/>
      <c r="D1125" s="70" t="s">
        <v>12</v>
      </c>
      <c r="E1125" s="70" t="s">
        <v>53</v>
      </c>
    </row>
    <row r="1126" spans="1:5" x14ac:dyDescent="0.25">
      <c r="A1126" s="84" t="s">
        <v>1157</v>
      </c>
      <c r="B1126" s="70" t="s">
        <v>1158</v>
      </c>
      <c r="C1126" s="70"/>
      <c r="D1126" s="70" t="s">
        <v>12</v>
      </c>
      <c r="E1126" s="70" t="s">
        <v>53</v>
      </c>
    </row>
    <row r="1127" spans="1:5" x14ac:dyDescent="0.25">
      <c r="A1127" s="71" t="s">
        <v>5800</v>
      </c>
      <c r="B1127" s="71" t="s">
        <v>5801</v>
      </c>
      <c r="C1127" s="70"/>
      <c r="D1127" s="70" t="s">
        <v>12</v>
      </c>
      <c r="E1127" s="70" t="s">
        <v>53</v>
      </c>
    </row>
    <row r="1128" spans="1:5" x14ac:dyDescent="0.25">
      <c r="A1128" s="84" t="s">
        <v>1159</v>
      </c>
      <c r="B1128" s="70" t="s">
        <v>1160</v>
      </c>
      <c r="C1128" s="70"/>
      <c r="D1128" s="70" t="s">
        <v>12</v>
      </c>
      <c r="E1128" s="70" t="s">
        <v>13</v>
      </c>
    </row>
    <row r="1129" spans="1:5" x14ac:dyDescent="0.25">
      <c r="A1129" s="71" t="s">
        <v>5802</v>
      </c>
      <c r="B1129" s="71" t="s">
        <v>5803</v>
      </c>
      <c r="C1129" s="70"/>
      <c r="D1129" s="70" t="s">
        <v>12</v>
      </c>
      <c r="E1129" s="70" t="s">
        <v>13</v>
      </c>
    </row>
    <row r="1130" spans="1:5" x14ac:dyDescent="0.25">
      <c r="A1130" s="84" t="s">
        <v>1161</v>
      </c>
      <c r="B1130" s="70" t="s">
        <v>1162</v>
      </c>
      <c r="C1130" s="70"/>
      <c r="D1130" s="70" t="s">
        <v>14</v>
      </c>
      <c r="E1130" s="70" t="s">
        <v>13</v>
      </c>
    </row>
    <row r="1131" spans="1:5" x14ac:dyDescent="0.25">
      <c r="A1131" s="71" t="s">
        <v>5804</v>
      </c>
      <c r="B1131" s="71" t="s">
        <v>5805</v>
      </c>
      <c r="C1131" s="70"/>
      <c r="D1131" s="70" t="s">
        <v>14</v>
      </c>
      <c r="E1131" s="70" t="s">
        <v>13</v>
      </c>
    </row>
    <row r="1132" spans="1:5" x14ac:dyDescent="0.25">
      <c r="A1132" s="84" t="s">
        <v>1163</v>
      </c>
      <c r="B1132" s="70" t="s">
        <v>1164</v>
      </c>
      <c r="C1132" s="70"/>
      <c r="D1132" s="70" t="s">
        <v>58</v>
      </c>
      <c r="E1132" s="70" t="s">
        <v>13</v>
      </c>
    </row>
    <row r="1133" spans="1:5" x14ac:dyDescent="0.25">
      <c r="A1133" s="71" t="s">
        <v>5806</v>
      </c>
      <c r="B1133" s="71" t="s">
        <v>5807</v>
      </c>
      <c r="C1133" s="70"/>
      <c r="D1133" s="70" t="s">
        <v>58</v>
      </c>
      <c r="E1133" s="70" t="s">
        <v>13</v>
      </c>
    </row>
    <row r="1134" spans="1:5" x14ac:dyDescent="0.25">
      <c r="A1134" s="84" t="s">
        <v>1165</v>
      </c>
      <c r="B1134" s="70" t="s">
        <v>1166</v>
      </c>
      <c r="C1134" s="70" t="s">
        <v>150</v>
      </c>
      <c r="D1134" s="70" t="s">
        <v>25</v>
      </c>
      <c r="E1134" s="70" t="s">
        <v>13</v>
      </c>
    </row>
    <row r="1135" spans="1:5" x14ac:dyDescent="0.25">
      <c r="A1135" s="71" t="s">
        <v>5808</v>
      </c>
      <c r="B1135" s="71" t="s">
        <v>5809</v>
      </c>
      <c r="C1135" s="70" t="s">
        <v>150</v>
      </c>
      <c r="D1135" s="70" t="s">
        <v>25</v>
      </c>
      <c r="E1135" s="70" t="s">
        <v>13</v>
      </c>
    </row>
    <row r="1136" spans="1:5" x14ac:dyDescent="0.25">
      <c r="A1136" s="84" t="s">
        <v>1167</v>
      </c>
      <c r="B1136" s="70" t="s">
        <v>1168</v>
      </c>
      <c r="C1136" s="70" t="s">
        <v>75</v>
      </c>
      <c r="D1136" s="70" t="s">
        <v>17</v>
      </c>
      <c r="E1136" s="70" t="s">
        <v>258</v>
      </c>
    </row>
    <row r="1137" spans="1:5" x14ac:dyDescent="0.25">
      <c r="A1137" s="71" t="s">
        <v>5810</v>
      </c>
      <c r="B1137" s="71" t="s">
        <v>5811</v>
      </c>
      <c r="C1137" s="70" t="s">
        <v>75</v>
      </c>
      <c r="D1137" s="70" t="s">
        <v>17</v>
      </c>
      <c r="E1137" s="70" t="s">
        <v>258</v>
      </c>
    </row>
    <row r="1138" spans="1:5" x14ac:dyDescent="0.25">
      <c r="A1138" s="84" t="s">
        <v>1169</v>
      </c>
      <c r="B1138" s="70" t="s">
        <v>1170</v>
      </c>
      <c r="C1138" s="70" t="s">
        <v>165</v>
      </c>
      <c r="D1138" s="70" t="s">
        <v>14</v>
      </c>
      <c r="E1138" s="70" t="s">
        <v>13</v>
      </c>
    </row>
    <row r="1139" spans="1:5" x14ac:dyDescent="0.25">
      <c r="A1139" s="71" t="s">
        <v>5812</v>
      </c>
      <c r="B1139" s="71" t="s">
        <v>5813</v>
      </c>
      <c r="C1139" s="70" t="s">
        <v>165</v>
      </c>
      <c r="D1139" s="70" t="s">
        <v>14</v>
      </c>
      <c r="E1139" s="70" t="s">
        <v>13</v>
      </c>
    </row>
    <row r="1140" spans="1:5" x14ac:dyDescent="0.25">
      <c r="A1140" s="84" t="s">
        <v>1171</v>
      </c>
      <c r="B1140" s="70" t="s">
        <v>1172</v>
      </c>
      <c r="C1140" s="70" t="s">
        <v>4</v>
      </c>
      <c r="D1140" s="70" t="s">
        <v>25</v>
      </c>
      <c r="E1140" s="70" t="s">
        <v>178</v>
      </c>
    </row>
    <row r="1141" spans="1:5" x14ac:dyDescent="0.25">
      <c r="A1141" s="71" t="s">
        <v>5814</v>
      </c>
      <c r="B1141" s="71" t="s">
        <v>5815</v>
      </c>
      <c r="C1141" s="70" t="s">
        <v>4</v>
      </c>
      <c r="D1141" s="70" t="s">
        <v>25</v>
      </c>
      <c r="E1141" s="70" t="s">
        <v>178</v>
      </c>
    </row>
    <row r="1142" spans="1:5" x14ac:dyDescent="0.25">
      <c r="A1142" s="84" t="s">
        <v>1173</v>
      </c>
      <c r="B1142" s="70" t="s">
        <v>1174</v>
      </c>
      <c r="C1142" s="70" t="s">
        <v>4</v>
      </c>
      <c r="D1142" s="70" t="s">
        <v>25</v>
      </c>
      <c r="E1142" s="70" t="s">
        <v>178</v>
      </c>
    </row>
    <row r="1143" spans="1:5" x14ac:dyDescent="0.25">
      <c r="A1143" s="71" t="s">
        <v>5816</v>
      </c>
      <c r="B1143" s="71" t="s">
        <v>5817</v>
      </c>
      <c r="C1143" s="70" t="s">
        <v>4</v>
      </c>
      <c r="D1143" s="70" t="s">
        <v>25</v>
      </c>
      <c r="E1143" s="70" t="s">
        <v>178</v>
      </c>
    </row>
    <row r="1144" spans="1:5" x14ac:dyDescent="0.25">
      <c r="A1144" s="84" t="s">
        <v>1175</v>
      </c>
      <c r="B1144" s="70" t="s">
        <v>1176</v>
      </c>
      <c r="C1144" s="70" t="s">
        <v>150</v>
      </c>
      <c r="D1144" s="70" t="s">
        <v>25</v>
      </c>
      <c r="E1144" s="70" t="s">
        <v>13</v>
      </c>
    </row>
    <row r="1145" spans="1:5" x14ac:dyDescent="0.25">
      <c r="A1145" s="71" t="s">
        <v>5818</v>
      </c>
      <c r="B1145" s="71" t="s">
        <v>5819</v>
      </c>
      <c r="C1145" s="70" t="s">
        <v>150</v>
      </c>
      <c r="D1145" s="70" t="s">
        <v>25</v>
      </c>
      <c r="E1145" s="70" t="s">
        <v>13</v>
      </c>
    </row>
    <row r="1146" spans="1:5" x14ac:dyDescent="0.25">
      <c r="A1146" s="84" t="s">
        <v>1177</v>
      </c>
      <c r="B1146" s="70" t="s">
        <v>1178</v>
      </c>
      <c r="C1146" s="70"/>
      <c r="D1146" s="70" t="s">
        <v>34</v>
      </c>
      <c r="E1146" s="70" t="s">
        <v>13</v>
      </c>
    </row>
    <row r="1147" spans="1:5" x14ac:dyDescent="0.25">
      <c r="A1147" s="71" t="s">
        <v>5820</v>
      </c>
      <c r="B1147" s="71" t="s">
        <v>5821</v>
      </c>
      <c r="C1147" s="70"/>
      <c r="D1147" s="70" t="s">
        <v>34</v>
      </c>
      <c r="E1147" s="70" t="s">
        <v>13</v>
      </c>
    </row>
    <row r="1148" spans="1:5" x14ac:dyDescent="0.25">
      <c r="A1148" s="84" t="s">
        <v>1179</v>
      </c>
      <c r="B1148" s="70" t="s">
        <v>1180</v>
      </c>
      <c r="C1148" s="70"/>
      <c r="D1148" s="70" t="s">
        <v>17</v>
      </c>
      <c r="E1148" s="70" t="s">
        <v>258</v>
      </c>
    </row>
    <row r="1149" spans="1:5" x14ac:dyDescent="0.25">
      <c r="A1149" s="71" t="s">
        <v>5822</v>
      </c>
      <c r="B1149" s="71" t="s">
        <v>5823</v>
      </c>
      <c r="C1149" s="70"/>
      <c r="D1149" s="70" t="s">
        <v>17</v>
      </c>
      <c r="E1149" s="70" t="s">
        <v>258</v>
      </c>
    </row>
    <row r="1150" spans="1:5" x14ac:dyDescent="0.25">
      <c r="A1150" s="84" t="s">
        <v>1181</v>
      </c>
      <c r="B1150" s="70" t="s">
        <v>1182</v>
      </c>
      <c r="C1150" s="70" t="s">
        <v>150</v>
      </c>
      <c r="D1150" s="70" t="s">
        <v>34</v>
      </c>
      <c r="E1150" s="70" t="s">
        <v>13</v>
      </c>
    </row>
    <row r="1151" spans="1:5" x14ac:dyDescent="0.25">
      <c r="A1151" s="71" t="s">
        <v>5824</v>
      </c>
      <c r="B1151" s="71" t="s">
        <v>5825</v>
      </c>
      <c r="C1151" s="70" t="s">
        <v>150</v>
      </c>
      <c r="D1151" s="70" t="s">
        <v>34</v>
      </c>
      <c r="E1151" s="70" t="s">
        <v>13</v>
      </c>
    </row>
    <row r="1152" spans="1:5" x14ac:dyDescent="0.25">
      <c r="A1152" s="84" t="s">
        <v>1183</v>
      </c>
      <c r="B1152" s="70" t="s">
        <v>1184</v>
      </c>
      <c r="C1152" s="70"/>
      <c r="D1152" s="70" t="s">
        <v>12</v>
      </c>
      <c r="E1152" s="70" t="s">
        <v>13</v>
      </c>
    </row>
    <row r="1153" spans="1:5" x14ac:dyDescent="0.25">
      <c r="A1153" s="71" t="s">
        <v>5826</v>
      </c>
      <c r="B1153" s="71" t="s">
        <v>5827</v>
      </c>
      <c r="C1153" s="70"/>
      <c r="D1153" s="70" t="s">
        <v>12</v>
      </c>
      <c r="E1153" s="70" t="s">
        <v>13</v>
      </c>
    </row>
    <row r="1154" spans="1:5" x14ac:dyDescent="0.25">
      <c r="A1154" s="84" t="s">
        <v>1185</v>
      </c>
      <c r="B1154" s="70" t="s">
        <v>1186</v>
      </c>
      <c r="C1154" s="70" t="s">
        <v>629</v>
      </c>
      <c r="D1154" s="70" t="s">
        <v>25</v>
      </c>
      <c r="E1154" s="70" t="s">
        <v>13</v>
      </c>
    </row>
    <row r="1155" spans="1:5" x14ac:dyDescent="0.25">
      <c r="A1155" s="71" t="s">
        <v>5828</v>
      </c>
      <c r="B1155" s="71" t="s">
        <v>5829</v>
      </c>
      <c r="C1155" s="70" t="s">
        <v>629</v>
      </c>
      <c r="D1155" s="70" t="s">
        <v>25</v>
      </c>
      <c r="E1155" s="70" t="s">
        <v>13</v>
      </c>
    </row>
    <row r="1156" spans="1:5" x14ac:dyDescent="0.25">
      <c r="A1156" s="84" t="s">
        <v>1187</v>
      </c>
      <c r="B1156" s="70" t="s">
        <v>1188</v>
      </c>
      <c r="C1156" s="70"/>
      <c r="D1156" s="70" t="s">
        <v>34</v>
      </c>
      <c r="E1156" s="70" t="s">
        <v>13</v>
      </c>
    </row>
    <row r="1157" spans="1:5" x14ac:dyDescent="0.25">
      <c r="A1157" s="71" t="s">
        <v>5830</v>
      </c>
      <c r="B1157" s="71" t="s">
        <v>5831</v>
      </c>
      <c r="C1157" s="70"/>
      <c r="D1157" s="70" t="s">
        <v>34</v>
      </c>
      <c r="E1157" s="70" t="s">
        <v>13</v>
      </c>
    </row>
    <row r="1158" spans="1:5" x14ac:dyDescent="0.25">
      <c r="A1158" s="84" t="s">
        <v>1189</v>
      </c>
      <c r="B1158" s="70" t="s">
        <v>1190</v>
      </c>
      <c r="C1158" s="70"/>
      <c r="D1158" s="70" t="s">
        <v>12</v>
      </c>
      <c r="E1158" s="70" t="s">
        <v>13</v>
      </c>
    </row>
    <row r="1159" spans="1:5" x14ac:dyDescent="0.25">
      <c r="A1159" s="71" t="s">
        <v>5832</v>
      </c>
      <c r="B1159" s="71" t="s">
        <v>5833</v>
      </c>
      <c r="C1159" s="70"/>
      <c r="D1159" s="70" t="s">
        <v>12</v>
      </c>
      <c r="E1159" s="70" t="s">
        <v>13</v>
      </c>
    </row>
    <row r="1160" spans="1:5" x14ac:dyDescent="0.25">
      <c r="A1160" s="84" t="s">
        <v>1191</v>
      </c>
      <c r="B1160" s="70" t="s">
        <v>1192</v>
      </c>
      <c r="C1160" s="70" t="s">
        <v>150</v>
      </c>
      <c r="D1160" s="70" t="s">
        <v>25</v>
      </c>
      <c r="E1160" s="70" t="s">
        <v>13</v>
      </c>
    </row>
    <row r="1161" spans="1:5" x14ac:dyDescent="0.25">
      <c r="A1161" s="71" t="s">
        <v>5834</v>
      </c>
      <c r="B1161" s="71" t="s">
        <v>5835</v>
      </c>
      <c r="C1161" s="70" t="s">
        <v>150</v>
      </c>
      <c r="D1161" s="70" t="s">
        <v>25</v>
      </c>
      <c r="E1161" s="70" t="s">
        <v>13</v>
      </c>
    </row>
    <row r="1162" spans="1:5" x14ac:dyDescent="0.25">
      <c r="A1162" s="84" t="s">
        <v>1193</v>
      </c>
      <c r="B1162" s="70" t="s">
        <v>1194</v>
      </c>
      <c r="C1162" s="70" t="s">
        <v>165</v>
      </c>
      <c r="D1162" s="70" t="s">
        <v>25</v>
      </c>
      <c r="E1162" s="70" t="s">
        <v>13</v>
      </c>
    </row>
    <row r="1163" spans="1:5" x14ac:dyDescent="0.25">
      <c r="A1163" s="71" t="s">
        <v>5836</v>
      </c>
      <c r="B1163" s="71" t="s">
        <v>5837</v>
      </c>
      <c r="C1163" s="70" t="s">
        <v>165</v>
      </c>
      <c r="D1163" s="70" t="s">
        <v>25</v>
      </c>
      <c r="E1163" s="70" t="s">
        <v>13</v>
      </c>
    </row>
    <row r="1164" spans="1:5" x14ac:dyDescent="0.25">
      <c r="A1164" s="84" t="s">
        <v>1195</v>
      </c>
      <c r="B1164" s="70" t="s">
        <v>1196</v>
      </c>
      <c r="C1164" s="70" t="s">
        <v>75</v>
      </c>
      <c r="D1164" s="70" t="s">
        <v>17</v>
      </c>
      <c r="E1164" s="70" t="s">
        <v>84</v>
      </c>
    </row>
    <row r="1165" spans="1:5" x14ac:dyDescent="0.25">
      <c r="A1165" s="71" t="s">
        <v>5838</v>
      </c>
      <c r="B1165" s="71" t="s">
        <v>5839</v>
      </c>
      <c r="C1165" s="70" t="s">
        <v>75</v>
      </c>
      <c r="D1165" s="70" t="s">
        <v>17</v>
      </c>
      <c r="E1165" s="70" t="s">
        <v>84</v>
      </c>
    </row>
    <row r="1166" spans="1:5" x14ac:dyDescent="0.25">
      <c r="A1166" s="84" t="s">
        <v>1197</v>
      </c>
      <c r="B1166" s="70" t="s">
        <v>1198</v>
      </c>
      <c r="C1166" s="70" t="s">
        <v>165</v>
      </c>
      <c r="D1166" s="70" t="s">
        <v>34</v>
      </c>
      <c r="E1166" s="70" t="s">
        <v>13</v>
      </c>
    </row>
    <row r="1167" spans="1:5" x14ac:dyDescent="0.25">
      <c r="A1167" s="71" t="s">
        <v>5840</v>
      </c>
      <c r="B1167" s="71" t="s">
        <v>5841</v>
      </c>
      <c r="C1167" s="70" t="s">
        <v>165</v>
      </c>
      <c r="D1167" s="70" t="s">
        <v>34</v>
      </c>
      <c r="E1167" s="70" t="s">
        <v>13</v>
      </c>
    </row>
    <row r="1168" spans="1:5" x14ac:dyDescent="0.25">
      <c r="A1168" s="84" t="s">
        <v>1199</v>
      </c>
      <c r="B1168" s="70" t="s">
        <v>1200</v>
      </c>
      <c r="C1168" s="70"/>
      <c r="D1168" s="70" t="s">
        <v>34</v>
      </c>
      <c r="E1168" s="70" t="s">
        <v>13</v>
      </c>
    </row>
    <row r="1169" spans="1:5" x14ac:dyDescent="0.25">
      <c r="A1169" s="71" t="s">
        <v>5842</v>
      </c>
      <c r="B1169" s="71" t="s">
        <v>5843</v>
      </c>
      <c r="C1169" s="70"/>
      <c r="D1169" s="70" t="s">
        <v>34</v>
      </c>
      <c r="E1169" s="70" t="s">
        <v>13</v>
      </c>
    </row>
    <row r="1170" spans="1:5" x14ac:dyDescent="0.25">
      <c r="A1170" s="84" t="s">
        <v>1201</v>
      </c>
      <c r="B1170" s="70" t="s">
        <v>1202</v>
      </c>
      <c r="C1170" s="70"/>
      <c r="D1170" s="70" t="s">
        <v>12</v>
      </c>
      <c r="E1170" s="70" t="s">
        <v>13</v>
      </c>
    </row>
    <row r="1171" spans="1:5" x14ac:dyDescent="0.25">
      <c r="A1171" s="71" t="s">
        <v>5844</v>
      </c>
      <c r="B1171" s="71" t="s">
        <v>5845</v>
      </c>
      <c r="C1171" s="70"/>
      <c r="D1171" s="70" t="s">
        <v>12</v>
      </c>
      <c r="E1171" s="70" t="s">
        <v>13</v>
      </c>
    </row>
    <row r="1172" spans="1:5" x14ac:dyDescent="0.25">
      <c r="A1172" s="84" t="s">
        <v>1203</v>
      </c>
      <c r="B1172" s="70" t="s">
        <v>1204</v>
      </c>
      <c r="C1172" s="70" t="s">
        <v>52</v>
      </c>
      <c r="D1172" s="70" t="s">
        <v>12</v>
      </c>
      <c r="E1172" s="70" t="s">
        <v>53</v>
      </c>
    </row>
    <row r="1173" spans="1:5" x14ac:dyDescent="0.25">
      <c r="A1173" s="71" t="s">
        <v>5846</v>
      </c>
      <c r="B1173" s="71" t="s">
        <v>5847</v>
      </c>
      <c r="C1173" s="70" t="s">
        <v>52</v>
      </c>
      <c r="D1173" s="70" t="s">
        <v>12</v>
      </c>
      <c r="E1173" s="70" t="s">
        <v>53</v>
      </c>
    </row>
    <row r="1174" spans="1:5" x14ac:dyDescent="0.25">
      <c r="A1174" s="84" t="s">
        <v>1205</v>
      </c>
      <c r="B1174" s="70" t="s">
        <v>1206</v>
      </c>
      <c r="C1174" s="70"/>
      <c r="D1174" s="70" t="s">
        <v>12</v>
      </c>
      <c r="E1174" s="70" t="s">
        <v>13</v>
      </c>
    </row>
    <row r="1175" spans="1:5" x14ac:dyDescent="0.25">
      <c r="A1175" s="71" t="s">
        <v>5848</v>
      </c>
      <c r="B1175" s="71" t="s">
        <v>5849</v>
      </c>
      <c r="C1175" s="70"/>
      <c r="D1175" s="70" t="s">
        <v>12</v>
      </c>
      <c r="E1175" s="70" t="s">
        <v>13</v>
      </c>
    </row>
    <row r="1176" spans="1:5" x14ac:dyDescent="0.25">
      <c r="A1176" s="84" t="s">
        <v>1207</v>
      </c>
      <c r="B1176" s="70" t="s">
        <v>1208</v>
      </c>
      <c r="C1176" s="70" t="s">
        <v>629</v>
      </c>
      <c r="D1176" s="70" t="s">
        <v>25</v>
      </c>
      <c r="E1176" s="70" t="s">
        <v>13</v>
      </c>
    </row>
    <row r="1177" spans="1:5" x14ac:dyDescent="0.25">
      <c r="A1177" s="71" t="s">
        <v>5850</v>
      </c>
      <c r="B1177" s="71" t="s">
        <v>5851</v>
      </c>
      <c r="C1177" s="70" t="s">
        <v>629</v>
      </c>
      <c r="D1177" s="70" t="s">
        <v>25</v>
      </c>
      <c r="E1177" s="70" t="s">
        <v>13</v>
      </c>
    </row>
    <row r="1178" spans="1:5" x14ac:dyDescent="0.25">
      <c r="A1178" s="84" t="s">
        <v>1209</v>
      </c>
      <c r="B1178" s="70" t="s">
        <v>1210</v>
      </c>
      <c r="C1178" s="70"/>
      <c r="D1178" s="70" t="s">
        <v>17</v>
      </c>
      <c r="E1178" s="70" t="s">
        <v>258</v>
      </c>
    </row>
    <row r="1179" spans="1:5" x14ac:dyDescent="0.25">
      <c r="A1179" s="71" t="s">
        <v>5852</v>
      </c>
      <c r="B1179" s="71" t="s">
        <v>5853</v>
      </c>
      <c r="C1179" s="70"/>
      <c r="D1179" s="70" t="s">
        <v>17</v>
      </c>
      <c r="E1179" s="70" t="s">
        <v>258</v>
      </c>
    </row>
    <row r="1180" spans="1:5" x14ac:dyDescent="0.25">
      <c r="A1180" s="84" t="s">
        <v>1211</v>
      </c>
      <c r="B1180" s="70" t="s">
        <v>1212</v>
      </c>
      <c r="C1180" s="70"/>
      <c r="D1180" s="70" t="s">
        <v>34</v>
      </c>
      <c r="E1180" s="70" t="s">
        <v>13</v>
      </c>
    </row>
    <row r="1181" spans="1:5" x14ac:dyDescent="0.25">
      <c r="A1181" s="71" t="s">
        <v>5854</v>
      </c>
      <c r="B1181" s="71" t="s">
        <v>5855</v>
      </c>
      <c r="C1181" s="70"/>
      <c r="D1181" s="70" t="s">
        <v>34</v>
      </c>
      <c r="E1181" s="70" t="s">
        <v>13</v>
      </c>
    </row>
    <row r="1182" spans="1:5" x14ac:dyDescent="0.25">
      <c r="A1182" s="84" t="s">
        <v>1213</v>
      </c>
      <c r="B1182" s="70" t="s">
        <v>1214</v>
      </c>
      <c r="C1182" s="70"/>
      <c r="D1182" s="70" t="s">
        <v>34</v>
      </c>
      <c r="E1182" s="70" t="s">
        <v>13</v>
      </c>
    </row>
    <row r="1183" spans="1:5" x14ac:dyDescent="0.25">
      <c r="A1183" s="71" t="s">
        <v>5856</v>
      </c>
      <c r="B1183" s="71" t="s">
        <v>5857</v>
      </c>
      <c r="C1183" s="70"/>
      <c r="D1183" s="70" t="s">
        <v>34</v>
      </c>
      <c r="E1183" s="70" t="s">
        <v>13</v>
      </c>
    </row>
    <row r="1184" spans="1:5" x14ac:dyDescent="0.25">
      <c r="A1184" s="84" t="s">
        <v>1215</v>
      </c>
      <c r="B1184" s="70" t="s">
        <v>1216</v>
      </c>
      <c r="C1184" s="70"/>
      <c r="D1184" s="70" t="s">
        <v>34</v>
      </c>
      <c r="E1184" s="70" t="s">
        <v>13</v>
      </c>
    </row>
    <row r="1185" spans="1:5" x14ac:dyDescent="0.25">
      <c r="A1185" s="71" t="s">
        <v>5858</v>
      </c>
      <c r="B1185" s="71" t="s">
        <v>5859</v>
      </c>
      <c r="C1185" s="70"/>
      <c r="D1185" s="70" t="s">
        <v>34</v>
      </c>
      <c r="E1185" s="70" t="s">
        <v>13</v>
      </c>
    </row>
    <row r="1186" spans="1:5" x14ac:dyDescent="0.25">
      <c r="A1186" s="84" t="s">
        <v>1217</v>
      </c>
      <c r="B1186" s="70" t="s">
        <v>1218</v>
      </c>
      <c r="C1186" s="70" t="s">
        <v>24</v>
      </c>
      <c r="D1186" s="70" t="s">
        <v>25</v>
      </c>
      <c r="E1186" s="70" t="s">
        <v>13</v>
      </c>
    </row>
    <row r="1187" spans="1:5" x14ac:dyDescent="0.25">
      <c r="A1187" s="71" t="s">
        <v>5860</v>
      </c>
      <c r="B1187" s="71" t="s">
        <v>5861</v>
      </c>
      <c r="C1187" s="70" t="s">
        <v>24</v>
      </c>
      <c r="D1187" s="70" t="s">
        <v>25</v>
      </c>
      <c r="E1187" s="70" t="s">
        <v>13</v>
      </c>
    </row>
    <row r="1188" spans="1:5" x14ac:dyDescent="0.25">
      <c r="A1188" s="84" t="s">
        <v>1219</v>
      </c>
      <c r="B1188" s="70" t="s">
        <v>1220</v>
      </c>
      <c r="C1188" s="70" t="s">
        <v>150</v>
      </c>
      <c r="D1188" s="70" t="s">
        <v>25</v>
      </c>
      <c r="E1188" s="70" t="s">
        <v>13</v>
      </c>
    </row>
    <row r="1189" spans="1:5" x14ac:dyDescent="0.25">
      <c r="A1189" s="71" t="s">
        <v>5862</v>
      </c>
      <c r="B1189" s="71" t="s">
        <v>5863</v>
      </c>
      <c r="C1189" s="70" t="s">
        <v>150</v>
      </c>
      <c r="D1189" s="70" t="s">
        <v>25</v>
      </c>
      <c r="E1189" s="70" t="s">
        <v>13</v>
      </c>
    </row>
    <row r="1190" spans="1:5" x14ac:dyDescent="0.25">
      <c r="A1190" s="84" t="s">
        <v>1221</v>
      </c>
      <c r="B1190" s="70" t="s">
        <v>1222</v>
      </c>
      <c r="C1190" s="70" t="s">
        <v>629</v>
      </c>
      <c r="D1190" s="70" t="s">
        <v>25</v>
      </c>
      <c r="E1190" s="70" t="s">
        <v>13</v>
      </c>
    </row>
    <row r="1191" spans="1:5" x14ac:dyDescent="0.25">
      <c r="A1191" s="71" t="s">
        <v>5864</v>
      </c>
      <c r="B1191" s="71" t="s">
        <v>5865</v>
      </c>
      <c r="C1191" s="70" t="s">
        <v>629</v>
      </c>
      <c r="D1191" s="70" t="s">
        <v>25</v>
      </c>
      <c r="E1191" s="70" t="s">
        <v>13</v>
      </c>
    </row>
    <row r="1192" spans="1:5" x14ac:dyDescent="0.25">
      <c r="A1192" s="84" t="s">
        <v>1223</v>
      </c>
      <c r="B1192" s="70" t="s">
        <v>1224</v>
      </c>
      <c r="C1192" s="70" t="s">
        <v>4</v>
      </c>
      <c r="D1192" s="70" t="s">
        <v>25</v>
      </c>
      <c r="E1192" s="70" t="s">
        <v>13</v>
      </c>
    </row>
    <row r="1193" spans="1:5" ht="24.75" x14ac:dyDescent="0.25">
      <c r="A1193" s="71" t="s">
        <v>5866</v>
      </c>
      <c r="B1193" s="71" t="s">
        <v>5867</v>
      </c>
      <c r="C1193" s="70" t="s">
        <v>4</v>
      </c>
      <c r="D1193" s="70" t="s">
        <v>25</v>
      </c>
      <c r="E1193" s="70" t="s">
        <v>13</v>
      </c>
    </row>
    <row r="1194" spans="1:5" x14ac:dyDescent="0.25">
      <c r="A1194" s="84" t="s">
        <v>1225</v>
      </c>
      <c r="B1194" s="70" t="s">
        <v>1226</v>
      </c>
      <c r="C1194" s="70"/>
      <c r="D1194" s="70" t="s">
        <v>34</v>
      </c>
      <c r="E1194" s="70" t="s">
        <v>13</v>
      </c>
    </row>
    <row r="1195" spans="1:5" x14ac:dyDescent="0.25">
      <c r="A1195" s="71" t="s">
        <v>5868</v>
      </c>
      <c r="B1195" s="71" t="s">
        <v>5869</v>
      </c>
      <c r="C1195" s="70"/>
      <c r="D1195" s="70" t="s">
        <v>34</v>
      </c>
      <c r="E1195" s="70" t="s">
        <v>13</v>
      </c>
    </row>
    <row r="1196" spans="1:5" x14ac:dyDescent="0.25">
      <c r="A1196" s="84" t="s">
        <v>1227</v>
      </c>
      <c r="B1196" s="70" t="s">
        <v>1228</v>
      </c>
      <c r="C1196" s="70" t="s">
        <v>75</v>
      </c>
      <c r="D1196" s="70" t="s">
        <v>17</v>
      </c>
      <c r="E1196" s="70" t="s">
        <v>84</v>
      </c>
    </row>
    <row r="1197" spans="1:5" x14ac:dyDescent="0.25">
      <c r="A1197" s="71" t="s">
        <v>5870</v>
      </c>
      <c r="B1197" s="71" t="s">
        <v>5871</v>
      </c>
      <c r="C1197" s="70" t="s">
        <v>75</v>
      </c>
      <c r="D1197" s="70" t="s">
        <v>17</v>
      </c>
      <c r="E1197" s="70" t="s">
        <v>84</v>
      </c>
    </row>
    <row r="1198" spans="1:5" x14ac:dyDescent="0.25">
      <c r="A1198" s="84" t="s">
        <v>1229</v>
      </c>
      <c r="B1198" s="70" t="s">
        <v>1230</v>
      </c>
      <c r="C1198" s="70" t="s">
        <v>150</v>
      </c>
      <c r="D1198" s="70" t="s">
        <v>25</v>
      </c>
      <c r="E1198" s="70" t="s">
        <v>13</v>
      </c>
    </row>
    <row r="1199" spans="1:5" x14ac:dyDescent="0.25">
      <c r="A1199" s="71" t="s">
        <v>5872</v>
      </c>
      <c r="B1199" s="71" t="s">
        <v>5873</v>
      </c>
      <c r="C1199" s="70" t="s">
        <v>150</v>
      </c>
      <c r="D1199" s="70" t="s">
        <v>25</v>
      </c>
      <c r="E1199" s="70" t="s">
        <v>13</v>
      </c>
    </row>
    <row r="1200" spans="1:5" x14ac:dyDescent="0.25">
      <c r="A1200" s="84" t="s">
        <v>1231</v>
      </c>
      <c r="B1200" s="70" t="s">
        <v>1232</v>
      </c>
      <c r="C1200" s="70" t="s">
        <v>75</v>
      </c>
      <c r="D1200" s="70" t="s">
        <v>34</v>
      </c>
      <c r="E1200" s="70" t="s">
        <v>76</v>
      </c>
    </row>
    <row r="1201" spans="1:5" x14ac:dyDescent="0.25">
      <c r="A1201" s="71" t="s">
        <v>5874</v>
      </c>
      <c r="B1201" s="71" t="s">
        <v>5875</v>
      </c>
      <c r="C1201" s="70" t="s">
        <v>75</v>
      </c>
      <c r="D1201" s="70" t="s">
        <v>34</v>
      </c>
      <c r="E1201" s="70" t="s">
        <v>76</v>
      </c>
    </row>
    <row r="1202" spans="1:5" x14ac:dyDescent="0.25">
      <c r="A1202" s="84" t="s">
        <v>1233</v>
      </c>
      <c r="B1202" s="70" t="s">
        <v>1234</v>
      </c>
      <c r="C1202" s="70"/>
      <c r="D1202" s="70" t="s">
        <v>12</v>
      </c>
      <c r="E1202" s="70" t="s">
        <v>53</v>
      </c>
    </row>
    <row r="1203" spans="1:5" x14ac:dyDescent="0.25">
      <c r="A1203" s="71" t="s">
        <v>5876</v>
      </c>
      <c r="B1203" s="71" t="s">
        <v>5877</v>
      </c>
      <c r="C1203" s="70"/>
      <c r="D1203" s="70" t="s">
        <v>12</v>
      </c>
      <c r="E1203" s="70" t="s">
        <v>53</v>
      </c>
    </row>
    <row r="1204" spans="1:5" x14ac:dyDescent="0.25">
      <c r="A1204" s="84" t="s">
        <v>1235</v>
      </c>
      <c r="B1204" s="70" t="s">
        <v>1236</v>
      </c>
      <c r="C1204" s="70" t="s">
        <v>629</v>
      </c>
      <c r="D1204" s="70" t="s">
        <v>25</v>
      </c>
      <c r="E1204" s="70" t="s">
        <v>13</v>
      </c>
    </row>
    <row r="1205" spans="1:5" x14ac:dyDescent="0.25">
      <c r="A1205" s="71" t="s">
        <v>5878</v>
      </c>
      <c r="B1205" s="71" t="s">
        <v>5879</v>
      </c>
      <c r="C1205" s="70" t="s">
        <v>629</v>
      </c>
      <c r="D1205" s="70" t="s">
        <v>25</v>
      </c>
      <c r="E1205" s="70" t="s">
        <v>13</v>
      </c>
    </row>
    <row r="1206" spans="1:5" x14ac:dyDescent="0.25">
      <c r="A1206" s="84" t="s">
        <v>1237</v>
      </c>
      <c r="B1206" s="70" t="s">
        <v>1238</v>
      </c>
      <c r="C1206" s="70"/>
      <c r="D1206" s="70" t="s">
        <v>12</v>
      </c>
      <c r="E1206" s="70" t="s">
        <v>13</v>
      </c>
    </row>
    <row r="1207" spans="1:5" x14ac:dyDescent="0.25">
      <c r="A1207" s="71" t="s">
        <v>5880</v>
      </c>
      <c r="B1207" s="71" t="s">
        <v>5881</v>
      </c>
      <c r="C1207" s="70"/>
      <c r="D1207" s="70" t="s">
        <v>12</v>
      </c>
      <c r="E1207" s="70" t="s">
        <v>13</v>
      </c>
    </row>
    <row r="1208" spans="1:5" x14ac:dyDescent="0.25">
      <c r="A1208" s="84" t="s">
        <v>1239</v>
      </c>
      <c r="B1208" s="70" t="s">
        <v>1240</v>
      </c>
      <c r="C1208" s="70"/>
      <c r="D1208" s="70" t="s">
        <v>34</v>
      </c>
      <c r="E1208" s="70" t="s">
        <v>13</v>
      </c>
    </row>
    <row r="1209" spans="1:5" x14ac:dyDescent="0.25">
      <c r="A1209" s="71" t="s">
        <v>5882</v>
      </c>
      <c r="B1209" s="71" t="s">
        <v>5883</v>
      </c>
      <c r="C1209" s="70"/>
      <c r="D1209" s="70" t="s">
        <v>34</v>
      </c>
      <c r="E1209" s="70" t="s">
        <v>13</v>
      </c>
    </row>
    <row r="1210" spans="1:5" x14ac:dyDescent="0.25">
      <c r="A1210" s="84" t="s">
        <v>1241</v>
      </c>
      <c r="B1210" s="70" t="s">
        <v>1242</v>
      </c>
      <c r="C1210" s="70"/>
      <c r="D1210" s="70" t="s">
        <v>14</v>
      </c>
      <c r="E1210" s="70" t="s">
        <v>13</v>
      </c>
    </row>
    <row r="1211" spans="1:5" x14ac:dyDescent="0.25">
      <c r="A1211" s="71" t="s">
        <v>5884</v>
      </c>
      <c r="B1211" s="71" t="s">
        <v>5885</v>
      </c>
      <c r="C1211" s="70"/>
      <c r="D1211" s="70" t="s">
        <v>14</v>
      </c>
      <c r="E1211" s="70" t="s">
        <v>13</v>
      </c>
    </row>
    <row r="1212" spans="1:5" x14ac:dyDescent="0.25">
      <c r="A1212" s="84" t="s">
        <v>1243</v>
      </c>
      <c r="B1212" s="70" t="s">
        <v>1244</v>
      </c>
      <c r="C1212" s="70" t="s">
        <v>24</v>
      </c>
      <c r="D1212" s="70" t="s">
        <v>25</v>
      </c>
      <c r="E1212" s="70" t="s">
        <v>13</v>
      </c>
    </row>
    <row r="1213" spans="1:5" x14ac:dyDescent="0.25">
      <c r="A1213" s="71" t="s">
        <v>5886</v>
      </c>
      <c r="B1213" s="71" t="s">
        <v>5887</v>
      </c>
      <c r="C1213" s="70" t="s">
        <v>24</v>
      </c>
      <c r="D1213" s="70" t="s">
        <v>25</v>
      </c>
      <c r="E1213" s="70" t="s">
        <v>13</v>
      </c>
    </row>
    <row r="1214" spans="1:5" x14ac:dyDescent="0.25">
      <c r="A1214" s="84" t="s">
        <v>1245</v>
      </c>
      <c r="B1214" s="70" t="s">
        <v>1246</v>
      </c>
      <c r="C1214" s="70"/>
      <c r="D1214" s="70" t="s">
        <v>12</v>
      </c>
      <c r="E1214" s="70" t="s">
        <v>13</v>
      </c>
    </row>
    <row r="1215" spans="1:5" x14ac:dyDescent="0.25">
      <c r="A1215" s="71" t="s">
        <v>5888</v>
      </c>
      <c r="B1215" s="71" t="s">
        <v>5889</v>
      </c>
      <c r="C1215" s="70"/>
      <c r="D1215" s="70" t="s">
        <v>12</v>
      </c>
      <c r="E1215" s="70" t="s">
        <v>13</v>
      </c>
    </row>
    <row r="1216" spans="1:5" x14ac:dyDescent="0.25">
      <c r="A1216" s="84" t="s">
        <v>1247</v>
      </c>
      <c r="B1216" s="70" t="s">
        <v>1248</v>
      </c>
      <c r="C1216" s="70" t="s">
        <v>75</v>
      </c>
      <c r="D1216" s="70" t="s">
        <v>17</v>
      </c>
      <c r="E1216" s="70" t="s">
        <v>84</v>
      </c>
    </row>
    <row r="1217" spans="1:5" x14ac:dyDescent="0.25">
      <c r="A1217" s="71" t="s">
        <v>5890</v>
      </c>
      <c r="B1217" s="71" t="s">
        <v>5891</v>
      </c>
      <c r="C1217" s="70" t="s">
        <v>75</v>
      </c>
      <c r="D1217" s="70" t="s">
        <v>17</v>
      </c>
      <c r="E1217" s="70" t="s">
        <v>84</v>
      </c>
    </row>
    <row r="1218" spans="1:5" x14ac:dyDescent="0.25">
      <c r="A1218" s="84" t="s">
        <v>1249</v>
      </c>
      <c r="B1218" s="70" t="s">
        <v>1250</v>
      </c>
      <c r="C1218" s="70"/>
      <c r="D1218" s="70" t="s">
        <v>12</v>
      </c>
      <c r="E1218" s="70" t="s">
        <v>53</v>
      </c>
    </row>
    <row r="1219" spans="1:5" x14ac:dyDescent="0.25">
      <c r="A1219" s="71" t="s">
        <v>5892</v>
      </c>
      <c r="B1219" s="71" t="s">
        <v>5893</v>
      </c>
      <c r="C1219" s="70"/>
      <c r="D1219" s="70" t="s">
        <v>12</v>
      </c>
      <c r="E1219" s="70" t="s">
        <v>53</v>
      </c>
    </row>
    <row r="1220" spans="1:5" x14ac:dyDescent="0.25">
      <c r="A1220" s="84" t="s">
        <v>1251</v>
      </c>
      <c r="B1220" s="70" t="s">
        <v>1252</v>
      </c>
      <c r="C1220" s="70"/>
      <c r="D1220" s="70" t="s">
        <v>12</v>
      </c>
      <c r="E1220" s="70" t="s">
        <v>53</v>
      </c>
    </row>
    <row r="1221" spans="1:5" x14ac:dyDescent="0.25">
      <c r="A1221" s="71" t="s">
        <v>5894</v>
      </c>
      <c r="B1221" s="71" t="s">
        <v>5895</v>
      </c>
      <c r="C1221" s="70"/>
      <c r="D1221" s="70" t="s">
        <v>12</v>
      </c>
      <c r="E1221" s="70" t="s">
        <v>53</v>
      </c>
    </row>
    <row r="1222" spans="1:5" x14ac:dyDescent="0.25">
      <c r="A1222" s="84" t="s">
        <v>1253</v>
      </c>
      <c r="B1222" s="70" t="s">
        <v>1254</v>
      </c>
      <c r="C1222" s="70"/>
      <c r="D1222" s="70" t="s">
        <v>12</v>
      </c>
      <c r="E1222" s="70" t="s">
        <v>13</v>
      </c>
    </row>
    <row r="1223" spans="1:5" x14ac:dyDescent="0.25">
      <c r="A1223" s="71" t="s">
        <v>5896</v>
      </c>
      <c r="B1223" s="71" t="s">
        <v>5897</v>
      </c>
      <c r="C1223" s="70"/>
      <c r="D1223" s="70" t="s">
        <v>12</v>
      </c>
      <c r="E1223" s="70" t="s">
        <v>13</v>
      </c>
    </row>
    <row r="1224" spans="1:5" x14ac:dyDescent="0.25">
      <c r="A1224" s="84" t="s">
        <v>1255</v>
      </c>
      <c r="B1224" s="70" t="s">
        <v>1256</v>
      </c>
      <c r="C1224" s="70"/>
      <c r="D1224" s="70" t="s">
        <v>12</v>
      </c>
      <c r="E1224" s="70" t="s">
        <v>13</v>
      </c>
    </row>
    <row r="1225" spans="1:5" x14ac:dyDescent="0.25">
      <c r="A1225" s="71" t="s">
        <v>5898</v>
      </c>
      <c r="B1225" s="71" t="s">
        <v>5899</v>
      </c>
      <c r="C1225" s="70"/>
      <c r="D1225" s="70" t="s">
        <v>12</v>
      </c>
      <c r="E1225" s="70" t="s">
        <v>13</v>
      </c>
    </row>
    <row r="1226" spans="1:5" x14ac:dyDescent="0.25">
      <c r="A1226" s="84" t="s">
        <v>1257</v>
      </c>
      <c r="B1226" s="70" t="s">
        <v>1258</v>
      </c>
      <c r="C1226" s="70" t="s">
        <v>24</v>
      </c>
      <c r="D1226" s="70" t="s">
        <v>25</v>
      </c>
      <c r="E1226" s="70" t="s">
        <v>13</v>
      </c>
    </row>
    <row r="1227" spans="1:5" x14ac:dyDescent="0.25">
      <c r="A1227" s="71" t="s">
        <v>5900</v>
      </c>
      <c r="B1227" s="71" t="s">
        <v>5901</v>
      </c>
      <c r="C1227" s="70" t="s">
        <v>24</v>
      </c>
      <c r="D1227" s="70" t="s">
        <v>25</v>
      </c>
      <c r="E1227" s="70" t="s">
        <v>13</v>
      </c>
    </row>
    <row r="1228" spans="1:5" x14ac:dyDescent="0.25">
      <c r="A1228" s="84" t="s">
        <v>1259</v>
      </c>
      <c r="B1228" s="70" t="s">
        <v>1260</v>
      </c>
      <c r="C1228" s="70" t="s">
        <v>24</v>
      </c>
      <c r="D1228" s="70" t="s">
        <v>25</v>
      </c>
      <c r="E1228" s="70" t="s">
        <v>13</v>
      </c>
    </row>
    <row r="1229" spans="1:5" x14ac:dyDescent="0.25">
      <c r="A1229" s="71" t="s">
        <v>5902</v>
      </c>
      <c r="B1229" s="71" t="s">
        <v>5903</v>
      </c>
      <c r="C1229" s="70" t="s">
        <v>24</v>
      </c>
      <c r="D1229" s="70" t="s">
        <v>25</v>
      </c>
      <c r="E1229" s="70" t="s">
        <v>13</v>
      </c>
    </row>
    <row r="1230" spans="1:5" x14ac:dyDescent="0.25">
      <c r="A1230" s="84" t="s">
        <v>1261</v>
      </c>
      <c r="B1230" s="70" t="s">
        <v>1262</v>
      </c>
      <c r="C1230" s="70" t="s">
        <v>43</v>
      </c>
      <c r="D1230" s="70" t="s">
        <v>25</v>
      </c>
      <c r="E1230" s="70" t="s">
        <v>13</v>
      </c>
    </row>
    <row r="1231" spans="1:5" x14ac:dyDescent="0.25">
      <c r="A1231" s="71" t="s">
        <v>5904</v>
      </c>
      <c r="B1231" s="71" t="s">
        <v>5905</v>
      </c>
      <c r="C1231" s="70" t="s">
        <v>43</v>
      </c>
      <c r="D1231" s="70" t="s">
        <v>25</v>
      </c>
      <c r="E1231" s="70" t="s">
        <v>13</v>
      </c>
    </row>
    <row r="1232" spans="1:5" x14ac:dyDescent="0.25">
      <c r="A1232" s="84" t="s">
        <v>1263</v>
      </c>
      <c r="B1232" s="70" t="s">
        <v>1264</v>
      </c>
      <c r="C1232" s="70" t="s">
        <v>24</v>
      </c>
      <c r="D1232" s="70" t="s">
        <v>25</v>
      </c>
      <c r="E1232" s="70" t="s">
        <v>13</v>
      </c>
    </row>
    <row r="1233" spans="1:5" x14ac:dyDescent="0.25">
      <c r="A1233" s="71" t="s">
        <v>5906</v>
      </c>
      <c r="B1233" s="71" t="s">
        <v>5907</v>
      </c>
      <c r="C1233" s="70" t="s">
        <v>24</v>
      </c>
      <c r="D1233" s="70" t="s">
        <v>25</v>
      </c>
      <c r="E1233" s="70" t="s">
        <v>13</v>
      </c>
    </row>
    <row r="1234" spans="1:5" x14ac:dyDescent="0.25">
      <c r="A1234" s="84" t="s">
        <v>1265</v>
      </c>
      <c r="B1234" s="70" t="s">
        <v>1266</v>
      </c>
      <c r="C1234" s="70"/>
      <c r="D1234" s="70" t="s">
        <v>34</v>
      </c>
      <c r="E1234" s="70" t="s">
        <v>13</v>
      </c>
    </row>
    <row r="1235" spans="1:5" x14ac:dyDescent="0.25">
      <c r="A1235" s="71" t="s">
        <v>5908</v>
      </c>
      <c r="B1235" s="71" t="s">
        <v>5909</v>
      </c>
      <c r="C1235" s="70"/>
      <c r="D1235" s="70" t="s">
        <v>34</v>
      </c>
      <c r="E1235" s="70" t="s">
        <v>13</v>
      </c>
    </row>
    <row r="1236" spans="1:5" x14ac:dyDescent="0.25">
      <c r="A1236" s="84" t="s">
        <v>1267</v>
      </c>
      <c r="B1236" s="70" t="s">
        <v>1268</v>
      </c>
      <c r="C1236" s="70"/>
      <c r="D1236" s="70" t="s">
        <v>12</v>
      </c>
      <c r="E1236" s="70" t="s">
        <v>13</v>
      </c>
    </row>
    <row r="1237" spans="1:5" x14ac:dyDescent="0.25">
      <c r="A1237" s="71" t="s">
        <v>5910</v>
      </c>
      <c r="B1237" s="71" t="s">
        <v>5911</v>
      </c>
      <c r="C1237" s="70"/>
      <c r="D1237" s="70" t="s">
        <v>12</v>
      </c>
      <c r="E1237" s="70" t="s">
        <v>13</v>
      </c>
    </row>
    <row r="1238" spans="1:5" x14ac:dyDescent="0.25">
      <c r="A1238" s="84" t="s">
        <v>1269</v>
      </c>
      <c r="B1238" s="70" t="s">
        <v>1270</v>
      </c>
      <c r="C1238" s="70" t="s">
        <v>75</v>
      </c>
      <c r="D1238" s="70" t="s">
        <v>25</v>
      </c>
      <c r="E1238" s="70" t="s">
        <v>76</v>
      </c>
    </row>
    <row r="1239" spans="1:5" x14ac:dyDescent="0.25">
      <c r="A1239" s="71" t="s">
        <v>5912</v>
      </c>
      <c r="B1239" s="71" t="s">
        <v>5913</v>
      </c>
      <c r="C1239" s="70" t="s">
        <v>75</v>
      </c>
      <c r="D1239" s="70" t="s">
        <v>25</v>
      </c>
      <c r="E1239" s="70" t="s">
        <v>76</v>
      </c>
    </row>
    <row r="1240" spans="1:5" x14ac:dyDescent="0.25">
      <c r="A1240" s="84" t="s">
        <v>1271</v>
      </c>
      <c r="B1240" s="70" t="s">
        <v>1272</v>
      </c>
      <c r="C1240" s="70"/>
      <c r="D1240" s="70" t="s">
        <v>12</v>
      </c>
      <c r="E1240" s="70" t="s">
        <v>13</v>
      </c>
    </row>
    <row r="1241" spans="1:5" x14ac:dyDescent="0.25">
      <c r="A1241" s="71" t="s">
        <v>5914</v>
      </c>
      <c r="B1241" s="71" t="s">
        <v>5915</v>
      </c>
      <c r="C1241" s="70"/>
      <c r="D1241" s="70" t="s">
        <v>12</v>
      </c>
      <c r="E1241" s="70" t="s">
        <v>13</v>
      </c>
    </row>
    <row r="1242" spans="1:5" x14ac:dyDescent="0.25">
      <c r="A1242" s="84" t="s">
        <v>1273</v>
      </c>
      <c r="B1242" s="70" t="s">
        <v>1274</v>
      </c>
      <c r="C1242" s="70"/>
      <c r="D1242" s="70" t="s">
        <v>34</v>
      </c>
      <c r="E1242" s="70" t="s">
        <v>13</v>
      </c>
    </row>
    <row r="1243" spans="1:5" x14ac:dyDescent="0.25">
      <c r="A1243" s="71" t="s">
        <v>5916</v>
      </c>
      <c r="B1243" s="71" t="s">
        <v>5917</v>
      </c>
      <c r="C1243" s="70"/>
      <c r="D1243" s="70" t="s">
        <v>34</v>
      </c>
      <c r="E1243" s="70" t="s">
        <v>13</v>
      </c>
    </row>
    <row r="1244" spans="1:5" x14ac:dyDescent="0.25">
      <c r="A1244" s="84" t="s">
        <v>1275</v>
      </c>
      <c r="B1244" s="70" t="s">
        <v>1276</v>
      </c>
      <c r="C1244" s="70" t="s">
        <v>165</v>
      </c>
      <c r="D1244" s="70" t="s">
        <v>25</v>
      </c>
      <c r="E1244" s="70" t="s">
        <v>13</v>
      </c>
    </row>
    <row r="1245" spans="1:5" x14ac:dyDescent="0.25">
      <c r="A1245" s="71" t="s">
        <v>5918</v>
      </c>
      <c r="B1245" s="71" t="s">
        <v>5919</v>
      </c>
      <c r="C1245" s="70" t="s">
        <v>165</v>
      </c>
      <c r="D1245" s="70" t="s">
        <v>25</v>
      </c>
      <c r="E1245" s="70" t="s">
        <v>13</v>
      </c>
    </row>
    <row r="1246" spans="1:5" x14ac:dyDescent="0.25">
      <c r="A1246" s="84" t="s">
        <v>1277</v>
      </c>
      <c r="B1246" s="70" t="s">
        <v>1278</v>
      </c>
      <c r="C1246" s="70" t="s">
        <v>24</v>
      </c>
      <c r="D1246" s="70" t="s">
        <v>25</v>
      </c>
      <c r="E1246" s="70" t="s">
        <v>13</v>
      </c>
    </row>
    <row r="1247" spans="1:5" x14ac:dyDescent="0.25">
      <c r="A1247" s="71" t="s">
        <v>5920</v>
      </c>
      <c r="B1247" s="71" t="s">
        <v>5921</v>
      </c>
      <c r="C1247" s="70" t="s">
        <v>24</v>
      </c>
      <c r="D1247" s="70" t="s">
        <v>25</v>
      </c>
      <c r="E1247" s="70" t="s">
        <v>13</v>
      </c>
    </row>
    <row r="1248" spans="1:5" x14ac:dyDescent="0.25">
      <c r="A1248" s="84" t="s">
        <v>1279</v>
      </c>
      <c r="B1248" s="70" t="s">
        <v>1280</v>
      </c>
      <c r="C1248" s="70"/>
      <c r="D1248" s="70" t="s">
        <v>12</v>
      </c>
      <c r="E1248" s="70" t="s">
        <v>13</v>
      </c>
    </row>
    <row r="1249" spans="1:5" x14ac:dyDescent="0.25">
      <c r="A1249" s="71" t="s">
        <v>5922</v>
      </c>
      <c r="B1249" s="71" t="s">
        <v>5923</v>
      </c>
      <c r="C1249" s="70"/>
      <c r="D1249" s="70" t="s">
        <v>12</v>
      </c>
      <c r="E1249" s="70" t="s">
        <v>13</v>
      </c>
    </row>
    <row r="1250" spans="1:5" x14ac:dyDescent="0.25">
      <c r="A1250" s="84" t="s">
        <v>1281</v>
      </c>
      <c r="B1250" s="70" t="s">
        <v>1282</v>
      </c>
      <c r="C1250" s="70" t="s">
        <v>24</v>
      </c>
      <c r="D1250" s="70" t="s">
        <v>25</v>
      </c>
      <c r="E1250" s="70" t="s">
        <v>13</v>
      </c>
    </row>
    <row r="1251" spans="1:5" x14ac:dyDescent="0.25">
      <c r="A1251" s="71" t="s">
        <v>5924</v>
      </c>
      <c r="B1251" s="71" t="s">
        <v>5925</v>
      </c>
      <c r="C1251" s="70" t="s">
        <v>24</v>
      </c>
      <c r="D1251" s="70" t="s">
        <v>25</v>
      </c>
      <c r="E1251" s="70" t="s">
        <v>13</v>
      </c>
    </row>
    <row r="1252" spans="1:5" x14ac:dyDescent="0.25">
      <c r="A1252" s="84" t="s">
        <v>1283</v>
      </c>
      <c r="B1252" s="70" t="s">
        <v>1284</v>
      </c>
      <c r="C1252" s="70"/>
      <c r="D1252" s="70" t="s">
        <v>14</v>
      </c>
      <c r="E1252" s="70" t="s">
        <v>13</v>
      </c>
    </row>
    <row r="1253" spans="1:5" x14ac:dyDescent="0.25">
      <c r="A1253" s="71" t="s">
        <v>5926</v>
      </c>
      <c r="B1253" s="71" t="s">
        <v>5927</v>
      </c>
      <c r="C1253" s="70"/>
      <c r="D1253" s="70" t="s">
        <v>14</v>
      </c>
      <c r="E1253" s="70" t="s">
        <v>13</v>
      </c>
    </row>
    <row r="1254" spans="1:5" x14ac:dyDescent="0.25">
      <c r="A1254" s="84" t="s">
        <v>1285</v>
      </c>
      <c r="B1254" s="70" t="s">
        <v>1286</v>
      </c>
      <c r="C1254" s="70"/>
      <c r="D1254" s="70" t="s">
        <v>14</v>
      </c>
      <c r="E1254" s="70" t="s">
        <v>13</v>
      </c>
    </row>
    <row r="1255" spans="1:5" x14ac:dyDescent="0.25">
      <c r="A1255" s="71" t="s">
        <v>5928</v>
      </c>
      <c r="B1255" s="71" t="s">
        <v>5929</v>
      </c>
      <c r="C1255" s="70"/>
      <c r="D1255" s="70" t="s">
        <v>14</v>
      </c>
      <c r="E1255" s="70" t="s">
        <v>13</v>
      </c>
    </row>
    <row r="1256" spans="1:5" x14ac:dyDescent="0.25">
      <c r="A1256" s="84" t="s">
        <v>1287</v>
      </c>
      <c r="B1256" s="70" t="s">
        <v>1288</v>
      </c>
      <c r="C1256" s="70" t="s">
        <v>150</v>
      </c>
      <c r="D1256" s="70" t="s">
        <v>17</v>
      </c>
      <c r="E1256" s="70" t="s">
        <v>13</v>
      </c>
    </row>
    <row r="1257" spans="1:5" x14ac:dyDescent="0.25">
      <c r="A1257" s="71" t="s">
        <v>5930</v>
      </c>
      <c r="B1257" s="71" t="s">
        <v>5931</v>
      </c>
      <c r="C1257" s="70" t="s">
        <v>150</v>
      </c>
      <c r="D1257" s="70" t="s">
        <v>17</v>
      </c>
      <c r="E1257" s="70" t="s">
        <v>13</v>
      </c>
    </row>
    <row r="1258" spans="1:5" x14ac:dyDescent="0.25">
      <c r="A1258" s="84" t="s">
        <v>1289</v>
      </c>
      <c r="B1258" s="70" t="s">
        <v>1290</v>
      </c>
      <c r="C1258" s="70" t="s">
        <v>75</v>
      </c>
      <c r="D1258" s="70" t="s">
        <v>25</v>
      </c>
      <c r="E1258" s="70" t="s">
        <v>76</v>
      </c>
    </row>
    <row r="1259" spans="1:5" x14ac:dyDescent="0.25">
      <c r="A1259" s="71" t="s">
        <v>5932</v>
      </c>
      <c r="B1259" s="71" t="s">
        <v>5933</v>
      </c>
      <c r="C1259" s="70" t="s">
        <v>75</v>
      </c>
      <c r="D1259" s="70" t="s">
        <v>25</v>
      </c>
      <c r="E1259" s="70" t="s">
        <v>76</v>
      </c>
    </row>
    <row r="1260" spans="1:5" x14ac:dyDescent="0.25">
      <c r="A1260" s="84" t="s">
        <v>1291</v>
      </c>
      <c r="B1260" s="70" t="s">
        <v>1292</v>
      </c>
      <c r="C1260" s="70" t="s">
        <v>150</v>
      </c>
      <c r="D1260" s="70" t="s">
        <v>25</v>
      </c>
      <c r="E1260" s="70" t="s">
        <v>13</v>
      </c>
    </row>
    <row r="1261" spans="1:5" x14ac:dyDescent="0.25">
      <c r="A1261" s="71" t="s">
        <v>5934</v>
      </c>
      <c r="B1261" s="71" t="s">
        <v>5935</v>
      </c>
      <c r="C1261" s="70" t="s">
        <v>150</v>
      </c>
      <c r="D1261" s="70" t="s">
        <v>25</v>
      </c>
      <c r="E1261" s="70" t="s">
        <v>13</v>
      </c>
    </row>
    <row r="1262" spans="1:5" x14ac:dyDescent="0.25">
      <c r="A1262" s="84" t="s">
        <v>1293</v>
      </c>
      <c r="B1262" s="70" t="s">
        <v>1294</v>
      </c>
      <c r="C1262" s="70"/>
      <c r="D1262" s="70" t="s">
        <v>34</v>
      </c>
      <c r="E1262" s="70" t="s">
        <v>13</v>
      </c>
    </row>
    <row r="1263" spans="1:5" x14ac:dyDescent="0.25">
      <c r="A1263" s="71" t="s">
        <v>5936</v>
      </c>
      <c r="B1263" s="71" t="s">
        <v>5937</v>
      </c>
      <c r="C1263" s="70"/>
      <c r="D1263" s="70" t="s">
        <v>34</v>
      </c>
      <c r="E1263" s="70" t="s">
        <v>13</v>
      </c>
    </row>
    <row r="1264" spans="1:5" x14ac:dyDescent="0.25">
      <c r="A1264" s="84" t="s">
        <v>1295</v>
      </c>
      <c r="B1264" s="70" t="s">
        <v>1296</v>
      </c>
      <c r="C1264" s="70" t="s">
        <v>75</v>
      </c>
      <c r="D1264" s="70" t="s">
        <v>17</v>
      </c>
      <c r="E1264" s="70" t="s">
        <v>84</v>
      </c>
    </row>
    <row r="1265" spans="1:5" x14ac:dyDescent="0.25">
      <c r="A1265" s="71" t="s">
        <v>5938</v>
      </c>
      <c r="B1265" s="71" t="s">
        <v>5939</v>
      </c>
      <c r="C1265" s="70" t="s">
        <v>75</v>
      </c>
      <c r="D1265" s="70" t="s">
        <v>17</v>
      </c>
      <c r="E1265" s="70" t="s">
        <v>84</v>
      </c>
    </row>
    <row r="1266" spans="1:5" x14ac:dyDescent="0.25">
      <c r="A1266" s="84" t="s">
        <v>1297</v>
      </c>
      <c r="B1266" s="70" t="s">
        <v>1298</v>
      </c>
      <c r="C1266" s="70"/>
      <c r="D1266" s="70" t="s">
        <v>34</v>
      </c>
      <c r="E1266" s="70" t="s">
        <v>13</v>
      </c>
    </row>
    <row r="1267" spans="1:5" x14ac:dyDescent="0.25">
      <c r="A1267" s="71" t="s">
        <v>5940</v>
      </c>
      <c r="B1267" s="71" t="s">
        <v>5941</v>
      </c>
      <c r="C1267" s="70"/>
      <c r="D1267" s="70" t="s">
        <v>34</v>
      </c>
      <c r="E1267" s="70" t="s">
        <v>13</v>
      </c>
    </row>
    <row r="1268" spans="1:5" x14ac:dyDescent="0.25">
      <c r="A1268" s="84" t="s">
        <v>1299</v>
      </c>
      <c r="B1268" s="70" t="s">
        <v>1300</v>
      </c>
      <c r="C1268" s="70" t="s">
        <v>150</v>
      </c>
      <c r="D1268" s="70" t="s">
        <v>25</v>
      </c>
      <c r="E1268" s="70" t="s">
        <v>13</v>
      </c>
    </row>
    <row r="1269" spans="1:5" x14ac:dyDescent="0.25">
      <c r="A1269" s="71" t="s">
        <v>5942</v>
      </c>
      <c r="B1269" s="71" t="s">
        <v>5943</v>
      </c>
      <c r="C1269" s="70" t="s">
        <v>150</v>
      </c>
      <c r="D1269" s="70" t="s">
        <v>25</v>
      </c>
      <c r="E1269" s="70" t="s">
        <v>13</v>
      </c>
    </row>
    <row r="1270" spans="1:5" x14ac:dyDescent="0.25">
      <c r="A1270" s="84" t="s">
        <v>1301</v>
      </c>
      <c r="B1270" s="70" t="s">
        <v>1302</v>
      </c>
      <c r="C1270" s="70" t="s">
        <v>3</v>
      </c>
      <c r="D1270" s="70" t="s">
        <v>25</v>
      </c>
      <c r="E1270" s="70" t="s">
        <v>13</v>
      </c>
    </row>
    <row r="1271" spans="1:5" x14ac:dyDescent="0.25">
      <c r="A1271" s="71" t="s">
        <v>5944</v>
      </c>
      <c r="B1271" s="71" t="s">
        <v>5945</v>
      </c>
      <c r="C1271" s="70" t="s">
        <v>3</v>
      </c>
      <c r="D1271" s="70" t="s">
        <v>25</v>
      </c>
      <c r="E1271" s="70" t="s">
        <v>13</v>
      </c>
    </row>
    <row r="1272" spans="1:5" x14ac:dyDescent="0.25">
      <c r="A1272" s="84" t="s">
        <v>1304</v>
      </c>
      <c r="B1272" s="70" t="s">
        <v>1305</v>
      </c>
      <c r="C1272" s="70"/>
      <c r="D1272" s="70" t="s">
        <v>17</v>
      </c>
      <c r="E1272" s="70" t="s">
        <v>180</v>
      </c>
    </row>
    <row r="1273" spans="1:5" x14ac:dyDescent="0.25">
      <c r="A1273" s="71" t="s">
        <v>5946</v>
      </c>
      <c r="B1273" s="71" t="s">
        <v>5947</v>
      </c>
      <c r="C1273" s="70"/>
      <c r="D1273" s="70" t="s">
        <v>17</v>
      </c>
      <c r="E1273" s="70" t="s">
        <v>180</v>
      </c>
    </row>
    <row r="1274" spans="1:5" x14ac:dyDescent="0.25">
      <c r="A1274" s="84" t="s">
        <v>1306</v>
      </c>
      <c r="B1274" s="70" t="s">
        <v>1307</v>
      </c>
      <c r="C1274" s="70"/>
      <c r="D1274" s="70" t="s">
        <v>14</v>
      </c>
      <c r="E1274" s="70" t="s">
        <v>13</v>
      </c>
    </row>
    <row r="1275" spans="1:5" x14ac:dyDescent="0.25">
      <c r="A1275" s="71" t="s">
        <v>5948</v>
      </c>
      <c r="B1275" s="71" t="s">
        <v>5949</v>
      </c>
      <c r="C1275" s="70"/>
      <c r="D1275" s="70" t="s">
        <v>14</v>
      </c>
      <c r="E1275" s="70" t="s">
        <v>13</v>
      </c>
    </row>
    <row r="1276" spans="1:5" x14ac:dyDescent="0.25">
      <c r="A1276" s="84" t="s">
        <v>1308</v>
      </c>
      <c r="B1276" s="70" t="s">
        <v>1309</v>
      </c>
      <c r="C1276" s="70"/>
      <c r="D1276" s="70" t="s">
        <v>34</v>
      </c>
      <c r="E1276" s="70" t="s">
        <v>13</v>
      </c>
    </row>
    <row r="1277" spans="1:5" x14ac:dyDescent="0.25">
      <c r="A1277" s="71" t="s">
        <v>5950</v>
      </c>
      <c r="B1277" s="71" t="s">
        <v>5951</v>
      </c>
      <c r="C1277" s="70"/>
      <c r="D1277" s="70" t="s">
        <v>34</v>
      </c>
      <c r="E1277" s="70" t="s">
        <v>13</v>
      </c>
    </row>
    <row r="1278" spans="1:5" x14ac:dyDescent="0.25">
      <c r="A1278" s="84" t="s">
        <v>1310</v>
      </c>
      <c r="B1278" s="70" t="s">
        <v>1311</v>
      </c>
      <c r="C1278" s="70"/>
      <c r="D1278" s="70" t="s">
        <v>14</v>
      </c>
      <c r="E1278" s="70" t="s">
        <v>13</v>
      </c>
    </row>
    <row r="1279" spans="1:5" x14ac:dyDescent="0.25">
      <c r="A1279" s="71" t="s">
        <v>5952</v>
      </c>
      <c r="B1279" s="71" t="s">
        <v>5953</v>
      </c>
      <c r="C1279" s="70"/>
      <c r="D1279" s="70" t="s">
        <v>14</v>
      </c>
      <c r="E1279" s="70" t="s">
        <v>13</v>
      </c>
    </row>
    <row r="1280" spans="1:5" x14ac:dyDescent="0.25">
      <c r="A1280" s="84" t="s">
        <v>1312</v>
      </c>
      <c r="B1280" s="70" t="s">
        <v>1313</v>
      </c>
      <c r="C1280" s="70" t="s">
        <v>43</v>
      </c>
      <c r="D1280" s="70" t="s">
        <v>25</v>
      </c>
      <c r="E1280" s="70" t="s">
        <v>13</v>
      </c>
    </row>
    <row r="1281" spans="1:5" x14ac:dyDescent="0.25">
      <c r="A1281" s="71" t="s">
        <v>5954</v>
      </c>
      <c r="B1281" s="71" t="s">
        <v>5955</v>
      </c>
      <c r="C1281" s="70" t="s">
        <v>43</v>
      </c>
      <c r="D1281" s="70" t="s">
        <v>25</v>
      </c>
      <c r="E1281" s="70" t="s">
        <v>13</v>
      </c>
    </row>
    <row r="1282" spans="1:5" x14ac:dyDescent="0.25">
      <c r="A1282" s="84" t="s">
        <v>1314</v>
      </c>
      <c r="B1282" s="70" t="s">
        <v>1315</v>
      </c>
      <c r="C1282" s="70"/>
      <c r="D1282" s="70" t="s">
        <v>34</v>
      </c>
      <c r="E1282" s="70" t="s">
        <v>13</v>
      </c>
    </row>
    <row r="1283" spans="1:5" x14ac:dyDescent="0.25">
      <c r="A1283" s="71" t="s">
        <v>5956</v>
      </c>
      <c r="B1283" s="71" t="s">
        <v>5957</v>
      </c>
      <c r="C1283" s="70"/>
      <c r="D1283" s="70" t="s">
        <v>34</v>
      </c>
      <c r="E1283" s="70" t="s">
        <v>13</v>
      </c>
    </row>
    <row r="1284" spans="1:5" x14ac:dyDescent="0.25">
      <c r="A1284" s="84" t="s">
        <v>1316</v>
      </c>
      <c r="B1284" s="70" t="s">
        <v>1317</v>
      </c>
      <c r="C1284" s="70"/>
      <c r="D1284" s="70" t="s">
        <v>14</v>
      </c>
      <c r="E1284" s="70" t="s">
        <v>13</v>
      </c>
    </row>
    <row r="1285" spans="1:5" x14ac:dyDescent="0.25">
      <c r="A1285" s="71" t="s">
        <v>5958</v>
      </c>
      <c r="B1285" s="71" t="s">
        <v>5959</v>
      </c>
      <c r="C1285" s="70"/>
      <c r="D1285" s="70" t="s">
        <v>14</v>
      </c>
      <c r="E1285" s="70" t="s">
        <v>13</v>
      </c>
    </row>
    <row r="1286" spans="1:5" x14ac:dyDescent="0.25">
      <c r="A1286" s="84" t="s">
        <v>1318</v>
      </c>
      <c r="B1286" s="70" t="s">
        <v>1319</v>
      </c>
      <c r="C1286" s="70" t="s">
        <v>24</v>
      </c>
      <c r="D1286" s="70" t="s">
        <v>25</v>
      </c>
      <c r="E1286" s="70" t="s">
        <v>13</v>
      </c>
    </row>
    <row r="1287" spans="1:5" x14ac:dyDescent="0.25">
      <c r="A1287" s="71" t="s">
        <v>5960</v>
      </c>
      <c r="B1287" s="71" t="s">
        <v>5961</v>
      </c>
      <c r="C1287" s="70" t="s">
        <v>24</v>
      </c>
      <c r="D1287" s="70" t="s">
        <v>25</v>
      </c>
      <c r="E1287" s="70" t="s">
        <v>13</v>
      </c>
    </row>
    <row r="1288" spans="1:5" x14ac:dyDescent="0.25">
      <c r="A1288" s="84" t="s">
        <v>1320</v>
      </c>
      <c r="B1288" s="70" t="s">
        <v>1321</v>
      </c>
      <c r="C1288" s="70" t="s">
        <v>150</v>
      </c>
      <c r="D1288" s="70" t="s">
        <v>25</v>
      </c>
      <c r="E1288" s="70" t="s">
        <v>13</v>
      </c>
    </row>
    <row r="1289" spans="1:5" x14ac:dyDescent="0.25">
      <c r="A1289" s="71" t="s">
        <v>5962</v>
      </c>
      <c r="B1289" s="71" t="s">
        <v>5963</v>
      </c>
      <c r="C1289" s="70" t="s">
        <v>150</v>
      </c>
      <c r="D1289" s="70" t="s">
        <v>25</v>
      </c>
      <c r="E1289" s="70" t="s">
        <v>13</v>
      </c>
    </row>
    <row r="1290" spans="1:5" x14ac:dyDescent="0.25">
      <c r="A1290" s="84" t="s">
        <v>1322</v>
      </c>
      <c r="B1290" s="70" t="s">
        <v>1323</v>
      </c>
      <c r="C1290" s="70" t="s">
        <v>43</v>
      </c>
      <c r="D1290" s="70" t="s">
        <v>25</v>
      </c>
      <c r="E1290" s="70" t="s">
        <v>44</v>
      </c>
    </row>
    <row r="1291" spans="1:5" x14ac:dyDescent="0.25">
      <c r="A1291" s="71" t="s">
        <v>5964</v>
      </c>
      <c r="B1291" s="71" t="s">
        <v>5965</v>
      </c>
      <c r="C1291" s="70" t="s">
        <v>43</v>
      </c>
      <c r="D1291" s="70" t="s">
        <v>25</v>
      </c>
      <c r="E1291" s="70" t="s">
        <v>44</v>
      </c>
    </row>
    <row r="1292" spans="1:5" x14ac:dyDescent="0.25">
      <c r="A1292" s="84" t="s">
        <v>1324</v>
      </c>
      <c r="B1292" s="70" t="s">
        <v>1325</v>
      </c>
      <c r="C1292" s="70" t="s">
        <v>24</v>
      </c>
      <c r="D1292" s="70" t="s">
        <v>25</v>
      </c>
      <c r="E1292" s="70" t="s">
        <v>13</v>
      </c>
    </row>
    <row r="1293" spans="1:5" x14ac:dyDescent="0.25">
      <c r="A1293" s="71" t="s">
        <v>5966</v>
      </c>
      <c r="B1293" s="71" t="s">
        <v>5967</v>
      </c>
      <c r="C1293" s="70" t="s">
        <v>24</v>
      </c>
      <c r="D1293" s="70" t="s">
        <v>25</v>
      </c>
      <c r="E1293" s="70" t="s">
        <v>13</v>
      </c>
    </row>
    <row r="1294" spans="1:5" x14ac:dyDescent="0.25">
      <c r="A1294" s="84" t="s">
        <v>1326</v>
      </c>
      <c r="B1294" s="70" t="s">
        <v>1327</v>
      </c>
      <c r="C1294" s="70"/>
      <c r="D1294" s="70" t="s">
        <v>34</v>
      </c>
      <c r="E1294" s="70" t="s">
        <v>13</v>
      </c>
    </row>
    <row r="1295" spans="1:5" x14ac:dyDescent="0.25">
      <c r="A1295" s="71" t="s">
        <v>5968</v>
      </c>
      <c r="B1295" s="71" t="s">
        <v>5969</v>
      </c>
      <c r="C1295" s="70"/>
      <c r="D1295" s="70" t="s">
        <v>34</v>
      </c>
      <c r="E1295" s="70" t="s">
        <v>13</v>
      </c>
    </row>
    <row r="1296" spans="1:5" x14ac:dyDescent="0.25">
      <c r="A1296" s="84" t="s">
        <v>1328</v>
      </c>
      <c r="B1296" s="70" t="s">
        <v>1329</v>
      </c>
      <c r="C1296" s="70"/>
      <c r="D1296" s="70" t="s">
        <v>34</v>
      </c>
      <c r="E1296" s="70" t="s">
        <v>13</v>
      </c>
    </row>
    <row r="1297" spans="1:5" x14ac:dyDescent="0.25">
      <c r="A1297" s="71" t="s">
        <v>5970</v>
      </c>
      <c r="B1297" s="71" t="s">
        <v>5971</v>
      </c>
      <c r="C1297" s="70"/>
      <c r="D1297" s="70" t="s">
        <v>34</v>
      </c>
      <c r="E1297" s="70" t="s">
        <v>13</v>
      </c>
    </row>
    <row r="1298" spans="1:5" x14ac:dyDescent="0.25">
      <c r="A1298" s="84" t="s">
        <v>1330</v>
      </c>
      <c r="B1298" s="70" t="s">
        <v>1331</v>
      </c>
      <c r="C1298" s="70" t="s">
        <v>3</v>
      </c>
      <c r="D1298" s="70" t="s">
        <v>25</v>
      </c>
      <c r="E1298" s="70" t="s">
        <v>76</v>
      </c>
    </row>
    <row r="1299" spans="1:5" x14ac:dyDescent="0.25">
      <c r="A1299" s="71" t="s">
        <v>5972</v>
      </c>
      <c r="B1299" s="71" t="s">
        <v>5973</v>
      </c>
      <c r="C1299" s="70" t="s">
        <v>3</v>
      </c>
      <c r="D1299" s="70" t="s">
        <v>25</v>
      </c>
      <c r="E1299" s="70" t="s">
        <v>76</v>
      </c>
    </row>
    <row r="1300" spans="1:5" x14ac:dyDescent="0.25">
      <c r="A1300" s="84" t="s">
        <v>1332</v>
      </c>
      <c r="B1300" s="70" t="s">
        <v>1333</v>
      </c>
      <c r="C1300" s="70" t="s">
        <v>165</v>
      </c>
      <c r="D1300" s="70" t="s">
        <v>25</v>
      </c>
      <c r="E1300" s="70" t="s">
        <v>13</v>
      </c>
    </row>
    <row r="1301" spans="1:5" x14ac:dyDescent="0.25">
      <c r="A1301" s="71" t="s">
        <v>5974</v>
      </c>
      <c r="B1301" s="71" t="s">
        <v>5975</v>
      </c>
      <c r="C1301" s="70" t="s">
        <v>165</v>
      </c>
      <c r="D1301" s="70" t="s">
        <v>25</v>
      </c>
      <c r="E1301" s="70" t="s">
        <v>13</v>
      </c>
    </row>
    <row r="1302" spans="1:5" x14ac:dyDescent="0.25">
      <c r="A1302" s="84" t="s">
        <v>1334</v>
      </c>
      <c r="B1302" s="70" t="s">
        <v>1335</v>
      </c>
      <c r="C1302" s="70"/>
      <c r="D1302" s="70" t="s">
        <v>984</v>
      </c>
      <c r="E1302" s="70" t="s">
        <v>13</v>
      </c>
    </row>
    <row r="1303" spans="1:5" x14ac:dyDescent="0.25">
      <c r="A1303" s="71" t="s">
        <v>5976</v>
      </c>
      <c r="B1303" s="71" t="s">
        <v>5977</v>
      </c>
      <c r="C1303" s="70"/>
      <c r="D1303" s="70" t="s">
        <v>984</v>
      </c>
      <c r="E1303" s="70" t="s">
        <v>13</v>
      </c>
    </row>
    <row r="1304" spans="1:5" x14ac:dyDescent="0.25">
      <c r="A1304" s="84" t="s">
        <v>1336</v>
      </c>
      <c r="B1304" s="70" t="s">
        <v>1337</v>
      </c>
      <c r="C1304" s="70" t="s">
        <v>75</v>
      </c>
      <c r="D1304" s="70" t="s">
        <v>25</v>
      </c>
      <c r="E1304" s="70" t="s">
        <v>76</v>
      </c>
    </row>
    <row r="1305" spans="1:5" x14ac:dyDescent="0.25">
      <c r="A1305" s="71" t="s">
        <v>5978</v>
      </c>
      <c r="B1305" s="71" t="s">
        <v>5979</v>
      </c>
      <c r="C1305" s="70" t="s">
        <v>75</v>
      </c>
      <c r="D1305" s="70" t="s">
        <v>25</v>
      </c>
      <c r="E1305" s="70" t="s">
        <v>76</v>
      </c>
    </row>
    <row r="1306" spans="1:5" x14ac:dyDescent="0.25">
      <c r="A1306" s="84" t="s">
        <v>1338</v>
      </c>
      <c r="B1306" s="70" t="s">
        <v>1339</v>
      </c>
      <c r="C1306" s="70" t="s">
        <v>24</v>
      </c>
      <c r="D1306" s="70" t="s">
        <v>25</v>
      </c>
      <c r="E1306" s="70" t="s">
        <v>13</v>
      </c>
    </row>
    <row r="1307" spans="1:5" x14ac:dyDescent="0.25">
      <c r="A1307" s="71" t="s">
        <v>5980</v>
      </c>
      <c r="B1307" s="71" t="s">
        <v>5981</v>
      </c>
      <c r="C1307" s="70" t="s">
        <v>24</v>
      </c>
      <c r="D1307" s="70" t="s">
        <v>25</v>
      </c>
      <c r="E1307" s="70" t="s">
        <v>13</v>
      </c>
    </row>
    <row r="1308" spans="1:5" x14ac:dyDescent="0.25">
      <c r="A1308" s="84" t="s">
        <v>1340</v>
      </c>
      <c r="B1308" s="70" t="s">
        <v>1341</v>
      </c>
      <c r="C1308" s="70" t="s">
        <v>3</v>
      </c>
      <c r="D1308" s="70" t="s">
        <v>25</v>
      </c>
      <c r="E1308" s="70" t="s">
        <v>76</v>
      </c>
    </row>
    <row r="1309" spans="1:5" x14ac:dyDescent="0.25">
      <c r="A1309" s="71" t="s">
        <v>5982</v>
      </c>
      <c r="B1309" s="71" t="s">
        <v>5983</v>
      </c>
      <c r="C1309" s="70" t="s">
        <v>3</v>
      </c>
      <c r="D1309" s="70" t="s">
        <v>25</v>
      </c>
      <c r="E1309" s="70" t="s">
        <v>76</v>
      </c>
    </row>
    <row r="1310" spans="1:5" x14ac:dyDescent="0.25">
      <c r="A1310" s="84" t="s">
        <v>1342</v>
      </c>
      <c r="B1310" s="70" t="s">
        <v>1343</v>
      </c>
      <c r="C1310" s="70" t="s">
        <v>75</v>
      </c>
      <c r="D1310" s="70" t="s">
        <v>17</v>
      </c>
      <c r="E1310" s="70" t="s">
        <v>84</v>
      </c>
    </row>
    <row r="1311" spans="1:5" x14ac:dyDescent="0.25">
      <c r="A1311" s="71" t="s">
        <v>5984</v>
      </c>
      <c r="B1311" s="71" t="s">
        <v>5985</v>
      </c>
      <c r="C1311" s="70" t="s">
        <v>75</v>
      </c>
      <c r="D1311" s="70" t="s">
        <v>17</v>
      </c>
      <c r="E1311" s="70" t="s">
        <v>84</v>
      </c>
    </row>
    <row r="1312" spans="1:5" x14ac:dyDescent="0.25">
      <c r="A1312" s="84" t="s">
        <v>1344</v>
      </c>
      <c r="B1312" s="70" t="s">
        <v>1345</v>
      </c>
      <c r="C1312" s="70" t="s">
        <v>43</v>
      </c>
      <c r="D1312" s="70" t="s">
        <v>25</v>
      </c>
      <c r="E1312" s="70" t="s">
        <v>13</v>
      </c>
    </row>
    <row r="1313" spans="1:5" x14ac:dyDescent="0.25">
      <c r="A1313" s="71" t="s">
        <v>5986</v>
      </c>
      <c r="B1313" s="71" t="s">
        <v>5987</v>
      </c>
      <c r="C1313" s="70" t="s">
        <v>43</v>
      </c>
      <c r="D1313" s="70" t="s">
        <v>25</v>
      </c>
      <c r="E1313" s="70" t="s">
        <v>13</v>
      </c>
    </row>
    <row r="1314" spans="1:5" x14ac:dyDescent="0.25">
      <c r="A1314" s="84" t="s">
        <v>1346</v>
      </c>
      <c r="B1314" s="70" t="s">
        <v>1347</v>
      </c>
      <c r="C1314" s="70"/>
      <c r="D1314" s="70" t="s">
        <v>17</v>
      </c>
      <c r="E1314" s="70" t="s">
        <v>13</v>
      </c>
    </row>
    <row r="1315" spans="1:5" x14ac:dyDescent="0.25">
      <c r="A1315" s="71" t="s">
        <v>5988</v>
      </c>
      <c r="B1315" s="71" t="s">
        <v>5989</v>
      </c>
      <c r="C1315" s="70"/>
      <c r="D1315" s="70" t="s">
        <v>17</v>
      </c>
      <c r="E1315" s="70" t="s">
        <v>13</v>
      </c>
    </row>
    <row r="1316" spans="1:5" x14ac:dyDescent="0.25">
      <c r="A1316" s="84" t="s">
        <v>1348</v>
      </c>
      <c r="B1316" s="70" t="s">
        <v>1349</v>
      </c>
      <c r="C1316" s="70"/>
      <c r="D1316" s="70" t="s">
        <v>34</v>
      </c>
      <c r="E1316" s="70" t="s">
        <v>13</v>
      </c>
    </row>
    <row r="1317" spans="1:5" x14ac:dyDescent="0.25">
      <c r="A1317" s="71" t="s">
        <v>5990</v>
      </c>
      <c r="B1317" s="71" t="s">
        <v>5991</v>
      </c>
      <c r="C1317" s="70"/>
      <c r="D1317" s="70" t="s">
        <v>34</v>
      </c>
      <c r="E1317" s="70" t="s">
        <v>13</v>
      </c>
    </row>
    <row r="1318" spans="1:5" x14ac:dyDescent="0.25">
      <c r="A1318" s="84" t="s">
        <v>1350</v>
      </c>
      <c r="B1318" s="70" t="s">
        <v>1351</v>
      </c>
      <c r="C1318" s="70"/>
      <c r="D1318" s="70" t="s">
        <v>12</v>
      </c>
      <c r="E1318" s="70" t="s">
        <v>13</v>
      </c>
    </row>
    <row r="1319" spans="1:5" x14ac:dyDescent="0.25">
      <c r="A1319" s="71" t="s">
        <v>5992</v>
      </c>
      <c r="B1319" s="71" t="s">
        <v>5993</v>
      </c>
      <c r="C1319" s="70"/>
      <c r="D1319" s="70" t="s">
        <v>12</v>
      </c>
      <c r="E1319" s="70" t="s">
        <v>13</v>
      </c>
    </row>
    <row r="1320" spans="1:5" x14ac:dyDescent="0.25">
      <c r="A1320" s="84" t="s">
        <v>1352</v>
      </c>
      <c r="B1320" s="70" t="s">
        <v>1353</v>
      </c>
      <c r="C1320" s="70" t="s">
        <v>4</v>
      </c>
      <c r="D1320" s="70" t="s">
        <v>25</v>
      </c>
      <c r="E1320" s="70" t="s">
        <v>180</v>
      </c>
    </row>
    <row r="1321" spans="1:5" x14ac:dyDescent="0.25">
      <c r="A1321" s="71" t="s">
        <v>5994</v>
      </c>
      <c r="B1321" s="71" t="s">
        <v>5995</v>
      </c>
      <c r="C1321" s="70" t="s">
        <v>4</v>
      </c>
      <c r="D1321" s="70" t="s">
        <v>25</v>
      </c>
      <c r="E1321" s="70" t="s">
        <v>180</v>
      </c>
    </row>
    <row r="1322" spans="1:5" x14ac:dyDescent="0.25">
      <c r="A1322" s="84" t="s">
        <v>1354</v>
      </c>
      <c r="B1322" s="70" t="s">
        <v>1355</v>
      </c>
      <c r="C1322" s="70"/>
      <c r="D1322" s="70" t="s">
        <v>34</v>
      </c>
      <c r="E1322" s="70" t="s">
        <v>13</v>
      </c>
    </row>
    <row r="1323" spans="1:5" x14ac:dyDescent="0.25">
      <c r="A1323" s="71" t="s">
        <v>5996</v>
      </c>
      <c r="B1323" s="71" t="s">
        <v>5997</v>
      </c>
      <c r="C1323" s="70"/>
      <c r="D1323" s="70" t="s">
        <v>34</v>
      </c>
      <c r="E1323" s="70" t="s">
        <v>13</v>
      </c>
    </row>
    <row r="1324" spans="1:5" x14ac:dyDescent="0.25">
      <c r="A1324" s="84" t="s">
        <v>1356</v>
      </c>
      <c r="B1324" s="70" t="s">
        <v>1357</v>
      </c>
      <c r="C1324" s="70" t="s">
        <v>150</v>
      </c>
      <c r="D1324" s="70" t="s">
        <v>25</v>
      </c>
      <c r="E1324" s="70" t="s">
        <v>13</v>
      </c>
    </row>
    <row r="1325" spans="1:5" x14ac:dyDescent="0.25">
      <c r="A1325" s="71" t="s">
        <v>5998</v>
      </c>
      <c r="B1325" s="71" t="s">
        <v>5999</v>
      </c>
      <c r="C1325" s="70" t="s">
        <v>150</v>
      </c>
      <c r="D1325" s="70" t="s">
        <v>25</v>
      </c>
      <c r="E1325" s="70" t="s">
        <v>13</v>
      </c>
    </row>
    <row r="1326" spans="1:5" x14ac:dyDescent="0.25">
      <c r="A1326" s="84" t="s">
        <v>1358</v>
      </c>
      <c r="B1326" s="70" t="s">
        <v>1359</v>
      </c>
      <c r="C1326" s="70" t="s">
        <v>165</v>
      </c>
      <c r="D1326" s="70" t="s">
        <v>14</v>
      </c>
      <c r="E1326" s="70" t="s">
        <v>13</v>
      </c>
    </row>
    <row r="1327" spans="1:5" x14ac:dyDescent="0.25">
      <c r="A1327" s="71" t="s">
        <v>6000</v>
      </c>
      <c r="B1327" s="71" t="s">
        <v>6001</v>
      </c>
      <c r="C1327" s="70" t="s">
        <v>165</v>
      </c>
      <c r="D1327" s="70" t="s">
        <v>14</v>
      </c>
      <c r="E1327" s="70" t="s">
        <v>13</v>
      </c>
    </row>
    <row r="1328" spans="1:5" x14ac:dyDescent="0.25">
      <c r="A1328" s="84" t="s">
        <v>1360</v>
      </c>
      <c r="B1328" s="70" t="s">
        <v>1361</v>
      </c>
      <c r="C1328" s="70"/>
      <c r="D1328" s="70" t="s">
        <v>12</v>
      </c>
      <c r="E1328" s="70" t="s">
        <v>13</v>
      </c>
    </row>
    <row r="1329" spans="1:5" x14ac:dyDescent="0.25">
      <c r="A1329" s="71" t="s">
        <v>6002</v>
      </c>
      <c r="B1329" s="71" t="s">
        <v>6003</v>
      </c>
      <c r="C1329" s="70"/>
      <c r="D1329" s="70" t="s">
        <v>12</v>
      </c>
      <c r="E1329" s="70" t="s">
        <v>13</v>
      </c>
    </row>
    <row r="1330" spans="1:5" x14ac:dyDescent="0.25">
      <c r="A1330" s="84" t="s">
        <v>1362</v>
      </c>
      <c r="B1330" s="70" t="s">
        <v>1363</v>
      </c>
      <c r="C1330" s="70"/>
      <c r="D1330" s="70" t="s">
        <v>12</v>
      </c>
      <c r="E1330" s="70" t="s">
        <v>13</v>
      </c>
    </row>
    <row r="1331" spans="1:5" x14ac:dyDescent="0.25">
      <c r="A1331" s="71" t="s">
        <v>6004</v>
      </c>
      <c r="B1331" s="71" t="s">
        <v>6005</v>
      </c>
      <c r="C1331" s="70"/>
      <c r="D1331" s="70" t="s">
        <v>12</v>
      </c>
      <c r="E1331" s="70" t="s">
        <v>13</v>
      </c>
    </row>
    <row r="1332" spans="1:5" x14ac:dyDescent="0.25">
      <c r="A1332" s="84" t="s">
        <v>1364</v>
      </c>
      <c r="B1332" s="70" t="s">
        <v>1365</v>
      </c>
      <c r="C1332" s="70"/>
      <c r="D1332" s="70" t="s">
        <v>34</v>
      </c>
      <c r="E1332" s="70" t="s">
        <v>13</v>
      </c>
    </row>
    <row r="1333" spans="1:5" x14ac:dyDescent="0.25">
      <c r="A1333" s="71" t="s">
        <v>6006</v>
      </c>
      <c r="B1333" s="71" t="s">
        <v>6007</v>
      </c>
      <c r="C1333" s="70"/>
      <c r="D1333" s="70" t="s">
        <v>34</v>
      </c>
      <c r="E1333" s="70" t="s">
        <v>13</v>
      </c>
    </row>
    <row r="1334" spans="1:5" x14ac:dyDescent="0.25">
      <c r="A1334" s="84" t="s">
        <v>1366</v>
      </c>
      <c r="B1334" s="70" t="s">
        <v>1367</v>
      </c>
      <c r="C1334" s="70"/>
      <c r="D1334" s="70" t="s">
        <v>17</v>
      </c>
      <c r="E1334" s="70" t="s">
        <v>84</v>
      </c>
    </row>
    <row r="1335" spans="1:5" x14ac:dyDescent="0.25">
      <c r="A1335" s="71" t="s">
        <v>6008</v>
      </c>
      <c r="B1335" s="71" t="s">
        <v>6009</v>
      </c>
      <c r="C1335" s="70"/>
      <c r="D1335" s="70" t="s">
        <v>17</v>
      </c>
      <c r="E1335" s="70" t="s">
        <v>84</v>
      </c>
    </row>
    <row r="1336" spans="1:5" x14ac:dyDescent="0.25">
      <c r="A1336" s="84" t="s">
        <v>1368</v>
      </c>
      <c r="B1336" s="70" t="s">
        <v>1369</v>
      </c>
      <c r="C1336" s="70" t="s">
        <v>24</v>
      </c>
      <c r="D1336" s="70" t="s">
        <v>17</v>
      </c>
      <c r="E1336" s="70" t="s">
        <v>13</v>
      </c>
    </row>
    <row r="1337" spans="1:5" x14ac:dyDescent="0.25">
      <c r="A1337" s="71" t="s">
        <v>6010</v>
      </c>
      <c r="B1337" s="71" t="s">
        <v>6011</v>
      </c>
      <c r="C1337" s="70" t="s">
        <v>24</v>
      </c>
      <c r="D1337" s="70" t="s">
        <v>17</v>
      </c>
      <c r="E1337" s="70" t="s">
        <v>13</v>
      </c>
    </row>
    <row r="1338" spans="1:5" x14ac:dyDescent="0.25">
      <c r="A1338" s="84" t="s">
        <v>1370</v>
      </c>
      <c r="B1338" s="70" t="s">
        <v>1371</v>
      </c>
      <c r="C1338" s="70"/>
      <c r="D1338" s="70" t="s">
        <v>12</v>
      </c>
      <c r="E1338" s="70" t="s">
        <v>13</v>
      </c>
    </row>
    <row r="1339" spans="1:5" x14ac:dyDescent="0.25">
      <c r="A1339" s="71" t="s">
        <v>6012</v>
      </c>
      <c r="B1339" s="71" t="s">
        <v>6013</v>
      </c>
      <c r="C1339" s="70"/>
      <c r="D1339" s="70" t="s">
        <v>12</v>
      </c>
      <c r="E1339" s="70" t="s">
        <v>13</v>
      </c>
    </row>
    <row r="1340" spans="1:5" x14ac:dyDescent="0.25">
      <c r="A1340" s="84" t="s">
        <v>1372</v>
      </c>
      <c r="B1340" s="70" t="s">
        <v>1373</v>
      </c>
      <c r="C1340" s="70"/>
      <c r="D1340" s="70" t="s">
        <v>17</v>
      </c>
      <c r="E1340" s="70" t="s">
        <v>13</v>
      </c>
    </row>
    <row r="1341" spans="1:5" x14ac:dyDescent="0.25">
      <c r="A1341" s="71" t="s">
        <v>6014</v>
      </c>
      <c r="B1341" s="71" t="s">
        <v>6015</v>
      </c>
      <c r="C1341" s="70"/>
      <c r="D1341" s="70" t="s">
        <v>17</v>
      </c>
      <c r="E1341" s="70" t="s">
        <v>13</v>
      </c>
    </row>
    <row r="1342" spans="1:5" x14ac:dyDescent="0.25">
      <c r="A1342" s="84" t="s">
        <v>1374</v>
      </c>
      <c r="B1342" s="70" t="s">
        <v>1375</v>
      </c>
      <c r="C1342" s="70"/>
      <c r="D1342" s="70" t="s">
        <v>12</v>
      </c>
      <c r="E1342" s="70" t="s">
        <v>13</v>
      </c>
    </row>
    <row r="1343" spans="1:5" x14ac:dyDescent="0.25">
      <c r="A1343" s="71" t="s">
        <v>6016</v>
      </c>
      <c r="B1343" s="71" t="s">
        <v>6017</v>
      </c>
      <c r="C1343" s="70"/>
      <c r="D1343" s="70" t="s">
        <v>12</v>
      </c>
      <c r="E1343" s="70" t="s">
        <v>13</v>
      </c>
    </row>
    <row r="1344" spans="1:5" x14ac:dyDescent="0.25">
      <c r="A1344" s="84" t="s">
        <v>1376</v>
      </c>
      <c r="B1344" s="70" t="s">
        <v>1377</v>
      </c>
      <c r="C1344" s="70" t="s">
        <v>24</v>
      </c>
      <c r="D1344" s="70" t="s">
        <v>25</v>
      </c>
      <c r="E1344" s="70" t="s">
        <v>13</v>
      </c>
    </row>
    <row r="1345" spans="1:5" x14ac:dyDescent="0.25">
      <c r="A1345" s="71" t="s">
        <v>6018</v>
      </c>
      <c r="B1345" s="71" t="s">
        <v>6019</v>
      </c>
      <c r="C1345" s="70" t="s">
        <v>24</v>
      </c>
      <c r="D1345" s="70" t="s">
        <v>25</v>
      </c>
      <c r="E1345" s="70" t="s">
        <v>13</v>
      </c>
    </row>
    <row r="1346" spans="1:5" x14ac:dyDescent="0.25">
      <c r="A1346" s="84" t="s">
        <v>1378</v>
      </c>
      <c r="B1346" s="70" t="s">
        <v>1379</v>
      </c>
      <c r="C1346" s="70"/>
      <c r="D1346" s="70" t="s">
        <v>14</v>
      </c>
      <c r="E1346" s="70" t="s">
        <v>13</v>
      </c>
    </row>
    <row r="1347" spans="1:5" x14ac:dyDescent="0.25">
      <c r="A1347" s="71" t="s">
        <v>6020</v>
      </c>
      <c r="B1347" s="71" t="s">
        <v>6021</v>
      </c>
      <c r="C1347" s="70"/>
      <c r="D1347" s="70" t="s">
        <v>14</v>
      </c>
      <c r="E1347" s="70" t="s">
        <v>13</v>
      </c>
    </row>
    <row r="1348" spans="1:5" x14ac:dyDescent="0.25">
      <c r="A1348" s="84" t="s">
        <v>1380</v>
      </c>
      <c r="B1348" s="70" t="s">
        <v>1381</v>
      </c>
      <c r="C1348" s="70" t="s">
        <v>24</v>
      </c>
      <c r="D1348" s="70" t="s">
        <v>25</v>
      </c>
      <c r="E1348" s="70" t="s">
        <v>13</v>
      </c>
    </row>
    <row r="1349" spans="1:5" x14ac:dyDescent="0.25">
      <c r="A1349" s="71" t="s">
        <v>6022</v>
      </c>
      <c r="B1349" s="71" t="s">
        <v>6023</v>
      </c>
      <c r="C1349" s="70" t="s">
        <v>24</v>
      </c>
      <c r="D1349" s="70" t="s">
        <v>25</v>
      </c>
      <c r="E1349" s="70" t="s">
        <v>13</v>
      </c>
    </row>
    <row r="1350" spans="1:5" x14ac:dyDescent="0.25">
      <c r="A1350" s="84" t="s">
        <v>1382</v>
      </c>
      <c r="B1350" s="70" t="s">
        <v>1383</v>
      </c>
      <c r="C1350" s="70" t="s">
        <v>165</v>
      </c>
      <c r="D1350" s="70" t="s">
        <v>25</v>
      </c>
      <c r="E1350" s="70" t="s">
        <v>13</v>
      </c>
    </row>
    <row r="1351" spans="1:5" x14ac:dyDescent="0.25">
      <c r="A1351" s="71" t="s">
        <v>6024</v>
      </c>
      <c r="B1351" s="71" t="s">
        <v>6025</v>
      </c>
      <c r="C1351" s="70" t="s">
        <v>165</v>
      </c>
      <c r="D1351" s="70" t="s">
        <v>25</v>
      </c>
      <c r="E1351" s="70" t="s">
        <v>13</v>
      </c>
    </row>
    <row r="1352" spans="1:5" x14ac:dyDescent="0.25">
      <c r="A1352" s="84" t="s">
        <v>1384</v>
      </c>
      <c r="B1352" s="70" t="s">
        <v>1385</v>
      </c>
      <c r="C1352" s="70"/>
      <c r="D1352" s="70" t="s">
        <v>984</v>
      </c>
      <c r="E1352" s="70" t="s">
        <v>13</v>
      </c>
    </row>
    <row r="1353" spans="1:5" x14ac:dyDescent="0.25">
      <c r="A1353" s="71" t="s">
        <v>6026</v>
      </c>
      <c r="B1353" s="71" t="s">
        <v>6027</v>
      </c>
      <c r="C1353" s="70"/>
      <c r="D1353" s="70" t="s">
        <v>984</v>
      </c>
      <c r="E1353" s="70" t="s">
        <v>13</v>
      </c>
    </row>
    <row r="1354" spans="1:5" x14ac:dyDescent="0.25">
      <c r="A1354" s="84" t="s">
        <v>1386</v>
      </c>
      <c r="B1354" s="70" t="s">
        <v>1387</v>
      </c>
      <c r="C1354" s="70"/>
      <c r="D1354" s="70" t="s">
        <v>34</v>
      </c>
      <c r="E1354" s="70" t="s">
        <v>13</v>
      </c>
    </row>
    <row r="1355" spans="1:5" x14ac:dyDescent="0.25">
      <c r="A1355" s="71" t="s">
        <v>6028</v>
      </c>
      <c r="B1355" s="71" t="s">
        <v>6029</v>
      </c>
      <c r="C1355" s="70"/>
      <c r="D1355" s="70" t="s">
        <v>34</v>
      </c>
      <c r="E1355" s="70" t="s">
        <v>13</v>
      </c>
    </row>
    <row r="1356" spans="1:5" x14ac:dyDescent="0.25">
      <c r="A1356" s="84" t="s">
        <v>1388</v>
      </c>
      <c r="B1356" s="70" t="s">
        <v>1389</v>
      </c>
      <c r="C1356" s="70" t="s">
        <v>150</v>
      </c>
      <c r="D1356" s="70" t="s">
        <v>25</v>
      </c>
      <c r="E1356" s="70" t="s">
        <v>13</v>
      </c>
    </row>
    <row r="1357" spans="1:5" x14ac:dyDescent="0.25">
      <c r="A1357" s="71" t="s">
        <v>6030</v>
      </c>
      <c r="B1357" s="71" t="s">
        <v>6031</v>
      </c>
      <c r="C1357" s="70" t="s">
        <v>150</v>
      </c>
      <c r="D1357" s="70" t="s">
        <v>25</v>
      </c>
      <c r="E1357" s="70" t="s">
        <v>13</v>
      </c>
    </row>
    <row r="1358" spans="1:5" x14ac:dyDescent="0.25">
      <c r="A1358" s="84" t="s">
        <v>1390</v>
      </c>
      <c r="B1358" s="70" t="s">
        <v>1391</v>
      </c>
      <c r="C1358" s="70" t="s">
        <v>24</v>
      </c>
      <c r="D1358" s="70" t="s">
        <v>25</v>
      </c>
      <c r="E1358" s="70" t="s">
        <v>13</v>
      </c>
    </row>
    <row r="1359" spans="1:5" x14ac:dyDescent="0.25">
      <c r="A1359" s="71" t="s">
        <v>6032</v>
      </c>
      <c r="B1359" s="71" t="s">
        <v>6033</v>
      </c>
      <c r="C1359" s="70" t="s">
        <v>24</v>
      </c>
      <c r="D1359" s="70" t="s">
        <v>25</v>
      </c>
      <c r="E1359" s="70" t="s">
        <v>13</v>
      </c>
    </row>
    <row r="1360" spans="1:5" x14ac:dyDescent="0.25">
      <c r="A1360" s="84" t="s">
        <v>1392</v>
      </c>
      <c r="B1360" s="70" t="s">
        <v>1393</v>
      </c>
      <c r="C1360" s="70"/>
      <c r="D1360" s="70" t="s">
        <v>34</v>
      </c>
      <c r="E1360" s="70" t="s">
        <v>13</v>
      </c>
    </row>
    <row r="1361" spans="1:5" x14ac:dyDescent="0.25">
      <c r="A1361" s="71" t="s">
        <v>6034</v>
      </c>
      <c r="B1361" s="71" t="s">
        <v>6035</v>
      </c>
      <c r="C1361" s="70"/>
      <c r="D1361" s="70" t="s">
        <v>34</v>
      </c>
      <c r="E1361" s="70" t="s">
        <v>13</v>
      </c>
    </row>
    <row r="1362" spans="1:5" x14ac:dyDescent="0.25">
      <c r="A1362" s="84" t="s">
        <v>1394</v>
      </c>
      <c r="B1362" s="70" t="s">
        <v>1395</v>
      </c>
      <c r="C1362" s="70"/>
      <c r="D1362" s="70" t="s">
        <v>14</v>
      </c>
      <c r="E1362" s="70" t="s">
        <v>13</v>
      </c>
    </row>
    <row r="1363" spans="1:5" x14ac:dyDescent="0.25">
      <c r="A1363" s="71" t="s">
        <v>6036</v>
      </c>
      <c r="B1363" s="71" t="s">
        <v>6037</v>
      </c>
      <c r="C1363" s="70"/>
      <c r="D1363" s="70" t="s">
        <v>14</v>
      </c>
      <c r="E1363" s="70" t="s">
        <v>13</v>
      </c>
    </row>
    <row r="1364" spans="1:5" x14ac:dyDescent="0.25">
      <c r="A1364" s="84" t="s">
        <v>1396</v>
      </c>
      <c r="B1364" s="70" t="s">
        <v>1397</v>
      </c>
      <c r="C1364" s="70"/>
      <c r="D1364" s="70" t="s">
        <v>17</v>
      </c>
      <c r="E1364" s="70" t="s">
        <v>84</v>
      </c>
    </row>
    <row r="1365" spans="1:5" x14ac:dyDescent="0.25">
      <c r="A1365" s="71" t="s">
        <v>6038</v>
      </c>
      <c r="B1365" s="71" t="s">
        <v>6039</v>
      </c>
      <c r="C1365" s="70"/>
      <c r="D1365" s="70" t="s">
        <v>17</v>
      </c>
      <c r="E1365" s="70" t="s">
        <v>84</v>
      </c>
    </row>
    <row r="1366" spans="1:5" x14ac:dyDescent="0.25">
      <c r="A1366" s="84" t="s">
        <v>1398</v>
      </c>
      <c r="B1366" s="70" t="s">
        <v>1399</v>
      </c>
      <c r="C1366" s="70" t="s">
        <v>24</v>
      </c>
      <c r="D1366" s="70" t="s">
        <v>25</v>
      </c>
      <c r="E1366" s="70" t="s">
        <v>13</v>
      </c>
    </row>
    <row r="1367" spans="1:5" x14ac:dyDescent="0.25">
      <c r="A1367" s="71" t="s">
        <v>6040</v>
      </c>
      <c r="B1367" s="71" t="s">
        <v>6041</v>
      </c>
      <c r="C1367" s="70" t="s">
        <v>24</v>
      </c>
      <c r="D1367" s="70" t="s">
        <v>25</v>
      </c>
      <c r="E1367" s="70" t="s">
        <v>13</v>
      </c>
    </row>
    <row r="1368" spans="1:5" x14ac:dyDescent="0.25">
      <c r="A1368" s="84" t="s">
        <v>1400</v>
      </c>
      <c r="B1368" s="70" t="s">
        <v>1401</v>
      </c>
      <c r="C1368" s="70" t="s">
        <v>165</v>
      </c>
      <c r="D1368" s="70" t="s">
        <v>25</v>
      </c>
      <c r="E1368" s="70" t="s">
        <v>13</v>
      </c>
    </row>
    <row r="1369" spans="1:5" x14ac:dyDescent="0.25">
      <c r="A1369" s="71" t="s">
        <v>6042</v>
      </c>
      <c r="B1369" s="71" t="s">
        <v>6043</v>
      </c>
      <c r="C1369" s="70" t="s">
        <v>165</v>
      </c>
      <c r="D1369" s="70" t="s">
        <v>25</v>
      </c>
      <c r="E1369" s="70" t="s">
        <v>13</v>
      </c>
    </row>
    <row r="1370" spans="1:5" x14ac:dyDescent="0.25">
      <c r="A1370" s="84" t="s">
        <v>1402</v>
      </c>
      <c r="B1370" s="70" t="s">
        <v>1403</v>
      </c>
      <c r="C1370" s="70" t="s">
        <v>24</v>
      </c>
      <c r="D1370" s="70" t="s">
        <v>17</v>
      </c>
      <c r="E1370" s="70" t="s">
        <v>13</v>
      </c>
    </row>
    <row r="1371" spans="1:5" x14ac:dyDescent="0.25">
      <c r="A1371" s="71" t="s">
        <v>6044</v>
      </c>
      <c r="B1371" s="71" t="s">
        <v>6045</v>
      </c>
      <c r="C1371" s="70" t="s">
        <v>24</v>
      </c>
      <c r="D1371" s="70" t="s">
        <v>17</v>
      </c>
      <c r="E1371" s="70" t="s">
        <v>13</v>
      </c>
    </row>
    <row r="1372" spans="1:5" x14ac:dyDescent="0.25">
      <c r="A1372" s="84" t="s">
        <v>1404</v>
      </c>
      <c r="B1372" s="70" t="s">
        <v>1405</v>
      </c>
      <c r="C1372" s="70" t="s">
        <v>24</v>
      </c>
      <c r="D1372" s="70" t="s">
        <v>25</v>
      </c>
      <c r="E1372" s="70" t="s">
        <v>13</v>
      </c>
    </row>
    <row r="1373" spans="1:5" x14ac:dyDescent="0.25">
      <c r="A1373" s="71" t="s">
        <v>6046</v>
      </c>
      <c r="B1373" s="71" t="s">
        <v>6047</v>
      </c>
      <c r="C1373" s="70" t="s">
        <v>24</v>
      </c>
      <c r="D1373" s="70" t="s">
        <v>25</v>
      </c>
      <c r="E1373" s="70" t="s">
        <v>13</v>
      </c>
    </row>
    <row r="1374" spans="1:5" x14ac:dyDescent="0.25">
      <c r="A1374" s="84" t="s">
        <v>1406</v>
      </c>
      <c r="B1374" s="70" t="s">
        <v>1407</v>
      </c>
      <c r="C1374" s="70"/>
      <c r="D1374" s="70" t="s">
        <v>17</v>
      </c>
      <c r="E1374" s="70" t="s">
        <v>13</v>
      </c>
    </row>
    <row r="1375" spans="1:5" x14ac:dyDescent="0.25">
      <c r="A1375" s="71" t="s">
        <v>6048</v>
      </c>
      <c r="B1375" s="71" t="s">
        <v>6049</v>
      </c>
      <c r="C1375" s="70"/>
      <c r="D1375" s="70" t="s">
        <v>17</v>
      </c>
      <c r="E1375" s="70" t="s">
        <v>13</v>
      </c>
    </row>
    <row r="1376" spans="1:5" x14ac:dyDescent="0.25">
      <c r="A1376" s="84" t="s">
        <v>1408</v>
      </c>
      <c r="B1376" s="70" t="s">
        <v>1409</v>
      </c>
      <c r="C1376" s="70"/>
      <c r="D1376" s="70" t="s">
        <v>14</v>
      </c>
      <c r="E1376" s="70" t="s">
        <v>13</v>
      </c>
    </row>
    <row r="1377" spans="1:5" x14ac:dyDescent="0.25">
      <c r="A1377" s="71" t="s">
        <v>6050</v>
      </c>
      <c r="B1377" s="71" t="s">
        <v>6051</v>
      </c>
      <c r="C1377" s="70"/>
      <c r="D1377" s="70" t="s">
        <v>14</v>
      </c>
      <c r="E1377" s="70" t="s">
        <v>13</v>
      </c>
    </row>
    <row r="1378" spans="1:5" x14ac:dyDescent="0.25">
      <c r="A1378" s="86" t="s">
        <v>4669</v>
      </c>
      <c r="B1378" s="72" t="s">
        <v>4670</v>
      </c>
      <c r="C1378" s="73" t="s">
        <v>4</v>
      </c>
      <c r="D1378" s="70" t="s">
        <v>25</v>
      </c>
      <c r="E1378" s="74"/>
    </row>
    <row r="1379" spans="1:5" x14ac:dyDescent="0.25">
      <c r="A1379" s="71" t="s">
        <v>6052</v>
      </c>
      <c r="B1379" s="71" t="s">
        <v>6053</v>
      </c>
      <c r="C1379" s="73" t="s">
        <v>4</v>
      </c>
      <c r="D1379" s="70" t="s">
        <v>25</v>
      </c>
      <c r="E1379" s="74"/>
    </row>
    <row r="1380" spans="1:5" x14ac:dyDescent="0.25">
      <c r="A1380" s="84" t="s">
        <v>1410</v>
      </c>
      <c r="B1380" s="70" t="s">
        <v>1411</v>
      </c>
      <c r="C1380" s="70" t="s">
        <v>75</v>
      </c>
      <c r="D1380" s="70" t="s">
        <v>25</v>
      </c>
      <c r="E1380" s="70" t="s">
        <v>76</v>
      </c>
    </row>
    <row r="1381" spans="1:5" x14ac:dyDescent="0.25">
      <c r="A1381" s="71" t="s">
        <v>6054</v>
      </c>
      <c r="B1381" s="71" t="s">
        <v>6055</v>
      </c>
      <c r="C1381" s="70" t="s">
        <v>75</v>
      </c>
      <c r="D1381" s="70" t="s">
        <v>25</v>
      </c>
      <c r="E1381" s="70" t="s">
        <v>76</v>
      </c>
    </row>
    <row r="1382" spans="1:5" x14ac:dyDescent="0.25">
      <c r="A1382" s="84" t="s">
        <v>1412</v>
      </c>
      <c r="B1382" s="70" t="s">
        <v>1413</v>
      </c>
      <c r="C1382" s="70"/>
      <c r="D1382" s="70" t="s">
        <v>14</v>
      </c>
      <c r="E1382" s="70" t="s">
        <v>13</v>
      </c>
    </row>
    <row r="1383" spans="1:5" x14ac:dyDescent="0.25">
      <c r="A1383" s="71" t="s">
        <v>6056</v>
      </c>
      <c r="B1383" s="71" t="s">
        <v>6057</v>
      </c>
      <c r="C1383" s="70"/>
      <c r="D1383" s="70" t="s">
        <v>14</v>
      </c>
      <c r="E1383" s="70" t="s">
        <v>13</v>
      </c>
    </row>
    <row r="1384" spans="1:5" x14ac:dyDescent="0.25">
      <c r="A1384" s="84" t="s">
        <v>1414</v>
      </c>
      <c r="B1384" s="70" t="s">
        <v>1415</v>
      </c>
      <c r="C1384" s="70" t="s">
        <v>24</v>
      </c>
      <c r="D1384" s="70" t="s">
        <v>25</v>
      </c>
      <c r="E1384" s="70" t="s">
        <v>13</v>
      </c>
    </row>
    <row r="1385" spans="1:5" x14ac:dyDescent="0.25">
      <c r="A1385" s="71" t="s">
        <v>6058</v>
      </c>
      <c r="B1385" s="71" t="s">
        <v>6059</v>
      </c>
      <c r="C1385" s="70" t="s">
        <v>24</v>
      </c>
      <c r="D1385" s="70" t="s">
        <v>25</v>
      </c>
      <c r="E1385" s="70" t="s">
        <v>13</v>
      </c>
    </row>
    <row r="1386" spans="1:5" x14ac:dyDescent="0.25">
      <c r="A1386" s="84" t="s">
        <v>1416</v>
      </c>
      <c r="B1386" s="70" t="s">
        <v>1417</v>
      </c>
      <c r="C1386" s="70"/>
      <c r="D1386" s="70" t="s">
        <v>17</v>
      </c>
      <c r="E1386" s="70" t="s">
        <v>13</v>
      </c>
    </row>
    <row r="1387" spans="1:5" x14ac:dyDescent="0.25">
      <c r="A1387" s="71" t="s">
        <v>6060</v>
      </c>
      <c r="B1387" s="71" t="s">
        <v>6061</v>
      </c>
      <c r="C1387" s="70"/>
      <c r="D1387" s="70" t="s">
        <v>17</v>
      </c>
      <c r="E1387" s="70" t="s">
        <v>13</v>
      </c>
    </row>
    <row r="1388" spans="1:5" x14ac:dyDescent="0.25">
      <c r="A1388" s="84" t="s">
        <v>1418</v>
      </c>
      <c r="B1388" s="70" t="s">
        <v>1419</v>
      </c>
      <c r="C1388" s="70"/>
      <c r="D1388" s="70" t="s">
        <v>17</v>
      </c>
      <c r="E1388" s="70" t="s">
        <v>13</v>
      </c>
    </row>
    <row r="1389" spans="1:5" x14ac:dyDescent="0.25">
      <c r="A1389" s="71" t="s">
        <v>6062</v>
      </c>
      <c r="B1389" s="71" t="s">
        <v>6063</v>
      </c>
      <c r="C1389" s="70"/>
      <c r="D1389" s="70" t="s">
        <v>17</v>
      </c>
      <c r="E1389" s="70" t="s">
        <v>13</v>
      </c>
    </row>
    <row r="1390" spans="1:5" x14ac:dyDescent="0.25">
      <c r="A1390" s="84" t="s">
        <v>1420</v>
      </c>
      <c r="B1390" s="70" t="s">
        <v>1421</v>
      </c>
      <c r="C1390" s="70" t="s">
        <v>75</v>
      </c>
      <c r="D1390" s="70" t="s">
        <v>25</v>
      </c>
      <c r="E1390" s="70" t="s">
        <v>76</v>
      </c>
    </row>
    <row r="1391" spans="1:5" x14ac:dyDescent="0.25">
      <c r="A1391" s="71" t="s">
        <v>6064</v>
      </c>
      <c r="B1391" s="71" t="s">
        <v>6065</v>
      </c>
      <c r="C1391" s="70" t="s">
        <v>75</v>
      </c>
      <c r="D1391" s="70" t="s">
        <v>25</v>
      </c>
      <c r="E1391" s="70" t="s">
        <v>76</v>
      </c>
    </row>
    <row r="1392" spans="1:5" x14ac:dyDescent="0.25">
      <c r="A1392" s="84" t="s">
        <v>1422</v>
      </c>
      <c r="B1392" s="70" t="s">
        <v>1423</v>
      </c>
      <c r="C1392" s="70" t="s">
        <v>24</v>
      </c>
      <c r="D1392" s="70" t="s">
        <v>25</v>
      </c>
      <c r="E1392" s="70" t="s">
        <v>13</v>
      </c>
    </row>
    <row r="1393" spans="1:5" x14ac:dyDescent="0.25">
      <c r="A1393" s="71" t="s">
        <v>6066</v>
      </c>
      <c r="B1393" s="71" t="s">
        <v>6067</v>
      </c>
      <c r="C1393" s="70" t="s">
        <v>24</v>
      </c>
      <c r="D1393" s="70" t="s">
        <v>25</v>
      </c>
      <c r="E1393" s="70" t="s">
        <v>13</v>
      </c>
    </row>
    <row r="1394" spans="1:5" x14ac:dyDescent="0.25">
      <c r="A1394" s="84" t="s">
        <v>1424</v>
      </c>
      <c r="B1394" s="70" t="s">
        <v>1425</v>
      </c>
      <c r="C1394" s="70"/>
      <c r="D1394" s="70" t="s">
        <v>34</v>
      </c>
      <c r="E1394" s="70" t="s">
        <v>13</v>
      </c>
    </row>
    <row r="1395" spans="1:5" x14ac:dyDescent="0.25">
      <c r="A1395" s="71" t="s">
        <v>6068</v>
      </c>
      <c r="B1395" s="71" t="s">
        <v>6069</v>
      </c>
      <c r="C1395" s="70"/>
      <c r="D1395" s="70" t="s">
        <v>34</v>
      </c>
      <c r="E1395" s="70" t="s">
        <v>13</v>
      </c>
    </row>
    <row r="1396" spans="1:5" x14ac:dyDescent="0.25">
      <c r="A1396" s="84" t="s">
        <v>1426</v>
      </c>
      <c r="B1396" s="70" t="s">
        <v>1427</v>
      </c>
      <c r="C1396" s="70"/>
      <c r="D1396" s="70" t="s">
        <v>34</v>
      </c>
      <c r="E1396" s="70" t="s">
        <v>13</v>
      </c>
    </row>
    <row r="1397" spans="1:5" x14ac:dyDescent="0.25">
      <c r="A1397" s="71" t="s">
        <v>6070</v>
      </c>
      <c r="B1397" s="71" t="s">
        <v>6071</v>
      </c>
      <c r="C1397" s="70"/>
      <c r="D1397" s="70" t="s">
        <v>34</v>
      </c>
      <c r="E1397" s="70" t="s">
        <v>13</v>
      </c>
    </row>
    <row r="1398" spans="1:5" x14ac:dyDescent="0.25">
      <c r="A1398" s="84" t="s">
        <v>1428</v>
      </c>
      <c r="B1398" s="70" t="s">
        <v>1429</v>
      </c>
      <c r="C1398" s="70"/>
      <c r="D1398" s="70" t="s">
        <v>34</v>
      </c>
      <c r="E1398" s="70" t="s">
        <v>13</v>
      </c>
    </row>
    <row r="1399" spans="1:5" x14ac:dyDescent="0.25">
      <c r="A1399" s="71" t="s">
        <v>6072</v>
      </c>
      <c r="B1399" s="71" t="s">
        <v>6073</v>
      </c>
      <c r="C1399" s="70"/>
      <c r="D1399" s="70" t="s">
        <v>34</v>
      </c>
      <c r="E1399" s="70" t="s">
        <v>13</v>
      </c>
    </row>
    <row r="1400" spans="1:5" x14ac:dyDescent="0.25">
      <c r="A1400" s="84" t="s">
        <v>1430</v>
      </c>
      <c r="B1400" s="70" t="s">
        <v>1431</v>
      </c>
      <c r="C1400" s="70"/>
      <c r="D1400" s="70" t="s">
        <v>34</v>
      </c>
      <c r="E1400" s="70" t="s">
        <v>13</v>
      </c>
    </row>
    <row r="1401" spans="1:5" x14ac:dyDescent="0.25">
      <c r="A1401" s="71" t="s">
        <v>6074</v>
      </c>
      <c r="B1401" s="71" t="s">
        <v>6075</v>
      </c>
      <c r="C1401" s="70"/>
      <c r="D1401" s="70" t="s">
        <v>34</v>
      </c>
      <c r="E1401" s="70" t="s">
        <v>13</v>
      </c>
    </row>
    <row r="1402" spans="1:5" x14ac:dyDescent="0.25">
      <c r="A1402" s="84" t="s">
        <v>1432</v>
      </c>
      <c r="B1402" s="70" t="s">
        <v>1433</v>
      </c>
      <c r="C1402" s="70"/>
      <c r="D1402" s="70" t="s">
        <v>14</v>
      </c>
      <c r="E1402" s="70" t="s">
        <v>13</v>
      </c>
    </row>
    <row r="1403" spans="1:5" x14ac:dyDescent="0.25">
      <c r="A1403" s="71" t="s">
        <v>6076</v>
      </c>
      <c r="B1403" s="71" t="s">
        <v>6077</v>
      </c>
      <c r="C1403" s="70"/>
      <c r="D1403" s="70" t="s">
        <v>14</v>
      </c>
      <c r="E1403" s="70" t="s">
        <v>13</v>
      </c>
    </row>
    <row r="1404" spans="1:5" x14ac:dyDescent="0.25">
      <c r="A1404" s="84" t="s">
        <v>1434</v>
      </c>
      <c r="B1404" s="70" t="s">
        <v>1435</v>
      </c>
      <c r="C1404" s="70" t="s">
        <v>75</v>
      </c>
      <c r="D1404" s="70" t="s">
        <v>25</v>
      </c>
      <c r="E1404" s="70" t="s">
        <v>76</v>
      </c>
    </row>
    <row r="1405" spans="1:5" x14ac:dyDescent="0.25">
      <c r="A1405" s="71" t="s">
        <v>6078</v>
      </c>
      <c r="B1405" s="71" t="s">
        <v>6079</v>
      </c>
      <c r="C1405" s="70" t="s">
        <v>75</v>
      </c>
      <c r="D1405" s="70" t="s">
        <v>25</v>
      </c>
      <c r="E1405" s="70" t="s">
        <v>76</v>
      </c>
    </row>
    <row r="1406" spans="1:5" x14ac:dyDescent="0.25">
      <c r="A1406" s="84" t="s">
        <v>1436</v>
      </c>
      <c r="B1406" s="70" t="s">
        <v>1437</v>
      </c>
      <c r="C1406" s="70"/>
      <c r="D1406" s="70" t="s">
        <v>14</v>
      </c>
      <c r="E1406" s="70" t="s">
        <v>13</v>
      </c>
    </row>
    <row r="1407" spans="1:5" x14ac:dyDescent="0.25">
      <c r="A1407" s="71" t="s">
        <v>6080</v>
      </c>
      <c r="B1407" s="71" t="s">
        <v>6081</v>
      </c>
      <c r="C1407" s="70"/>
      <c r="D1407" s="70" t="s">
        <v>14</v>
      </c>
      <c r="E1407" s="70" t="s">
        <v>13</v>
      </c>
    </row>
    <row r="1408" spans="1:5" x14ac:dyDescent="0.25">
      <c r="A1408" s="84" t="s">
        <v>1438</v>
      </c>
      <c r="B1408" s="70" t="s">
        <v>1439</v>
      </c>
      <c r="C1408" s="70"/>
      <c r="D1408" s="70" t="s">
        <v>14</v>
      </c>
      <c r="E1408" s="70" t="s">
        <v>13</v>
      </c>
    </row>
    <row r="1409" spans="1:5" x14ac:dyDescent="0.25">
      <c r="A1409" s="71" t="s">
        <v>6082</v>
      </c>
      <c r="B1409" s="71" t="s">
        <v>6083</v>
      </c>
      <c r="C1409" s="70"/>
      <c r="D1409" s="70" t="s">
        <v>14</v>
      </c>
      <c r="E1409" s="70" t="s">
        <v>13</v>
      </c>
    </row>
    <row r="1410" spans="1:5" x14ac:dyDescent="0.25">
      <c r="A1410" s="84" t="s">
        <v>1440</v>
      </c>
      <c r="B1410" s="70" t="s">
        <v>1441</v>
      </c>
      <c r="C1410" s="70"/>
      <c r="D1410" s="70" t="s">
        <v>14</v>
      </c>
      <c r="E1410" s="70" t="s">
        <v>13</v>
      </c>
    </row>
    <row r="1411" spans="1:5" x14ac:dyDescent="0.25">
      <c r="A1411" s="71" t="s">
        <v>6084</v>
      </c>
      <c r="B1411" s="71" t="s">
        <v>6085</v>
      </c>
      <c r="C1411" s="70"/>
      <c r="D1411" s="70" t="s">
        <v>14</v>
      </c>
      <c r="E1411" s="70" t="s">
        <v>13</v>
      </c>
    </row>
    <row r="1412" spans="1:5" x14ac:dyDescent="0.25">
      <c r="A1412" s="84" t="s">
        <v>1442</v>
      </c>
      <c r="B1412" s="70" t="s">
        <v>1443</v>
      </c>
      <c r="C1412" s="70" t="s">
        <v>75</v>
      </c>
      <c r="D1412" s="70" t="s">
        <v>34</v>
      </c>
      <c r="E1412" s="70" t="s">
        <v>76</v>
      </c>
    </row>
    <row r="1413" spans="1:5" x14ac:dyDescent="0.25">
      <c r="A1413" s="71" t="s">
        <v>6086</v>
      </c>
      <c r="B1413" s="71" t="s">
        <v>6087</v>
      </c>
      <c r="C1413" s="70" t="s">
        <v>75</v>
      </c>
      <c r="D1413" s="70" t="s">
        <v>34</v>
      </c>
      <c r="E1413" s="70" t="s">
        <v>76</v>
      </c>
    </row>
    <row r="1414" spans="1:5" x14ac:dyDescent="0.25">
      <c r="A1414" s="84" t="s">
        <v>1444</v>
      </c>
      <c r="B1414" s="70" t="s">
        <v>1445</v>
      </c>
      <c r="C1414" s="70"/>
      <c r="D1414" s="70" t="s">
        <v>17</v>
      </c>
      <c r="E1414" s="70" t="s">
        <v>13</v>
      </c>
    </row>
    <row r="1415" spans="1:5" x14ac:dyDescent="0.25">
      <c r="A1415" s="71" t="s">
        <v>6088</v>
      </c>
      <c r="B1415" s="71" t="s">
        <v>6089</v>
      </c>
      <c r="C1415" s="70"/>
      <c r="D1415" s="70" t="s">
        <v>17</v>
      </c>
      <c r="E1415" s="70" t="s">
        <v>13</v>
      </c>
    </row>
    <row r="1416" spans="1:5" x14ac:dyDescent="0.25">
      <c r="A1416" s="84" t="s">
        <v>1446</v>
      </c>
      <c r="B1416" s="70" t="s">
        <v>1447</v>
      </c>
      <c r="C1416" s="70"/>
      <c r="D1416" s="70" t="s">
        <v>14</v>
      </c>
      <c r="E1416" s="70" t="s">
        <v>13</v>
      </c>
    </row>
    <row r="1417" spans="1:5" x14ac:dyDescent="0.25">
      <c r="A1417" s="71" t="s">
        <v>6090</v>
      </c>
      <c r="B1417" s="71" t="s">
        <v>6091</v>
      </c>
      <c r="C1417" s="70"/>
      <c r="D1417" s="70" t="s">
        <v>14</v>
      </c>
      <c r="E1417" s="70" t="s">
        <v>13</v>
      </c>
    </row>
    <row r="1418" spans="1:5" x14ac:dyDescent="0.25">
      <c r="A1418" s="84" t="s">
        <v>1448</v>
      </c>
      <c r="B1418" s="70" t="s">
        <v>1449</v>
      </c>
      <c r="C1418" s="70" t="s">
        <v>150</v>
      </c>
      <c r="D1418" s="70" t="s">
        <v>25</v>
      </c>
      <c r="E1418" s="70" t="s">
        <v>13</v>
      </c>
    </row>
    <row r="1419" spans="1:5" x14ac:dyDescent="0.25">
      <c r="A1419" s="71" t="s">
        <v>6092</v>
      </c>
      <c r="B1419" s="71" t="s">
        <v>6093</v>
      </c>
      <c r="C1419" s="70" t="s">
        <v>150</v>
      </c>
      <c r="D1419" s="70" t="s">
        <v>25</v>
      </c>
      <c r="E1419" s="70" t="s">
        <v>13</v>
      </c>
    </row>
    <row r="1420" spans="1:5" x14ac:dyDescent="0.25">
      <c r="A1420" s="84" t="s">
        <v>1450</v>
      </c>
      <c r="B1420" s="70" t="s">
        <v>1451</v>
      </c>
      <c r="C1420" s="70" t="s">
        <v>43</v>
      </c>
      <c r="D1420" s="70" t="s">
        <v>25</v>
      </c>
      <c r="E1420" s="70" t="s">
        <v>44</v>
      </c>
    </row>
    <row r="1421" spans="1:5" x14ac:dyDescent="0.25">
      <c r="A1421" s="71" t="s">
        <v>6094</v>
      </c>
      <c r="B1421" s="71" t="s">
        <v>6095</v>
      </c>
      <c r="C1421" s="70" t="s">
        <v>43</v>
      </c>
      <c r="D1421" s="70" t="s">
        <v>25</v>
      </c>
      <c r="E1421" s="70" t="s">
        <v>44</v>
      </c>
    </row>
    <row r="1422" spans="1:5" x14ac:dyDescent="0.25">
      <c r="A1422" s="84" t="s">
        <v>1452</v>
      </c>
      <c r="B1422" s="70" t="s">
        <v>1453</v>
      </c>
      <c r="C1422" s="70"/>
      <c r="D1422" s="70" t="s">
        <v>14</v>
      </c>
      <c r="E1422" s="70" t="s">
        <v>13</v>
      </c>
    </row>
    <row r="1423" spans="1:5" x14ac:dyDescent="0.25">
      <c r="A1423" s="71" t="s">
        <v>6096</v>
      </c>
      <c r="B1423" s="71" t="s">
        <v>6097</v>
      </c>
      <c r="C1423" s="70"/>
      <c r="D1423" s="70" t="s">
        <v>14</v>
      </c>
      <c r="E1423" s="70" t="s">
        <v>13</v>
      </c>
    </row>
    <row r="1424" spans="1:5" x14ac:dyDescent="0.25">
      <c r="A1424" s="84" t="s">
        <v>1454</v>
      </c>
      <c r="B1424" s="70" t="s">
        <v>1455</v>
      </c>
      <c r="C1424" s="70" t="s">
        <v>24</v>
      </c>
      <c r="D1424" s="70" t="s">
        <v>25</v>
      </c>
      <c r="E1424" s="70" t="s">
        <v>13</v>
      </c>
    </row>
    <row r="1425" spans="1:5" x14ac:dyDescent="0.25">
      <c r="A1425" s="71" t="s">
        <v>6098</v>
      </c>
      <c r="B1425" s="71" t="s">
        <v>6099</v>
      </c>
      <c r="C1425" s="70" t="s">
        <v>24</v>
      </c>
      <c r="D1425" s="70" t="s">
        <v>25</v>
      </c>
      <c r="E1425" s="70" t="s">
        <v>13</v>
      </c>
    </row>
    <row r="1426" spans="1:5" x14ac:dyDescent="0.25">
      <c r="A1426" s="84" t="s">
        <v>1456</v>
      </c>
      <c r="B1426" s="70" t="s">
        <v>1457</v>
      </c>
      <c r="C1426" s="70" t="s">
        <v>43</v>
      </c>
      <c r="D1426" s="70" t="s">
        <v>25</v>
      </c>
      <c r="E1426" s="70" t="s">
        <v>13</v>
      </c>
    </row>
    <row r="1427" spans="1:5" x14ac:dyDescent="0.25">
      <c r="A1427" s="71" t="s">
        <v>6100</v>
      </c>
      <c r="B1427" s="71" t="s">
        <v>6101</v>
      </c>
      <c r="C1427" s="70" t="s">
        <v>43</v>
      </c>
      <c r="D1427" s="70" t="s">
        <v>25</v>
      </c>
      <c r="E1427" s="70" t="s">
        <v>13</v>
      </c>
    </row>
    <row r="1428" spans="1:5" x14ac:dyDescent="0.25">
      <c r="A1428" s="84" t="s">
        <v>1458</v>
      </c>
      <c r="B1428" s="70" t="s">
        <v>1459</v>
      </c>
      <c r="C1428" s="70"/>
      <c r="D1428" s="70" t="s">
        <v>17</v>
      </c>
      <c r="E1428" s="70" t="s">
        <v>13</v>
      </c>
    </row>
    <row r="1429" spans="1:5" x14ac:dyDescent="0.25">
      <c r="A1429" s="71" t="s">
        <v>6102</v>
      </c>
      <c r="B1429" s="71" t="s">
        <v>6103</v>
      </c>
      <c r="C1429" s="70"/>
      <c r="D1429" s="70" t="s">
        <v>17</v>
      </c>
      <c r="E1429" s="70" t="s">
        <v>13</v>
      </c>
    </row>
    <row r="1430" spans="1:5" x14ac:dyDescent="0.25">
      <c r="A1430" s="84" t="s">
        <v>1460</v>
      </c>
      <c r="B1430" s="70" t="s">
        <v>1461</v>
      </c>
      <c r="C1430" s="70"/>
      <c r="D1430" s="70" t="s">
        <v>34</v>
      </c>
      <c r="E1430" s="70" t="s">
        <v>13</v>
      </c>
    </row>
    <row r="1431" spans="1:5" x14ac:dyDescent="0.25">
      <c r="A1431" s="71" t="s">
        <v>6104</v>
      </c>
      <c r="B1431" s="71" t="s">
        <v>6105</v>
      </c>
      <c r="C1431" s="70"/>
      <c r="D1431" s="70" t="s">
        <v>34</v>
      </c>
      <c r="E1431" s="70" t="s">
        <v>13</v>
      </c>
    </row>
    <row r="1432" spans="1:5" x14ac:dyDescent="0.25">
      <c r="A1432" s="84" t="s">
        <v>1462</v>
      </c>
      <c r="B1432" s="70" t="s">
        <v>1463</v>
      </c>
      <c r="C1432" s="70" t="s">
        <v>75</v>
      </c>
      <c r="D1432" s="70" t="s">
        <v>17</v>
      </c>
      <c r="E1432" s="70" t="s">
        <v>258</v>
      </c>
    </row>
    <row r="1433" spans="1:5" x14ac:dyDescent="0.25">
      <c r="A1433" s="71" t="s">
        <v>6106</v>
      </c>
      <c r="B1433" s="71" t="s">
        <v>6107</v>
      </c>
      <c r="C1433" s="70" t="s">
        <v>75</v>
      </c>
      <c r="D1433" s="70" t="s">
        <v>17</v>
      </c>
      <c r="E1433" s="70" t="s">
        <v>258</v>
      </c>
    </row>
    <row r="1434" spans="1:5" x14ac:dyDescent="0.25">
      <c r="A1434" s="84" t="s">
        <v>1464</v>
      </c>
      <c r="B1434" s="70" t="s">
        <v>1465</v>
      </c>
      <c r="C1434" s="70"/>
      <c r="D1434" s="70" t="s">
        <v>34</v>
      </c>
      <c r="E1434" s="70" t="s">
        <v>13</v>
      </c>
    </row>
    <row r="1435" spans="1:5" x14ac:dyDescent="0.25">
      <c r="A1435" s="71" t="s">
        <v>6108</v>
      </c>
      <c r="B1435" s="71" t="s">
        <v>6109</v>
      </c>
      <c r="C1435" s="70"/>
      <c r="D1435" s="70" t="s">
        <v>34</v>
      </c>
      <c r="E1435" s="70" t="s">
        <v>13</v>
      </c>
    </row>
    <row r="1436" spans="1:5" x14ac:dyDescent="0.25">
      <c r="A1436" s="84" t="s">
        <v>1466</v>
      </c>
      <c r="B1436" s="70" t="s">
        <v>1467</v>
      </c>
      <c r="C1436" s="70"/>
      <c r="D1436" s="70" t="s">
        <v>14</v>
      </c>
      <c r="E1436" s="70" t="s">
        <v>13</v>
      </c>
    </row>
    <row r="1437" spans="1:5" x14ac:dyDescent="0.25">
      <c r="A1437" s="71" t="s">
        <v>6110</v>
      </c>
      <c r="B1437" s="71" t="s">
        <v>6111</v>
      </c>
      <c r="C1437" s="70"/>
      <c r="D1437" s="70" t="s">
        <v>14</v>
      </c>
      <c r="E1437" s="70" t="s">
        <v>13</v>
      </c>
    </row>
    <row r="1438" spans="1:5" x14ac:dyDescent="0.25">
      <c r="A1438" s="84" t="s">
        <v>1468</v>
      </c>
      <c r="B1438" s="70" t="s">
        <v>1469</v>
      </c>
      <c r="C1438" s="70"/>
      <c r="D1438" s="70" t="s">
        <v>34</v>
      </c>
      <c r="E1438" s="70" t="s">
        <v>13</v>
      </c>
    </row>
    <row r="1439" spans="1:5" x14ac:dyDescent="0.25">
      <c r="A1439" s="71" t="s">
        <v>6112</v>
      </c>
      <c r="B1439" s="71" t="s">
        <v>6113</v>
      </c>
      <c r="C1439" s="70"/>
      <c r="D1439" s="70" t="s">
        <v>34</v>
      </c>
      <c r="E1439" s="70" t="s">
        <v>13</v>
      </c>
    </row>
    <row r="1440" spans="1:5" x14ac:dyDescent="0.25">
      <c r="A1440" s="84" t="s">
        <v>1470</v>
      </c>
      <c r="B1440" s="70" t="s">
        <v>1471</v>
      </c>
      <c r="C1440" s="70" t="s">
        <v>150</v>
      </c>
      <c r="D1440" s="70" t="s">
        <v>25</v>
      </c>
      <c r="E1440" s="70" t="s">
        <v>13</v>
      </c>
    </row>
    <row r="1441" spans="1:5" x14ac:dyDescent="0.25">
      <c r="A1441" s="71" t="s">
        <v>6114</v>
      </c>
      <c r="B1441" s="71" t="s">
        <v>6115</v>
      </c>
      <c r="C1441" s="70" t="s">
        <v>150</v>
      </c>
      <c r="D1441" s="70" t="s">
        <v>25</v>
      </c>
      <c r="E1441" s="70" t="s">
        <v>13</v>
      </c>
    </row>
    <row r="1442" spans="1:5" x14ac:dyDescent="0.25">
      <c r="A1442" s="84" t="s">
        <v>1472</v>
      </c>
      <c r="B1442" s="70" t="s">
        <v>1473</v>
      </c>
      <c r="C1442" s="70" t="s">
        <v>75</v>
      </c>
      <c r="D1442" s="70" t="s">
        <v>17</v>
      </c>
      <c r="E1442" s="70" t="s">
        <v>258</v>
      </c>
    </row>
    <row r="1443" spans="1:5" x14ac:dyDescent="0.25">
      <c r="A1443" s="71" t="s">
        <v>6116</v>
      </c>
      <c r="B1443" s="71" t="s">
        <v>6117</v>
      </c>
      <c r="C1443" s="70" t="s">
        <v>75</v>
      </c>
      <c r="D1443" s="70" t="s">
        <v>17</v>
      </c>
      <c r="E1443" s="70" t="s">
        <v>258</v>
      </c>
    </row>
    <row r="1444" spans="1:5" x14ac:dyDescent="0.25">
      <c r="A1444" s="84" t="s">
        <v>1474</v>
      </c>
      <c r="B1444" s="70" t="s">
        <v>1475</v>
      </c>
      <c r="C1444" s="70" t="s">
        <v>75</v>
      </c>
      <c r="D1444" s="70" t="s">
        <v>17</v>
      </c>
      <c r="E1444" s="70" t="s">
        <v>84</v>
      </c>
    </row>
    <row r="1445" spans="1:5" x14ac:dyDescent="0.25">
      <c r="A1445" s="71" t="s">
        <v>6118</v>
      </c>
      <c r="B1445" s="71" t="s">
        <v>6119</v>
      </c>
      <c r="C1445" s="70" t="s">
        <v>75</v>
      </c>
      <c r="D1445" s="70" t="s">
        <v>17</v>
      </c>
      <c r="E1445" s="70" t="s">
        <v>84</v>
      </c>
    </row>
    <row r="1446" spans="1:5" x14ac:dyDescent="0.25">
      <c r="A1446" s="84" t="s">
        <v>1476</v>
      </c>
      <c r="B1446" s="70" t="s">
        <v>1477</v>
      </c>
      <c r="C1446" s="70" t="s">
        <v>4</v>
      </c>
      <c r="D1446" s="70" t="s">
        <v>25</v>
      </c>
      <c r="E1446" s="70" t="s">
        <v>178</v>
      </c>
    </row>
    <row r="1447" spans="1:5" x14ac:dyDescent="0.25">
      <c r="A1447" s="71" t="s">
        <v>6120</v>
      </c>
      <c r="B1447" s="71" t="s">
        <v>6121</v>
      </c>
      <c r="C1447" s="70" t="s">
        <v>4</v>
      </c>
      <c r="D1447" s="70" t="s">
        <v>25</v>
      </c>
      <c r="E1447" s="70" t="s">
        <v>178</v>
      </c>
    </row>
    <row r="1448" spans="1:5" x14ac:dyDescent="0.25">
      <c r="A1448" s="84" t="s">
        <v>1478</v>
      </c>
      <c r="B1448" s="70" t="s">
        <v>1479</v>
      </c>
      <c r="C1448" s="70" t="s">
        <v>43</v>
      </c>
      <c r="D1448" s="70" t="s">
        <v>25</v>
      </c>
      <c r="E1448" s="70" t="s">
        <v>13</v>
      </c>
    </row>
    <row r="1449" spans="1:5" x14ac:dyDescent="0.25">
      <c r="A1449" s="71" t="s">
        <v>6122</v>
      </c>
      <c r="B1449" s="71" t="s">
        <v>6123</v>
      </c>
      <c r="C1449" s="70" t="s">
        <v>43</v>
      </c>
      <c r="D1449" s="70" t="s">
        <v>25</v>
      </c>
      <c r="E1449" s="70" t="s">
        <v>13</v>
      </c>
    </row>
    <row r="1450" spans="1:5" x14ac:dyDescent="0.25">
      <c r="A1450" s="84" t="s">
        <v>1480</v>
      </c>
      <c r="B1450" s="70" t="s">
        <v>1481</v>
      </c>
      <c r="C1450" s="70"/>
      <c r="D1450" s="70" t="s">
        <v>14</v>
      </c>
      <c r="E1450" s="70" t="s">
        <v>13</v>
      </c>
    </row>
    <row r="1451" spans="1:5" ht="24.75" x14ac:dyDescent="0.25">
      <c r="A1451" s="71" t="s">
        <v>6124</v>
      </c>
      <c r="B1451" s="71" t="s">
        <v>6125</v>
      </c>
      <c r="C1451" s="70"/>
      <c r="D1451" s="70" t="s">
        <v>14</v>
      </c>
      <c r="E1451" s="70" t="s">
        <v>13</v>
      </c>
    </row>
    <row r="1452" spans="1:5" x14ac:dyDescent="0.25">
      <c r="A1452" s="84" t="s">
        <v>1482</v>
      </c>
      <c r="B1452" s="70" t="s">
        <v>1483</v>
      </c>
      <c r="C1452" s="70" t="s">
        <v>75</v>
      </c>
      <c r="D1452" s="70" t="s">
        <v>25</v>
      </c>
      <c r="E1452" s="70" t="s">
        <v>76</v>
      </c>
    </row>
    <row r="1453" spans="1:5" x14ac:dyDescent="0.25">
      <c r="A1453" s="71" t="s">
        <v>6126</v>
      </c>
      <c r="B1453" s="71" t="s">
        <v>6127</v>
      </c>
      <c r="C1453" s="70" t="s">
        <v>75</v>
      </c>
      <c r="D1453" s="70" t="s">
        <v>25</v>
      </c>
      <c r="E1453" s="70" t="s">
        <v>76</v>
      </c>
    </row>
    <row r="1454" spans="1:5" x14ac:dyDescent="0.25">
      <c r="A1454" s="84" t="s">
        <v>1484</v>
      </c>
      <c r="B1454" s="70" t="s">
        <v>1485</v>
      </c>
      <c r="C1454" s="70" t="s">
        <v>4</v>
      </c>
      <c r="D1454" s="70" t="s">
        <v>25</v>
      </c>
      <c r="E1454" s="70" t="s">
        <v>178</v>
      </c>
    </row>
    <row r="1455" spans="1:5" x14ac:dyDescent="0.25">
      <c r="A1455" s="71" t="s">
        <v>6128</v>
      </c>
      <c r="B1455" s="71" t="s">
        <v>6129</v>
      </c>
      <c r="C1455" s="70" t="s">
        <v>4</v>
      </c>
      <c r="D1455" s="70" t="s">
        <v>25</v>
      </c>
      <c r="E1455" s="70" t="s">
        <v>178</v>
      </c>
    </row>
    <row r="1456" spans="1:5" x14ac:dyDescent="0.25">
      <c r="A1456" s="84" t="s">
        <v>1486</v>
      </c>
      <c r="B1456" s="70" t="s">
        <v>1487</v>
      </c>
      <c r="C1456" s="70"/>
      <c r="D1456" s="70" t="s">
        <v>34</v>
      </c>
      <c r="E1456" s="70" t="s">
        <v>13</v>
      </c>
    </row>
    <row r="1457" spans="1:5" x14ac:dyDescent="0.25">
      <c r="A1457" s="71" t="s">
        <v>6130</v>
      </c>
      <c r="B1457" s="71" t="s">
        <v>6131</v>
      </c>
      <c r="C1457" s="70"/>
      <c r="D1457" s="70" t="s">
        <v>34</v>
      </c>
      <c r="E1457" s="70" t="s">
        <v>13</v>
      </c>
    </row>
    <row r="1458" spans="1:5" x14ac:dyDescent="0.25">
      <c r="A1458" s="84" t="s">
        <v>1488</v>
      </c>
      <c r="B1458" s="70" t="s">
        <v>1489</v>
      </c>
      <c r="C1458" s="70"/>
      <c r="D1458" s="70" t="s">
        <v>14</v>
      </c>
      <c r="E1458" s="70" t="s">
        <v>13</v>
      </c>
    </row>
    <row r="1459" spans="1:5" x14ac:dyDescent="0.25">
      <c r="A1459" s="71" t="s">
        <v>6132</v>
      </c>
      <c r="B1459" s="71" t="s">
        <v>6133</v>
      </c>
      <c r="C1459" s="70"/>
      <c r="D1459" s="70" t="s">
        <v>14</v>
      </c>
      <c r="E1459" s="70" t="s">
        <v>13</v>
      </c>
    </row>
    <row r="1460" spans="1:5" x14ac:dyDescent="0.25">
      <c r="A1460" s="84" t="s">
        <v>1490</v>
      </c>
      <c r="B1460" s="70" t="s">
        <v>1491</v>
      </c>
      <c r="C1460" s="70"/>
      <c r="D1460" s="70" t="s">
        <v>14</v>
      </c>
      <c r="E1460" s="70" t="s">
        <v>13</v>
      </c>
    </row>
    <row r="1461" spans="1:5" x14ac:dyDescent="0.25">
      <c r="A1461" s="71" t="s">
        <v>6134</v>
      </c>
      <c r="B1461" s="71" t="s">
        <v>6135</v>
      </c>
      <c r="C1461" s="70"/>
      <c r="D1461" s="70" t="s">
        <v>14</v>
      </c>
      <c r="E1461" s="70" t="s">
        <v>13</v>
      </c>
    </row>
    <row r="1462" spans="1:5" x14ac:dyDescent="0.25">
      <c r="A1462" s="84" t="s">
        <v>1492</v>
      </c>
      <c r="B1462" s="70" t="s">
        <v>1493</v>
      </c>
      <c r="C1462" s="70" t="s">
        <v>75</v>
      </c>
      <c r="D1462" s="70" t="s">
        <v>25</v>
      </c>
      <c r="E1462" s="70" t="s">
        <v>76</v>
      </c>
    </row>
    <row r="1463" spans="1:5" x14ac:dyDescent="0.25">
      <c r="A1463" s="71" t="s">
        <v>6136</v>
      </c>
      <c r="B1463" s="71" t="s">
        <v>6137</v>
      </c>
      <c r="C1463" s="70" t="s">
        <v>75</v>
      </c>
      <c r="D1463" s="70" t="s">
        <v>25</v>
      </c>
      <c r="E1463" s="70" t="s">
        <v>76</v>
      </c>
    </row>
    <row r="1464" spans="1:5" x14ac:dyDescent="0.25">
      <c r="A1464" s="84" t="s">
        <v>1494</v>
      </c>
      <c r="B1464" s="70" t="s">
        <v>1495</v>
      </c>
      <c r="C1464" s="70" t="s">
        <v>75</v>
      </c>
      <c r="D1464" s="70" t="s">
        <v>25</v>
      </c>
      <c r="E1464" s="70" t="s">
        <v>199</v>
      </c>
    </row>
    <row r="1465" spans="1:5" x14ac:dyDescent="0.25">
      <c r="A1465" s="71" t="s">
        <v>6138</v>
      </c>
      <c r="B1465" s="71" t="s">
        <v>6139</v>
      </c>
      <c r="C1465" s="70" t="s">
        <v>75</v>
      </c>
      <c r="D1465" s="70" t="s">
        <v>25</v>
      </c>
      <c r="E1465" s="70" t="s">
        <v>199</v>
      </c>
    </row>
    <row r="1466" spans="1:5" x14ac:dyDescent="0.25">
      <c r="A1466" s="84" t="s">
        <v>1496</v>
      </c>
      <c r="B1466" s="70" t="s">
        <v>1497</v>
      </c>
      <c r="C1466" s="70" t="s">
        <v>165</v>
      </c>
      <c r="D1466" s="70" t="s">
        <v>25</v>
      </c>
      <c r="E1466" s="70" t="s">
        <v>13</v>
      </c>
    </row>
    <row r="1467" spans="1:5" ht="24.75" x14ac:dyDescent="0.25">
      <c r="A1467" s="71" t="s">
        <v>6140</v>
      </c>
      <c r="B1467" s="71" t="s">
        <v>6141</v>
      </c>
      <c r="C1467" s="70" t="s">
        <v>165</v>
      </c>
      <c r="D1467" s="70" t="s">
        <v>25</v>
      </c>
      <c r="E1467" s="70" t="s">
        <v>13</v>
      </c>
    </row>
    <row r="1468" spans="1:5" x14ac:dyDescent="0.25">
      <c r="A1468" s="84" t="s">
        <v>1498</v>
      </c>
      <c r="B1468" s="70" t="s">
        <v>1499</v>
      </c>
      <c r="C1468" s="70"/>
      <c r="D1468" s="70" t="s">
        <v>34</v>
      </c>
      <c r="E1468" s="70" t="s">
        <v>13</v>
      </c>
    </row>
    <row r="1469" spans="1:5" x14ac:dyDescent="0.25">
      <c r="A1469" s="71" t="s">
        <v>6142</v>
      </c>
      <c r="B1469" s="71" t="s">
        <v>6143</v>
      </c>
      <c r="C1469" s="70"/>
      <c r="D1469" s="70" t="s">
        <v>34</v>
      </c>
      <c r="E1469" s="70" t="s">
        <v>13</v>
      </c>
    </row>
    <row r="1470" spans="1:5" x14ac:dyDescent="0.25">
      <c r="A1470" s="84" t="s">
        <v>1500</v>
      </c>
      <c r="B1470" s="70" t="s">
        <v>1501</v>
      </c>
      <c r="C1470" s="70"/>
      <c r="D1470" s="70" t="s">
        <v>17</v>
      </c>
      <c r="E1470" s="70" t="s">
        <v>84</v>
      </c>
    </row>
    <row r="1471" spans="1:5" x14ac:dyDescent="0.25">
      <c r="A1471" s="71" t="s">
        <v>6144</v>
      </c>
      <c r="B1471" s="71" t="s">
        <v>6145</v>
      </c>
      <c r="C1471" s="70"/>
      <c r="D1471" s="70" t="s">
        <v>17</v>
      </c>
      <c r="E1471" s="70" t="s">
        <v>84</v>
      </c>
    </row>
    <row r="1472" spans="1:5" x14ac:dyDescent="0.25">
      <c r="A1472" s="84" t="s">
        <v>1502</v>
      </c>
      <c r="B1472" s="70" t="s">
        <v>1503</v>
      </c>
      <c r="C1472" s="70" t="s">
        <v>4</v>
      </c>
      <c r="D1472" s="70" t="s">
        <v>25</v>
      </c>
      <c r="E1472" s="70" t="s">
        <v>178</v>
      </c>
    </row>
    <row r="1473" spans="1:5" x14ac:dyDescent="0.25">
      <c r="A1473" s="71" t="s">
        <v>6146</v>
      </c>
      <c r="B1473" s="71" t="s">
        <v>6147</v>
      </c>
      <c r="C1473" s="70" t="s">
        <v>4</v>
      </c>
      <c r="D1473" s="70" t="s">
        <v>25</v>
      </c>
      <c r="E1473" s="70" t="s">
        <v>178</v>
      </c>
    </row>
    <row r="1474" spans="1:5" x14ac:dyDescent="0.25">
      <c r="A1474" s="84" t="s">
        <v>1504</v>
      </c>
      <c r="B1474" s="70" t="s">
        <v>1505</v>
      </c>
      <c r="C1474" s="70" t="s">
        <v>165</v>
      </c>
      <c r="D1474" s="70" t="s">
        <v>25</v>
      </c>
      <c r="E1474" s="70" t="s">
        <v>13</v>
      </c>
    </row>
    <row r="1475" spans="1:5" x14ac:dyDescent="0.25">
      <c r="A1475" s="71" t="s">
        <v>6148</v>
      </c>
      <c r="B1475" s="71" t="s">
        <v>6149</v>
      </c>
      <c r="C1475" s="70" t="s">
        <v>165</v>
      </c>
      <c r="D1475" s="70" t="s">
        <v>25</v>
      </c>
      <c r="E1475" s="70" t="s">
        <v>13</v>
      </c>
    </row>
    <row r="1476" spans="1:5" x14ac:dyDescent="0.25">
      <c r="A1476" s="84" t="s">
        <v>1506</v>
      </c>
      <c r="B1476" s="70" t="s">
        <v>1507</v>
      </c>
      <c r="C1476" s="70"/>
      <c r="D1476" s="70" t="s">
        <v>34</v>
      </c>
      <c r="E1476" s="70" t="s">
        <v>13</v>
      </c>
    </row>
    <row r="1477" spans="1:5" x14ac:dyDescent="0.25">
      <c r="A1477" s="71" t="s">
        <v>6150</v>
      </c>
      <c r="B1477" s="71" t="s">
        <v>6151</v>
      </c>
      <c r="C1477" s="70"/>
      <c r="D1477" s="70" t="s">
        <v>34</v>
      </c>
      <c r="E1477" s="70" t="s">
        <v>13</v>
      </c>
    </row>
    <row r="1478" spans="1:5" x14ac:dyDescent="0.25">
      <c r="A1478" s="84" t="s">
        <v>1508</v>
      </c>
      <c r="B1478" s="70" t="s">
        <v>1509</v>
      </c>
      <c r="C1478" s="70" t="s">
        <v>75</v>
      </c>
      <c r="D1478" s="70" t="s">
        <v>17</v>
      </c>
      <c r="E1478" s="70" t="s">
        <v>258</v>
      </c>
    </row>
    <row r="1479" spans="1:5" x14ac:dyDescent="0.25">
      <c r="A1479" s="71" t="s">
        <v>6152</v>
      </c>
      <c r="B1479" s="71" t="s">
        <v>6153</v>
      </c>
      <c r="C1479" s="70" t="s">
        <v>75</v>
      </c>
      <c r="D1479" s="70" t="s">
        <v>17</v>
      </c>
      <c r="E1479" s="70" t="s">
        <v>258</v>
      </c>
    </row>
    <row r="1480" spans="1:5" x14ac:dyDescent="0.25">
      <c r="A1480" s="84" t="s">
        <v>1510</v>
      </c>
      <c r="B1480" s="70" t="s">
        <v>1511</v>
      </c>
      <c r="C1480" s="70" t="s">
        <v>165</v>
      </c>
      <c r="D1480" s="70" t="s">
        <v>25</v>
      </c>
      <c r="E1480" s="70" t="s">
        <v>13</v>
      </c>
    </row>
    <row r="1481" spans="1:5" x14ac:dyDescent="0.25">
      <c r="A1481" s="71" t="s">
        <v>6154</v>
      </c>
      <c r="B1481" s="71" t="s">
        <v>6155</v>
      </c>
      <c r="C1481" s="70" t="s">
        <v>165</v>
      </c>
      <c r="D1481" s="70" t="s">
        <v>25</v>
      </c>
      <c r="E1481" s="70" t="s">
        <v>13</v>
      </c>
    </row>
    <row r="1482" spans="1:5" x14ac:dyDescent="0.25">
      <c r="A1482" s="84" t="s">
        <v>1512</v>
      </c>
      <c r="B1482" s="70" t="s">
        <v>1513</v>
      </c>
      <c r="C1482" s="70" t="s">
        <v>4</v>
      </c>
      <c r="D1482" s="70" t="s">
        <v>25</v>
      </c>
      <c r="E1482" s="70" t="s">
        <v>178</v>
      </c>
    </row>
    <row r="1483" spans="1:5" x14ac:dyDescent="0.25">
      <c r="A1483" s="71" t="s">
        <v>6156</v>
      </c>
      <c r="B1483" s="71" t="s">
        <v>6157</v>
      </c>
      <c r="C1483" s="70" t="s">
        <v>4</v>
      </c>
      <c r="D1483" s="70" t="s">
        <v>25</v>
      </c>
      <c r="E1483" s="70" t="s">
        <v>178</v>
      </c>
    </row>
    <row r="1484" spans="1:5" x14ac:dyDescent="0.25">
      <c r="A1484" s="84" t="s">
        <v>1514</v>
      </c>
      <c r="B1484" s="70" t="s">
        <v>1515</v>
      </c>
      <c r="C1484" s="70" t="s">
        <v>150</v>
      </c>
      <c r="D1484" s="70" t="s">
        <v>25</v>
      </c>
      <c r="E1484" s="70" t="s">
        <v>13</v>
      </c>
    </row>
    <row r="1485" spans="1:5" x14ac:dyDescent="0.25">
      <c r="A1485" s="71" t="s">
        <v>6158</v>
      </c>
      <c r="B1485" s="71" t="s">
        <v>6159</v>
      </c>
      <c r="C1485" s="70" t="s">
        <v>150</v>
      </c>
      <c r="D1485" s="70" t="s">
        <v>25</v>
      </c>
      <c r="E1485" s="70" t="s">
        <v>13</v>
      </c>
    </row>
    <row r="1486" spans="1:5" x14ac:dyDescent="0.25">
      <c r="A1486" s="84" t="s">
        <v>1516</v>
      </c>
      <c r="B1486" s="70" t="s">
        <v>1517</v>
      </c>
      <c r="C1486" s="70"/>
      <c r="D1486" s="70" t="s">
        <v>34</v>
      </c>
      <c r="E1486" s="70" t="s">
        <v>13</v>
      </c>
    </row>
    <row r="1487" spans="1:5" x14ac:dyDescent="0.25">
      <c r="A1487" s="71" t="s">
        <v>6160</v>
      </c>
      <c r="B1487" s="71" t="s">
        <v>6161</v>
      </c>
      <c r="C1487" s="70"/>
      <c r="D1487" s="70" t="s">
        <v>34</v>
      </c>
      <c r="E1487" s="70" t="s">
        <v>13</v>
      </c>
    </row>
    <row r="1488" spans="1:5" x14ac:dyDescent="0.25">
      <c r="A1488" s="84" t="s">
        <v>1518</v>
      </c>
      <c r="B1488" s="70" t="s">
        <v>1519</v>
      </c>
      <c r="C1488" s="70"/>
      <c r="D1488" s="70" t="s">
        <v>34</v>
      </c>
      <c r="E1488" s="70" t="s">
        <v>13</v>
      </c>
    </row>
    <row r="1489" spans="1:5" x14ac:dyDescent="0.25">
      <c r="A1489" s="71" t="s">
        <v>6162</v>
      </c>
      <c r="B1489" s="71" t="s">
        <v>6163</v>
      </c>
      <c r="C1489" s="70"/>
      <c r="D1489" s="70" t="s">
        <v>34</v>
      </c>
      <c r="E1489" s="70" t="s">
        <v>13</v>
      </c>
    </row>
    <row r="1490" spans="1:5" x14ac:dyDescent="0.25">
      <c r="A1490" s="84" t="s">
        <v>1520</v>
      </c>
      <c r="B1490" s="70" t="s">
        <v>1521</v>
      </c>
      <c r="C1490" s="70" t="s">
        <v>75</v>
      </c>
      <c r="D1490" s="70" t="s">
        <v>25</v>
      </c>
      <c r="E1490" s="70" t="s">
        <v>199</v>
      </c>
    </row>
    <row r="1491" spans="1:5" x14ac:dyDescent="0.25">
      <c r="A1491" s="71" t="s">
        <v>6164</v>
      </c>
      <c r="B1491" s="71" t="s">
        <v>6165</v>
      </c>
      <c r="C1491" s="70" t="s">
        <v>75</v>
      </c>
      <c r="D1491" s="70" t="s">
        <v>25</v>
      </c>
      <c r="E1491" s="70" t="s">
        <v>199</v>
      </c>
    </row>
    <row r="1492" spans="1:5" x14ac:dyDescent="0.25">
      <c r="A1492" s="84" t="s">
        <v>1522</v>
      </c>
      <c r="B1492" s="70" t="s">
        <v>1523</v>
      </c>
      <c r="C1492" s="70" t="s">
        <v>75</v>
      </c>
      <c r="D1492" s="70" t="s">
        <v>25</v>
      </c>
      <c r="E1492" s="70" t="s">
        <v>76</v>
      </c>
    </row>
    <row r="1493" spans="1:5" x14ac:dyDescent="0.25">
      <c r="A1493" s="71" t="s">
        <v>6166</v>
      </c>
      <c r="B1493" s="71" t="s">
        <v>6167</v>
      </c>
      <c r="C1493" s="70" t="s">
        <v>75</v>
      </c>
      <c r="D1493" s="70" t="s">
        <v>25</v>
      </c>
      <c r="E1493" s="70" t="s">
        <v>76</v>
      </c>
    </row>
    <row r="1494" spans="1:5" x14ac:dyDescent="0.25">
      <c r="A1494" s="84" t="s">
        <v>1524</v>
      </c>
      <c r="B1494" s="70" t="s">
        <v>1525</v>
      </c>
      <c r="C1494" s="70"/>
      <c r="D1494" s="70" t="s">
        <v>34</v>
      </c>
      <c r="E1494" s="70" t="s">
        <v>13</v>
      </c>
    </row>
    <row r="1495" spans="1:5" x14ac:dyDescent="0.25">
      <c r="A1495" s="71" t="s">
        <v>6168</v>
      </c>
      <c r="B1495" s="71" t="s">
        <v>6169</v>
      </c>
      <c r="C1495" s="70"/>
      <c r="D1495" s="70" t="s">
        <v>34</v>
      </c>
      <c r="E1495" s="70" t="s">
        <v>13</v>
      </c>
    </row>
    <row r="1496" spans="1:5" x14ac:dyDescent="0.25">
      <c r="A1496" s="84" t="s">
        <v>1526</v>
      </c>
      <c r="B1496" s="70" t="s">
        <v>1527</v>
      </c>
      <c r="C1496" s="70"/>
      <c r="D1496" s="70" t="s">
        <v>34</v>
      </c>
      <c r="E1496" s="70" t="s">
        <v>13</v>
      </c>
    </row>
    <row r="1497" spans="1:5" x14ac:dyDescent="0.25">
      <c r="A1497" s="71" t="s">
        <v>6170</v>
      </c>
      <c r="B1497" s="71" t="s">
        <v>6171</v>
      </c>
      <c r="C1497" s="70"/>
      <c r="D1497" s="70" t="s">
        <v>34</v>
      </c>
      <c r="E1497" s="70" t="s">
        <v>13</v>
      </c>
    </row>
    <row r="1498" spans="1:5" x14ac:dyDescent="0.25">
      <c r="A1498" s="84" t="s">
        <v>1528</v>
      </c>
      <c r="B1498" s="70" t="s">
        <v>1529</v>
      </c>
      <c r="C1498" s="70" t="s">
        <v>75</v>
      </c>
      <c r="D1498" s="70" t="s">
        <v>25</v>
      </c>
      <c r="E1498" s="70" t="s">
        <v>76</v>
      </c>
    </row>
    <row r="1499" spans="1:5" x14ac:dyDescent="0.25">
      <c r="A1499" s="71" t="s">
        <v>6172</v>
      </c>
      <c r="B1499" s="71" t="s">
        <v>6173</v>
      </c>
      <c r="C1499" s="70" t="s">
        <v>75</v>
      </c>
      <c r="D1499" s="70" t="s">
        <v>25</v>
      </c>
      <c r="E1499" s="70" t="s">
        <v>76</v>
      </c>
    </row>
    <row r="1500" spans="1:5" x14ac:dyDescent="0.25">
      <c r="A1500" s="84" t="s">
        <v>1530</v>
      </c>
      <c r="B1500" s="70" t="s">
        <v>1531</v>
      </c>
      <c r="C1500" s="70"/>
      <c r="D1500" s="70" t="s">
        <v>34</v>
      </c>
      <c r="E1500" s="70" t="s">
        <v>13</v>
      </c>
    </row>
    <row r="1501" spans="1:5" x14ac:dyDescent="0.25">
      <c r="A1501" s="71" t="s">
        <v>6174</v>
      </c>
      <c r="B1501" s="71" t="s">
        <v>6175</v>
      </c>
      <c r="C1501" s="70"/>
      <c r="D1501" s="70" t="s">
        <v>34</v>
      </c>
      <c r="E1501" s="70" t="s">
        <v>13</v>
      </c>
    </row>
    <row r="1502" spans="1:5" x14ac:dyDescent="0.25">
      <c r="A1502" s="84" t="s">
        <v>1532</v>
      </c>
      <c r="B1502" s="70" t="s">
        <v>1533</v>
      </c>
      <c r="C1502" s="70" t="s">
        <v>629</v>
      </c>
      <c r="D1502" s="70" t="s">
        <v>25</v>
      </c>
      <c r="E1502" s="70" t="s">
        <v>13</v>
      </c>
    </row>
    <row r="1503" spans="1:5" x14ac:dyDescent="0.25">
      <c r="A1503" s="71" t="s">
        <v>6176</v>
      </c>
      <c r="B1503" s="71" t="s">
        <v>6177</v>
      </c>
      <c r="C1503" s="70" t="s">
        <v>629</v>
      </c>
      <c r="D1503" s="70" t="s">
        <v>25</v>
      </c>
      <c r="E1503" s="70" t="s">
        <v>13</v>
      </c>
    </row>
    <row r="1504" spans="1:5" x14ac:dyDescent="0.25">
      <c r="A1504" s="84" t="s">
        <v>1534</v>
      </c>
      <c r="B1504" s="70" t="s">
        <v>1535</v>
      </c>
      <c r="C1504" s="70" t="s">
        <v>24</v>
      </c>
      <c r="D1504" s="70" t="s">
        <v>25</v>
      </c>
      <c r="E1504" s="70" t="s">
        <v>13</v>
      </c>
    </row>
    <row r="1505" spans="1:5" x14ac:dyDescent="0.25">
      <c r="A1505" s="71" t="s">
        <v>6178</v>
      </c>
      <c r="B1505" s="71" t="s">
        <v>6179</v>
      </c>
      <c r="C1505" s="70" t="s">
        <v>24</v>
      </c>
      <c r="D1505" s="70" t="s">
        <v>25</v>
      </c>
      <c r="E1505" s="70" t="s">
        <v>13</v>
      </c>
    </row>
    <row r="1506" spans="1:5" x14ac:dyDescent="0.25">
      <c r="A1506" s="84" t="s">
        <v>1536</v>
      </c>
      <c r="B1506" s="70" t="s">
        <v>1537</v>
      </c>
      <c r="C1506" s="70"/>
      <c r="D1506" s="70" t="s">
        <v>34</v>
      </c>
      <c r="E1506" s="70" t="s">
        <v>13</v>
      </c>
    </row>
    <row r="1507" spans="1:5" x14ac:dyDescent="0.25">
      <c r="A1507" s="71" t="s">
        <v>6180</v>
      </c>
      <c r="B1507" s="71" t="s">
        <v>6181</v>
      </c>
      <c r="C1507" s="70"/>
      <c r="D1507" s="70" t="s">
        <v>34</v>
      </c>
      <c r="E1507" s="70" t="s">
        <v>13</v>
      </c>
    </row>
    <row r="1508" spans="1:5" x14ac:dyDescent="0.25">
      <c r="A1508" s="84" t="s">
        <v>1538</v>
      </c>
      <c r="B1508" s="70" t="s">
        <v>1539</v>
      </c>
      <c r="C1508" s="70"/>
      <c r="D1508" s="70" t="s">
        <v>14</v>
      </c>
      <c r="E1508" s="70" t="s">
        <v>13</v>
      </c>
    </row>
    <row r="1509" spans="1:5" x14ac:dyDescent="0.25">
      <c r="A1509" s="71" t="s">
        <v>6182</v>
      </c>
      <c r="B1509" s="71" t="s">
        <v>6183</v>
      </c>
      <c r="C1509" s="70"/>
      <c r="D1509" s="70" t="s">
        <v>14</v>
      </c>
      <c r="E1509" s="70" t="s">
        <v>13</v>
      </c>
    </row>
    <row r="1510" spans="1:5" x14ac:dyDescent="0.25">
      <c r="A1510" s="84" t="s">
        <v>1540</v>
      </c>
      <c r="B1510" s="70" t="s">
        <v>1541</v>
      </c>
      <c r="C1510" s="70" t="s">
        <v>629</v>
      </c>
      <c r="D1510" s="70" t="s">
        <v>25</v>
      </c>
      <c r="E1510" s="70" t="s">
        <v>13</v>
      </c>
    </row>
    <row r="1511" spans="1:5" x14ac:dyDescent="0.25">
      <c r="A1511" s="71" t="s">
        <v>6184</v>
      </c>
      <c r="B1511" s="71" t="s">
        <v>6185</v>
      </c>
      <c r="C1511" s="70" t="s">
        <v>629</v>
      </c>
      <c r="D1511" s="70" t="s">
        <v>25</v>
      </c>
      <c r="E1511" s="70" t="s">
        <v>13</v>
      </c>
    </row>
    <row r="1512" spans="1:5" x14ac:dyDescent="0.25">
      <c r="A1512" s="84" t="s">
        <v>1542</v>
      </c>
      <c r="B1512" s="70" t="s">
        <v>1543</v>
      </c>
      <c r="C1512" s="70"/>
      <c r="D1512" s="70" t="s">
        <v>14</v>
      </c>
      <c r="E1512" s="70" t="s">
        <v>13</v>
      </c>
    </row>
    <row r="1513" spans="1:5" x14ac:dyDescent="0.25">
      <c r="A1513" s="71" t="s">
        <v>6186</v>
      </c>
      <c r="B1513" s="71" t="s">
        <v>6187</v>
      </c>
      <c r="C1513" s="70"/>
      <c r="D1513" s="70" t="s">
        <v>14</v>
      </c>
      <c r="E1513" s="70" t="s">
        <v>13</v>
      </c>
    </row>
    <row r="1514" spans="1:5" x14ac:dyDescent="0.25">
      <c r="A1514" s="84" t="s">
        <v>1544</v>
      </c>
      <c r="B1514" s="70" t="s">
        <v>1545</v>
      </c>
      <c r="C1514" s="70" t="s">
        <v>24</v>
      </c>
      <c r="D1514" s="70" t="s">
        <v>17</v>
      </c>
      <c r="E1514" s="70" t="s">
        <v>13</v>
      </c>
    </row>
    <row r="1515" spans="1:5" x14ac:dyDescent="0.25">
      <c r="A1515" s="71" t="s">
        <v>6188</v>
      </c>
      <c r="B1515" s="71" t="s">
        <v>6189</v>
      </c>
      <c r="C1515" s="70" t="s">
        <v>24</v>
      </c>
      <c r="D1515" s="70" t="s">
        <v>17</v>
      </c>
      <c r="E1515" s="70" t="s">
        <v>13</v>
      </c>
    </row>
    <row r="1516" spans="1:5" x14ac:dyDescent="0.25">
      <c r="A1516" s="84" t="s">
        <v>1546</v>
      </c>
      <c r="B1516" s="70" t="s">
        <v>1547</v>
      </c>
      <c r="C1516" s="70" t="s">
        <v>75</v>
      </c>
      <c r="D1516" s="70" t="s">
        <v>25</v>
      </c>
      <c r="E1516" s="70" t="s">
        <v>76</v>
      </c>
    </row>
    <row r="1517" spans="1:5" x14ac:dyDescent="0.25">
      <c r="A1517" s="71" t="s">
        <v>6190</v>
      </c>
      <c r="B1517" s="71" t="s">
        <v>6191</v>
      </c>
      <c r="C1517" s="70" t="s">
        <v>75</v>
      </c>
      <c r="D1517" s="70" t="s">
        <v>25</v>
      </c>
      <c r="E1517" s="70" t="s">
        <v>76</v>
      </c>
    </row>
    <row r="1518" spans="1:5" x14ac:dyDescent="0.25">
      <c r="A1518" s="84" t="s">
        <v>1548</v>
      </c>
      <c r="B1518" s="70" t="s">
        <v>1549</v>
      </c>
      <c r="C1518" s="70" t="s">
        <v>24</v>
      </c>
      <c r="D1518" s="70" t="s">
        <v>25</v>
      </c>
      <c r="E1518" s="70" t="s">
        <v>13</v>
      </c>
    </row>
    <row r="1519" spans="1:5" x14ac:dyDescent="0.25">
      <c r="A1519" s="71" t="s">
        <v>6192</v>
      </c>
      <c r="B1519" s="71" t="s">
        <v>6193</v>
      </c>
      <c r="C1519" s="70" t="s">
        <v>24</v>
      </c>
      <c r="D1519" s="70" t="s">
        <v>25</v>
      </c>
      <c r="E1519" s="70" t="s">
        <v>13</v>
      </c>
    </row>
    <row r="1520" spans="1:5" x14ac:dyDescent="0.25">
      <c r="A1520" s="84" t="s">
        <v>1550</v>
      </c>
      <c r="B1520" s="70" t="s">
        <v>1551</v>
      </c>
      <c r="C1520" s="70" t="s">
        <v>629</v>
      </c>
      <c r="D1520" s="70" t="s">
        <v>25</v>
      </c>
      <c r="E1520" s="70" t="s">
        <v>13</v>
      </c>
    </row>
    <row r="1521" spans="1:5" x14ac:dyDescent="0.25">
      <c r="A1521" s="71" t="s">
        <v>6194</v>
      </c>
      <c r="B1521" s="71" t="s">
        <v>6195</v>
      </c>
      <c r="C1521" s="70" t="s">
        <v>629</v>
      </c>
      <c r="D1521" s="70" t="s">
        <v>25</v>
      </c>
      <c r="E1521" s="70" t="s">
        <v>13</v>
      </c>
    </row>
    <row r="1522" spans="1:5" x14ac:dyDescent="0.25">
      <c r="A1522" s="84" t="s">
        <v>1552</v>
      </c>
      <c r="B1522" s="70" t="s">
        <v>1553</v>
      </c>
      <c r="C1522" s="70" t="s">
        <v>150</v>
      </c>
      <c r="D1522" s="70" t="s">
        <v>25</v>
      </c>
      <c r="E1522" s="70" t="s">
        <v>13</v>
      </c>
    </row>
    <row r="1523" spans="1:5" x14ac:dyDescent="0.25">
      <c r="A1523" s="71" t="s">
        <v>6196</v>
      </c>
      <c r="B1523" s="71" t="s">
        <v>6197</v>
      </c>
      <c r="C1523" s="70" t="s">
        <v>150</v>
      </c>
      <c r="D1523" s="70" t="s">
        <v>25</v>
      </c>
      <c r="E1523" s="70" t="s">
        <v>13</v>
      </c>
    </row>
    <row r="1524" spans="1:5" x14ac:dyDescent="0.25">
      <c r="A1524" s="84" t="s">
        <v>1554</v>
      </c>
      <c r="B1524" s="70" t="s">
        <v>1555</v>
      </c>
      <c r="C1524" s="70" t="s">
        <v>4</v>
      </c>
      <c r="D1524" s="70" t="s">
        <v>34</v>
      </c>
      <c r="E1524" s="70" t="s">
        <v>178</v>
      </c>
    </row>
    <row r="1525" spans="1:5" x14ac:dyDescent="0.25">
      <c r="A1525" s="71" t="s">
        <v>6198</v>
      </c>
      <c r="B1525" s="71" t="s">
        <v>6199</v>
      </c>
      <c r="C1525" s="70" t="s">
        <v>4</v>
      </c>
      <c r="D1525" s="70" t="s">
        <v>34</v>
      </c>
      <c r="E1525" s="70" t="s">
        <v>178</v>
      </c>
    </row>
    <row r="1526" spans="1:5" x14ac:dyDescent="0.25">
      <c r="A1526" s="84" t="s">
        <v>1556</v>
      </c>
      <c r="B1526" s="70" t="s">
        <v>1557</v>
      </c>
      <c r="C1526" s="70" t="s">
        <v>75</v>
      </c>
      <c r="D1526" s="70" t="s">
        <v>25</v>
      </c>
      <c r="E1526" s="70" t="s">
        <v>76</v>
      </c>
    </row>
    <row r="1527" spans="1:5" x14ac:dyDescent="0.25">
      <c r="A1527" s="71" t="s">
        <v>6200</v>
      </c>
      <c r="B1527" s="71" t="s">
        <v>6201</v>
      </c>
      <c r="C1527" s="70" t="s">
        <v>75</v>
      </c>
      <c r="D1527" s="70" t="s">
        <v>25</v>
      </c>
      <c r="E1527" s="70" t="s">
        <v>76</v>
      </c>
    </row>
    <row r="1528" spans="1:5" x14ac:dyDescent="0.25">
      <c r="A1528" s="84" t="s">
        <v>1558</v>
      </c>
      <c r="B1528" s="70" t="s">
        <v>1559</v>
      </c>
      <c r="C1528" s="70" t="s">
        <v>75</v>
      </c>
      <c r="D1528" s="70" t="s">
        <v>25</v>
      </c>
      <c r="E1528" s="70" t="s">
        <v>76</v>
      </c>
    </row>
    <row r="1529" spans="1:5" x14ac:dyDescent="0.25">
      <c r="A1529" s="71" t="s">
        <v>6202</v>
      </c>
      <c r="B1529" s="71" t="s">
        <v>6203</v>
      </c>
      <c r="C1529" s="70" t="s">
        <v>75</v>
      </c>
      <c r="D1529" s="70" t="s">
        <v>25</v>
      </c>
      <c r="E1529" s="70" t="s">
        <v>76</v>
      </c>
    </row>
    <row r="1530" spans="1:5" x14ac:dyDescent="0.25">
      <c r="A1530" s="84" t="s">
        <v>1560</v>
      </c>
      <c r="B1530" s="70" t="s">
        <v>1561</v>
      </c>
      <c r="C1530" s="70" t="s">
        <v>165</v>
      </c>
      <c r="D1530" s="70" t="s">
        <v>25</v>
      </c>
      <c r="E1530" s="70" t="s">
        <v>13</v>
      </c>
    </row>
    <row r="1531" spans="1:5" x14ac:dyDescent="0.25">
      <c r="A1531" s="71" t="s">
        <v>6204</v>
      </c>
      <c r="B1531" s="71" t="s">
        <v>6205</v>
      </c>
      <c r="C1531" s="70" t="s">
        <v>165</v>
      </c>
      <c r="D1531" s="70" t="s">
        <v>25</v>
      </c>
      <c r="E1531" s="70" t="s">
        <v>13</v>
      </c>
    </row>
    <row r="1532" spans="1:5" x14ac:dyDescent="0.25">
      <c r="A1532" s="84" t="s">
        <v>1562</v>
      </c>
      <c r="B1532" s="70" t="s">
        <v>1563</v>
      </c>
      <c r="C1532" s="70" t="s">
        <v>75</v>
      </c>
      <c r="D1532" s="70" t="s">
        <v>17</v>
      </c>
      <c r="E1532" s="70" t="s">
        <v>84</v>
      </c>
    </row>
    <row r="1533" spans="1:5" x14ac:dyDescent="0.25">
      <c r="A1533" s="71" t="s">
        <v>6206</v>
      </c>
      <c r="B1533" s="71" t="s">
        <v>6207</v>
      </c>
      <c r="C1533" s="70" t="s">
        <v>75</v>
      </c>
      <c r="D1533" s="70" t="s">
        <v>17</v>
      </c>
      <c r="E1533" s="70" t="s">
        <v>84</v>
      </c>
    </row>
    <row r="1534" spans="1:5" x14ac:dyDescent="0.25">
      <c r="A1534" s="84" t="s">
        <v>1564</v>
      </c>
      <c r="B1534" s="70" t="s">
        <v>1565</v>
      </c>
      <c r="C1534" s="70" t="s">
        <v>75</v>
      </c>
      <c r="D1534" s="70" t="s">
        <v>25</v>
      </c>
      <c r="E1534" s="70" t="s">
        <v>76</v>
      </c>
    </row>
    <row r="1535" spans="1:5" x14ac:dyDescent="0.25">
      <c r="A1535" s="71" t="s">
        <v>6208</v>
      </c>
      <c r="B1535" s="71" t="s">
        <v>6209</v>
      </c>
      <c r="C1535" s="70" t="s">
        <v>75</v>
      </c>
      <c r="D1535" s="70" t="s">
        <v>25</v>
      </c>
      <c r="E1535" s="70" t="s">
        <v>76</v>
      </c>
    </row>
    <row r="1536" spans="1:5" x14ac:dyDescent="0.25">
      <c r="A1536" s="84" t="s">
        <v>1566</v>
      </c>
      <c r="B1536" s="70" t="s">
        <v>1567</v>
      </c>
      <c r="C1536" s="70" t="s">
        <v>4</v>
      </c>
      <c r="D1536" s="70" t="s">
        <v>25</v>
      </c>
      <c r="E1536" s="70" t="s">
        <v>178</v>
      </c>
    </row>
    <row r="1537" spans="1:5" x14ac:dyDescent="0.25">
      <c r="A1537" s="71" t="s">
        <v>6210</v>
      </c>
      <c r="B1537" s="71" t="s">
        <v>6211</v>
      </c>
      <c r="C1537" s="70" t="s">
        <v>4</v>
      </c>
      <c r="D1537" s="70" t="s">
        <v>25</v>
      </c>
      <c r="E1537" s="70" t="s">
        <v>178</v>
      </c>
    </row>
    <row r="1538" spans="1:5" x14ac:dyDescent="0.25">
      <c r="A1538" s="84" t="s">
        <v>1568</v>
      </c>
      <c r="B1538" s="70" t="s">
        <v>1567</v>
      </c>
      <c r="C1538" s="70"/>
      <c r="D1538" s="70" t="s">
        <v>34</v>
      </c>
      <c r="E1538" s="70" t="s">
        <v>178</v>
      </c>
    </row>
    <row r="1539" spans="1:5" x14ac:dyDescent="0.25">
      <c r="A1539" s="71" t="s">
        <v>6212</v>
      </c>
      <c r="B1539" s="71" t="s">
        <v>6213</v>
      </c>
      <c r="C1539" s="70"/>
      <c r="D1539" s="70" t="s">
        <v>34</v>
      </c>
      <c r="E1539" s="70" t="s">
        <v>178</v>
      </c>
    </row>
    <row r="1540" spans="1:5" x14ac:dyDescent="0.25">
      <c r="A1540" s="84" t="s">
        <v>1569</v>
      </c>
      <c r="B1540" s="70" t="s">
        <v>1570</v>
      </c>
      <c r="C1540" s="70" t="s">
        <v>24</v>
      </c>
      <c r="D1540" s="70" t="s">
        <v>25</v>
      </c>
      <c r="E1540" s="70" t="s">
        <v>13</v>
      </c>
    </row>
    <row r="1541" spans="1:5" x14ac:dyDescent="0.25">
      <c r="A1541" s="71" t="s">
        <v>6214</v>
      </c>
      <c r="B1541" s="71" t="s">
        <v>6215</v>
      </c>
      <c r="C1541" s="70" t="s">
        <v>24</v>
      </c>
      <c r="D1541" s="70" t="s">
        <v>25</v>
      </c>
      <c r="E1541" s="70" t="s">
        <v>13</v>
      </c>
    </row>
    <row r="1542" spans="1:5" x14ac:dyDescent="0.25">
      <c r="A1542" s="84" t="s">
        <v>1571</v>
      </c>
      <c r="B1542" s="70" t="s">
        <v>1572</v>
      </c>
      <c r="C1542" s="70" t="s">
        <v>75</v>
      </c>
      <c r="D1542" s="70" t="s">
        <v>25</v>
      </c>
      <c r="E1542" s="70" t="s">
        <v>76</v>
      </c>
    </row>
    <row r="1543" spans="1:5" x14ac:dyDescent="0.25">
      <c r="A1543" s="71" t="s">
        <v>6216</v>
      </c>
      <c r="B1543" s="71" t="s">
        <v>6217</v>
      </c>
      <c r="C1543" s="70" t="s">
        <v>75</v>
      </c>
      <c r="D1543" s="70" t="s">
        <v>25</v>
      </c>
      <c r="E1543" s="70" t="s">
        <v>76</v>
      </c>
    </row>
    <row r="1544" spans="1:5" x14ac:dyDescent="0.25">
      <c r="A1544" s="84" t="s">
        <v>1573</v>
      </c>
      <c r="B1544" s="70" t="s">
        <v>1574</v>
      </c>
      <c r="C1544" s="70" t="s">
        <v>24</v>
      </c>
      <c r="D1544" s="70" t="s">
        <v>25</v>
      </c>
      <c r="E1544" s="70" t="s">
        <v>31</v>
      </c>
    </row>
    <row r="1545" spans="1:5" x14ac:dyDescent="0.25">
      <c r="A1545" s="71" t="s">
        <v>6218</v>
      </c>
      <c r="B1545" s="71" t="s">
        <v>6219</v>
      </c>
      <c r="C1545" s="70" t="s">
        <v>24</v>
      </c>
      <c r="D1545" s="70" t="s">
        <v>25</v>
      </c>
      <c r="E1545" s="70" t="s">
        <v>31</v>
      </c>
    </row>
    <row r="1546" spans="1:5" x14ac:dyDescent="0.25">
      <c r="A1546" s="84" t="s">
        <v>1575</v>
      </c>
      <c r="B1546" s="70" t="s">
        <v>1576</v>
      </c>
      <c r="C1546" s="70" t="s">
        <v>150</v>
      </c>
      <c r="D1546" s="70" t="s">
        <v>25</v>
      </c>
      <c r="E1546" s="70" t="s">
        <v>13</v>
      </c>
    </row>
    <row r="1547" spans="1:5" x14ac:dyDescent="0.25">
      <c r="A1547" s="71" t="s">
        <v>6220</v>
      </c>
      <c r="B1547" s="71" t="s">
        <v>6221</v>
      </c>
      <c r="C1547" s="70" t="s">
        <v>150</v>
      </c>
      <c r="D1547" s="70" t="s">
        <v>25</v>
      </c>
      <c r="E1547" s="70" t="s">
        <v>13</v>
      </c>
    </row>
    <row r="1548" spans="1:5" x14ac:dyDescent="0.25">
      <c r="A1548" s="84" t="s">
        <v>1577</v>
      </c>
      <c r="B1548" s="70" t="s">
        <v>1578</v>
      </c>
      <c r="C1548" s="70"/>
      <c r="D1548" s="70" t="s">
        <v>14</v>
      </c>
      <c r="E1548" s="70" t="s">
        <v>13</v>
      </c>
    </row>
    <row r="1549" spans="1:5" x14ac:dyDescent="0.25">
      <c r="A1549" s="71" t="s">
        <v>6222</v>
      </c>
      <c r="B1549" s="71" t="s">
        <v>6223</v>
      </c>
      <c r="C1549" s="70"/>
      <c r="D1549" s="70" t="s">
        <v>14</v>
      </c>
      <c r="E1549" s="70" t="s">
        <v>13</v>
      </c>
    </row>
    <row r="1550" spans="1:5" x14ac:dyDescent="0.25">
      <c r="A1550" s="84" t="s">
        <v>1579</v>
      </c>
      <c r="B1550" s="70" t="s">
        <v>1580</v>
      </c>
      <c r="C1550" s="70"/>
      <c r="D1550" s="70" t="s">
        <v>17</v>
      </c>
      <c r="E1550" s="70" t="s">
        <v>13</v>
      </c>
    </row>
    <row r="1551" spans="1:5" x14ac:dyDescent="0.25">
      <c r="A1551" s="71" t="s">
        <v>6224</v>
      </c>
      <c r="B1551" s="71" t="s">
        <v>6225</v>
      </c>
      <c r="C1551" s="70"/>
      <c r="D1551" s="70" t="s">
        <v>17</v>
      </c>
      <c r="E1551" s="70" t="s">
        <v>13</v>
      </c>
    </row>
    <row r="1552" spans="1:5" x14ac:dyDescent="0.25">
      <c r="A1552" s="84" t="s">
        <v>1581</v>
      </c>
      <c r="B1552" s="70" t="s">
        <v>1582</v>
      </c>
      <c r="C1552" s="70" t="s">
        <v>75</v>
      </c>
      <c r="D1552" s="70" t="s">
        <v>17</v>
      </c>
      <c r="E1552" s="70" t="s">
        <v>84</v>
      </c>
    </row>
    <row r="1553" spans="1:5" x14ac:dyDescent="0.25">
      <c r="A1553" s="71" t="s">
        <v>6226</v>
      </c>
      <c r="B1553" s="71" t="s">
        <v>6227</v>
      </c>
      <c r="C1553" s="70" t="s">
        <v>75</v>
      </c>
      <c r="D1553" s="70" t="s">
        <v>17</v>
      </c>
      <c r="E1553" s="70" t="s">
        <v>84</v>
      </c>
    </row>
    <row r="1554" spans="1:5" x14ac:dyDescent="0.25">
      <c r="A1554" s="84" t="s">
        <v>1583</v>
      </c>
      <c r="B1554" s="70" t="s">
        <v>1584</v>
      </c>
      <c r="C1554" s="70"/>
      <c r="D1554" s="70" t="s">
        <v>34</v>
      </c>
      <c r="E1554" s="70" t="s">
        <v>13</v>
      </c>
    </row>
    <row r="1555" spans="1:5" x14ac:dyDescent="0.25">
      <c r="A1555" s="71" t="s">
        <v>6228</v>
      </c>
      <c r="B1555" s="71" t="s">
        <v>6229</v>
      </c>
      <c r="C1555" s="70"/>
      <c r="D1555" s="70" t="s">
        <v>34</v>
      </c>
      <c r="E1555" s="70" t="s">
        <v>13</v>
      </c>
    </row>
    <row r="1556" spans="1:5" x14ac:dyDescent="0.25">
      <c r="A1556" s="84" t="s">
        <v>1585</v>
      </c>
      <c r="B1556" s="70" t="s">
        <v>1586</v>
      </c>
      <c r="C1556" s="70" t="s">
        <v>75</v>
      </c>
      <c r="D1556" s="70" t="s">
        <v>25</v>
      </c>
      <c r="E1556" s="70" t="s">
        <v>76</v>
      </c>
    </row>
    <row r="1557" spans="1:5" x14ac:dyDescent="0.25">
      <c r="A1557" s="71" t="s">
        <v>6230</v>
      </c>
      <c r="B1557" s="71" t="s">
        <v>6231</v>
      </c>
      <c r="C1557" s="70" t="s">
        <v>75</v>
      </c>
      <c r="D1557" s="70" t="s">
        <v>25</v>
      </c>
      <c r="E1557" s="70" t="s">
        <v>76</v>
      </c>
    </row>
    <row r="1558" spans="1:5" x14ac:dyDescent="0.25">
      <c r="A1558" s="84" t="s">
        <v>1587</v>
      </c>
      <c r="B1558" s="70" t="s">
        <v>1588</v>
      </c>
      <c r="C1558" s="70" t="s">
        <v>75</v>
      </c>
      <c r="D1558" s="70" t="s">
        <v>25</v>
      </c>
      <c r="E1558" s="70" t="s">
        <v>76</v>
      </c>
    </row>
    <row r="1559" spans="1:5" x14ac:dyDescent="0.25">
      <c r="A1559" s="71" t="s">
        <v>6232</v>
      </c>
      <c r="B1559" s="71" t="s">
        <v>6233</v>
      </c>
      <c r="C1559" s="70" t="s">
        <v>75</v>
      </c>
      <c r="D1559" s="70" t="s">
        <v>25</v>
      </c>
      <c r="E1559" s="70" t="s">
        <v>76</v>
      </c>
    </row>
    <row r="1560" spans="1:5" x14ac:dyDescent="0.25">
      <c r="A1560" s="84" t="s">
        <v>1589</v>
      </c>
      <c r="B1560" s="70" t="s">
        <v>1590</v>
      </c>
      <c r="C1560" s="70" t="s">
        <v>75</v>
      </c>
      <c r="D1560" s="70" t="s">
        <v>17</v>
      </c>
      <c r="E1560" s="70" t="s">
        <v>84</v>
      </c>
    </row>
    <row r="1561" spans="1:5" x14ac:dyDescent="0.25">
      <c r="A1561" s="71" t="s">
        <v>6234</v>
      </c>
      <c r="B1561" s="71" t="s">
        <v>6235</v>
      </c>
      <c r="C1561" s="70" t="s">
        <v>75</v>
      </c>
      <c r="D1561" s="70" t="s">
        <v>17</v>
      </c>
      <c r="E1561" s="70" t="s">
        <v>84</v>
      </c>
    </row>
    <row r="1562" spans="1:5" x14ac:dyDescent="0.25">
      <c r="A1562" s="84" t="s">
        <v>1591</v>
      </c>
      <c r="B1562" s="70" t="s">
        <v>1592</v>
      </c>
      <c r="C1562" s="70"/>
      <c r="D1562" s="70" t="s">
        <v>34</v>
      </c>
      <c r="E1562" s="70" t="s">
        <v>13</v>
      </c>
    </row>
    <row r="1563" spans="1:5" x14ac:dyDescent="0.25">
      <c r="A1563" s="71" t="s">
        <v>6236</v>
      </c>
      <c r="B1563" s="71" t="s">
        <v>6237</v>
      </c>
      <c r="C1563" s="70"/>
      <c r="D1563" s="70" t="s">
        <v>34</v>
      </c>
      <c r="E1563" s="70" t="s">
        <v>13</v>
      </c>
    </row>
    <row r="1564" spans="1:5" x14ac:dyDescent="0.25">
      <c r="A1564" s="84" t="s">
        <v>1593</v>
      </c>
      <c r="B1564" s="70" t="s">
        <v>1594</v>
      </c>
      <c r="C1564" s="70"/>
      <c r="D1564" s="70" t="s">
        <v>34</v>
      </c>
      <c r="E1564" s="70" t="s">
        <v>13</v>
      </c>
    </row>
    <row r="1565" spans="1:5" x14ac:dyDescent="0.25">
      <c r="A1565" s="71" t="s">
        <v>6238</v>
      </c>
      <c r="B1565" s="71" t="s">
        <v>6239</v>
      </c>
      <c r="C1565" s="70"/>
      <c r="D1565" s="70" t="s">
        <v>34</v>
      </c>
      <c r="E1565" s="70" t="s">
        <v>13</v>
      </c>
    </row>
    <row r="1566" spans="1:5" x14ac:dyDescent="0.25">
      <c r="A1566" s="84" t="s">
        <v>1595</v>
      </c>
      <c r="B1566" s="70" t="s">
        <v>1596</v>
      </c>
      <c r="C1566" s="70"/>
      <c r="D1566" s="70" t="s">
        <v>34</v>
      </c>
      <c r="E1566" s="70" t="s">
        <v>13</v>
      </c>
    </row>
    <row r="1567" spans="1:5" x14ac:dyDescent="0.25">
      <c r="A1567" s="71" t="s">
        <v>6240</v>
      </c>
      <c r="B1567" s="71" t="s">
        <v>6241</v>
      </c>
      <c r="C1567" s="70"/>
      <c r="D1567" s="70" t="s">
        <v>34</v>
      </c>
      <c r="E1567" s="70" t="s">
        <v>13</v>
      </c>
    </row>
    <row r="1568" spans="1:5" x14ac:dyDescent="0.25">
      <c r="A1568" s="84" t="s">
        <v>1597</v>
      </c>
      <c r="B1568" s="70" t="s">
        <v>1598</v>
      </c>
      <c r="C1568" s="70" t="s">
        <v>75</v>
      </c>
      <c r="D1568" s="70" t="s">
        <v>25</v>
      </c>
      <c r="E1568" s="70" t="s">
        <v>76</v>
      </c>
    </row>
    <row r="1569" spans="1:5" x14ac:dyDescent="0.25">
      <c r="A1569" s="71" t="s">
        <v>6242</v>
      </c>
      <c r="B1569" s="71" t="s">
        <v>6243</v>
      </c>
      <c r="C1569" s="70" t="s">
        <v>75</v>
      </c>
      <c r="D1569" s="70" t="s">
        <v>25</v>
      </c>
      <c r="E1569" s="70" t="s">
        <v>76</v>
      </c>
    </row>
    <row r="1570" spans="1:5" x14ac:dyDescent="0.25">
      <c r="A1570" s="84" t="s">
        <v>1599</v>
      </c>
      <c r="B1570" s="70" t="s">
        <v>1600</v>
      </c>
      <c r="C1570" s="70" t="s">
        <v>24</v>
      </c>
      <c r="D1570" s="70" t="s">
        <v>25</v>
      </c>
      <c r="E1570" s="70" t="s">
        <v>13</v>
      </c>
    </row>
    <row r="1571" spans="1:5" x14ac:dyDescent="0.25">
      <c r="A1571" s="71" t="s">
        <v>6244</v>
      </c>
      <c r="B1571" s="71" t="s">
        <v>6245</v>
      </c>
      <c r="C1571" s="70" t="s">
        <v>24</v>
      </c>
      <c r="D1571" s="70" t="s">
        <v>25</v>
      </c>
      <c r="E1571" s="70" t="s">
        <v>13</v>
      </c>
    </row>
    <row r="1572" spans="1:5" x14ac:dyDescent="0.25">
      <c r="A1572" s="84" t="s">
        <v>1601</v>
      </c>
      <c r="B1572" s="70" t="s">
        <v>1602</v>
      </c>
      <c r="C1572" s="70" t="s">
        <v>150</v>
      </c>
      <c r="D1572" s="70" t="s">
        <v>25</v>
      </c>
      <c r="E1572" s="70" t="s">
        <v>13</v>
      </c>
    </row>
    <row r="1573" spans="1:5" x14ac:dyDescent="0.25">
      <c r="A1573" s="71" t="s">
        <v>6246</v>
      </c>
      <c r="B1573" s="71" t="s">
        <v>6247</v>
      </c>
      <c r="C1573" s="70" t="s">
        <v>150</v>
      </c>
      <c r="D1573" s="70" t="s">
        <v>25</v>
      </c>
      <c r="E1573" s="70" t="s">
        <v>13</v>
      </c>
    </row>
    <row r="1574" spans="1:5" x14ac:dyDescent="0.25">
      <c r="A1574" s="84" t="s">
        <v>1603</v>
      </c>
      <c r="B1574" s="70" t="s">
        <v>1604</v>
      </c>
      <c r="C1574" s="70" t="s">
        <v>24</v>
      </c>
      <c r="D1574" s="70" t="s">
        <v>25</v>
      </c>
      <c r="E1574" s="70" t="s">
        <v>13</v>
      </c>
    </row>
    <row r="1575" spans="1:5" x14ac:dyDescent="0.25">
      <c r="A1575" s="71" t="s">
        <v>6248</v>
      </c>
      <c r="B1575" s="71" t="s">
        <v>6249</v>
      </c>
      <c r="C1575" s="70" t="s">
        <v>24</v>
      </c>
      <c r="D1575" s="70" t="s">
        <v>25</v>
      </c>
      <c r="E1575" s="70" t="s">
        <v>13</v>
      </c>
    </row>
    <row r="1576" spans="1:5" x14ac:dyDescent="0.25">
      <c r="A1576" s="84" t="s">
        <v>1605</v>
      </c>
      <c r="B1576" s="70" t="s">
        <v>1606</v>
      </c>
      <c r="C1576" s="70"/>
      <c r="D1576" s="70" t="s">
        <v>34</v>
      </c>
      <c r="E1576" s="70" t="s">
        <v>13</v>
      </c>
    </row>
    <row r="1577" spans="1:5" x14ac:dyDescent="0.25">
      <c r="A1577" s="71" t="s">
        <v>6250</v>
      </c>
      <c r="B1577" s="71" t="s">
        <v>6251</v>
      </c>
      <c r="C1577" s="70"/>
      <c r="D1577" s="70" t="s">
        <v>34</v>
      </c>
      <c r="E1577" s="70" t="s">
        <v>13</v>
      </c>
    </row>
    <row r="1578" spans="1:5" x14ac:dyDescent="0.25">
      <c r="A1578" s="84" t="s">
        <v>1607</v>
      </c>
      <c r="B1578" s="70" t="s">
        <v>1608</v>
      </c>
      <c r="C1578" s="70" t="s">
        <v>43</v>
      </c>
      <c r="D1578" s="70" t="s">
        <v>25</v>
      </c>
      <c r="E1578" s="70" t="s">
        <v>13</v>
      </c>
    </row>
    <row r="1579" spans="1:5" x14ac:dyDescent="0.25">
      <c r="A1579" s="71" t="s">
        <v>6252</v>
      </c>
      <c r="B1579" s="71" t="s">
        <v>6253</v>
      </c>
      <c r="C1579" s="70" t="s">
        <v>43</v>
      </c>
      <c r="D1579" s="70" t="s">
        <v>25</v>
      </c>
      <c r="E1579" s="70" t="s">
        <v>13</v>
      </c>
    </row>
    <row r="1580" spans="1:5" x14ac:dyDescent="0.25">
      <c r="A1580" s="84" t="s">
        <v>1609</v>
      </c>
      <c r="B1580" s="70" t="s">
        <v>1610</v>
      </c>
      <c r="C1580" s="70"/>
      <c r="D1580" s="70" t="s">
        <v>34</v>
      </c>
      <c r="E1580" s="70" t="s">
        <v>13</v>
      </c>
    </row>
    <row r="1581" spans="1:5" x14ac:dyDescent="0.25">
      <c r="A1581" s="71" t="s">
        <v>6254</v>
      </c>
      <c r="B1581" s="71" t="s">
        <v>6255</v>
      </c>
      <c r="C1581" s="70"/>
      <c r="D1581" s="70" t="s">
        <v>34</v>
      </c>
      <c r="E1581" s="70" t="s">
        <v>13</v>
      </c>
    </row>
    <row r="1582" spans="1:5" x14ac:dyDescent="0.25">
      <c r="A1582" s="84" t="s">
        <v>1611</v>
      </c>
      <c r="B1582" s="70" t="s">
        <v>1612</v>
      </c>
      <c r="C1582" s="70"/>
      <c r="D1582" s="70" t="s">
        <v>34</v>
      </c>
      <c r="E1582" s="70" t="s">
        <v>13</v>
      </c>
    </row>
    <row r="1583" spans="1:5" x14ac:dyDescent="0.25">
      <c r="A1583" s="71" t="s">
        <v>6256</v>
      </c>
      <c r="B1583" s="71" t="s">
        <v>6257</v>
      </c>
      <c r="C1583" s="70"/>
      <c r="D1583" s="70" t="s">
        <v>34</v>
      </c>
      <c r="E1583" s="70" t="s">
        <v>13</v>
      </c>
    </row>
    <row r="1584" spans="1:5" x14ac:dyDescent="0.25">
      <c r="A1584" s="84" t="s">
        <v>1613</v>
      </c>
      <c r="B1584" s="70" t="s">
        <v>1614</v>
      </c>
      <c r="C1584" s="70" t="s">
        <v>24</v>
      </c>
      <c r="D1584" s="70" t="s">
        <v>25</v>
      </c>
      <c r="E1584" s="70" t="s">
        <v>13</v>
      </c>
    </row>
    <row r="1585" spans="1:5" x14ac:dyDescent="0.25">
      <c r="A1585" s="71" t="s">
        <v>6258</v>
      </c>
      <c r="B1585" s="71" t="s">
        <v>6259</v>
      </c>
      <c r="C1585" s="70" t="s">
        <v>24</v>
      </c>
      <c r="D1585" s="70" t="s">
        <v>25</v>
      </c>
      <c r="E1585" s="70" t="s">
        <v>13</v>
      </c>
    </row>
    <row r="1586" spans="1:5" x14ac:dyDescent="0.25">
      <c r="A1586" s="84" t="s">
        <v>1615</v>
      </c>
      <c r="B1586" s="70" t="s">
        <v>1616</v>
      </c>
      <c r="C1586" s="70" t="s">
        <v>43</v>
      </c>
      <c r="D1586" s="70" t="s">
        <v>25</v>
      </c>
      <c r="E1586" s="70" t="s">
        <v>13</v>
      </c>
    </row>
    <row r="1587" spans="1:5" x14ac:dyDescent="0.25">
      <c r="A1587" s="71" t="s">
        <v>6260</v>
      </c>
      <c r="B1587" s="71" t="s">
        <v>6261</v>
      </c>
      <c r="C1587" s="70" t="s">
        <v>43</v>
      </c>
      <c r="D1587" s="70" t="s">
        <v>25</v>
      </c>
      <c r="E1587" s="70" t="s">
        <v>13</v>
      </c>
    </row>
    <row r="1588" spans="1:5" x14ac:dyDescent="0.25">
      <c r="A1588" s="84" t="s">
        <v>1617</v>
      </c>
      <c r="B1588" s="70" t="s">
        <v>1618</v>
      </c>
      <c r="C1588" s="70" t="s">
        <v>150</v>
      </c>
      <c r="D1588" s="70" t="s">
        <v>25</v>
      </c>
      <c r="E1588" s="70" t="s">
        <v>13</v>
      </c>
    </row>
    <row r="1589" spans="1:5" x14ac:dyDescent="0.25">
      <c r="A1589" s="71" t="s">
        <v>6262</v>
      </c>
      <c r="B1589" s="71" t="s">
        <v>6263</v>
      </c>
      <c r="C1589" s="70" t="s">
        <v>150</v>
      </c>
      <c r="D1589" s="70" t="s">
        <v>25</v>
      </c>
      <c r="E1589" s="70" t="s">
        <v>13</v>
      </c>
    </row>
    <row r="1590" spans="1:5" x14ac:dyDescent="0.25">
      <c r="A1590" s="84" t="s">
        <v>1619</v>
      </c>
      <c r="B1590" s="70" t="s">
        <v>1620</v>
      </c>
      <c r="C1590" s="70"/>
      <c r="D1590" s="70" t="s">
        <v>34</v>
      </c>
      <c r="E1590" s="70" t="s">
        <v>13</v>
      </c>
    </row>
    <row r="1591" spans="1:5" x14ac:dyDescent="0.25">
      <c r="A1591" s="71" t="s">
        <v>6264</v>
      </c>
      <c r="B1591" s="71" t="s">
        <v>6265</v>
      </c>
      <c r="C1591" s="70"/>
      <c r="D1591" s="70" t="s">
        <v>34</v>
      </c>
      <c r="E1591" s="70" t="s">
        <v>13</v>
      </c>
    </row>
    <row r="1592" spans="1:5" x14ac:dyDescent="0.25">
      <c r="A1592" s="84" t="s">
        <v>1621</v>
      </c>
      <c r="B1592" s="70" t="s">
        <v>1622</v>
      </c>
      <c r="C1592" s="70"/>
      <c r="D1592" s="70" t="s">
        <v>34</v>
      </c>
      <c r="E1592" s="70" t="s">
        <v>178</v>
      </c>
    </row>
    <row r="1593" spans="1:5" x14ac:dyDescent="0.25">
      <c r="A1593" s="71" t="s">
        <v>6266</v>
      </c>
      <c r="B1593" s="71" t="s">
        <v>6267</v>
      </c>
      <c r="C1593" s="70"/>
      <c r="D1593" s="70" t="s">
        <v>34</v>
      </c>
      <c r="E1593" s="70" t="s">
        <v>178</v>
      </c>
    </row>
    <row r="1594" spans="1:5" x14ac:dyDescent="0.25">
      <c r="A1594" s="84" t="s">
        <v>1623</v>
      </c>
      <c r="B1594" s="70" t="s">
        <v>1624</v>
      </c>
      <c r="C1594" s="70" t="s">
        <v>43</v>
      </c>
      <c r="D1594" s="70" t="s">
        <v>25</v>
      </c>
      <c r="E1594" s="70" t="s">
        <v>44</v>
      </c>
    </row>
    <row r="1595" spans="1:5" x14ac:dyDescent="0.25">
      <c r="A1595" s="71" t="s">
        <v>6268</v>
      </c>
      <c r="B1595" s="71" t="s">
        <v>6269</v>
      </c>
      <c r="C1595" s="70" t="s">
        <v>43</v>
      </c>
      <c r="D1595" s="70" t="s">
        <v>25</v>
      </c>
      <c r="E1595" s="70" t="s">
        <v>44</v>
      </c>
    </row>
    <row r="1596" spans="1:5" x14ac:dyDescent="0.25">
      <c r="A1596" s="84" t="s">
        <v>1625</v>
      </c>
      <c r="B1596" s="70" t="s">
        <v>1626</v>
      </c>
      <c r="C1596" s="70" t="s">
        <v>4</v>
      </c>
      <c r="D1596" s="70" t="s">
        <v>25</v>
      </c>
      <c r="E1596" s="70" t="s">
        <v>178</v>
      </c>
    </row>
    <row r="1597" spans="1:5" x14ac:dyDescent="0.25">
      <c r="A1597" s="71" t="s">
        <v>6270</v>
      </c>
      <c r="B1597" s="71" t="s">
        <v>6271</v>
      </c>
      <c r="C1597" s="70" t="s">
        <v>4</v>
      </c>
      <c r="D1597" s="70" t="s">
        <v>25</v>
      </c>
      <c r="E1597" s="70" t="s">
        <v>178</v>
      </c>
    </row>
    <row r="1598" spans="1:5" x14ac:dyDescent="0.25">
      <c r="A1598" s="84" t="s">
        <v>1627</v>
      </c>
      <c r="B1598" s="70" t="s">
        <v>1628</v>
      </c>
      <c r="C1598" s="70" t="s">
        <v>4</v>
      </c>
      <c r="D1598" s="70" t="s">
        <v>25</v>
      </c>
      <c r="E1598" s="70" t="s">
        <v>53</v>
      </c>
    </row>
    <row r="1599" spans="1:5" x14ac:dyDescent="0.25">
      <c r="A1599" s="71" t="s">
        <v>6272</v>
      </c>
      <c r="B1599" s="71" t="s">
        <v>6273</v>
      </c>
      <c r="C1599" s="70" t="s">
        <v>4</v>
      </c>
      <c r="D1599" s="70" t="s">
        <v>25</v>
      </c>
      <c r="E1599" s="70" t="s">
        <v>53</v>
      </c>
    </row>
    <row r="1600" spans="1:5" x14ac:dyDescent="0.25">
      <c r="A1600" s="84" t="s">
        <v>1629</v>
      </c>
      <c r="B1600" s="70" t="s">
        <v>1630</v>
      </c>
      <c r="C1600" s="70" t="s">
        <v>75</v>
      </c>
      <c r="D1600" s="70" t="s">
        <v>25</v>
      </c>
      <c r="E1600" s="70" t="s">
        <v>76</v>
      </c>
    </row>
    <row r="1601" spans="1:5" x14ac:dyDescent="0.25">
      <c r="A1601" s="71" t="s">
        <v>6274</v>
      </c>
      <c r="B1601" s="71" t="s">
        <v>6275</v>
      </c>
      <c r="C1601" s="70" t="s">
        <v>75</v>
      </c>
      <c r="D1601" s="70" t="s">
        <v>25</v>
      </c>
      <c r="E1601" s="70" t="s">
        <v>76</v>
      </c>
    </row>
    <row r="1602" spans="1:5" x14ac:dyDescent="0.25">
      <c r="A1602" s="84" t="s">
        <v>1631</v>
      </c>
      <c r="B1602" s="70" t="s">
        <v>1632</v>
      </c>
      <c r="C1602" s="70" t="s">
        <v>24</v>
      </c>
      <c r="D1602" s="70" t="s">
        <v>25</v>
      </c>
      <c r="E1602" s="70" t="s">
        <v>13</v>
      </c>
    </row>
    <row r="1603" spans="1:5" x14ac:dyDescent="0.25">
      <c r="A1603" s="71" t="s">
        <v>6276</v>
      </c>
      <c r="B1603" s="71" t="s">
        <v>6277</v>
      </c>
      <c r="C1603" s="70" t="s">
        <v>24</v>
      </c>
      <c r="D1603" s="70" t="s">
        <v>25</v>
      </c>
      <c r="E1603" s="70" t="s">
        <v>13</v>
      </c>
    </row>
    <row r="1604" spans="1:5" x14ac:dyDescent="0.25">
      <c r="A1604" s="84" t="s">
        <v>1633</v>
      </c>
      <c r="B1604" s="70" t="s">
        <v>1634</v>
      </c>
      <c r="C1604" s="70" t="s">
        <v>43</v>
      </c>
      <c r="D1604" s="70" t="s">
        <v>25</v>
      </c>
      <c r="E1604" s="70" t="s">
        <v>13</v>
      </c>
    </row>
    <row r="1605" spans="1:5" x14ac:dyDescent="0.25">
      <c r="A1605" s="71" t="s">
        <v>6278</v>
      </c>
      <c r="B1605" s="71" t="s">
        <v>6279</v>
      </c>
      <c r="C1605" s="70" t="s">
        <v>43</v>
      </c>
      <c r="D1605" s="70" t="s">
        <v>25</v>
      </c>
      <c r="E1605" s="70" t="s">
        <v>13</v>
      </c>
    </row>
    <row r="1606" spans="1:5" x14ac:dyDescent="0.25">
      <c r="A1606" s="84" t="s">
        <v>1635</v>
      </c>
      <c r="B1606" s="70" t="s">
        <v>1636</v>
      </c>
      <c r="C1606" s="70"/>
      <c r="D1606" s="70" t="s">
        <v>17</v>
      </c>
      <c r="E1606" s="70" t="s">
        <v>13</v>
      </c>
    </row>
    <row r="1607" spans="1:5" x14ac:dyDescent="0.25">
      <c r="A1607" s="71" t="s">
        <v>6280</v>
      </c>
      <c r="B1607" s="71" t="s">
        <v>6281</v>
      </c>
      <c r="C1607" s="70"/>
      <c r="D1607" s="70" t="s">
        <v>17</v>
      </c>
      <c r="E1607" s="70" t="s">
        <v>13</v>
      </c>
    </row>
    <row r="1608" spans="1:5" x14ac:dyDescent="0.25">
      <c r="A1608" s="84" t="s">
        <v>1637</v>
      </c>
      <c r="B1608" s="70" t="s">
        <v>1638</v>
      </c>
      <c r="C1608" s="70" t="s">
        <v>75</v>
      </c>
      <c r="D1608" s="70" t="s">
        <v>25</v>
      </c>
      <c r="E1608" s="70" t="s">
        <v>76</v>
      </c>
    </row>
    <row r="1609" spans="1:5" x14ac:dyDescent="0.25">
      <c r="A1609" s="71" t="s">
        <v>6282</v>
      </c>
      <c r="B1609" s="71" t="s">
        <v>6283</v>
      </c>
      <c r="C1609" s="70" t="s">
        <v>75</v>
      </c>
      <c r="D1609" s="70" t="s">
        <v>25</v>
      </c>
      <c r="E1609" s="70" t="s">
        <v>76</v>
      </c>
    </row>
    <row r="1610" spans="1:5" x14ac:dyDescent="0.25">
      <c r="A1610" s="84" t="s">
        <v>1639</v>
      </c>
      <c r="B1610" s="70" t="s">
        <v>1640</v>
      </c>
      <c r="C1610" s="70"/>
      <c r="D1610" s="70" t="s">
        <v>34</v>
      </c>
      <c r="E1610" s="70" t="s">
        <v>13</v>
      </c>
    </row>
    <row r="1611" spans="1:5" x14ac:dyDescent="0.25">
      <c r="A1611" s="71" t="s">
        <v>6284</v>
      </c>
      <c r="B1611" s="71" t="s">
        <v>6285</v>
      </c>
      <c r="C1611" s="70"/>
      <c r="D1611" s="70" t="s">
        <v>34</v>
      </c>
      <c r="E1611" s="70" t="s">
        <v>13</v>
      </c>
    </row>
    <row r="1612" spans="1:5" x14ac:dyDescent="0.25">
      <c r="A1612" s="84" t="s">
        <v>1641</v>
      </c>
      <c r="B1612" s="70" t="s">
        <v>1642</v>
      </c>
      <c r="C1612" s="70"/>
      <c r="D1612" s="70" t="s">
        <v>34</v>
      </c>
      <c r="E1612" s="70" t="s">
        <v>13</v>
      </c>
    </row>
    <row r="1613" spans="1:5" x14ac:dyDescent="0.25">
      <c r="A1613" s="71" t="s">
        <v>6286</v>
      </c>
      <c r="B1613" s="71" t="s">
        <v>6287</v>
      </c>
      <c r="C1613" s="70"/>
      <c r="D1613" s="70" t="s">
        <v>34</v>
      </c>
      <c r="E1613" s="70" t="s">
        <v>13</v>
      </c>
    </row>
    <row r="1614" spans="1:5" x14ac:dyDescent="0.25">
      <c r="A1614" s="84" t="s">
        <v>1643</v>
      </c>
      <c r="B1614" s="70" t="s">
        <v>1644</v>
      </c>
      <c r="C1614" s="70" t="s">
        <v>75</v>
      </c>
      <c r="D1614" s="70" t="s">
        <v>25</v>
      </c>
      <c r="E1614" s="70" t="s">
        <v>76</v>
      </c>
    </row>
    <row r="1615" spans="1:5" x14ac:dyDescent="0.25">
      <c r="A1615" s="71" t="s">
        <v>6288</v>
      </c>
      <c r="B1615" s="71" t="s">
        <v>6289</v>
      </c>
      <c r="C1615" s="70" t="s">
        <v>75</v>
      </c>
      <c r="D1615" s="70" t="s">
        <v>25</v>
      </c>
      <c r="E1615" s="70" t="s">
        <v>76</v>
      </c>
    </row>
    <row r="1616" spans="1:5" x14ac:dyDescent="0.25">
      <c r="A1616" s="84" t="s">
        <v>1645</v>
      </c>
      <c r="B1616" s="70" t="s">
        <v>1646</v>
      </c>
      <c r="C1616" s="70" t="s">
        <v>75</v>
      </c>
      <c r="D1616" s="70" t="s">
        <v>25</v>
      </c>
      <c r="E1616" s="70" t="s">
        <v>76</v>
      </c>
    </row>
    <row r="1617" spans="1:5" x14ac:dyDescent="0.25">
      <c r="A1617" s="71" t="s">
        <v>6290</v>
      </c>
      <c r="B1617" s="71" t="s">
        <v>6291</v>
      </c>
      <c r="C1617" s="70" t="s">
        <v>75</v>
      </c>
      <c r="D1617" s="70" t="s">
        <v>25</v>
      </c>
      <c r="E1617" s="70" t="s">
        <v>76</v>
      </c>
    </row>
    <row r="1618" spans="1:5" x14ac:dyDescent="0.25">
      <c r="A1618" s="84" t="s">
        <v>1647</v>
      </c>
      <c r="B1618" s="70" t="s">
        <v>1648</v>
      </c>
      <c r="C1618" s="70" t="s">
        <v>4</v>
      </c>
      <c r="D1618" s="70" t="s">
        <v>25</v>
      </c>
      <c r="E1618" s="70" t="s">
        <v>178</v>
      </c>
    </row>
    <row r="1619" spans="1:5" x14ac:dyDescent="0.25">
      <c r="A1619" s="71" t="s">
        <v>6292</v>
      </c>
      <c r="B1619" s="71" t="s">
        <v>6293</v>
      </c>
      <c r="C1619" s="70" t="s">
        <v>4</v>
      </c>
      <c r="D1619" s="70" t="s">
        <v>25</v>
      </c>
      <c r="E1619" s="70" t="s">
        <v>178</v>
      </c>
    </row>
    <row r="1620" spans="1:5" x14ac:dyDescent="0.25">
      <c r="A1620" s="84" t="s">
        <v>1649</v>
      </c>
      <c r="B1620" s="70" t="s">
        <v>1650</v>
      </c>
      <c r="C1620" s="70" t="s">
        <v>24</v>
      </c>
      <c r="D1620" s="70" t="s">
        <v>25</v>
      </c>
      <c r="E1620" s="70" t="s">
        <v>13</v>
      </c>
    </row>
    <row r="1621" spans="1:5" x14ac:dyDescent="0.25">
      <c r="A1621" s="71" t="s">
        <v>6294</v>
      </c>
      <c r="B1621" s="71" t="s">
        <v>6295</v>
      </c>
      <c r="C1621" s="70" t="s">
        <v>24</v>
      </c>
      <c r="D1621" s="70" t="s">
        <v>25</v>
      </c>
      <c r="E1621" s="70" t="s">
        <v>13</v>
      </c>
    </row>
    <row r="1622" spans="1:5" x14ac:dyDescent="0.25">
      <c r="A1622" s="84" t="s">
        <v>1651</v>
      </c>
      <c r="B1622" s="70" t="s">
        <v>1652</v>
      </c>
      <c r="C1622" s="70"/>
      <c r="D1622" s="70" t="s">
        <v>14</v>
      </c>
      <c r="E1622" s="70" t="s">
        <v>13</v>
      </c>
    </row>
    <row r="1623" spans="1:5" x14ac:dyDescent="0.25">
      <c r="A1623" s="71" t="s">
        <v>6296</v>
      </c>
      <c r="B1623" s="71" t="s">
        <v>6297</v>
      </c>
      <c r="C1623" s="70"/>
      <c r="D1623" s="70" t="s">
        <v>14</v>
      </c>
      <c r="E1623" s="70" t="s">
        <v>13</v>
      </c>
    </row>
    <row r="1624" spans="1:5" x14ac:dyDescent="0.25">
      <c r="A1624" s="84" t="s">
        <v>1653</v>
      </c>
      <c r="B1624" s="70" t="s">
        <v>1654</v>
      </c>
      <c r="C1624" s="70"/>
      <c r="D1624" s="70" t="s">
        <v>34</v>
      </c>
      <c r="E1624" s="70" t="s">
        <v>13</v>
      </c>
    </row>
    <row r="1625" spans="1:5" x14ac:dyDescent="0.25">
      <c r="A1625" s="71" t="s">
        <v>6298</v>
      </c>
      <c r="B1625" s="71" t="s">
        <v>6299</v>
      </c>
      <c r="C1625" s="70"/>
      <c r="D1625" s="70" t="s">
        <v>34</v>
      </c>
      <c r="E1625" s="70" t="s">
        <v>13</v>
      </c>
    </row>
    <row r="1626" spans="1:5" x14ac:dyDescent="0.25">
      <c r="A1626" s="84" t="s">
        <v>1655</v>
      </c>
      <c r="B1626" s="70" t="s">
        <v>1656</v>
      </c>
      <c r="C1626" s="70" t="s">
        <v>150</v>
      </c>
      <c r="D1626" s="70" t="s">
        <v>25</v>
      </c>
      <c r="E1626" s="70" t="s">
        <v>13</v>
      </c>
    </row>
    <row r="1627" spans="1:5" x14ac:dyDescent="0.25">
      <c r="A1627" s="71" t="s">
        <v>6300</v>
      </c>
      <c r="B1627" s="71" t="s">
        <v>6301</v>
      </c>
      <c r="C1627" s="70" t="s">
        <v>150</v>
      </c>
      <c r="D1627" s="70" t="s">
        <v>25</v>
      </c>
      <c r="E1627" s="70" t="s">
        <v>13</v>
      </c>
    </row>
    <row r="1628" spans="1:5" x14ac:dyDescent="0.25">
      <c r="A1628" s="84" t="s">
        <v>1657</v>
      </c>
      <c r="B1628" s="70" t="s">
        <v>1658</v>
      </c>
      <c r="C1628" s="70"/>
      <c r="D1628" s="70" t="s">
        <v>14</v>
      </c>
      <c r="E1628" s="70" t="s">
        <v>13</v>
      </c>
    </row>
    <row r="1629" spans="1:5" x14ac:dyDescent="0.25">
      <c r="A1629" s="71" t="s">
        <v>6302</v>
      </c>
      <c r="B1629" s="71" t="s">
        <v>6303</v>
      </c>
      <c r="C1629" s="70"/>
      <c r="D1629" s="70" t="s">
        <v>14</v>
      </c>
      <c r="E1629" s="70" t="s">
        <v>13</v>
      </c>
    </row>
    <row r="1630" spans="1:5" x14ac:dyDescent="0.25">
      <c r="A1630" s="84" t="s">
        <v>1659</v>
      </c>
      <c r="B1630" s="70" t="s">
        <v>1660</v>
      </c>
      <c r="C1630" s="70"/>
      <c r="D1630" s="70" t="s">
        <v>14</v>
      </c>
      <c r="E1630" s="70" t="s">
        <v>13</v>
      </c>
    </row>
    <row r="1631" spans="1:5" x14ac:dyDescent="0.25">
      <c r="A1631" s="71" t="s">
        <v>6304</v>
      </c>
      <c r="B1631" s="71" t="s">
        <v>6305</v>
      </c>
      <c r="C1631" s="70"/>
      <c r="D1631" s="70" t="s">
        <v>14</v>
      </c>
      <c r="E1631" s="70" t="s">
        <v>13</v>
      </c>
    </row>
    <row r="1632" spans="1:5" x14ac:dyDescent="0.25">
      <c r="A1632" s="84" t="s">
        <v>1661</v>
      </c>
      <c r="B1632" s="70" t="s">
        <v>1662</v>
      </c>
      <c r="C1632" s="70" t="s">
        <v>165</v>
      </c>
      <c r="D1632" s="70" t="s">
        <v>25</v>
      </c>
      <c r="E1632" s="70" t="s">
        <v>13</v>
      </c>
    </row>
    <row r="1633" spans="1:5" x14ac:dyDescent="0.25">
      <c r="A1633" s="71" t="s">
        <v>6306</v>
      </c>
      <c r="B1633" s="71" t="s">
        <v>6307</v>
      </c>
      <c r="C1633" s="70" t="s">
        <v>165</v>
      </c>
      <c r="D1633" s="70" t="s">
        <v>25</v>
      </c>
      <c r="E1633" s="70" t="s">
        <v>13</v>
      </c>
    </row>
    <row r="1634" spans="1:5" x14ac:dyDescent="0.25">
      <c r="A1634" s="84" t="s">
        <v>1663</v>
      </c>
      <c r="B1634" s="70" t="s">
        <v>1664</v>
      </c>
      <c r="C1634" s="70" t="s">
        <v>24</v>
      </c>
      <c r="D1634" s="70" t="s">
        <v>25</v>
      </c>
      <c r="E1634" s="70" t="s">
        <v>13</v>
      </c>
    </row>
    <row r="1635" spans="1:5" x14ac:dyDescent="0.25">
      <c r="A1635" s="71" t="s">
        <v>6308</v>
      </c>
      <c r="B1635" s="71" t="s">
        <v>6309</v>
      </c>
      <c r="C1635" s="70" t="s">
        <v>24</v>
      </c>
      <c r="D1635" s="70" t="s">
        <v>25</v>
      </c>
      <c r="E1635" s="70" t="s">
        <v>13</v>
      </c>
    </row>
    <row r="1636" spans="1:5" x14ac:dyDescent="0.25">
      <c r="A1636" s="84" t="s">
        <v>1665</v>
      </c>
      <c r="B1636" s="70" t="s">
        <v>1666</v>
      </c>
      <c r="C1636" s="70" t="s">
        <v>52</v>
      </c>
      <c r="D1636" s="70" t="s">
        <v>25</v>
      </c>
      <c r="E1636" s="70" t="s">
        <v>53</v>
      </c>
    </row>
    <row r="1637" spans="1:5" x14ac:dyDescent="0.25">
      <c r="A1637" s="71" t="s">
        <v>6310</v>
      </c>
      <c r="B1637" s="71" t="s">
        <v>6311</v>
      </c>
      <c r="C1637" s="70" t="s">
        <v>52</v>
      </c>
      <c r="D1637" s="70" t="s">
        <v>25</v>
      </c>
      <c r="E1637" s="70" t="s">
        <v>53</v>
      </c>
    </row>
    <row r="1638" spans="1:5" x14ac:dyDescent="0.25">
      <c r="A1638" s="84" t="s">
        <v>1667</v>
      </c>
      <c r="B1638" s="70" t="s">
        <v>1668</v>
      </c>
      <c r="C1638" s="70" t="s">
        <v>24</v>
      </c>
      <c r="D1638" s="70" t="s">
        <v>25</v>
      </c>
      <c r="E1638" s="70" t="s">
        <v>13</v>
      </c>
    </row>
    <row r="1639" spans="1:5" x14ac:dyDescent="0.25">
      <c r="A1639" s="71" t="s">
        <v>6312</v>
      </c>
      <c r="B1639" s="71" t="s">
        <v>6313</v>
      </c>
      <c r="C1639" s="70" t="s">
        <v>24</v>
      </c>
      <c r="D1639" s="70" t="s">
        <v>25</v>
      </c>
      <c r="E1639" s="70" t="s">
        <v>13</v>
      </c>
    </row>
    <row r="1640" spans="1:5" x14ac:dyDescent="0.25">
      <c r="A1640" s="84" t="s">
        <v>1669</v>
      </c>
      <c r="B1640" s="70" t="s">
        <v>1670</v>
      </c>
      <c r="C1640" s="70" t="s">
        <v>75</v>
      </c>
      <c r="D1640" s="70" t="s">
        <v>25</v>
      </c>
      <c r="E1640" s="70" t="s">
        <v>76</v>
      </c>
    </row>
    <row r="1641" spans="1:5" x14ac:dyDescent="0.25">
      <c r="A1641" s="71" t="s">
        <v>6314</v>
      </c>
      <c r="B1641" s="71" t="s">
        <v>6315</v>
      </c>
      <c r="C1641" s="70" t="s">
        <v>75</v>
      </c>
      <c r="D1641" s="70" t="s">
        <v>25</v>
      </c>
      <c r="E1641" s="70" t="s">
        <v>76</v>
      </c>
    </row>
    <row r="1642" spans="1:5" x14ac:dyDescent="0.25">
      <c r="A1642" s="84" t="s">
        <v>1671</v>
      </c>
      <c r="B1642" s="70" t="s">
        <v>1672</v>
      </c>
      <c r="C1642" s="70"/>
      <c r="D1642" s="70" t="s">
        <v>34</v>
      </c>
      <c r="E1642" s="70" t="s">
        <v>13</v>
      </c>
    </row>
    <row r="1643" spans="1:5" x14ac:dyDescent="0.25">
      <c r="A1643" s="71" t="s">
        <v>6316</v>
      </c>
      <c r="B1643" s="71" t="s">
        <v>6317</v>
      </c>
      <c r="C1643" s="70"/>
      <c r="D1643" s="70" t="s">
        <v>34</v>
      </c>
      <c r="E1643" s="70" t="s">
        <v>13</v>
      </c>
    </row>
    <row r="1644" spans="1:5" x14ac:dyDescent="0.25">
      <c r="A1644" s="84" t="s">
        <v>1673</v>
      </c>
      <c r="B1644" s="70" t="s">
        <v>1674</v>
      </c>
      <c r="C1644" s="70"/>
      <c r="D1644" s="70" t="s">
        <v>14</v>
      </c>
      <c r="E1644" s="70" t="s">
        <v>13</v>
      </c>
    </row>
    <row r="1645" spans="1:5" x14ac:dyDescent="0.25">
      <c r="A1645" s="71" t="s">
        <v>6318</v>
      </c>
      <c r="B1645" s="71" t="s">
        <v>6319</v>
      </c>
      <c r="C1645" s="70"/>
      <c r="D1645" s="70" t="s">
        <v>14</v>
      </c>
      <c r="E1645" s="70" t="s">
        <v>13</v>
      </c>
    </row>
    <row r="1646" spans="1:5" x14ac:dyDescent="0.25">
      <c r="A1646" s="84" t="s">
        <v>1675</v>
      </c>
      <c r="B1646" s="70" t="s">
        <v>1676</v>
      </c>
      <c r="C1646" s="70" t="s">
        <v>75</v>
      </c>
      <c r="D1646" s="70" t="s">
        <v>25</v>
      </c>
      <c r="E1646" s="70" t="s">
        <v>76</v>
      </c>
    </row>
    <row r="1647" spans="1:5" x14ac:dyDescent="0.25">
      <c r="A1647" s="71" t="s">
        <v>6320</v>
      </c>
      <c r="B1647" s="71" t="s">
        <v>6321</v>
      </c>
      <c r="C1647" s="70" t="s">
        <v>75</v>
      </c>
      <c r="D1647" s="70" t="s">
        <v>25</v>
      </c>
      <c r="E1647" s="70" t="s">
        <v>76</v>
      </c>
    </row>
    <row r="1648" spans="1:5" x14ac:dyDescent="0.25">
      <c r="A1648" s="84" t="s">
        <v>1677</v>
      </c>
      <c r="B1648" s="70" t="s">
        <v>1678</v>
      </c>
      <c r="C1648" s="70"/>
      <c r="D1648" s="70" t="s">
        <v>34</v>
      </c>
      <c r="E1648" s="70" t="s">
        <v>13</v>
      </c>
    </row>
    <row r="1649" spans="1:5" x14ac:dyDescent="0.25">
      <c r="A1649" s="71" t="s">
        <v>6322</v>
      </c>
      <c r="B1649" s="71" t="s">
        <v>6323</v>
      </c>
      <c r="C1649" s="70"/>
      <c r="D1649" s="70" t="s">
        <v>34</v>
      </c>
      <c r="E1649" s="70" t="s">
        <v>13</v>
      </c>
    </row>
    <row r="1650" spans="1:5" x14ac:dyDescent="0.25">
      <c r="A1650" s="84" t="s">
        <v>1679</v>
      </c>
      <c r="B1650" s="70" t="s">
        <v>1680</v>
      </c>
      <c r="C1650" s="70"/>
      <c r="D1650" s="70" t="s">
        <v>34</v>
      </c>
      <c r="E1650" s="70" t="s">
        <v>13</v>
      </c>
    </row>
    <row r="1651" spans="1:5" x14ac:dyDescent="0.25">
      <c r="A1651" s="71" t="s">
        <v>6324</v>
      </c>
      <c r="B1651" s="71" t="s">
        <v>6325</v>
      </c>
      <c r="C1651" s="70"/>
      <c r="D1651" s="70" t="s">
        <v>34</v>
      </c>
      <c r="E1651" s="70" t="s">
        <v>13</v>
      </c>
    </row>
    <row r="1652" spans="1:5" x14ac:dyDescent="0.25">
      <c r="A1652" s="84" t="s">
        <v>1681</v>
      </c>
      <c r="B1652" s="70" t="s">
        <v>1632</v>
      </c>
      <c r="C1652" s="70" t="s">
        <v>24</v>
      </c>
      <c r="D1652" s="70" t="s">
        <v>25</v>
      </c>
      <c r="E1652" s="70" t="s">
        <v>13</v>
      </c>
    </row>
    <row r="1653" spans="1:5" x14ac:dyDescent="0.25">
      <c r="A1653" s="71" t="s">
        <v>6326</v>
      </c>
      <c r="B1653" s="71" t="s">
        <v>6327</v>
      </c>
      <c r="C1653" s="70" t="s">
        <v>24</v>
      </c>
      <c r="D1653" s="70" t="s">
        <v>25</v>
      </c>
      <c r="E1653" s="70" t="s">
        <v>13</v>
      </c>
    </row>
    <row r="1654" spans="1:5" x14ac:dyDescent="0.25">
      <c r="A1654" s="84" t="s">
        <v>1682</v>
      </c>
      <c r="B1654" s="70" t="s">
        <v>1683</v>
      </c>
      <c r="C1654" s="70"/>
      <c r="D1654" s="70" t="s">
        <v>14</v>
      </c>
      <c r="E1654" s="70" t="s">
        <v>13</v>
      </c>
    </row>
    <row r="1655" spans="1:5" x14ac:dyDescent="0.25">
      <c r="A1655" s="71" t="s">
        <v>6328</v>
      </c>
      <c r="B1655" s="71" t="s">
        <v>6329</v>
      </c>
      <c r="C1655" s="70"/>
      <c r="D1655" s="70" t="s">
        <v>14</v>
      </c>
      <c r="E1655" s="70" t="s">
        <v>13</v>
      </c>
    </row>
    <row r="1656" spans="1:5" x14ac:dyDescent="0.25">
      <c r="A1656" s="84" t="s">
        <v>1684</v>
      </c>
      <c r="B1656" s="70" t="s">
        <v>1685</v>
      </c>
      <c r="C1656" s="70" t="s">
        <v>75</v>
      </c>
      <c r="D1656" s="70" t="s">
        <v>25</v>
      </c>
      <c r="E1656" s="70" t="s">
        <v>76</v>
      </c>
    </row>
    <row r="1657" spans="1:5" x14ac:dyDescent="0.25">
      <c r="A1657" s="71" t="s">
        <v>6330</v>
      </c>
      <c r="B1657" s="71" t="s">
        <v>6331</v>
      </c>
      <c r="C1657" s="70" t="s">
        <v>75</v>
      </c>
      <c r="D1657" s="70" t="s">
        <v>25</v>
      </c>
      <c r="E1657" s="70" t="s">
        <v>76</v>
      </c>
    </row>
    <row r="1658" spans="1:5" x14ac:dyDescent="0.25">
      <c r="A1658" s="84" t="s">
        <v>1686</v>
      </c>
      <c r="B1658" s="70" t="s">
        <v>1687</v>
      </c>
      <c r="C1658" s="70" t="s">
        <v>24</v>
      </c>
      <c r="D1658" s="70" t="s">
        <v>25</v>
      </c>
      <c r="E1658" s="70" t="s">
        <v>13</v>
      </c>
    </row>
    <row r="1659" spans="1:5" x14ac:dyDescent="0.25">
      <c r="A1659" s="71" t="s">
        <v>6332</v>
      </c>
      <c r="B1659" s="71" t="s">
        <v>6333</v>
      </c>
      <c r="C1659" s="70" t="s">
        <v>24</v>
      </c>
      <c r="D1659" s="70" t="s">
        <v>25</v>
      </c>
      <c r="E1659" s="70" t="s">
        <v>13</v>
      </c>
    </row>
    <row r="1660" spans="1:5" x14ac:dyDescent="0.25">
      <c r="A1660" s="84" t="s">
        <v>1688</v>
      </c>
      <c r="B1660" s="70" t="s">
        <v>1689</v>
      </c>
      <c r="C1660" s="70"/>
      <c r="D1660" s="70" t="s">
        <v>14</v>
      </c>
      <c r="E1660" s="70" t="s">
        <v>13</v>
      </c>
    </row>
    <row r="1661" spans="1:5" x14ac:dyDescent="0.25">
      <c r="A1661" s="71" t="s">
        <v>6334</v>
      </c>
      <c r="B1661" s="71" t="s">
        <v>6335</v>
      </c>
      <c r="C1661" s="70"/>
      <c r="D1661" s="70" t="s">
        <v>14</v>
      </c>
      <c r="E1661" s="70" t="s">
        <v>13</v>
      </c>
    </row>
    <row r="1662" spans="1:5" x14ac:dyDescent="0.25">
      <c r="A1662" s="84" t="s">
        <v>1690</v>
      </c>
      <c r="B1662" s="70" t="s">
        <v>1691</v>
      </c>
      <c r="C1662" s="70" t="s">
        <v>75</v>
      </c>
      <c r="D1662" s="70" t="s">
        <v>25</v>
      </c>
      <c r="E1662" s="70" t="s">
        <v>76</v>
      </c>
    </row>
    <row r="1663" spans="1:5" x14ac:dyDescent="0.25">
      <c r="A1663" s="71" t="s">
        <v>6336</v>
      </c>
      <c r="B1663" s="71" t="s">
        <v>6337</v>
      </c>
      <c r="C1663" s="70" t="s">
        <v>75</v>
      </c>
      <c r="D1663" s="70" t="s">
        <v>25</v>
      </c>
      <c r="E1663" s="70" t="s">
        <v>76</v>
      </c>
    </row>
    <row r="1664" spans="1:5" x14ac:dyDescent="0.25">
      <c r="A1664" s="84" t="s">
        <v>1692</v>
      </c>
      <c r="B1664" s="70" t="s">
        <v>1693</v>
      </c>
      <c r="C1664" s="70" t="s">
        <v>150</v>
      </c>
      <c r="D1664" s="70" t="s">
        <v>25</v>
      </c>
      <c r="E1664" s="70" t="s">
        <v>180</v>
      </c>
    </row>
    <row r="1665" spans="1:5" x14ac:dyDescent="0.25">
      <c r="A1665" s="71" t="s">
        <v>6338</v>
      </c>
      <c r="B1665" s="71" t="s">
        <v>6339</v>
      </c>
      <c r="C1665" s="70" t="s">
        <v>150</v>
      </c>
      <c r="D1665" s="70" t="s">
        <v>25</v>
      </c>
      <c r="E1665" s="70" t="s">
        <v>180</v>
      </c>
    </row>
    <row r="1666" spans="1:5" x14ac:dyDescent="0.25">
      <c r="A1666" s="84" t="s">
        <v>1694</v>
      </c>
      <c r="B1666" s="70" t="s">
        <v>1695</v>
      </c>
      <c r="C1666" s="70" t="s">
        <v>75</v>
      </c>
      <c r="D1666" s="70" t="s">
        <v>25</v>
      </c>
      <c r="E1666" s="70" t="s">
        <v>13</v>
      </c>
    </row>
    <row r="1667" spans="1:5" ht="24.75" x14ac:dyDescent="0.25">
      <c r="A1667" s="71" t="s">
        <v>6340</v>
      </c>
      <c r="B1667" s="71" t="s">
        <v>6341</v>
      </c>
      <c r="C1667" s="70" t="s">
        <v>75</v>
      </c>
      <c r="D1667" s="70" t="s">
        <v>25</v>
      </c>
      <c r="E1667" s="70" t="s">
        <v>13</v>
      </c>
    </row>
    <row r="1668" spans="1:5" x14ac:dyDescent="0.25">
      <c r="A1668" s="84" t="s">
        <v>1696</v>
      </c>
      <c r="B1668" s="70" t="s">
        <v>1697</v>
      </c>
      <c r="C1668" s="70"/>
      <c r="D1668" s="70" t="s">
        <v>17</v>
      </c>
      <c r="E1668" s="70" t="s">
        <v>13</v>
      </c>
    </row>
    <row r="1669" spans="1:5" x14ac:dyDescent="0.25">
      <c r="A1669" s="71" t="s">
        <v>6342</v>
      </c>
      <c r="B1669" s="71" t="s">
        <v>6343</v>
      </c>
      <c r="C1669" s="70"/>
      <c r="D1669" s="70" t="s">
        <v>17</v>
      </c>
      <c r="E1669" s="70" t="s">
        <v>13</v>
      </c>
    </row>
    <row r="1670" spans="1:5" x14ac:dyDescent="0.25">
      <c r="A1670" s="84" t="s">
        <v>1698</v>
      </c>
      <c r="B1670" s="70" t="s">
        <v>1699</v>
      </c>
      <c r="C1670" s="70" t="s">
        <v>75</v>
      </c>
      <c r="D1670" s="70" t="s">
        <v>17</v>
      </c>
      <c r="E1670" s="70" t="s">
        <v>84</v>
      </c>
    </row>
    <row r="1671" spans="1:5" x14ac:dyDescent="0.25">
      <c r="A1671" s="71" t="s">
        <v>6344</v>
      </c>
      <c r="B1671" s="71" t="s">
        <v>6345</v>
      </c>
      <c r="C1671" s="70" t="s">
        <v>75</v>
      </c>
      <c r="D1671" s="70" t="s">
        <v>17</v>
      </c>
      <c r="E1671" s="70" t="s">
        <v>84</v>
      </c>
    </row>
    <row r="1672" spans="1:5" x14ac:dyDescent="0.25">
      <c r="A1672" s="84" t="s">
        <v>1700</v>
      </c>
      <c r="B1672" s="70" t="s">
        <v>1701</v>
      </c>
      <c r="C1672" s="70" t="s">
        <v>150</v>
      </c>
      <c r="D1672" s="70" t="s">
        <v>25</v>
      </c>
      <c r="E1672" s="70" t="s">
        <v>13</v>
      </c>
    </row>
    <row r="1673" spans="1:5" x14ac:dyDescent="0.25">
      <c r="A1673" s="71" t="s">
        <v>6346</v>
      </c>
      <c r="B1673" s="71" t="s">
        <v>6347</v>
      </c>
      <c r="C1673" s="70" t="s">
        <v>150</v>
      </c>
      <c r="D1673" s="70" t="s">
        <v>25</v>
      </c>
      <c r="E1673" s="70" t="s">
        <v>13</v>
      </c>
    </row>
    <row r="1674" spans="1:5" x14ac:dyDescent="0.25">
      <c r="A1674" s="84" t="s">
        <v>1702</v>
      </c>
      <c r="B1674" s="70" t="s">
        <v>1703</v>
      </c>
      <c r="C1674" s="70"/>
      <c r="D1674" s="70" t="s">
        <v>34</v>
      </c>
      <c r="E1674" s="70" t="s">
        <v>13</v>
      </c>
    </row>
    <row r="1675" spans="1:5" x14ac:dyDescent="0.25">
      <c r="A1675" s="71" t="s">
        <v>6348</v>
      </c>
      <c r="B1675" s="71" t="s">
        <v>6349</v>
      </c>
      <c r="C1675" s="70"/>
      <c r="D1675" s="70" t="s">
        <v>34</v>
      </c>
      <c r="E1675" s="70" t="s">
        <v>13</v>
      </c>
    </row>
    <row r="1676" spans="1:5" x14ac:dyDescent="0.25">
      <c r="A1676" s="84" t="s">
        <v>1704</v>
      </c>
      <c r="B1676" s="70" t="s">
        <v>1705</v>
      </c>
      <c r="C1676" s="70"/>
      <c r="D1676" s="70" t="s">
        <v>34</v>
      </c>
      <c r="E1676" s="70" t="s">
        <v>13</v>
      </c>
    </row>
    <row r="1677" spans="1:5" x14ac:dyDescent="0.25">
      <c r="A1677" s="71" t="s">
        <v>6350</v>
      </c>
      <c r="B1677" s="71" t="s">
        <v>6351</v>
      </c>
      <c r="C1677" s="70"/>
      <c r="D1677" s="70" t="s">
        <v>34</v>
      </c>
      <c r="E1677" s="70" t="s">
        <v>13</v>
      </c>
    </row>
    <row r="1678" spans="1:5" x14ac:dyDescent="0.25">
      <c r="A1678" s="84" t="s">
        <v>1706</v>
      </c>
      <c r="B1678" s="70" t="s">
        <v>1707</v>
      </c>
      <c r="C1678" s="70" t="s">
        <v>75</v>
      </c>
      <c r="D1678" s="70" t="s">
        <v>17</v>
      </c>
      <c r="E1678" s="70" t="s">
        <v>84</v>
      </c>
    </row>
    <row r="1679" spans="1:5" x14ac:dyDescent="0.25">
      <c r="A1679" s="71" t="s">
        <v>6352</v>
      </c>
      <c r="B1679" s="71" t="s">
        <v>6353</v>
      </c>
      <c r="C1679" s="70" t="s">
        <v>75</v>
      </c>
      <c r="D1679" s="70" t="s">
        <v>17</v>
      </c>
      <c r="E1679" s="70" t="s">
        <v>84</v>
      </c>
    </row>
    <row r="1680" spans="1:5" x14ac:dyDescent="0.25">
      <c r="A1680" s="84" t="s">
        <v>1708</v>
      </c>
      <c r="B1680" s="70" t="s">
        <v>1709</v>
      </c>
      <c r="C1680" s="70" t="s">
        <v>43</v>
      </c>
      <c r="D1680" s="70" t="s">
        <v>25</v>
      </c>
      <c r="E1680" s="70" t="s">
        <v>178</v>
      </c>
    </row>
    <row r="1681" spans="1:5" x14ac:dyDescent="0.25">
      <c r="A1681" s="71" t="s">
        <v>6354</v>
      </c>
      <c r="B1681" s="71" t="s">
        <v>6355</v>
      </c>
      <c r="C1681" s="70" t="s">
        <v>43</v>
      </c>
      <c r="D1681" s="70" t="s">
        <v>25</v>
      </c>
      <c r="E1681" s="70" t="s">
        <v>178</v>
      </c>
    </row>
    <row r="1682" spans="1:5" x14ac:dyDescent="0.25">
      <c r="A1682" s="84" t="s">
        <v>1710</v>
      </c>
      <c r="B1682" s="70" t="s">
        <v>1711</v>
      </c>
      <c r="C1682" s="70"/>
      <c r="D1682" s="70" t="s">
        <v>14</v>
      </c>
      <c r="E1682" s="70" t="s">
        <v>13</v>
      </c>
    </row>
    <row r="1683" spans="1:5" x14ac:dyDescent="0.25">
      <c r="A1683" s="71" t="s">
        <v>6356</v>
      </c>
      <c r="B1683" s="71" t="s">
        <v>6357</v>
      </c>
      <c r="C1683" s="70"/>
      <c r="D1683" s="70" t="s">
        <v>14</v>
      </c>
      <c r="E1683" s="70" t="s">
        <v>13</v>
      </c>
    </row>
    <row r="1684" spans="1:5" x14ac:dyDescent="0.25">
      <c r="A1684" s="84" t="s">
        <v>1712</v>
      </c>
      <c r="B1684" s="70" t="s">
        <v>1713</v>
      </c>
      <c r="C1684" s="70" t="s">
        <v>75</v>
      </c>
      <c r="D1684" s="70" t="s">
        <v>25</v>
      </c>
      <c r="E1684" s="70" t="s">
        <v>76</v>
      </c>
    </row>
    <row r="1685" spans="1:5" x14ac:dyDescent="0.25">
      <c r="A1685" s="71" t="s">
        <v>6358</v>
      </c>
      <c r="B1685" s="71" t="s">
        <v>6359</v>
      </c>
      <c r="C1685" s="70" t="s">
        <v>75</v>
      </c>
      <c r="D1685" s="70" t="s">
        <v>25</v>
      </c>
      <c r="E1685" s="70" t="s">
        <v>76</v>
      </c>
    </row>
    <row r="1686" spans="1:5" x14ac:dyDescent="0.25">
      <c r="A1686" s="84" t="s">
        <v>1714</v>
      </c>
      <c r="B1686" s="70" t="s">
        <v>1715</v>
      </c>
      <c r="C1686" s="70" t="s">
        <v>150</v>
      </c>
      <c r="D1686" s="70" t="s">
        <v>25</v>
      </c>
      <c r="E1686" s="70" t="s">
        <v>53</v>
      </c>
    </row>
    <row r="1687" spans="1:5" x14ac:dyDescent="0.25">
      <c r="A1687" s="71" t="s">
        <v>6360</v>
      </c>
      <c r="B1687" s="71" t="s">
        <v>6361</v>
      </c>
      <c r="C1687" s="70" t="s">
        <v>150</v>
      </c>
      <c r="D1687" s="70" t="s">
        <v>25</v>
      </c>
      <c r="E1687" s="70" t="s">
        <v>53</v>
      </c>
    </row>
    <row r="1688" spans="1:5" x14ac:dyDescent="0.25">
      <c r="A1688" s="84" t="s">
        <v>1716</v>
      </c>
      <c r="B1688" s="70" t="s">
        <v>1717</v>
      </c>
      <c r="C1688" s="70" t="s">
        <v>150</v>
      </c>
      <c r="D1688" s="70" t="s">
        <v>25</v>
      </c>
      <c r="E1688" s="70" t="s">
        <v>13</v>
      </c>
    </row>
    <row r="1689" spans="1:5" x14ac:dyDescent="0.25">
      <c r="A1689" s="71" t="s">
        <v>6362</v>
      </c>
      <c r="B1689" s="71" t="s">
        <v>6363</v>
      </c>
      <c r="C1689" s="70" t="s">
        <v>150</v>
      </c>
      <c r="D1689" s="70" t="s">
        <v>25</v>
      </c>
      <c r="E1689" s="70" t="s">
        <v>13</v>
      </c>
    </row>
    <row r="1690" spans="1:5" x14ac:dyDescent="0.25">
      <c r="A1690" s="84" t="s">
        <v>1718</v>
      </c>
      <c r="B1690" s="70" t="s">
        <v>1719</v>
      </c>
      <c r="C1690" s="70"/>
      <c r="D1690" s="70" t="s">
        <v>14</v>
      </c>
      <c r="E1690" s="70" t="s">
        <v>13</v>
      </c>
    </row>
    <row r="1691" spans="1:5" x14ac:dyDescent="0.25">
      <c r="A1691" s="71" t="s">
        <v>6364</v>
      </c>
      <c r="B1691" s="71" t="s">
        <v>6365</v>
      </c>
      <c r="C1691" s="70"/>
      <c r="D1691" s="70" t="s">
        <v>14</v>
      </c>
      <c r="E1691" s="70" t="s">
        <v>13</v>
      </c>
    </row>
    <row r="1692" spans="1:5" x14ac:dyDescent="0.25">
      <c r="A1692" s="84" t="s">
        <v>1720</v>
      </c>
      <c r="B1692" s="70" t="s">
        <v>1721</v>
      </c>
      <c r="C1692" s="70"/>
      <c r="D1692" s="70" t="s">
        <v>34</v>
      </c>
      <c r="E1692" s="70" t="s">
        <v>13</v>
      </c>
    </row>
    <row r="1693" spans="1:5" x14ac:dyDescent="0.25">
      <c r="A1693" s="71" t="s">
        <v>6366</v>
      </c>
      <c r="B1693" s="71" t="s">
        <v>6367</v>
      </c>
      <c r="C1693" s="70"/>
      <c r="D1693" s="70" t="s">
        <v>34</v>
      </c>
      <c r="E1693" s="70" t="s">
        <v>13</v>
      </c>
    </row>
    <row r="1694" spans="1:5" x14ac:dyDescent="0.25">
      <c r="A1694" s="84" t="s">
        <v>1722</v>
      </c>
      <c r="B1694" s="70" t="s">
        <v>1723</v>
      </c>
      <c r="C1694" s="70"/>
      <c r="D1694" s="70" t="s">
        <v>14</v>
      </c>
      <c r="E1694" s="70" t="s">
        <v>13</v>
      </c>
    </row>
    <row r="1695" spans="1:5" x14ac:dyDescent="0.25">
      <c r="A1695" s="71" t="s">
        <v>6368</v>
      </c>
      <c r="B1695" s="71" t="s">
        <v>6369</v>
      </c>
      <c r="C1695" s="70"/>
      <c r="D1695" s="70" t="s">
        <v>14</v>
      </c>
      <c r="E1695" s="70" t="s">
        <v>13</v>
      </c>
    </row>
    <row r="1696" spans="1:5" x14ac:dyDescent="0.25">
      <c r="A1696" s="84" t="s">
        <v>1724</v>
      </c>
      <c r="B1696" s="70" t="s">
        <v>1725</v>
      </c>
      <c r="C1696" s="70" t="s">
        <v>75</v>
      </c>
      <c r="D1696" s="70" t="s">
        <v>25</v>
      </c>
      <c r="E1696" s="70" t="s">
        <v>76</v>
      </c>
    </row>
    <row r="1697" spans="1:5" x14ac:dyDescent="0.25">
      <c r="A1697" s="71" t="s">
        <v>6370</v>
      </c>
      <c r="B1697" s="71" t="s">
        <v>6371</v>
      </c>
      <c r="C1697" s="70" t="s">
        <v>75</v>
      </c>
      <c r="D1697" s="70" t="s">
        <v>25</v>
      </c>
      <c r="E1697" s="70" t="s">
        <v>76</v>
      </c>
    </row>
    <row r="1698" spans="1:5" x14ac:dyDescent="0.25">
      <c r="A1698" s="84" t="s">
        <v>1726</v>
      </c>
      <c r="B1698" s="70" t="s">
        <v>1727</v>
      </c>
      <c r="C1698" s="70" t="s">
        <v>75</v>
      </c>
      <c r="D1698" s="70" t="s">
        <v>25</v>
      </c>
      <c r="E1698" s="70" t="s">
        <v>76</v>
      </c>
    </row>
    <row r="1699" spans="1:5" x14ac:dyDescent="0.25">
      <c r="A1699" s="71" t="s">
        <v>6372</v>
      </c>
      <c r="B1699" s="71" t="s">
        <v>6373</v>
      </c>
      <c r="C1699" s="70" t="s">
        <v>75</v>
      </c>
      <c r="D1699" s="70" t="s">
        <v>25</v>
      </c>
      <c r="E1699" s="70" t="s">
        <v>76</v>
      </c>
    </row>
    <row r="1700" spans="1:5" x14ac:dyDescent="0.25">
      <c r="A1700" s="84" t="s">
        <v>1728</v>
      </c>
      <c r="B1700" s="70" t="s">
        <v>1729</v>
      </c>
      <c r="C1700" s="70"/>
      <c r="D1700" s="70" t="s">
        <v>14</v>
      </c>
      <c r="E1700" s="70" t="s">
        <v>13</v>
      </c>
    </row>
    <row r="1701" spans="1:5" x14ac:dyDescent="0.25">
      <c r="A1701" s="71" t="s">
        <v>6374</v>
      </c>
      <c r="B1701" s="71" t="s">
        <v>6375</v>
      </c>
      <c r="C1701" s="70"/>
      <c r="D1701" s="70" t="s">
        <v>14</v>
      </c>
      <c r="E1701" s="70" t="s">
        <v>13</v>
      </c>
    </row>
    <row r="1702" spans="1:5" x14ac:dyDescent="0.25">
      <c r="A1702" s="84" t="s">
        <v>1730</v>
      </c>
      <c r="B1702" s="70" t="s">
        <v>1731</v>
      </c>
      <c r="C1702" s="70" t="s">
        <v>24</v>
      </c>
      <c r="D1702" s="70" t="s">
        <v>25</v>
      </c>
      <c r="E1702" s="70" t="s">
        <v>13</v>
      </c>
    </row>
    <row r="1703" spans="1:5" x14ac:dyDescent="0.25">
      <c r="A1703" s="71" t="s">
        <v>6376</v>
      </c>
      <c r="B1703" s="71" t="s">
        <v>6377</v>
      </c>
      <c r="C1703" s="70" t="s">
        <v>24</v>
      </c>
      <c r="D1703" s="70" t="s">
        <v>25</v>
      </c>
      <c r="E1703" s="70" t="s">
        <v>13</v>
      </c>
    </row>
    <row r="1704" spans="1:5" x14ac:dyDescent="0.25">
      <c r="A1704" s="84" t="s">
        <v>1732</v>
      </c>
      <c r="B1704" s="70" t="s">
        <v>1733</v>
      </c>
      <c r="C1704" s="70" t="s">
        <v>150</v>
      </c>
      <c r="D1704" s="70" t="s">
        <v>25</v>
      </c>
      <c r="E1704" s="70" t="s">
        <v>13</v>
      </c>
    </row>
    <row r="1705" spans="1:5" x14ac:dyDescent="0.25">
      <c r="A1705" s="71" t="s">
        <v>6378</v>
      </c>
      <c r="B1705" s="71" t="s">
        <v>6379</v>
      </c>
      <c r="C1705" s="70" t="s">
        <v>150</v>
      </c>
      <c r="D1705" s="70" t="s">
        <v>25</v>
      </c>
      <c r="E1705" s="70" t="s">
        <v>13</v>
      </c>
    </row>
    <row r="1706" spans="1:5" x14ac:dyDescent="0.25">
      <c r="A1706" s="84" t="s">
        <v>1734</v>
      </c>
      <c r="B1706" s="70" t="s">
        <v>1735</v>
      </c>
      <c r="C1706" s="70"/>
      <c r="D1706" s="70" t="s">
        <v>34</v>
      </c>
      <c r="E1706" s="70" t="s">
        <v>701</v>
      </c>
    </row>
    <row r="1707" spans="1:5" x14ac:dyDescent="0.25">
      <c r="A1707" s="71" t="s">
        <v>6380</v>
      </c>
      <c r="B1707" s="71" t="s">
        <v>6381</v>
      </c>
      <c r="C1707" s="70"/>
      <c r="D1707" s="70" t="s">
        <v>34</v>
      </c>
      <c r="E1707" s="70" t="s">
        <v>701</v>
      </c>
    </row>
    <row r="1708" spans="1:5" x14ac:dyDescent="0.25">
      <c r="A1708" s="84" t="s">
        <v>1736</v>
      </c>
      <c r="B1708" s="70" t="s">
        <v>1737</v>
      </c>
      <c r="C1708" s="70"/>
      <c r="D1708" s="70" t="s">
        <v>34</v>
      </c>
      <c r="E1708" s="70" t="s">
        <v>13</v>
      </c>
    </row>
    <row r="1709" spans="1:5" x14ac:dyDescent="0.25">
      <c r="A1709" s="71" t="s">
        <v>6382</v>
      </c>
      <c r="B1709" s="71" t="s">
        <v>6383</v>
      </c>
      <c r="C1709" s="70"/>
      <c r="D1709" s="70" t="s">
        <v>34</v>
      </c>
      <c r="E1709" s="70" t="s">
        <v>13</v>
      </c>
    </row>
    <row r="1710" spans="1:5" x14ac:dyDescent="0.25">
      <c r="A1710" s="84" t="s">
        <v>1738</v>
      </c>
      <c r="B1710" s="70" t="s">
        <v>1739</v>
      </c>
      <c r="C1710" s="70"/>
      <c r="D1710" s="70" t="s">
        <v>14</v>
      </c>
      <c r="E1710" s="70" t="s">
        <v>13</v>
      </c>
    </row>
    <row r="1711" spans="1:5" x14ac:dyDescent="0.25">
      <c r="A1711" s="71" t="s">
        <v>6384</v>
      </c>
      <c r="B1711" s="71" t="s">
        <v>6385</v>
      </c>
      <c r="C1711" s="70"/>
      <c r="D1711" s="70" t="s">
        <v>14</v>
      </c>
      <c r="E1711" s="70" t="s">
        <v>13</v>
      </c>
    </row>
    <row r="1712" spans="1:5" x14ac:dyDescent="0.25">
      <c r="A1712" s="84" t="s">
        <v>1740</v>
      </c>
      <c r="B1712" s="70" t="s">
        <v>1741</v>
      </c>
      <c r="C1712" s="70" t="s">
        <v>4</v>
      </c>
      <c r="D1712" s="70" t="s">
        <v>25</v>
      </c>
      <c r="E1712" s="70" t="s">
        <v>178</v>
      </c>
    </row>
    <row r="1713" spans="1:5" x14ac:dyDescent="0.25">
      <c r="A1713" s="71" t="s">
        <v>6386</v>
      </c>
      <c r="B1713" s="71" t="s">
        <v>6387</v>
      </c>
      <c r="C1713" s="70" t="s">
        <v>4</v>
      </c>
      <c r="D1713" s="70" t="s">
        <v>25</v>
      </c>
      <c r="E1713" s="70" t="s">
        <v>178</v>
      </c>
    </row>
    <row r="1714" spans="1:5" x14ac:dyDescent="0.25">
      <c r="A1714" s="84" t="s">
        <v>1742</v>
      </c>
      <c r="B1714" s="70" t="s">
        <v>1743</v>
      </c>
      <c r="C1714" s="70" t="s">
        <v>150</v>
      </c>
      <c r="D1714" s="70" t="s">
        <v>25</v>
      </c>
      <c r="E1714" s="70" t="s">
        <v>180</v>
      </c>
    </row>
    <row r="1715" spans="1:5" x14ac:dyDescent="0.25">
      <c r="A1715" s="71" t="s">
        <v>6388</v>
      </c>
      <c r="B1715" s="71" t="s">
        <v>6389</v>
      </c>
      <c r="C1715" s="70" t="s">
        <v>150</v>
      </c>
      <c r="D1715" s="70" t="s">
        <v>25</v>
      </c>
      <c r="E1715" s="70" t="s">
        <v>180</v>
      </c>
    </row>
    <row r="1716" spans="1:5" x14ac:dyDescent="0.25">
      <c r="A1716" s="84" t="s">
        <v>1744</v>
      </c>
      <c r="B1716" s="70" t="s">
        <v>1745</v>
      </c>
      <c r="C1716" s="70" t="s">
        <v>75</v>
      </c>
      <c r="D1716" s="70" t="s">
        <v>25</v>
      </c>
      <c r="E1716" s="70" t="s">
        <v>76</v>
      </c>
    </row>
    <row r="1717" spans="1:5" x14ac:dyDescent="0.25">
      <c r="A1717" s="71" t="s">
        <v>6390</v>
      </c>
      <c r="B1717" s="71" t="s">
        <v>6391</v>
      </c>
      <c r="C1717" s="70" t="s">
        <v>75</v>
      </c>
      <c r="D1717" s="70" t="s">
        <v>25</v>
      </c>
      <c r="E1717" s="70" t="s">
        <v>76</v>
      </c>
    </row>
    <row r="1718" spans="1:5" x14ac:dyDescent="0.25">
      <c r="A1718" s="84" t="s">
        <v>1746</v>
      </c>
      <c r="B1718" s="70" t="s">
        <v>1747</v>
      </c>
      <c r="C1718" s="70" t="s">
        <v>24</v>
      </c>
      <c r="D1718" s="70" t="s">
        <v>25</v>
      </c>
      <c r="E1718" s="70" t="s">
        <v>13</v>
      </c>
    </row>
    <row r="1719" spans="1:5" x14ac:dyDescent="0.25">
      <c r="A1719" s="71" t="s">
        <v>6392</v>
      </c>
      <c r="B1719" s="71" t="s">
        <v>6393</v>
      </c>
      <c r="C1719" s="70" t="s">
        <v>24</v>
      </c>
      <c r="D1719" s="70" t="s">
        <v>25</v>
      </c>
      <c r="E1719" s="70" t="s">
        <v>13</v>
      </c>
    </row>
    <row r="1720" spans="1:5" x14ac:dyDescent="0.25">
      <c r="A1720" s="84" t="s">
        <v>1748</v>
      </c>
      <c r="B1720" s="70" t="s">
        <v>1749</v>
      </c>
      <c r="C1720" s="70" t="s">
        <v>75</v>
      </c>
      <c r="D1720" s="70" t="s">
        <v>25</v>
      </c>
      <c r="E1720" s="70" t="s">
        <v>76</v>
      </c>
    </row>
    <row r="1721" spans="1:5" x14ac:dyDescent="0.25">
      <c r="A1721" s="71" t="s">
        <v>6394</v>
      </c>
      <c r="B1721" s="71" t="s">
        <v>6395</v>
      </c>
      <c r="C1721" s="70" t="s">
        <v>75</v>
      </c>
      <c r="D1721" s="70" t="s">
        <v>25</v>
      </c>
      <c r="E1721" s="70" t="s">
        <v>76</v>
      </c>
    </row>
    <row r="1722" spans="1:5" x14ac:dyDescent="0.25">
      <c r="A1722" s="84" t="s">
        <v>1750</v>
      </c>
      <c r="B1722" s="70" t="s">
        <v>1751</v>
      </c>
      <c r="C1722" s="70" t="s">
        <v>24</v>
      </c>
      <c r="D1722" s="70" t="s">
        <v>25</v>
      </c>
      <c r="E1722" s="70" t="s">
        <v>13</v>
      </c>
    </row>
    <row r="1723" spans="1:5" x14ac:dyDescent="0.25">
      <c r="A1723" s="71" t="s">
        <v>6396</v>
      </c>
      <c r="B1723" s="71" t="s">
        <v>6397</v>
      </c>
      <c r="C1723" s="70" t="s">
        <v>24</v>
      </c>
      <c r="D1723" s="70" t="s">
        <v>25</v>
      </c>
      <c r="E1723" s="70" t="s">
        <v>13</v>
      </c>
    </row>
    <row r="1724" spans="1:5" x14ac:dyDescent="0.25">
      <c r="A1724" s="84" t="s">
        <v>1752</v>
      </c>
      <c r="B1724" s="70" t="s">
        <v>1753</v>
      </c>
      <c r="C1724" s="70"/>
      <c r="D1724" s="70" t="s">
        <v>34</v>
      </c>
      <c r="E1724" s="70" t="s">
        <v>178</v>
      </c>
    </row>
    <row r="1725" spans="1:5" x14ac:dyDescent="0.25">
      <c r="A1725" s="71" t="s">
        <v>6398</v>
      </c>
      <c r="B1725" s="71" t="s">
        <v>6399</v>
      </c>
      <c r="C1725" s="70"/>
      <c r="D1725" s="70" t="s">
        <v>34</v>
      </c>
      <c r="E1725" s="70" t="s">
        <v>178</v>
      </c>
    </row>
    <row r="1726" spans="1:5" x14ac:dyDescent="0.25">
      <c r="A1726" s="84" t="s">
        <v>1754</v>
      </c>
      <c r="B1726" s="70" t="s">
        <v>1755</v>
      </c>
      <c r="C1726" s="70" t="s">
        <v>75</v>
      </c>
      <c r="D1726" s="70" t="s">
        <v>25</v>
      </c>
      <c r="E1726" s="70" t="s">
        <v>76</v>
      </c>
    </row>
    <row r="1727" spans="1:5" x14ac:dyDescent="0.25">
      <c r="A1727" s="71" t="s">
        <v>6400</v>
      </c>
      <c r="B1727" s="71" t="s">
        <v>6401</v>
      </c>
      <c r="C1727" s="70" t="s">
        <v>75</v>
      </c>
      <c r="D1727" s="70" t="s">
        <v>25</v>
      </c>
      <c r="E1727" s="70" t="s">
        <v>76</v>
      </c>
    </row>
    <row r="1728" spans="1:5" x14ac:dyDescent="0.25">
      <c r="A1728" s="84" t="s">
        <v>1756</v>
      </c>
      <c r="B1728" s="70" t="s">
        <v>1757</v>
      </c>
      <c r="C1728" s="70" t="s">
        <v>24</v>
      </c>
      <c r="D1728" s="70" t="s">
        <v>25</v>
      </c>
      <c r="E1728" s="70" t="s">
        <v>13</v>
      </c>
    </row>
    <row r="1729" spans="1:5" x14ac:dyDescent="0.25">
      <c r="A1729" s="71" t="s">
        <v>6402</v>
      </c>
      <c r="B1729" s="71" t="s">
        <v>6403</v>
      </c>
      <c r="C1729" s="70" t="s">
        <v>24</v>
      </c>
      <c r="D1729" s="70" t="s">
        <v>25</v>
      </c>
      <c r="E1729" s="70" t="s">
        <v>13</v>
      </c>
    </row>
    <row r="1730" spans="1:5" x14ac:dyDescent="0.25">
      <c r="A1730" s="84" t="s">
        <v>1758</v>
      </c>
      <c r="B1730" s="70" t="s">
        <v>1757</v>
      </c>
      <c r="C1730" s="70" t="s">
        <v>24</v>
      </c>
      <c r="D1730" s="70" t="s">
        <v>25</v>
      </c>
      <c r="E1730" s="70" t="s">
        <v>13</v>
      </c>
    </row>
    <row r="1731" spans="1:5" x14ac:dyDescent="0.25">
      <c r="A1731" s="71" t="s">
        <v>6404</v>
      </c>
      <c r="B1731" s="71" t="s">
        <v>6405</v>
      </c>
      <c r="C1731" s="70" t="s">
        <v>24</v>
      </c>
      <c r="D1731" s="70" t="s">
        <v>25</v>
      </c>
      <c r="E1731" s="70" t="s">
        <v>13</v>
      </c>
    </row>
    <row r="1732" spans="1:5" x14ac:dyDescent="0.25">
      <c r="A1732" s="84" t="s">
        <v>1759</v>
      </c>
      <c r="B1732" s="70" t="s">
        <v>1760</v>
      </c>
      <c r="C1732" s="70"/>
      <c r="D1732" s="70" t="s">
        <v>14</v>
      </c>
      <c r="E1732" s="70" t="s">
        <v>13</v>
      </c>
    </row>
    <row r="1733" spans="1:5" x14ac:dyDescent="0.25">
      <c r="A1733" s="71" t="s">
        <v>6406</v>
      </c>
      <c r="B1733" s="71" t="s">
        <v>6407</v>
      </c>
      <c r="C1733" s="70"/>
      <c r="D1733" s="70" t="s">
        <v>14</v>
      </c>
      <c r="E1733" s="70" t="s">
        <v>13</v>
      </c>
    </row>
    <row r="1734" spans="1:5" x14ac:dyDescent="0.25">
      <c r="A1734" s="84" t="s">
        <v>1761</v>
      </c>
      <c r="B1734" s="70" t="s">
        <v>1762</v>
      </c>
      <c r="C1734" s="70" t="s">
        <v>43</v>
      </c>
      <c r="D1734" s="70" t="s">
        <v>25</v>
      </c>
      <c r="E1734" s="70" t="s">
        <v>13</v>
      </c>
    </row>
    <row r="1735" spans="1:5" x14ac:dyDescent="0.25">
      <c r="A1735" s="71" t="s">
        <v>6408</v>
      </c>
      <c r="B1735" s="71" t="s">
        <v>6409</v>
      </c>
      <c r="C1735" s="70" t="s">
        <v>43</v>
      </c>
      <c r="D1735" s="70" t="s">
        <v>25</v>
      </c>
      <c r="E1735" s="70" t="s">
        <v>13</v>
      </c>
    </row>
    <row r="1736" spans="1:5" x14ac:dyDescent="0.25">
      <c r="A1736" s="84" t="s">
        <v>1763</v>
      </c>
      <c r="B1736" s="70" t="s">
        <v>1764</v>
      </c>
      <c r="C1736" s="70"/>
      <c r="D1736" s="70" t="s">
        <v>34</v>
      </c>
      <c r="E1736" s="70" t="s">
        <v>13</v>
      </c>
    </row>
    <row r="1737" spans="1:5" x14ac:dyDescent="0.25">
      <c r="A1737" s="71" t="s">
        <v>6410</v>
      </c>
      <c r="B1737" s="71" t="s">
        <v>6411</v>
      </c>
      <c r="C1737" s="70"/>
      <c r="D1737" s="70" t="s">
        <v>34</v>
      </c>
      <c r="E1737" s="70" t="s">
        <v>13</v>
      </c>
    </row>
    <row r="1738" spans="1:5" x14ac:dyDescent="0.25">
      <c r="A1738" s="84" t="s">
        <v>1765</v>
      </c>
      <c r="B1738" s="70" t="s">
        <v>1766</v>
      </c>
      <c r="C1738" s="70" t="s">
        <v>24</v>
      </c>
      <c r="D1738" s="70" t="s">
        <v>25</v>
      </c>
      <c r="E1738" s="70" t="s">
        <v>13</v>
      </c>
    </row>
    <row r="1739" spans="1:5" x14ac:dyDescent="0.25">
      <c r="A1739" s="71" t="s">
        <v>6412</v>
      </c>
      <c r="B1739" s="71" t="s">
        <v>6413</v>
      </c>
      <c r="C1739" s="70" t="s">
        <v>24</v>
      </c>
      <c r="D1739" s="70" t="s">
        <v>25</v>
      </c>
      <c r="E1739" s="70" t="s">
        <v>13</v>
      </c>
    </row>
    <row r="1740" spans="1:5" x14ac:dyDescent="0.25">
      <c r="A1740" s="84" t="s">
        <v>1767</v>
      </c>
      <c r="B1740" s="70" t="s">
        <v>1768</v>
      </c>
      <c r="C1740" s="70" t="s">
        <v>24</v>
      </c>
      <c r="D1740" s="70" t="s">
        <v>25</v>
      </c>
      <c r="E1740" s="70" t="s">
        <v>13</v>
      </c>
    </row>
    <row r="1741" spans="1:5" x14ac:dyDescent="0.25">
      <c r="A1741" s="71" t="s">
        <v>6414</v>
      </c>
      <c r="B1741" s="71" t="s">
        <v>6415</v>
      </c>
      <c r="C1741" s="70" t="s">
        <v>24</v>
      </c>
      <c r="D1741" s="70" t="s">
        <v>25</v>
      </c>
      <c r="E1741" s="70" t="s">
        <v>13</v>
      </c>
    </row>
    <row r="1742" spans="1:5" x14ac:dyDescent="0.25">
      <c r="A1742" s="84" t="s">
        <v>1769</v>
      </c>
      <c r="B1742" s="70" t="s">
        <v>1770</v>
      </c>
      <c r="C1742" s="70" t="s">
        <v>43</v>
      </c>
      <c r="D1742" s="70" t="s">
        <v>25</v>
      </c>
      <c r="E1742" s="70" t="s">
        <v>53</v>
      </c>
    </row>
    <row r="1743" spans="1:5" x14ac:dyDescent="0.25">
      <c r="A1743" s="71" t="s">
        <v>6416</v>
      </c>
      <c r="B1743" s="71" t="s">
        <v>6417</v>
      </c>
      <c r="C1743" s="70" t="s">
        <v>43</v>
      </c>
      <c r="D1743" s="70" t="s">
        <v>25</v>
      </c>
      <c r="E1743" s="70" t="s">
        <v>53</v>
      </c>
    </row>
    <row r="1744" spans="1:5" x14ac:dyDescent="0.25">
      <c r="A1744" s="84" t="s">
        <v>1771</v>
      </c>
      <c r="B1744" s="70" t="s">
        <v>1772</v>
      </c>
      <c r="C1744" s="70" t="s">
        <v>24</v>
      </c>
      <c r="D1744" s="70" t="s">
        <v>25</v>
      </c>
      <c r="E1744" s="70" t="s">
        <v>13</v>
      </c>
    </row>
    <row r="1745" spans="1:5" x14ac:dyDescent="0.25">
      <c r="A1745" s="71" t="s">
        <v>6418</v>
      </c>
      <c r="B1745" s="71" t="s">
        <v>6419</v>
      </c>
      <c r="C1745" s="70" t="s">
        <v>24</v>
      </c>
      <c r="D1745" s="70" t="s">
        <v>25</v>
      </c>
      <c r="E1745" s="70" t="s">
        <v>13</v>
      </c>
    </row>
    <row r="1746" spans="1:5" x14ac:dyDescent="0.25">
      <c r="A1746" s="84" t="s">
        <v>1773</v>
      </c>
      <c r="B1746" s="70" t="s">
        <v>1774</v>
      </c>
      <c r="C1746" s="70"/>
      <c r="D1746" s="70" t="s">
        <v>14</v>
      </c>
      <c r="E1746" s="70" t="s">
        <v>13</v>
      </c>
    </row>
    <row r="1747" spans="1:5" x14ac:dyDescent="0.25">
      <c r="A1747" s="71" t="s">
        <v>6420</v>
      </c>
      <c r="B1747" s="71" t="s">
        <v>6421</v>
      </c>
      <c r="C1747" s="70"/>
      <c r="D1747" s="70" t="s">
        <v>14</v>
      </c>
      <c r="E1747" s="70" t="s">
        <v>13</v>
      </c>
    </row>
    <row r="1748" spans="1:5" x14ac:dyDescent="0.25">
      <c r="A1748" s="84" t="s">
        <v>1775</v>
      </c>
      <c r="B1748" s="70" t="s">
        <v>1776</v>
      </c>
      <c r="C1748" s="70"/>
      <c r="D1748" s="70" t="s">
        <v>14</v>
      </c>
      <c r="E1748" s="70" t="s">
        <v>13</v>
      </c>
    </row>
    <row r="1749" spans="1:5" x14ac:dyDescent="0.25">
      <c r="A1749" s="71" t="s">
        <v>6422</v>
      </c>
      <c r="B1749" s="71" t="s">
        <v>6423</v>
      </c>
      <c r="C1749" s="70"/>
      <c r="D1749" s="70" t="s">
        <v>14</v>
      </c>
      <c r="E1749" s="70" t="s">
        <v>13</v>
      </c>
    </row>
    <row r="1750" spans="1:5" x14ac:dyDescent="0.25">
      <c r="A1750" s="84" t="s">
        <v>1777</v>
      </c>
      <c r="B1750" s="70" t="s">
        <v>1778</v>
      </c>
      <c r="C1750" s="70"/>
      <c r="D1750" s="70" t="s">
        <v>34</v>
      </c>
      <c r="E1750" s="70" t="s">
        <v>13</v>
      </c>
    </row>
    <row r="1751" spans="1:5" x14ac:dyDescent="0.25">
      <c r="A1751" s="71" t="s">
        <v>6424</v>
      </c>
      <c r="B1751" s="71" t="s">
        <v>6425</v>
      </c>
      <c r="C1751" s="70"/>
      <c r="D1751" s="70" t="s">
        <v>34</v>
      </c>
      <c r="E1751" s="70" t="s">
        <v>13</v>
      </c>
    </row>
    <row r="1752" spans="1:5" x14ac:dyDescent="0.25">
      <c r="A1752" s="84" t="s">
        <v>1779</v>
      </c>
      <c r="B1752" s="70" t="s">
        <v>1780</v>
      </c>
      <c r="C1752" s="70"/>
      <c r="D1752" s="70" t="s">
        <v>34</v>
      </c>
      <c r="E1752" s="70" t="s">
        <v>13</v>
      </c>
    </row>
    <row r="1753" spans="1:5" x14ac:dyDescent="0.25">
      <c r="A1753" s="71" t="s">
        <v>6426</v>
      </c>
      <c r="B1753" s="71" t="s">
        <v>6427</v>
      </c>
      <c r="C1753" s="70"/>
      <c r="D1753" s="70" t="s">
        <v>34</v>
      </c>
      <c r="E1753" s="70" t="s">
        <v>13</v>
      </c>
    </row>
    <row r="1754" spans="1:5" x14ac:dyDescent="0.25">
      <c r="A1754" s="84" t="s">
        <v>1781</v>
      </c>
      <c r="B1754" s="70" t="s">
        <v>1782</v>
      </c>
      <c r="C1754" s="70" t="s">
        <v>24</v>
      </c>
      <c r="D1754" s="70" t="s">
        <v>25</v>
      </c>
      <c r="E1754" s="70" t="s">
        <v>13</v>
      </c>
    </row>
    <row r="1755" spans="1:5" x14ac:dyDescent="0.25">
      <c r="A1755" s="71" t="s">
        <v>6428</v>
      </c>
      <c r="B1755" s="71" t="s">
        <v>6429</v>
      </c>
      <c r="C1755" s="70" t="s">
        <v>24</v>
      </c>
      <c r="D1755" s="70" t="s">
        <v>25</v>
      </c>
      <c r="E1755" s="70" t="s">
        <v>13</v>
      </c>
    </row>
    <row r="1756" spans="1:5" x14ac:dyDescent="0.25">
      <c r="A1756" s="84" t="s">
        <v>1783</v>
      </c>
      <c r="B1756" s="70" t="s">
        <v>1784</v>
      </c>
      <c r="C1756" s="70"/>
      <c r="D1756" s="70" t="s">
        <v>14</v>
      </c>
      <c r="E1756" s="70" t="s">
        <v>13</v>
      </c>
    </row>
    <row r="1757" spans="1:5" x14ac:dyDescent="0.25">
      <c r="A1757" s="71" t="s">
        <v>6430</v>
      </c>
      <c r="B1757" s="71" t="s">
        <v>6431</v>
      </c>
      <c r="C1757" s="70"/>
      <c r="D1757" s="70" t="s">
        <v>14</v>
      </c>
      <c r="E1757" s="70" t="s">
        <v>13</v>
      </c>
    </row>
    <row r="1758" spans="1:5" x14ac:dyDescent="0.25">
      <c r="A1758" s="84" t="s">
        <v>1785</v>
      </c>
      <c r="B1758" s="70" t="s">
        <v>1786</v>
      </c>
      <c r="C1758" s="70"/>
      <c r="D1758" s="70" t="s">
        <v>34</v>
      </c>
      <c r="E1758" s="70" t="s">
        <v>13</v>
      </c>
    </row>
    <row r="1759" spans="1:5" x14ac:dyDescent="0.25">
      <c r="A1759" s="71" t="s">
        <v>6432</v>
      </c>
      <c r="B1759" s="71" t="s">
        <v>6433</v>
      </c>
      <c r="C1759" s="70"/>
      <c r="D1759" s="70" t="s">
        <v>34</v>
      </c>
      <c r="E1759" s="70" t="s">
        <v>13</v>
      </c>
    </row>
    <row r="1760" spans="1:5" x14ac:dyDescent="0.25">
      <c r="A1760" s="84" t="s">
        <v>1787</v>
      </c>
      <c r="B1760" s="70" t="s">
        <v>1788</v>
      </c>
      <c r="C1760" s="70"/>
      <c r="D1760" s="70" t="s">
        <v>34</v>
      </c>
      <c r="E1760" s="70" t="s">
        <v>13</v>
      </c>
    </row>
    <row r="1761" spans="1:5" x14ac:dyDescent="0.25">
      <c r="A1761" s="71" t="s">
        <v>6434</v>
      </c>
      <c r="B1761" s="71" t="s">
        <v>6435</v>
      </c>
      <c r="C1761" s="70"/>
      <c r="D1761" s="70" t="s">
        <v>34</v>
      </c>
      <c r="E1761" s="70" t="s">
        <v>13</v>
      </c>
    </row>
    <row r="1762" spans="1:5" x14ac:dyDescent="0.25">
      <c r="A1762" s="84" t="s">
        <v>1789</v>
      </c>
      <c r="B1762" s="70" t="s">
        <v>1790</v>
      </c>
      <c r="C1762" s="70"/>
      <c r="D1762" s="70" t="s">
        <v>34</v>
      </c>
      <c r="E1762" s="70" t="s">
        <v>13</v>
      </c>
    </row>
    <row r="1763" spans="1:5" x14ac:dyDescent="0.25">
      <c r="A1763" s="71" t="s">
        <v>6436</v>
      </c>
      <c r="B1763" s="71" t="s">
        <v>6437</v>
      </c>
      <c r="C1763" s="70"/>
      <c r="D1763" s="70" t="s">
        <v>34</v>
      </c>
      <c r="E1763" s="70" t="s">
        <v>13</v>
      </c>
    </row>
    <row r="1764" spans="1:5" x14ac:dyDescent="0.25">
      <c r="A1764" s="84" t="s">
        <v>1791</v>
      </c>
      <c r="B1764" s="70" t="s">
        <v>1792</v>
      </c>
      <c r="C1764" s="70"/>
      <c r="D1764" s="70" t="s">
        <v>14</v>
      </c>
      <c r="E1764" s="70" t="s">
        <v>13</v>
      </c>
    </row>
    <row r="1765" spans="1:5" x14ac:dyDescent="0.25">
      <c r="A1765" s="71" t="s">
        <v>6438</v>
      </c>
      <c r="B1765" s="71" t="s">
        <v>6439</v>
      </c>
      <c r="C1765" s="70"/>
      <c r="D1765" s="70" t="s">
        <v>14</v>
      </c>
      <c r="E1765" s="70" t="s">
        <v>13</v>
      </c>
    </row>
    <row r="1766" spans="1:5" x14ac:dyDescent="0.25">
      <c r="A1766" s="84" t="s">
        <v>1793</v>
      </c>
      <c r="B1766" s="70" t="s">
        <v>1794</v>
      </c>
      <c r="C1766" s="70"/>
      <c r="D1766" s="70" t="s">
        <v>34</v>
      </c>
      <c r="E1766" s="70" t="s">
        <v>13</v>
      </c>
    </row>
    <row r="1767" spans="1:5" x14ac:dyDescent="0.25">
      <c r="A1767" s="71" t="s">
        <v>6440</v>
      </c>
      <c r="B1767" s="71" t="s">
        <v>6441</v>
      </c>
      <c r="C1767" s="70"/>
      <c r="D1767" s="70" t="s">
        <v>34</v>
      </c>
      <c r="E1767" s="70" t="s">
        <v>13</v>
      </c>
    </row>
    <row r="1768" spans="1:5" x14ac:dyDescent="0.25">
      <c r="A1768" s="84" t="s">
        <v>1795</v>
      </c>
      <c r="B1768" s="70" t="s">
        <v>1796</v>
      </c>
      <c r="C1768" s="70" t="s">
        <v>52</v>
      </c>
      <c r="D1768" s="70" t="s">
        <v>25</v>
      </c>
      <c r="E1768" s="70" t="s">
        <v>53</v>
      </c>
    </row>
    <row r="1769" spans="1:5" x14ac:dyDescent="0.25">
      <c r="A1769" s="71" t="s">
        <v>6442</v>
      </c>
      <c r="B1769" s="71" t="s">
        <v>6443</v>
      </c>
      <c r="C1769" s="70" t="s">
        <v>52</v>
      </c>
      <c r="D1769" s="70" t="s">
        <v>25</v>
      </c>
      <c r="E1769" s="70" t="s">
        <v>53</v>
      </c>
    </row>
    <row r="1770" spans="1:5" x14ac:dyDescent="0.25">
      <c r="A1770" s="84" t="s">
        <v>1797</v>
      </c>
      <c r="B1770" s="70" t="s">
        <v>1798</v>
      </c>
      <c r="C1770" s="70" t="s">
        <v>165</v>
      </c>
      <c r="D1770" s="70" t="s">
        <v>25</v>
      </c>
      <c r="E1770" s="70" t="s">
        <v>13</v>
      </c>
    </row>
    <row r="1771" spans="1:5" x14ac:dyDescent="0.25">
      <c r="A1771" s="71" t="s">
        <v>6444</v>
      </c>
      <c r="B1771" s="71" t="s">
        <v>6445</v>
      </c>
      <c r="C1771" s="70" t="s">
        <v>165</v>
      </c>
      <c r="D1771" s="70" t="s">
        <v>25</v>
      </c>
      <c r="E1771" s="70" t="s">
        <v>13</v>
      </c>
    </row>
    <row r="1772" spans="1:5" x14ac:dyDescent="0.25">
      <c r="A1772" s="84" t="s">
        <v>1799</v>
      </c>
      <c r="B1772" s="70" t="s">
        <v>1800</v>
      </c>
      <c r="C1772" s="70" t="s">
        <v>165</v>
      </c>
      <c r="D1772" s="70" t="s">
        <v>25</v>
      </c>
      <c r="E1772" s="70" t="s">
        <v>13</v>
      </c>
    </row>
    <row r="1773" spans="1:5" ht="24.75" x14ac:dyDescent="0.25">
      <c r="A1773" s="71" t="s">
        <v>6446</v>
      </c>
      <c r="B1773" s="71" t="s">
        <v>6447</v>
      </c>
      <c r="C1773" s="70" t="s">
        <v>165</v>
      </c>
      <c r="D1773" s="70" t="s">
        <v>25</v>
      </c>
      <c r="E1773" s="70" t="s">
        <v>13</v>
      </c>
    </row>
    <row r="1774" spans="1:5" x14ac:dyDescent="0.25">
      <c r="A1774" s="84" t="s">
        <v>1801</v>
      </c>
      <c r="B1774" s="70" t="s">
        <v>1802</v>
      </c>
      <c r="C1774" s="70" t="s">
        <v>24</v>
      </c>
      <c r="D1774" s="70" t="s">
        <v>25</v>
      </c>
      <c r="E1774" s="70" t="s">
        <v>13</v>
      </c>
    </row>
    <row r="1775" spans="1:5" x14ac:dyDescent="0.25">
      <c r="A1775" s="71" t="s">
        <v>6448</v>
      </c>
      <c r="B1775" s="71" t="s">
        <v>6449</v>
      </c>
      <c r="C1775" s="70" t="s">
        <v>24</v>
      </c>
      <c r="D1775" s="70" t="s">
        <v>25</v>
      </c>
      <c r="E1775" s="70" t="s">
        <v>13</v>
      </c>
    </row>
    <row r="1776" spans="1:5" x14ac:dyDescent="0.25">
      <c r="A1776" s="84" t="s">
        <v>1803</v>
      </c>
      <c r="B1776" s="70" t="s">
        <v>1804</v>
      </c>
      <c r="C1776" s="70" t="s">
        <v>75</v>
      </c>
      <c r="D1776" s="70" t="s">
        <v>25</v>
      </c>
      <c r="E1776" s="70" t="s">
        <v>76</v>
      </c>
    </row>
    <row r="1777" spans="1:5" x14ac:dyDescent="0.25">
      <c r="A1777" s="71" t="s">
        <v>6450</v>
      </c>
      <c r="B1777" s="71" t="s">
        <v>6451</v>
      </c>
      <c r="C1777" s="70" t="s">
        <v>75</v>
      </c>
      <c r="D1777" s="70" t="s">
        <v>25</v>
      </c>
      <c r="E1777" s="70" t="s">
        <v>76</v>
      </c>
    </row>
    <row r="1778" spans="1:5" x14ac:dyDescent="0.25">
      <c r="A1778" s="84" t="s">
        <v>1805</v>
      </c>
      <c r="B1778" s="70" t="s">
        <v>1806</v>
      </c>
      <c r="C1778" s="70" t="s">
        <v>24</v>
      </c>
      <c r="D1778" s="70" t="s">
        <v>25</v>
      </c>
      <c r="E1778" s="70" t="s">
        <v>13</v>
      </c>
    </row>
    <row r="1779" spans="1:5" x14ac:dyDescent="0.25">
      <c r="A1779" s="71" t="s">
        <v>6452</v>
      </c>
      <c r="B1779" s="71" t="s">
        <v>6453</v>
      </c>
      <c r="C1779" s="70" t="s">
        <v>24</v>
      </c>
      <c r="D1779" s="70" t="s">
        <v>25</v>
      </c>
      <c r="E1779" s="70" t="s">
        <v>13</v>
      </c>
    </row>
    <row r="1780" spans="1:5" x14ac:dyDescent="0.25">
      <c r="A1780" s="84" t="s">
        <v>1807</v>
      </c>
      <c r="B1780" s="70" t="s">
        <v>1808</v>
      </c>
      <c r="C1780" s="70" t="s">
        <v>75</v>
      </c>
      <c r="D1780" s="70" t="s">
        <v>25</v>
      </c>
      <c r="E1780" s="70" t="s">
        <v>199</v>
      </c>
    </row>
    <row r="1781" spans="1:5" x14ac:dyDescent="0.25">
      <c r="A1781" s="71" t="s">
        <v>6454</v>
      </c>
      <c r="B1781" s="71" t="s">
        <v>6455</v>
      </c>
      <c r="C1781" s="70" t="s">
        <v>75</v>
      </c>
      <c r="D1781" s="70" t="s">
        <v>25</v>
      </c>
      <c r="E1781" s="70" t="s">
        <v>199</v>
      </c>
    </row>
    <row r="1782" spans="1:5" x14ac:dyDescent="0.25">
      <c r="A1782" s="84" t="s">
        <v>1809</v>
      </c>
      <c r="B1782" s="70" t="s">
        <v>1810</v>
      </c>
      <c r="C1782" s="70" t="s">
        <v>150</v>
      </c>
      <c r="D1782" s="70" t="s">
        <v>25</v>
      </c>
      <c r="E1782" s="70" t="s">
        <v>13</v>
      </c>
    </row>
    <row r="1783" spans="1:5" x14ac:dyDescent="0.25">
      <c r="A1783" s="71" t="s">
        <v>6456</v>
      </c>
      <c r="B1783" s="71" t="s">
        <v>6457</v>
      </c>
      <c r="C1783" s="70" t="s">
        <v>150</v>
      </c>
      <c r="D1783" s="70" t="s">
        <v>25</v>
      </c>
      <c r="E1783" s="70" t="s">
        <v>13</v>
      </c>
    </row>
    <row r="1784" spans="1:5" x14ac:dyDescent="0.25">
      <c r="A1784" s="84" t="s">
        <v>1811</v>
      </c>
      <c r="B1784" s="70" t="s">
        <v>1812</v>
      </c>
      <c r="C1784" s="70" t="s">
        <v>24</v>
      </c>
      <c r="D1784" s="70" t="s">
        <v>25</v>
      </c>
      <c r="E1784" s="70" t="s">
        <v>13</v>
      </c>
    </row>
    <row r="1785" spans="1:5" x14ac:dyDescent="0.25">
      <c r="A1785" s="71" t="s">
        <v>6458</v>
      </c>
      <c r="B1785" s="71" t="s">
        <v>6459</v>
      </c>
      <c r="C1785" s="70" t="s">
        <v>24</v>
      </c>
      <c r="D1785" s="70" t="s">
        <v>25</v>
      </c>
      <c r="E1785" s="70" t="s">
        <v>13</v>
      </c>
    </row>
    <row r="1786" spans="1:5" x14ac:dyDescent="0.25">
      <c r="A1786" s="84" t="s">
        <v>1813</v>
      </c>
      <c r="B1786" s="70" t="s">
        <v>1814</v>
      </c>
      <c r="C1786" s="70" t="s">
        <v>165</v>
      </c>
      <c r="D1786" s="70" t="s">
        <v>25</v>
      </c>
      <c r="E1786" s="70" t="s">
        <v>13</v>
      </c>
    </row>
    <row r="1787" spans="1:5" x14ac:dyDescent="0.25">
      <c r="A1787" s="71" t="s">
        <v>6460</v>
      </c>
      <c r="B1787" s="71" t="s">
        <v>6461</v>
      </c>
      <c r="C1787" s="70" t="s">
        <v>165</v>
      </c>
      <c r="D1787" s="70" t="s">
        <v>25</v>
      </c>
      <c r="E1787" s="70" t="s">
        <v>13</v>
      </c>
    </row>
    <row r="1788" spans="1:5" x14ac:dyDescent="0.25">
      <c r="A1788" s="84" t="s">
        <v>1815</v>
      </c>
      <c r="B1788" s="70" t="s">
        <v>1816</v>
      </c>
      <c r="C1788" s="70"/>
      <c r="D1788" s="70" t="s">
        <v>34</v>
      </c>
      <c r="E1788" s="70" t="s">
        <v>13</v>
      </c>
    </row>
    <row r="1789" spans="1:5" x14ac:dyDescent="0.25">
      <c r="A1789" s="71" t="s">
        <v>6462</v>
      </c>
      <c r="B1789" s="71" t="s">
        <v>6463</v>
      </c>
      <c r="C1789" s="70"/>
      <c r="D1789" s="70" t="s">
        <v>34</v>
      </c>
      <c r="E1789" s="70" t="s">
        <v>13</v>
      </c>
    </row>
    <row r="1790" spans="1:5" x14ac:dyDescent="0.25">
      <c r="A1790" s="84" t="s">
        <v>1817</v>
      </c>
      <c r="B1790" s="70" t="s">
        <v>1818</v>
      </c>
      <c r="C1790" s="70" t="s">
        <v>4</v>
      </c>
      <c r="D1790" s="70" t="s">
        <v>25</v>
      </c>
      <c r="E1790" s="70" t="s">
        <v>13</v>
      </c>
    </row>
    <row r="1791" spans="1:5" x14ac:dyDescent="0.25">
      <c r="A1791" s="71" t="s">
        <v>6464</v>
      </c>
      <c r="B1791" s="71" t="s">
        <v>6465</v>
      </c>
      <c r="C1791" s="70" t="s">
        <v>4</v>
      </c>
      <c r="D1791" s="70" t="s">
        <v>25</v>
      </c>
      <c r="E1791" s="70" t="s">
        <v>13</v>
      </c>
    </row>
    <row r="1792" spans="1:5" x14ac:dyDescent="0.25">
      <c r="A1792" s="84" t="s">
        <v>1819</v>
      </c>
      <c r="B1792" s="70" t="s">
        <v>1820</v>
      </c>
      <c r="C1792" s="70" t="s">
        <v>629</v>
      </c>
      <c r="D1792" s="70" t="s">
        <v>25</v>
      </c>
      <c r="E1792" s="70" t="s">
        <v>13</v>
      </c>
    </row>
    <row r="1793" spans="1:5" x14ac:dyDescent="0.25">
      <c r="A1793" s="71" t="s">
        <v>6466</v>
      </c>
      <c r="B1793" s="71" t="s">
        <v>6467</v>
      </c>
      <c r="C1793" s="70" t="s">
        <v>629</v>
      </c>
      <c r="D1793" s="70" t="s">
        <v>25</v>
      </c>
      <c r="E1793" s="70" t="s">
        <v>13</v>
      </c>
    </row>
    <row r="1794" spans="1:5" x14ac:dyDescent="0.25">
      <c r="A1794" s="84" t="s">
        <v>1821</v>
      </c>
      <c r="B1794" s="70" t="s">
        <v>1822</v>
      </c>
      <c r="C1794" s="70"/>
      <c r="D1794" s="70" t="s">
        <v>34</v>
      </c>
      <c r="E1794" s="70" t="s">
        <v>13</v>
      </c>
    </row>
    <row r="1795" spans="1:5" x14ac:dyDescent="0.25">
      <c r="A1795" s="71" t="s">
        <v>6468</v>
      </c>
      <c r="B1795" s="71" t="s">
        <v>6469</v>
      </c>
      <c r="C1795" s="70"/>
      <c r="D1795" s="70" t="s">
        <v>34</v>
      </c>
      <c r="E1795" s="70" t="s">
        <v>13</v>
      </c>
    </row>
    <row r="1796" spans="1:5" x14ac:dyDescent="0.25">
      <c r="A1796" s="84" t="s">
        <v>1823</v>
      </c>
      <c r="B1796" s="70" t="s">
        <v>1824</v>
      </c>
      <c r="C1796" s="70"/>
      <c r="D1796" s="70" t="s">
        <v>14</v>
      </c>
      <c r="E1796" s="70" t="s">
        <v>13</v>
      </c>
    </row>
    <row r="1797" spans="1:5" x14ac:dyDescent="0.25">
      <c r="A1797" s="71" t="s">
        <v>6470</v>
      </c>
      <c r="B1797" s="71" t="s">
        <v>6471</v>
      </c>
      <c r="C1797" s="70"/>
      <c r="D1797" s="70" t="s">
        <v>14</v>
      </c>
      <c r="E1797" s="70" t="s">
        <v>13</v>
      </c>
    </row>
    <row r="1798" spans="1:5" x14ac:dyDescent="0.25">
      <c r="A1798" s="84" t="s">
        <v>1825</v>
      </c>
      <c r="B1798" s="70" t="s">
        <v>1826</v>
      </c>
      <c r="C1798" s="70"/>
      <c r="D1798" s="70" t="s">
        <v>14</v>
      </c>
      <c r="E1798" s="70" t="s">
        <v>13</v>
      </c>
    </row>
    <row r="1799" spans="1:5" x14ac:dyDescent="0.25">
      <c r="A1799" s="71" t="s">
        <v>6472</v>
      </c>
      <c r="B1799" s="71" t="s">
        <v>6473</v>
      </c>
      <c r="C1799" s="70"/>
      <c r="D1799" s="70" t="s">
        <v>14</v>
      </c>
      <c r="E1799" s="70" t="s">
        <v>13</v>
      </c>
    </row>
    <row r="1800" spans="1:5" x14ac:dyDescent="0.25">
      <c r="A1800" s="84" t="s">
        <v>1827</v>
      </c>
      <c r="B1800" s="70" t="s">
        <v>1828</v>
      </c>
      <c r="C1800" s="70"/>
      <c r="D1800" s="70" t="s">
        <v>34</v>
      </c>
      <c r="E1800" s="70" t="s">
        <v>13</v>
      </c>
    </row>
    <row r="1801" spans="1:5" ht="24.75" x14ac:dyDescent="0.25">
      <c r="A1801" s="71" t="s">
        <v>6474</v>
      </c>
      <c r="B1801" s="71" t="s">
        <v>6475</v>
      </c>
      <c r="C1801" s="70"/>
      <c r="D1801" s="70" t="s">
        <v>34</v>
      </c>
      <c r="E1801" s="70" t="s">
        <v>13</v>
      </c>
    </row>
    <row r="1802" spans="1:5" x14ac:dyDescent="0.25">
      <c r="A1802" s="84" t="s">
        <v>1829</v>
      </c>
      <c r="B1802" s="70" t="s">
        <v>1830</v>
      </c>
      <c r="C1802" s="70" t="s">
        <v>165</v>
      </c>
      <c r="D1802" s="70" t="s">
        <v>25</v>
      </c>
      <c r="E1802" s="70" t="s">
        <v>13</v>
      </c>
    </row>
    <row r="1803" spans="1:5" x14ac:dyDescent="0.25">
      <c r="A1803" s="71" t="s">
        <v>6476</v>
      </c>
      <c r="B1803" s="71" t="s">
        <v>6477</v>
      </c>
      <c r="C1803" s="70" t="s">
        <v>165</v>
      </c>
      <c r="D1803" s="70" t="s">
        <v>25</v>
      </c>
      <c r="E1803" s="70" t="s">
        <v>13</v>
      </c>
    </row>
    <row r="1804" spans="1:5" x14ac:dyDescent="0.25">
      <c r="A1804" s="84" t="s">
        <v>1831</v>
      </c>
      <c r="B1804" s="70" t="s">
        <v>1832</v>
      </c>
      <c r="C1804" s="70" t="s">
        <v>75</v>
      </c>
      <c r="D1804" s="70" t="s">
        <v>17</v>
      </c>
      <c r="E1804" s="70" t="s">
        <v>84</v>
      </c>
    </row>
    <row r="1805" spans="1:5" x14ac:dyDescent="0.25">
      <c r="A1805" s="71" t="s">
        <v>6478</v>
      </c>
      <c r="B1805" s="71" t="s">
        <v>6479</v>
      </c>
      <c r="C1805" s="70" t="s">
        <v>75</v>
      </c>
      <c r="D1805" s="70" t="s">
        <v>17</v>
      </c>
      <c r="E1805" s="70" t="s">
        <v>84</v>
      </c>
    </row>
    <row r="1806" spans="1:5" x14ac:dyDescent="0.25">
      <c r="A1806" s="84" t="s">
        <v>1833</v>
      </c>
      <c r="B1806" s="70" t="s">
        <v>1834</v>
      </c>
      <c r="C1806" s="70" t="s">
        <v>24</v>
      </c>
      <c r="D1806" s="70" t="s">
        <v>25</v>
      </c>
      <c r="E1806" s="70" t="s">
        <v>13</v>
      </c>
    </row>
    <row r="1807" spans="1:5" x14ac:dyDescent="0.25">
      <c r="A1807" s="71" t="s">
        <v>6480</v>
      </c>
      <c r="B1807" s="71" t="s">
        <v>6481</v>
      </c>
      <c r="C1807" s="70" t="s">
        <v>24</v>
      </c>
      <c r="D1807" s="70" t="s">
        <v>25</v>
      </c>
      <c r="E1807" s="70" t="s">
        <v>13</v>
      </c>
    </row>
    <row r="1808" spans="1:5" x14ac:dyDescent="0.25">
      <c r="A1808" s="84" t="s">
        <v>1835</v>
      </c>
      <c r="B1808" s="70" t="s">
        <v>1836</v>
      </c>
      <c r="C1808" s="70" t="s">
        <v>24</v>
      </c>
      <c r="D1808" s="70" t="s">
        <v>25</v>
      </c>
      <c r="E1808" s="70" t="s">
        <v>13</v>
      </c>
    </row>
    <row r="1809" spans="1:5" x14ac:dyDescent="0.25">
      <c r="A1809" s="71" t="s">
        <v>6482</v>
      </c>
      <c r="B1809" s="71" t="s">
        <v>6483</v>
      </c>
      <c r="C1809" s="70" t="s">
        <v>24</v>
      </c>
      <c r="D1809" s="70" t="s">
        <v>25</v>
      </c>
      <c r="E1809" s="70" t="s">
        <v>13</v>
      </c>
    </row>
    <row r="1810" spans="1:5" x14ac:dyDescent="0.25">
      <c r="A1810" s="84" t="s">
        <v>1837</v>
      </c>
      <c r="B1810" s="70" t="s">
        <v>1838</v>
      </c>
      <c r="C1810" s="70" t="s">
        <v>24</v>
      </c>
      <c r="D1810" s="70" t="s">
        <v>25</v>
      </c>
      <c r="E1810" s="70" t="s">
        <v>13</v>
      </c>
    </row>
    <row r="1811" spans="1:5" x14ac:dyDescent="0.25">
      <c r="A1811" s="71" t="s">
        <v>6484</v>
      </c>
      <c r="B1811" s="71" t="s">
        <v>6485</v>
      </c>
      <c r="C1811" s="70" t="s">
        <v>24</v>
      </c>
      <c r="D1811" s="70" t="s">
        <v>25</v>
      </c>
      <c r="E1811" s="70" t="s">
        <v>13</v>
      </c>
    </row>
    <row r="1812" spans="1:5" x14ac:dyDescent="0.25">
      <c r="A1812" s="84" t="s">
        <v>1839</v>
      </c>
      <c r="B1812" s="70" t="s">
        <v>1840</v>
      </c>
      <c r="C1812" s="70"/>
      <c r="D1812" s="70" t="s">
        <v>34</v>
      </c>
      <c r="E1812" s="70" t="s">
        <v>13</v>
      </c>
    </row>
    <row r="1813" spans="1:5" x14ac:dyDescent="0.25">
      <c r="A1813" s="71" t="s">
        <v>6486</v>
      </c>
      <c r="B1813" s="71" t="s">
        <v>6487</v>
      </c>
      <c r="C1813" s="70"/>
      <c r="D1813" s="70" t="s">
        <v>34</v>
      </c>
      <c r="E1813" s="70" t="s">
        <v>13</v>
      </c>
    </row>
    <row r="1814" spans="1:5" x14ac:dyDescent="0.25">
      <c r="A1814" s="84" t="s">
        <v>1841</v>
      </c>
      <c r="B1814" s="70" t="s">
        <v>1842</v>
      </c>
      <c r="C1814" s="70" t="s">
        <v>75</v>
      </c>
      <c r="D1814" s="70" t="s">
        <v>25</v>
      </c>
      <c r="E1814" s="70" t="s">
        <v>76</v>
      </c>
    </row>
    <row r="1815" spans="1:5" x14ac:dyDescent="0.25">
      <c r="A1815" s="71" t="s">
        <v>6488</v>
      </c>
      <c r="B1815" s="71" t="s">
        <v>6489</v>
      </c>
      <c r="C1815" s="70" t="s">
        <v>75</v>
      </c>
      <c r="D1815" s="70" t="s">
        <v>25</v>
      </c>
      <c r="E1815" s="70" t="s">
        <v>76</v>
      </c>
    </row>
    <row r="1816" spans="1:5" x14ac:dyDescent="0.25">
      <c r="A1816" s="84" t="s">
        <v>1843</v>
      </c>
      <c r="B1816" s="70" t="s">
        <v>1844</v>
      </c>
      <c r="C1816" s="70"/>
      <c r="D1816" s="70" t="s">
        <v>17</v>
      </c>
      <c r="E1816" s="70" t="s">
        <v>13</v>
      </c>
    </row>
    <row r="1817" spans="1:5" x14ac:dyDescent="0.25">
      <c r="A1817" s="71" t="s">
        <v>6490</v>
      </c>
      <c r="B1817" s="71" t="s">
        <v>6491</v>
      </c>
      <c r="C1817" s="70"/>
      <c r="D1817" s="70" t="s">
        <v>17</v>
      </c>
      <c r="E1817" s="70" t="s">
        <v>13</v>
      </c>
    </row>
    <row r="1818" spans="1:5" x14ac:dyDescent="0.25">
      <c r="A1818" s="84" t="s">
        <v>1845</v>
      </c>
      <c r="B1818" s="70" t="s">
        <v>1846</v>
      </c>
      <c r="C1818" s="70" t="s">
        <v>150</v>
      </c>
      <c r="D1818" s="70" t="s">
        <v>25</v>
      </c>
      <c r="E1818" s="70" t="s">
        <v>13</v>
      </c>
    </row>
    <row r="1819" spans="1:5" x14ac:dyDescent="0.25">
      <c r="A1819" s="71" t="s">
        <v>6492</v>
      </c>
      <c r="B1819" s="71" t="s">
        <v>6493</v>
      </c>
      <c r="C1819" s="70" t="s">
        <v>150</v>
      </c>
      <c r="D1819" s="70" t="s">
        <v>25</v>
      </c>
      <c r="E1819" s="70" t="s">
        <v>13</v>
      </c>
    </row>
    <row r="1820" spans="1:5" x14ac:dyDescent="0.25">
      <c r="A1820" s="84" t="s">
        <v>1847</v>
      </c>
      <c r="B1820" s="70" t="s">
        <v>1848</v>
      </c>
      <c r="C1820" s="70" t="s">
        <v>24</v>
      </c>
      <c r="D1820" s="70" t="s">
        <v>25</v>
      </c>
      <c r="E1820" s="70" t="s">
        <v>13</v>
      </c>
    </row>
    <row r="1821" spans="1:5" x14ac:dyDescent="0.25">
      <c r="A1821" s="71" t="s">
        <v>6494</v>
      </c>
      <c r="B1821" s="71" t="s">
        <v>6495</v>
      </c>
      <c r="C1821" s="70" t="s">
        <v>24</v>
      </c>
      <c r="D1821" s="70" t="s">
        <v>25</v>
      </c>
      <c r="E1821" s="70" t="s">
        <v>13</v>
      </c>
    </row>
    <row r="1822" spans="1:5" x14ac:dyDescent="0.25">
      <c r="A1822" s="84" t="s">
        <v>1849</v>
      </c>
      <c r="B1822" s="70" t="s">
        <v>1850</v>
      </c>
      <c r="C1822" s="70" t="s">
        <v>150</v>
      </c>
      <c r="D1822" s="70" t="s">
        <v>25</v>
      </c>
      <c r="E1822" s="70" t="s">
        <v>13</v>
      </c>
    </row>
    <row r="1823" spans="1:5" x14ac:dyDescent="0.25">
      <c r="A1823" s="71" t="s">
        <v>6496</v>
      </c>
      <c r="B1823" s="71" t="s">
        <v>6497</v>
      </c>
      <c r="C1823" s="70" t="s">
        <v>150</v>
      </c>
      <c r="D1823" s="70" t="s">
        <v>25</v>
      </c>
      <c r="E1823" s="70" t="s">
        <v>13</v>
      </c>
    </row>
    <row r="1824" spans="1:5" x14ac:dyDescent="0.25">
      <c r="A1824" s="84" t="s">
        <v>1851</v>
      </c>
      <c r="B1824" s="70" t="s">
        <v>1852</v>
      </c>
      <c r="C1824" s="70"/>
      <c r="D1824" s="70" t="s">
        <v>34</v>
      </c>
      <c r="E1824" s="70" t="s">
        <v>13</v>
      </c>
    </row>
    <row r="1825" spans="1:5" x14ac:dyDescent="0.25">
      <c r="A1825" s="71" t="s">
        <v>6498</v>
      </c>
      <c r="B1825" s="71" t="s">
        <v>6499</v>
      </c>
      <c r="C1825" s="70"/>
      <c r="D1825" s="70" t="s">
        <v>34</v>
      </c>
      <c r="E1825" s="70" t="s">
        <v>13</v>
      </c>
    </row>
    <row r="1826" spans="1:5" x14ac:dyDescent="0.25">
      <c r="A1826" s="84" t="s">
        <v>1853</v>
      </c>
      <c r="B1826" s="70" t="s">
        <v>1854</v>
      </c>
      <c r="C1826" s="70"/>
      <c r="D1826" s="70" t="s">
        <v>14</v>
      </c>
      <c r="E1826" s="70" t="s">
        <v>13</v>
      </c>
    </row>
    <row r="1827" spans="1:5" x14ac:dyDescent="0.25">
      <c r="A1827" s="71" t="s">
        <v>6500</v>
      </c>
      <c r="B1827" s="71" t="s">
        <v>6501</v>
      </c>
      <c r="C1827" s="70"/>
      <c r="D1827" s="70" t="s">
        <v>14</v>
      </c>
      <c r="E1827" s="70" t="s">
        <v>13</v>
      </c>
    </row>
    <row r="1828" spans="1:5" x14ac:dyDescent="0.25">
      <c r="A1828" s="84" t="s">
        <v>1855</v>
      </c>
      <c r="B1828" s="70" t="s">
        <v>1856</v>
      </c>
      <c r="C1828" s="70"/>
      <c r="D1828" s="70" t="s">
        <v>14</v>
      </c>
      <c r="E1828" s="70" t="s">
        <v>13</v>
      </c>
    </row>
    <row r="1829" spans="1:5" x14ac:dyDescent="0.25">
      <c r="A1829" s="71" t="s">
        <v>6502</v>
      </c>
      <c r="B1829" s="71" t="s">
        <v>6503</v>
      </c>
      <c r="C1829" s="70"/>
      <c r="D1829" s="70" t="s">
        <v>14</v>
      </c>
      <c r="E1829" s="70" t="s">
        <v>13</v>
      </c>
    </row>
    <row r="1830" spans="1:5" x14ac:dyDescent="0.25">
      <c r="A1830" s="84" t="s">
        <v>1857</v>
      </c>
      <c r="B1830" s="70" t="s">
        <v>1858</v>
      </c>
      <c r="C1830" s="70"/>
      <c r="D1830" s="70" t="s">
        <v>14</v>
      </c>
      <c r="E1830" s="70" t="s">
        <v>13</v>
      </c>
    </row>
    <row r="1831" spans="1:5" x14ac:dyDescent="0.25">
      <c r="A1831" s="71" t="s">
        <v>6504</v>
      </c>
      <c r="B1831" s="71" t="s">
        <v>6505</v>
      </c>
      <c r="C1831" s="70"/>
      <c r="D1831" s="70" t="s">
        <v>14</v>
      </c>
      <c r="E1831" s="70" t="s">
        <v>13</v>
      </c>
    </row>
    <row r="1832" spans="1:5" x14ac:dyDescent="0.25">
      <c r="A1832" s="84" t="s">
        <v>1859</v>
      </c>
      <c r="B1832" s="70" t="s">
        <v>1860</v>
      </c>
      <c r="C1832" s="70"/>
      <c r="D1832" s="70" t="s">
        <v>14</v>
      </c>
      <c r="E1832" s="70" t="s">
        <v>13</v>
      </c>
    </row>
    <row r="1833" spans="1:5" x14ac:dyDescent="0.25">
      <c r="A1833" s="71" t="s">
        <v>6506</v>
      </c>
      <c r="B1833" s="71" t="s">
        <v>6507</v>
      </c>
      <c r="C1833" s="70"/>
      <c r="D1833" s="70" t="s">
        <v>14</v>
      </c>
      <c r="E1833" s="70" t="s">
        <v>13</v>
      </c>
    </row>
    <row r="1834" spans="1:5" x14ac:dyDescent="0.25">
      <c r="A1834" s="84" t="s">
        <v>1861</v>
      </c>
      <c r="B1834" s="70" t="s">
        <v>1862</v>
      </c>
      <c r="C1834" s="70" t="s">
        <v>75</v>
      </c>
      <c r="D1834" s="70" t="s">
        <v>25</v>
      </c>
      <c r="E1834" s="70" t="s">
        <v>76</v>
      </c>
    </row>
    <row r="1835" spans="1:5" x14ac:dyDescent="0.25">
      <c r="A1835" s="71" t="s">
        <v>6508</v>
      </c>
      <c r="B1835" s="71" t="s">
        <v>6509</v>
      </c>
      <c r="C1835" s="70" t="s">
        <v>75</v>
      </c>
      <c r="D1835" s="70" t="s">
        <v>25</v>
      </c>
      <c r="E1835" s="70" t="s">
        <v>76</v>
      </c>
    </row>
    <row r="1836" spans="1:5" x14ac:dyDescent="0.25">
      <c r="A1836" s="84" t="s">
        <v>1863</v>
      </c>
      <c r="B1836" s="70" t="s">
        <v>1864</v>
      </c>
      <c r="C1836" s="70" t="s">
        <v>75</v>
      </c>
      <c r="D1836" s="70" t="s">
        <v>25</v>
      </c>
      <c r="E1836" s="70" t="s">
        <v>1303</v>
      </c>
    </row>
    <row r="1837" spans="1:5" x14ac:dyDescent="0.25">
      <c r="A1837" s="71" t="s">
        <v>6510</v>
      </c>
      <c r="B1837" s="71" t="s">
        <v>6511</v>
      </c>
      <c r="C1837" s="70" t="s">
        <v>75</v>
      </c>
      <c r="D1837" s="70" t="s">
        <v>25</v>
      </c>
      <c r="E1837" s="70" t="s">
        <v>1303</v>
      </c>
    </row>
    <row r="1838" spans="1:5" x14ac:dyDescent="0.25">
      <c r="A1838" s="84" t="s">
        <v>1865</v>
      </c>
      <c r="B1838" s="70" t="s">
        <v>1866</v>
      </c>
      <c r="C1838" s="70"/>
      <c r="D1838" s="70" t="s">
        <v>34</v>
      </c>
      <c r="E1838" s="70" t="s">
        <v>13</v>
      </c>
    </row>
    <row r="1839" spans="1:5" x14ac:dyDescent="0.25">
      <c r="A1839" s="71" t="s">
        <v>6512</v>
      </c>
      <c r="B1839" s="71" t="s">
        <v>6513</v>
      </c>
      <c r="C1839" s="70"/>
      <c r="D1839" s="70" t="s">
        <v>34</v>
      </c>
      <c r="E1839" s="70" t="s">
        <v>13</v>
      </c>
    </row>
    <row r="1840" spans="1:5" x14ac:dyDescent="0.25">
      <c r="A1840" s="84" t="s">
        <v>1867</v>
      </c>
      <c r="B1840" s="70" t="s">
        <v>1868</v>
      </c>
      <c r="C1840" s="70" t="s">
        <v>75</v>
      </c>
      <c r="D1840" s="70" t="s">
        <v>25</v>
      </c>
      <c r="E1840" s="70" t="s">
        <v>76</v>
      </c>
    </row>
    <row r="1841" spans="1:5" x14ac:dyDescent="0.25">
      <c r="A1841" s="71" t="s">
        <v>6514</v>
      </c>
      <c r="B1841" s="71" t="s">
        <v>6515</v>
      </c>
      <c r="C1841" s="70" t="s">
        <v>75</v>
      </c>
      <c r="D1841" s="70" t="s">
        <v>25</v>
      </c>
      <c r="E1841" s="70" t="s">
        <v>76</v>
      </c>
    </row>
    <row r="1842" spans="1:5" x14ac:dyDescent="0.25">
      <c r="A1842" s="84" t="s">
        <v>1869</v>
      </c>
      <c r="B1842" s="70" t="s">
        <v>1870</v>
      </c>
      <c r="C1842" s="70" t="s">
        <v>24</v>
      </c>
      <c r="D1842" s="70" t="s">
        <v>25</v>
      </c>
      <c r="E1842" s="70" t="s">
        <v>13</v>
      </c>
    </row>
    <row r="1843" spans="1:5" x14ac:dyDescent="0.25">
      <c r="A1843" s="71" t="s">
        <v>6516</v>
      </c>
      <c r="B1843" s="71" t="s">
        <v>6517</v>
      </c>
      <c r="C1843" s="70" t="s">
        <v>24</v>
      </c>
      <c r="D1843" s="70" t="s">
        <v>25</v>
      </c>
      <c r="E1843" s="70" t="s">
        <v>13</v>
      </c>
    </row>
    <row r="1844" spans="1:5" x14ac:dyDescent="0.25">
      <c r="A1844" s="84" t="s">
        <v>1871</v>
      </c>
      <c r="B1844" s="70" t="s">
        <v>1872</v>
      </c>
      <c r="C1844" s="70"/>
      <c r="D1844" s="70" t="s">
        <v>34</v>
      </c>
      <c r="E1844" s="70" t="s">
        <v>13</v>
      </c>
    </row>
    <row r="1845" spans="1:5" x14ac:dyDescent="0.25">
      <c r="A1845" s="71" t="s">
        <v>6518</v>
      </c>
      <c r="B1845" s="71" t="s">
        <v>6519</v>
      </c>
      <c r="C1845" s="70"/>
      <c r="D1845" s="70" t="s">
        <v>34</v>
      </c>
      <c r="E1845" s="70" t="s">
        <v>13</v>
      </c>
    </row>
    <row r="1846" spans="1:5" x14ac:dyDescent="0.25">
      <c r="A1846" s="84" t="s">
        <v>1873</v>
      </c>
      <c r="B1846" s="70" t="s">
        <v>1874</v>
      </c>
      <c r="C1846" s="70"/>
      <c r="D1846" s="70" t="s">
        <v>34</v>
      </c>
      <c r="E1846" s="70" t="s">
        <v>13</v>
      </c>
    </row>
    <row r="1847" spans="1:5" x14ac:dyDescent="0.25">
      <c r="A1847" s="71" t="s">
        <v>6520</v>
      </c>
      <c r="B1847" s="71" t="s">
        <v>6521</v>
      </c>
      <c r="C1847" s="70"/>
      <c r="D1847" s="70" t="s">
        <v>34</v>
      </c>
      <c r="E1847" s="70" t="s">
        <v>13</v>
      </c>
    </row>
    <row r="1848" spans="1:5" x14ac:dyDescent="0.25">
      <c r="A1848" s="84" t="s">
        <v>1875</v>
      </c>
      <c r="B1848" s="70" t="s">
        <v>1876</v>
      </c>
      <c r="C1848" s="70" t="s">
        <v>165</v>
      </c>
      <c r="D1848" s="70" t="s">
        <v>25</v>
      </c>
      <c r="E1848" s="70" t="s">
        <v>13</v>
      </c>
    </row>
    <row r="1849" spans="1:5" x14ac:dyDescent="0.25">
      <c r="A1849" s="71" t="s">
        <v>6522</v>
      </c>
      <c r="B1849" s="71" t="s">
        <v>6523</v>
      </c>
      <c r="C1849" s="70" t="s">
        <v>165</v>
      </c>
      <c r="D1849" s="70" t="s">
        <v>25</v>
      </c>
      <c r="E1849" s="70" t="s">
        <v>13</v>
      </c>
    </row>
    <row r="1850" spans="1:5" x14ac:dyDescent="0.25">
      <c r="A1850" s="84" t="s">
        <v>1877</v>
      </c>
      <c r="B1850" s="70" t="s">
        <v>1878</v>
      </c>
      <c r="C1850" s="70"/>
      <c r="D1850" s="70" t="s">
        <v>14</v>
      </c>
      <c r="E1850" s="70" t="s">
        <v>13</v>
      </c>
    </row>
    <row r="1851" spans="1:5" x14ac:dyDescent="0.25">
      <c r="A1851" s="71" t="s">
        <v>6524</v>
      </c>
      <c r="B1851" s="71" t="s">
        <v>6525</v>
      </c>
      <c r="C1851" s="70"/>
      <c r="D1851" s="70" t="s">
        <v>14</v>
      </c>
      <c r="E1851" s="70" t="s">
        <v>13</v>
      </c>
    </row>
    <row r="1852" spans="1:5" x14ac:dyDescent="0.25">
      <c r="A1852" s="84" t="s">
        <v>1879</v>
      </c>
      <c r="B1852" s="70" t="s">
        <v>1880</v>
      </c>
      <c r="C1852" s="70"/>
      <c r="D1852" s="70" t="s">
        <v>14</v>
      </c>
      <c r="E1852" s="70" t="s">
        <v>13</v>
      </c>
    </row>
    <row r="1853" spans="1:5" x14ac:dyDescent="0.25">
      <c r="A1853" s="71" t="s">
        <v>6526</v>
      </c>
      <c r="B1853" s="71" t="s">
        <v>6527</v>
      </c>
      <c r="C1853" s="70"/>
      <c r="D1853" s="70" t="s">
        <v>14</v>
      </c>
      <c r="E1853" s="70" t="s">
        <v>13</v>
      </c>
    </row>
    <row r="1854" spans="1:5" x14ac:dyDescent="0.25">
      <c r="A1854" s="84" t="s">
        <v>1881</v>
      </c>
      <c r="B1854" s="70" t="s">
        <v>1882</v>
      </c>
      <c r="C1854" s="70"/>
      <c r="D1854" s="70" t="s">
        <v>34</v>
      </c>
      <c r="E1854" s="70" t="s">
        <v>13</v>
      </c>
    </row>
    <row r="1855" spans="1:5" x14ac:dyDescent="0.25">
      <c r="A1855" s="71" t="s">
        <v>6528</v>
      </c>
      <c r="B1855" s="71" t="s">
        <v>6529</v>
      </c>
      <c r="C1855" s="70"/>
      <c r="D1855" s="70" t="s">
        <v>34</v>
      </c>
      <c r="E1855" s="70" t="s">
        <v>13</v>
      </c>
    </row>
    <row r="1856" spans="1:5" x14ac:dyDescent="0.25">
      <c r="A1856" s="84" t="s">
        <v>1883</v>
      </c>
      <c r="B1856" s="70" t="s">
        <v>1884</v>
      </c>
      <c r="C1856" s="70" t="s">
        <v>75</v>
      </c>
      <c r="D1856" s="70" t="s">
        <v>34</v>
      </c>
      <c r="E1856" s="70" t="s">
        <v>76</v>
      </c>
    </row>
    <row r="1857" spans="1:5" x14ac:dyDescent="0.25">
      <c r="A1857" s="71" t="s">
        <v>6530</v>
      </c>
      <c r="B1857" s="71" t="s">
        <v>6531</v>
      </c>
      <c r="C1857" s="70" t="s">
        <v>75</v>
      </c>
      <c r="D1857" s="70" t="s">
        <v>34</v>
      </c>
      <c r="E1857" s="70" t="s">
        <v>76</v>
      </c>
    </row>
    <row r="1858" spans="1:5" x14ac:dyDescent="0.25">
      <c r="A1858" s="84" t="s">
        <v>1885</v>
      </c>
      <c r="B1858" s="70" t="s">
        <v>1886</v>
      </c>
      <c r="C1858" s="70" t="s">
        <v>24</v>
      </c>
      <c r="D1858" s="70" t="s">
        <v>25</v>
      </c>
      <c r="E1858" s="70" t="s">
        <v>13</v>
      </c>
    </row>
    <row r="1859" spans="1:5" x14ac:dyDescent="0.25">
      <c r="A1859" s="71" t="s">
        <v>6532</v>
      </c>
      <c r="B1859" s="71" t="s">
        <v>6533</v>
      </c>
      <c r="C1859" s="70" t="s">
        <v>24</v>
      </c>
      <c r="D1859" s="70" t="s">
        <v>25</v>
      </c>
      <c r="E1859" s="70" t="s">
        <v>13</v>
      </c>
    </row>
    <row r="1860" spans="1:5" x14ac:dyDescent="0.25">
      <c r="A1860" s="84" t="s">
        <v>1887</v>
      </c>
      <c r="B1860" s="70" t="s">
        <v>1888</v>
      </c>
      <c r="C1860" s="70" t="s">
        <v>75</v>
      </c>
      <c r="D1860" s="70" t="s">
        <v>25</v>
      </c>
      <c r="E1860" s="70" t="s">
        <v>76</v>
      </c>
    </row>
    <row r="1861" spans="1:5" x14ac:dyDescent="0.25">
      <c r="A1861" s="71" t="s">
        <v>6534</v>
      </c>
      <c r="B1861" s="71" t="s">
        <v>6535</v>
      </c>
      <c r="C1861" s="70" t="s">
        <v>75</v>
      </c>
      <c r="D1861" s="70" t="s">
        <v>25</v>
      </c>
      <c r="E1861" s="70" t="s">
        <v>76</v>
      </c>
    </row>
    <row r="1862" spans="1:5" x14ac:dyDescent="0.25">
      <c r="A1862" s="84" t="s">
        <v>1889</v>
      </c>
      <c r="B1862" s="70" t="s">
        <v>1890</v>
      </c>
      <c r="C1862" s="70" t="s">
        <v>150</v>
      </c>
      <c r="D1862" s="70" t="s">
        <v>25</v>
      </c>
      <c r="E1862" s="70" t="s">
        <v>13</v>
      </c>
    </row>
    <row r="1863" spans="1:5" x14ac:dyDescent="0.25">
      <c r="A1863" s="71" t="s">
        <v>6536</v>
      </c>
      <c r="B1863" s="71" t="s">
        <v>6537</v>
      </c>
      <c r="C1863" s="70" t="s">
        <v>150</v>
      </c>
      <c r="D1863" s="70" t="s">
        <v>25</v>
      </c>
      <c r="E1863" s="70" t="s">
        <v>13</v>
      </c>
    </row>
    <row r="1864" spans="1:5" x14ac:dyDescent="0.25">
      <c r="A1864" s="84" t="s">
        <v>1891</v>
      </c>
      <c r="B1864" s="70" t="s">
        <v>1892</v>
      </c>
      <c r="C1864" s="70"/>
      <c r="D1864" s="70" t="s">
        <v>14</v>
      </c>
      <c r="E1864" s="70" t="s">
        <v>13</v>
      </c>
    </row>
    <row r="1865" spans="1:5" x14ac:dyDescent="0.25">
      <c r="A1865" s="71" t="s">
        <v>6538</v>
      </c>
      <c r="B1865" s="71" t="s">
        <v>6539</v>
      </c>
      <c r="C1865" s="70"/>
      <c r="D1865" s="70" t="s">
        <v>14</v>
      </c>
      <c r="E1865" s="70" t="s">
        <v>13</v>
      </c>
    </row>
    <row r="1866" spans="1:5" x14ac:dyDescent="0.25">
      <c r="A1866" s="84" t="s">
        <v>1893</v>
      </c>
      <c r="B1866" s="70" t="s">
        <v>1894</v>
      </c>
      <c r="C1866" s="70"/>
      <c r="D1866" s="70" t="s">
        <v>14</v>
      </c>
      <c r="E1866" s="70" t="s">
        <v>13</v>
      </c>
    </row>
    <row r="1867" spans="1:5" x14ac:dyDescent="0.25">
      <c r="A1867" s="71" t="s">
        <v>6540</v>
      </c>
      <c r="B1867" s="71" t="s">
        <v>6541</v>
      </c>
      <c r="C1867" s="70"/>
      <c r="D1867" s="70" t="s">
        <v>14</v>
      </c>
      <c r="E1867" s="70" t="s">
        <v>13</v>
      </c>
    </row>
    <row r="1868" spans="1:5" x14ac:dyDescent="0.25">
      <c r="A1868" s="84" t="s">
        <v>1895</v>
      </c>
      <c r="B1868" s="70" t="s">
        <v>1896</v>
      </c>
      <c r="C1868" s="70"/>
      <c r="D1868" s="70" t="s">
        <v>14</v>
      </c>
      <c r="E1868" s="70" t="s">
        <v>13</v>
      </c>
    </row>
    <row r="1869" spans="1:5" x14ac:dyDescent="0.25">
      <c r="A1869" s="71" t="s">
        <v>6542</v>
      </c>
      <c r="B1869" s="71" t="s">
        <v>6543</v>
      </c>
      <c r="C1869" s="70"/>
      <c r="D1869" s="70" t="s">
        <v>14</v>
      </c>
      <c r="E1869" s="70" t="s">
        <v>13</v>
      </c>
    </row>
    <row r="1870" spans="1:5" x14ac:dyDescent="0.25">
      <c r="A1870" s="84" t="s">
        <v>1897</v>
      </c>
      <c r="B1870" s="70" t="s">
        <v>1898</v>
      </c>
      <c r="C1870" s="70"/>
      <c r="D1870" s="70" t="s">
        <v>14</v>
      </c>
      <c r="E1870" s="70" t="s">
        <v>13</v>
      </c>
    </row>
    <row r="1871" spans="1:5" x14ac:dyDescent="0.25">
      <c r="A1871" s="71" t="s">
        <v>6544</v>
      </c>
      <c r="B1871" s="71" t="s">
        <v>6545</v>
      </c>
      <c r="C1871" s="70"/>
      <c r="D1871" s="70" t="s">
        <v>14</v>
      </c>
      <c r="E1871" s="70" t="s">
        <v>13</v>
      </c>
    </row>
    <row r="1872" spans="1:5" x14ac:dyDescent="0.25">
      <c r="A1872" s="84" t="s">
        <v>1899</v>
      </c>
      <c r="B1872" s="70" t="s">
        <v>1900</v>
      </c>
      <c r="C1872" s="70"/>
      <c r="D1872" s="70" t="s">
        <v>14</v>
      </c>
      <c r="E1872" s="70" t="s">
        <v>13</v>
      </c>
    </row>
    <row r="1873" spans="1:5" x14ac:dyDescent="0.25">
      <c r="A1873" s="71" t="s">
        <v>6546</v>
      </c>
      <c r="B1873" s="71" t="s">
        <v>6547</v>
      </c>
      <c r="C1873" s="70"/>
      <c r="D1873" s="70" t="s">
        <v>14</v>
      </c>
      <c r="E1873" s="70" t="s">
        <v>13</v>
      </c>
    </row>
    <row r="1874" spans="1:5" x14ac:dyDescent="0.25">
      <c r="A1874" s="84" t="s">
        <v>1901</v>
      </c>
      <c r="B1874" s="70" t="s">
        <v>1902</v>
      </c>
      <c r="C1874" s="70"/>
      <c r="D1874" s="70" t="s">
        <v>14</v>
      </c>
      <c r="E1874" s="70" t="s">
        <v>13</v>
      </c>
    </row>
    <row r="1875" spans="1:5" x14ac:dyDescent="0.25">
      <c r="A1875" s="71" t="s">
        <v>6548</v>
      </c>
      <c r="B1875" s="71" t="s">
        <v>6549</v>
      </c>
      <c r="C1875" s="70"/>
      <c r="D1875" s="70" t="s">
        <v>14</v>
      </c>
      <c r="E1875" s="70" t="s">
        <v>13</v>
      </c>
    </row>
    <row r="1876" spans="1:5" x14ac:dyDescent="0.25">
      <c r="A1876" s="84" t="s">
        <v>1903</v>
      </c>
      <c r="B1876" s="70" t="s">
        <v>1904</v>
      </c>
      <c r="C1876" s="70" t="s">
        <v>24</v>
      </c>
      <c r="D1876" s="70" t="s">
        <v>25</v>
      </c>
      <c r="E1876" s="70" t="s">
        <v>13</v>
      </c>
    </row>
    <row r="1877" spans="1:5" x14ac:dyDescent="0.25">
      <c r="A1877" s="71" t="s">
        <v>6550</v>
      </c>
      <c r="B1877" s="71" t="s">
        <v>6551</v>
      </c>
      <c r="C1877" s="70" t="s">
        <v>24</v>
      </c>
      <c r="D1877" s="70" t="s">
        <v>25</v>
      </c>
      <c r="E1877" s="70" t="s">
        <v>13</v>
      </c>
    </row>
    <row r="1878" spans="1:5" x14ac:dyDescent="0.25">
      <c r="A1878" s="84" t="s">
        <v>1905</v>
      </c>
      <c r="B1878" s="70" t="s">
        <v>1906</v>
      </c>
      <c r="C1878" s="70"/>
      <c r="D1878" s="70" t="s">
        <v>14</v>
      </c>
      <c r="E1878" s="70" t="s">
        <v>13</v>
      </c>
    </row>
    <row r="1879" spans="1:5" x14ac:dyDescent="0.25">
      <c r="A1879" s="71" t="s">
        <v>6552</v>
      </c>
      <c r="B1879" s="71" t="s">
        <v>6553</v>
      </c>
      <c r="C1879" s="70"/>
      <c r="D1879" s="70" t="s">
        <v>14</v>
      </c>
      <c r="E1879" s="70" t="s">
        <v>13</v>
      </c>
    </row>
    <row r="1880" spans="1:5" x14ac:dyDescent="0.25">
      <c r="A1880" s="84" t="s">
        <v>1907</v>
      </c>
      <c r="B1880" s="70" t="s">
        <v>1908</v>
      </c>
      <c r="C1880" s="70"/>
      <c r="D1880" s="70" t="s">
        <v>14</v>
      </c>
      <c r="E1880" s="70" t="s">
        <v>13</v>
      </c>
    </row>
    <row r="1881" spans="1:5" x14ac:dyDescent="0.25">
      <c r="A1881" s="71" t="s">
        <v>6554</v>
      </c>
      <c r="B1881" s="71" t="s">
        <v>6555</v>
      </c>
      <c r="C1881" s="70"/>
      <c r="D1881" s="70" t="s">
        <v>14</v>
      </c>
      <c r="E1881" s="70" t="s">
        <v>13</v>
      </c>
    </row>
    <row r="1882" spans="1:5" x14ac:dyDescent="0.25">
      <c r="A1882" s="84" t="s">
        <v>1909</v>
      </c>
      <c r="B1882" s="70" t="s">
        <v>1910</v>
      </c>
      <c r="C1882" s="70" t="s">
        <v>24</v>
      </c>
      <c r="D1882" s="70" t="s">
        <v>25</v>
      </c>
      <c r="E1882" s="70" t="s">
        <v>13</v>
      </c>
    </row>
    <row r="1883" spans="1:5" x14ac:dyDescent="0.25">
      <c r="A1883" s="71" t="s">
        <v>6556</v>
      </c>
      <c r="B1883" s="71" t="s">
        <v>6557</v>
      </c>
      <c r="C1883" s="70" t="s">
        <v>24</v>
      </c>
      <c r="D1883" s="70" t="s">
        <v>25</v>
      </c>
      <c r="E1883" s="70" t="s">
        <v>13</v>
      </c>
    </row>
    <row r="1884" spans="1:5" x14ac:dyDescent="0.25">
      <c r="A1884" s="84" t="s">
        <v>1911</v>
      </c>
      <c r="B1884" s="70" t="s">
        <v>1912</v>
      </c>
      <c r="C1884" s="70"/>
      <c r="D1884" s="70" t="s">
        <v>34</v>
      </c>
      <c r="E1884" s="70" t="s">
        <v>701</v>
      </c>
    </row>
    <row r="1885" spans="1:5" x14ac:dyDescent="0.25">
      <c r="A1885" s="71" t="s">
        <v>6558</v>
      </c>
      <c r="B1885" s="71" t="s">
        <v>6559</v>
      </c>
      <c r="C1885" s="70"/>
      <c r="D1885" s="70" t="s">
        <v>34</v>
      </c>
      <c r="E1885" s="70" t="s">
        <v>701</v>
      </c>
    </row>
    <row r="1886" spans="1:5" x14ac:dyDescent="0.25">
      <c r="A1886" s="84" t="s">
        <v>1913</v>
      </c>
      <c r="B1886" s="70" t="s">
        <v>1914</v>
      </c>
      <c r="C1886" s="70" t="s">
        <v>150</v>
      </c>
      <c r="D1886" s="70" t="s">
        <v>25</v>
      </c>
      <c r="E1886" s="70" t="s">
        <v>13</v>
      </c>
    </row>
    <row r="1887" spans="1:5" x14ac:dyDescent="0.25">
      <c r="A1887" s="71" t="s">
        <v>6560</v>
      </c>
      <c r="B1887" s="71" t="s">
        <v>6561</v>
      </c>
      <c r="C1887" s="70" t="s">
        <v>150</v>
      </c>
      <c r="D1887" s="70" t="s">
        <v>25</v>
      </c>
      <c r="E1887" s="70" t="s">
        <v>13</v>
      </c>
    </row>
    <row r="1888" spans="1:5" x14ac:dyDescent="0.25">
      <c r="A1888" s="84" t="s">
        <v>1915</v>
      </c>
      <c r="B1888" s="70" t="s">
        <v>1916</v>
      </c>
      <c r="C1888" s="70"/>
      <c r="D1888" s="70" t="s">
        <v>34</v>
      </c>
      <c r="E1888" s="70" t="s">
        <v>13</v>
      </c>
    </row>
    <row r="1889" spans="1:5" x14ac:dyDescent="0.25">
      <c r="A1889" s="71" t="s">
        <v>6562</v>
      </c>
      <c r="B1889" s="71" t="s">
        <v>6563</v>
      </c>
      <c r="C1889" s="70"/>
      <c r="D1889" s="70" t="s">
        <v>34</v>
      </c>
      <c r="E1889" s="70" t="s">
        <v>13</v>
      </c>
    </row>
    <row r="1890" spans="1:5" x14ac:dyDescent="0.25">
      <c r="A1890" s="84" t="s">
        <v>1917</v>
      </c>
      <c r="B1890" s="70" t="s">
        <v>1918</v>
      </c>
      <c r="C1890" s="70" t="s">
        <v>150</v>
      </c>
      <c r="D1890" s="70" t="s">
        <v>25</v>
      </c>
      <c r="E1890" s="70" t="s">
        <v>13</v>
      </c>
    </row>
    <row r="1891" spans="1:5" x14ac:dyDescent="0.25">
      <c r="A1891" s="71" t="s">
        <v>6564</v>
      </c>
      <c r="B1891" s="71" t="s">
        <v>6565</v>
      </c>
      <c r="C1891" s="70" t="s">
        <v>150</v>
      </c>
      <c r="D1891" s="70" t="s">
        <v>25</v>
      </c>
      <c r="E1891" s="70" t="s">
        <v>13</v>
      </c>
    </row>
    <row r="1892" spans="1:5" x14ac:dyDescent="0.25">
      <c r="A1892" s="84" t="s">
        <v>1919</v>
      </c>
      <c r="B1892" s="70" t="s">
        <v>1920</v>
      </c>
      <c r="C1892" s="70" t="s">
        <v>75</v>
      </c>
      <c r="D1892" s="70" t="s">
        <v>17</v>
      </c>
      <c r="E1892" s="70" t="s">
        <v>84</v>
      </c>
    </row>
    <row r="1893" spans="1:5" x14ac:dyDescent="0.25">
      <c r="A1893" s="71" t="s">
        <v>6566</v>
      </c>
      <c r="B1893" s="71" t="s">
        <v>6567</v>
      </c>
      <c r="C1893" s="70" t="s">
        <v>75</v>
      </c>
      <c r="D1893" s="70" t="s">
        <v>17</v>
      </c>
      <c r="E1893" s="70" t="s">
        <v>84</v>
      </c>
    </row>
    <row r="1894" spans="1:5" x14ac:dyDescent="0.25">
      <c r="A1894" s="84" t="s">
        <v>1921</v>
      </c>
      <c r="B1894" s="70" t="s">
        <v>1922</v>
      </c>
      <c r="C1894" s="70" t="s">
        <v>75</v>
      </c>
      <c r="D1894" s="70" t="s">
        <v>17</v>
      </c>
      <c r="E1894" s="70" t="s">
        <v>84</v>
      </c>
    </row>
    <row r="1895" spans="1:5" x14ac:dyDescent="0.25">
      <c r="A1895" s="71" t="s">
        <v>6568</v>
      </c>
      <c r="B1895" s="71" t="s">
        <v>6569</v>
      </c>
      <c r="C1895" s="70" t="s">
        <v>75</v>
      </c>
      <c r="D1895" s="70" t="s">
        <v>17</v>
      </c>
      <c r="E1895" s="70" t="s">
        <v>84</v>
      </c>
    </row>
    <row r="1896" spans="1:5" x14ac:dyDescent="0.25">
      <c r="A1896" s="84" t="s">
        <v>1923</v>
      </c>
      <c r="B1896" s="70" t="s">
        <v>1924</v>
      </c>
      <c r="C1896" s="70" t="s">
        <v>4</v>
      </c>
      <c r="D1896" s="70" t="s">
        <v>25</v>
      </c>
      <c r="E1896" s="70" t="s">
        <v>178</v>
      </c>
    </row>
    <row r="1897" spans="1:5" x14ac:dyDescent="0.25">
      <c r="A1897" s="71" t="s">
        <v>6570</v>
      </c>
      <c r="B1897" s="71" t="s">
        <v>6571</v>
      </c>
      <c r="C1897" s="70" t="s">
        <v>4</v>
      </c>
      <c r="D1897" s="70" t="s">
        <v>25</v>
      </c>
      <c r="E1897" s="70" t="s">
        <v>178</v>
      </c>
    </row>
    <row r="1898" spans="1:5" x14ac:dyDescent="0.25">
      <c r="A1898" s="84" t="s">
        <v>1925</v>
      </c>
      <c r="B1898" s="70" t="s">
        <v>1926</v>
      </c>
      <c r="C1898" s="70"/>
      <c r="D1898" s="70" t="s">
        <v>34</v>
      </c>
      <c r="E1898" s="70" t="s">
        <v>13</v>
      </c>
    </row>
    <row r="1899" spans="1:5" x14ac:dyDescent="0.25">
      <c r="A1899" s="71" t="s">
        <v>6572</v>
      </c>
      <c r="B1899" s="71" t="s">
        <v>6573</v>
      </c>
      <c r="C1899" s="70"/>
      <c r="D1899" s="70" t="s">
        <v>34</v>
      </c>
      <c r="E1899" s="70" t="s">
        <v>13</v>
      </c>
    </row>
    <row r="1900" spans="1:5" x14ac:dyDescent="0.25">
      <c r="A1900" s="84" t="s">
        <v>1927</v>
      </c>
      <c r="B1900" s="70" t="s">
        <v>1928</v>
      </c>
      <c r="C1900" s="70"/>
      <c r="D1900" s="70" t="s">
        <v>14</v>
      </c>
      <c r="E1900" s="70" t="s">
        <v>13</v>
      </c>
    </row>
    <row r="1901" spans="1:5" x14ac:dyDescent="0.25">
      <c r="A1901" s="71" t="s">
        <v>6574</v>
      </c>
      <c r="B1901" s="71" t="s">
        <v>6575</v>
      </c>
      <c r="C1901" s="70"/>
      <c r="D1901" s="70" t="s">
        <v>14</v>
      </c>
      <c r="E1901" s="70" t="s">
        <v>13</v>
      </c>
    </row>
    <row r="1902" spans="1:5" x14ac:dyDescent="0.25">
      <c r="A1902" s="84" t="s">
        <v>1929</v>
      </c>
      <c r="B1902" s="70" t="s">
        <v>1930</v>
      </c>
      <c r="C1902" s="70" t="s">
        <v>24</v>
      </c>
      <c r="D1902" s="70" t="s">
        <v>25</v>
      </c>
      <c r="E1902" s="70" t="s">
        <v>13</v>
      </c>
    </row>
    <row r="1903" spans="1:5" x14ac:dyDescent="0.25">
      <c r="A1903" s="71" t="s">
        <v>6576</v>
      </c>
      <c r="B1903" s="71" t="s">
        <v>6577</v>
      </c>
      <c r="C1903" s="70" t="s">
        <v>24</v>
      </c>
      <c r="D1903" s="70" t="s">
        <v>25</v>
      </c>
      <c r="E1903" s="70" t="s">
        <v>13</v>
      </c>
    </row>
    <row r="1904" spans="1:5" x14ac:dyDescent="0.25">
      <c r="A1904" s="84" t="s">
        <v>1931</v>
      </c>
      <c r="B1904" s="70" t="s">
        <v>1932</v>
      </c>
      <c r="C1904" s="70"/>
      <c r="D1904" s="70" t="s">
        <v>34</v>
      </c>
      <c r="E1904" s="70" t="s">
        <v>13</v>
      </c>
    </row>
    <row r="1905" spans="1:5" x14ac:dyDescent="0.25">
      <c r="A1905" s="71" t="s">
        <v>6578</v>
      </c>
      <c r="B1905" s="71" t="s">
        <v>6579</v>
      </c>
      <c r="C1905" s="70"/>
      <c r="D1905" s="70" t="s">
        <v>34</v>
      </c>
      <c r="E1905" s="70" t="s">
        <v>13</v>
      </c>
    </row>
    <row r="1906" spans="1:5" x14ac:dyDescent="0.25">
      <c r="A1906" s="84" t="s">
        <v>1933</v>
      </c>
      <c r="B1906" s="70" t="s">
        <v>1934</v>
      </c>
      <c r="C1906" s="70"/>
      <c r="D1906" s="70" t="s">
        <v>14</v>
      </c>
      <c r="E1906" s="70" t="s">
        <v>13</v>
      </c>
    </row>
    <row r="1907" spans="1:5" x14ac:dyDescent="0.25">
      <c r="A1907" s="71" t="s">
        <v>6580</v>
      </c>
      <c r="B1907" s="71" t="s">
        <v>6581</v>
      </c>
      <c r="C1907" s="70"/>
      <c r="D1907" s="70" t="s">
        <v>14</v>
      </c>
      <c r="E1907" s="70" t="s">
        <v>13</v>
      </c>
    </row>
    <row r="1908" spans="1:5" x14ac:dyDescent="0.25">
      <c r="A1908" s="84" t="s">
        <v>1935</v>
      </c>
      <c r="B1908" s="70" t="s">
        <v>1936</v>
      </c>
      <c r="C1908" s="70"/>
      <c r="D1908" s="70" t="s">
        <v>14</v>
      </c>
      <c r="E1908" s="70" t="s">
        <v>13</v>
      </c>
    </row>
    <row r="1909" spans="1:5" x14ac:dyDescent="0.25">
      <c r="A1909" s="71" t="s">
        <v>6582</v>
      </c>
      <c r="B1909" s="71" t="s">
        <v>6583</v>
      </c>
      <c r="C1909" s="70"/>
      <c r="D1909" s="70" t="s">
        <v>14</v>
      </c>
      <c r="E1909" s="70" t="s">
        <v>13</v>
      </c>
    </row>
    <row r="1910" spans="1:5" x14ac:dyDescent="0.25">
      <c r="A1910" s="84" t="s">
        <v>1937</v>
      </c>
      <c r="B1910" s="70" t="s">
        <v>1938</v>
      </c>
      <c r="C1910" s="70"/>
      <c r="D1910" s="70" t="s">
        <v>14</v>
      </c>
      <c r="E1910" s="70" t="s">
        <v>13</v>
      </c>
    </row>
    <row r="1911" spans="1:5" x14ac:dyDescent="0.25">
      <c r="A1911" s="71" t="s">
        <v>6584</v>
      </c>
      <c r="B1911" s="71" t="s">
        <v>6585</v>
      </c>
      <c r="C1911" s="70"/>
      <c r="D1911" s="70" t="s">
        <v>14</v>
      </c>
      <c r="E1911" s="70" t="s">
        <v>13</v>
      </c>
    </row>
    <row r="1912" spans="1:5" x14ac:dyDescent="0.25">
      <c r="A1912" s="84" t="s">
        <v>1939</v>
      </c>
      <c r="B1912" s="70" t="s">
        <v>1940</v>
      </c>
      <c r="C1912" s="70"/>
      <c r="D1912" s="70" t="s">
        <v>34</v>
      </c>
      <c r="E1912" s="70" t="s">
        <v>13</v>
      </c>
    </row>
    <row r="1913" spans="1:5" x14ac:dyDescent="0.25">
      <c r="A1913" s="71" t="s">
        <v>6586</v>
      </c>
      <c r="B1913" s="71" t="s">
        <v>6587</v>
      </c>
      <c r="C1913" s="70"/>
      <c r="D1913" s="70" t="s">
        <v>34</v>
      </c>
      <c r="E1913" s="70" t="s">
        <v>13</v>
      </c>
    </row>
    <row r="1914" spans="1:5" x14ac:dyDescent="0.25">
      <c r="A1914" s="84" t="s">
        <v>1941</v>
      </c>
      <c r="B1914" s="70" t="s">
        <v>1942</v>
      </c>
      <c r="C1914" s="70" t="s">
        <v>4</v>
      </c>
      <c r="D1914" s="70" t="s">
        <v>25</v>
      </c>
      <c r="E1914" s="70" t="s">
        <v>53</v>
      </c>
    </row>
    <row r="1915" spans="1:5" x14ac:dyDescent="0.25">
      <c r="A1915" s="71" t="s">
        <v>6588</v>
      </c>
      <c r="B1915" s="71" t="s">
        <v>6589</v>
      </c>
      <c r="C1915" s="70" t="s">
        <v>4</v>
      </c>
      <c r="D1915" s="70" t="s">
        <v>25</v>
      </c>
      <c r="E1915" s="70" t="s">
        <v>53</v>
      </c>
    </row>
    <row r="1916" spans="1:5" x14ac:dyDescent="0.25">
      <c r="A1916" s="84" t="s">
        <v>1943</v>
      </c>
      <c r="B1916" s="70" t="s">
        <v>1944</v>
      </c>
      <c r="C1916" s="70" t="s">
        <v>165</v>
      </c>
      <c r="D1916" s="70" t="s">
        <v>25</v>
      </c>
      <c r="E1916" s="70" t="s">
        <v>13</v>
      </c>
    </row>
    <row r="1917" spans="1:5" x14ac:dyDescent="0.25">
      <c r="A1917" s="71" t="s">
        <v>6590</v>
      </c>
      <c r="B1917" s="71" t="s">
        <v>6591</v>
      </c>
      <c r="C1917" s="70" t="s">
        <v>165</v>
      </c>
      <c r="D1917" s="70" t="s">
        <v>25</v>
      </c>
      <c r="E1917" s="70" t="s">
        <v>13</v>
      </c>
    </row>
    <row r="1918" spans="1:5" x14ac:dyDescent="0.25">
      <c r="A1918" s="84" t="s">
        <v>1945</v>
      </c>
      <c r="B1918" s="70" t="s">
        <v>1946</v>
      </c>
      <c r="C1918" s="70" t="s">
        <v>4</v>
      </c>
      <c r="D1918" s="70" t="s">
        <v>34</v>
      </c>
      <c r="E1918" s="70" t="s">
        <v>178</v>
      </c>
    </row>
    <row r="1919" spans="1:5" x14ac:dyDescent="0.25">
      <c r="A1919" s="71" t="s">
        <v>6592</v>
      </c>
      <c r="B1919" s="71" t="s">
        <v>6593</v>
      </c>
      <c r="C1919" s="70" t="s">
        <v>4</v>
      </c>
      <c r="D1919" s="70" t="s">
        <v>34</v>
      </c>
      <c r="E1919" s="70" t="s">
        <v>178</v>
      </c>
    </row>
    <row r="1920" spans="1:5" x14ac:dyDescent="0.25">
      <c r="A1920" s="84" t="s">
        <v>1947</v>
      </c>
      <c r="B1920" s="70" t="s">
        <v>1948</v>
      </c>
      <c r="C1920" s="70" t="s">
        <v>4</v>
      </c>
      <c r="D1920" s="70" t="s">
        <v>34</v>
      </c>
      <c r="E1920" s="70" t="s">
        <v>178</v>
      </c>
    </row>
    <row r="1921" spans="1:5" x14ac:dyDescent="0.25">
      <c r="A1921" s="71" t="s">
        <v>6594</v>
      </c>
      <c r="B1921" s="71" t="s">
        <v>6595</v>
      </c>
      <c r="C1921" s="70" t="s">
        <v>4</v>
      </c>
      <c r="D1921" s="70" t="s">
        <v>34</v>
      </c>
      <c r="E1921" s="70" t="s">
        <v>178</v>
      </c>
    </row>
    <row r="1922" spans="1:5" x14ac:dyDescent="0.25">
      <c r="A1922" s="84" t="s">
        <v>1949</v>
      </c>
      <c r="B1922" s="70" t="s">
        <v>1950</v>
      </c>
      <c r="C1922" s="70"/>
      <c r="D1922" s="70" t="s">
        <v>34</v>
      </c>
      <c r="E1922" s="70" t="s">
        <v>13</v>
      </c>
    </row>
    <row r="1923" spans="1:5" x14ac:dyDescent="0.25">
      <c r="A1923" s="71" t="s">
        <v>6596</v>
      </c>
      <c r="B1923" s="71" t="s">
        <v>6597</v>
      </c>
      <c r="C1923" s="70"/>
      <c r="D1923" s="70" t="s">
        <v>34</v>
      </c>
      <c r="E1923" s="70" t="s">
        <v>13</v>
      </c>
    </row>
    <row r="1924" spans="1:5" x14ac:dyDescent="0.25">
      <c r="A1924" s="84" t="s">
        <v>1951</v>
      </c>
      <c r="B1924" s="70" t="s">
        <v>1952</v>
      </c>
      <c r="C1924" s="70"/>
      <c r="D1924" s="70" t="s">
        <v>34</v>
      </c>
      <c r="E1924" s="70" t="s">
        <v>13</v>
      </c>
    </row>
    <row r="1925" spans="1:5" x14ac:dyDescent="0.25">
      <c r="A1925" s="71" t="s">
        <v>6598</v>
      </c>
      <c r="B1925" s="71" t="s">
        <v>6599</v>
      </c>
      <c r="C1925" s="70"/>
      <c r="D1925" s="70" t="s">
        <v>34</v>
      </c>
      <c r="E1925" s="70" t="s">
        <v>13</v>
      </c>
    </row>
    <row r="1926" spans="1:5" x14ac:dyDescent="0.25">
      <c r="A1926" s="84" t="s">
        <v>1953</v>
      </c>
      <c r="B1926" s="70" t="s">
        <v>1954</v>
      </c>
      <c r="C1926" s="70" t="s">
        <v>75</v>
      </c>
      <c r="D1926" s="70" t="s">
        <v>25</v>
      </c>
      <c r="E1926" s="70" t="s">
        <v>76</v>
      </c>
    </row>
    <row r="1927" spans="1:5" x14ac:dyDescent="0.25">
      <c r="A1927" s="71" t="s">
        <v>6600</v>
      </c>
      <c r="B1927" s="71" t="s">
        <v>6601</v>
      </c>
      <c r="C1927" s="70" t="s">
        <v>75</v>
      </c>
      <c r="D1927" s="70" t="s">
        <v>25</v>
      </c>
      <c r="E1927" s="70" t="s">
        <v>76</v>
      </c>
    </row>
    <row r="1928" spans="1:5" x14ac:dyDescent="0.25">
      <c r="A1928" s="84" t="s">
        <v>1955</v>
      </c>
      <c r="B1928" s="70" t="s">
        <v>1956</v>
      </c>
      <c r="C1928" s="70"/>
      <c r="D1928" s="70" t="s">
        <v>14</v>
      </c>
      <c r="E1928" s="70" t="s">
        <v>13</v>
      </c>
    </row>
    <row r="1929" spans="1:5" x14ac:dyDescent="0.25">
      <c r="A1929" s="71" t="s">
        <v>6602</v>
      </c>
      <c r="B1929" s="71" t="s">
        <v>6603</v>
      </c>
      <c r="C1929" s="70"/>
      <c r="D1929" s="70" t="s">
        <v>14</v>
      </c>
      <c r="E1929" s="70" t="s">
        <v>13</v>
      </c>
    </row>
    <row r="1930" spans="1:5" x14ac:dyDescent="0.25">
      <c r="A1930" s="84" t="s">
        <v>1957</v>
      </c>
      <c r="B1930" s="70" t="s">
        <v>1958</v>
      </c>
      <c r="C1930" s="70" t="s">
        <v>4</v>
      </c>
      <c r="D1930" s="70" t="s">
        <v>34</v>
      </c>
      <c r="E1930" s="70" t="s">
        <v>178</v>
      </c>
    </row>
    <row r="1931" spans="1:5" x14ac:dyDescent="0.25">
      <c r="A1931" s="71" t="s">
        <v>6604</v>
      </c>
      <c r="B1931" s="71" t="s">
        <v>6605</v>
      </c>
      <c r="C1931" s="70" t="s">
        <v>4</v>
      </c>
      <c r="D1931" s="70" t="s">
        <v>34</v>
      </c>
      <c r="E1931" s="70" t="s">
        <v>178</v>
      </c>
    </row>
    <row r="1932" spans="1:5" x14ac:dyDescent="0.25">
      <c r="A1932" s="84" t="s">
        <v>1959</v>
      </c>
      <c r="B1932" s="70" t="s">
        <v>1960</v>
      </c>
      <c r="C1932" s="70"/>
      <c r="D1932" s="70" t="s">
        <v>34</v>
      </c>
      <c r="E1932" s="70" t="s">
        <v>13</v>
      </c>
    </row>
    <row r="1933" spans="1:5" x14ac:dyDescent="0.25">
      <c r="A1933" s="71" t="s">
        <v>6606</v>
      </c>
      <c r="B1933" s="71" t="s">
        <v>6607</v>
      </c>
      <c r="C1933" s="70"/>
      <c r="D1933" s="70" t="s">
        <v>34</v>
      </c>
      <c r="E1933" s="70" t="s">
        <v>13</v>
      </c>
    </row>
    <row r="1934" spans="1:5" x14ac:dyDescent="0.25">
      <c r="A1934" s="84" t="s">
        <v>1961</v>
      </c>
      <c r="B1934" s="70" t="s">
        <v>1962</v>
      </c>
      <c r="C1934" s="70"/>
      <c r="D1934" s="70" t="s">
        <v>14</v>
      </c>
      <c r="E1934" s="70" t="s">
        <v>13</v>
      </c>
    </row>
    <row r="1935" spans="1:5" x14ac:dyDescent="0.25">
      <c r="A1935" s="71" t="s">
        <v>6608</v>
      </c>
      <c r="B1935" s="71" t="s">
        <v>6609</v>
      </c>
      <c r="C1935" s="70"/>
      <c r="D1935" s="70" t="s">
        <v>14</v>
      </c>
      <c r="E1935" s="70" t="s">
        <v>13</v>
      </c>
    </row>
    <row r="1936" spans="1:5" x14ac:dyDescent="0.25">
      <c r="A1936" s="84" t="s">
        <v>1963</v>
      </c>
      <c r="B1936" s="70" t="s">
        <v>1964</v>
      </c>
      <c r="C1936" s="70"/>
      <c r="D1936" s="70" t="s">
        <v>14</v>
      </c>
      <c r="E1936" s="70" t="s">
        <v>13</v>
      </c>
    </row>
    <row r="1937" spans="1:5" x14ac:dyDescent="0.25">
      <c r="A1937" s="71" t="s">
        <v>6610</v>
      </c>
      <c r="B1937" s="71" t="s">
        <v>6611</v>
      </c>
      <c r="C1937" s="70"/>
      <c r="D1937" s="70" t="s">
        <v>14</v>
      </c>
      <c r="E1937" s="70" t="s">
        <v>13</v>
      </c>
    </row>
    <row r="1938" spans="1:5" x14ac:dyDescent="0.25">
      <c r="A1938" s="84" t="s">
        <v>1965</v>
      </c>
      <c r="B1938" s="70" t="s">
        <v>1966</v>
      </c>
      <c r="C1938" s="70" t="s">
        <v>24</v>
      </c>
      <c r="D1938" s="70" t="s">
        <v>25</v>
      </c>
      <c r="E1938" s="70" t="s">
        <v>13</v>
      </c>
    </row>
    <row r="1939" spans="1:5" x14ac:dyDescent="0.25">
      <c r="A1939" s="71" t="s">
        <v>6612</v>
      </c>
      <c r="B1939" s="71" t="s">
        <v>6613</v>
      </c>
      <c r="C1939" s="70" t="s">
        <v>24</v>
      </c>
      <c r="D1939" s="70" t="s">
        <v>25</v>
      </c>
      <c r="E1939" s="70" t="s">
        <v>13</v>
      </c>
    </row>
    <row r="1940" spans="1:5" x14ac:dyDescent="0.25">
      <c r="A1940" s="84" t="s">
        <v>1967</v>
      </c>
      <c r="B1940" s="70" t="s">
        <v>1968</v>
      </c>
      <c r="C1940" s="70"/>
      <c r="D1940" s="70" t="s">
        <v>34</v>
      </c>
      <c r="E1940" s="70" t="s">
        <v>13</v>
      </c>
    </row>
    <row r="1941" spans="1:5" x14ac:dyDescent="0.25">
      <c r="A1941" s="71" t="s">
        <v>6614</v>
      </c>
      <c r="B1941" s="71" t="s">
        <v>6615</v>
      </c>
      <c r="C1941" s="70"/>
      <c r="D1941" s="70" t="s">
        <v>34</v>
      </c>
      <c r="E1941" s="70" t="s">
        <v>13</v>
      </c>
    </row>
    <row r="1942" spans="1:5" x14ac:dyDescent="0.25">
      <c r="A1942" s="84" t="s">
        <v>1969</v>
      </c>
      <c r="B1942" s="70" t="s">
        <v>1970</v>
      </c>
      <c r="C1942" s="70"/>
      <c r="D1942" s="70" t="s">
        <v>34</v>
      </c>
      <c r="E1942" s="70" t="s">
        <v>13</v>
      </c>
    </row>
    <row r="1943" spans="1:5" x14ac:dyDescent="0.25">
      <c r="A1943" s="71" t="s">
        <v>6616</v>
      </c>
      <c r="B1943" s="71" t="s">
        <v>6617</v>
      </c>
      <c r="C1943" s="70"/>
      <c r="D1943" s="70" t="s">
        <v>34</v>
      </c>
      <c r="E1943" s="70" t="s">
        <v>13</v>
      </c>
    </row>
    <row r="1944" spans="1:5" x14ac:dyDescent="0.25">
      <c r="A1944" s="84" t="s">
        <v>1971</v>
      </c>
      <c r="B1944" s="70" t="s">
        <v>1972</v>
      </c>
      <c r="C1944" s="70"/>
      <c r="D1944" s="70" t="s">
        <v>34</v>
      </c>
      <c r="E1944" s="70" t="s">
        <v>13</v>
      </c>
    </row>
    <row r="1945" spans="1:5" x14ac:dyDescent="0.25">
      <c r="A1945" s="71" t="s">
        <v>6618</v>
      </c>
      <c r="B1945" s="71" t="s">
        <v>6619</v>
      </c>
      <c r="C1945" s="70"/>
      <c r="D1945" s="70" t="s">
        <v>34</v>
      </c>
      <c r="E1945" s="70" t="s">
        <v>13</v>
      </c>
    </row>
    <row r="1946" spans="1:5" x14ac:dyDescent="0.25">
      <c r="A1946" s="84" t="s">
        <v>1973</v>
      </c>
      <c r="B1946" s="70" t="s">
        <v>1974</v>
      </c>
      <c r="C1946" s="70"/>
      <c r="D1946" s="70" t="s">
        <v>34</v>
      </c>
      <c r="E1946" s="70" t="s">
        <v>13</v>
      </c>
    </row>
    <row r="1947" spans="1:5" x14ac:dyDescent="0.25">
      <c r="A1947" s="71" t="s">
        <v>6620</v>
      </c>
      <c r="B1947" s="71" t="s">
        <v>6621</v>
      </c>
      <c r="C1947" s="70"/>
      <c r="D1947" s="70" t="s">
        <v>34</v>
      </c>
      <c r="E1947" s="70" t="s">
        <v>13</v>
      </c>
    </row>
    <row r="1948" spans="1:5" x14ac:dyDescent="0.25">
      <c r="A1948" s="84" t="s">
        <v>1975</v>
      </c>
      <c r="B1948" s="70" t="s">
        <v>1976</v>
      </c>
      <c r="C1948" s="70" t="s">
        <v>165</v>
      </c>
      <c r="D1948" s="70" t="s">
        <v>25</v>
      </c>
      <c r="E1948" s="70" t="s">
        <v>13</v>
      </c>
    </row>
    <row r="1949" spans="1:5" x14ac:dyDescent="0.25">
      <c r="A1949" s="71" t="s">
        <v>6622</v>
      </c>
      <c r="B1949" s="71" t="s">
        <v>6623</v>
      </c>
      <c r="C1949" s="70" t="s">
        <v>165</v>
      </c>
      <c r="D1949" s="70" t="s">
        <v>25</v>
      </c>
      <c r="E1949" s="70" t="s">
        <v>13</v>
      </c>
    </row>
    <row r="1950" spans="1:5" x14ac:dyDescent="0.25">
      <c r="A1950" s="84" t="s">
        <v>1977</v>
      </c>
      <c r="B1950" s="70" t="s">
        <v>1978</v>
      </c>
      <c r="C1950" s="70"/>
      <c r="D1950" s="70" t="s">
        <v>34</v>
      </c>
      <c r="E1950" s="70" t="s">
        <v>13</v>
      </c>
    </row>
    <row r="1951" spans="1:5" x14ac:dyDescent="0.25">
      <c r="A1951" s="71" t="s">
        <v>6624</v>
      </c>
      <c r="B1951" s="71" t="s">
        <v>6625</v>
      </c>
      <c r="C1951" s="70"/>
      <c r="D1951" s="70" t="s">
        <v>34</v>
      </c>
      <c r="E1951" s="70" t="s">
        <v>13</v>
      </c>
    </row>
    <row r="1952" spans="1:5" x14ac:dyDescent="0.25">
      <c r="A1952" s="84" t="s">
        <v>1979</v>
      </c>
      <c r="B1952" s="70" t="s">
        <v>1980</v>
      </c>
      <c r="C1952" s="70" t="s">
        <v>24</v>
      </c>
      <c r="D1952" s="70" t="s">
        <v>25</v>
      </c>
      <c r="E1952" s="70" t="s">
        <v>13</v>
      </c>
    </row>
    <row r="1953" spans="1:5" x14ac:dyDescent="0.25">
      <c r="A1953" s="71" t="s">
        <v>6626</v>
      </c>
      <c r="B1953" s="71" t="s">
        <v>6627</v>
      </c>
      <c r="C1953" s="70" t="s">
        <v>24</v>
      </c>
      <c r="D1953" s="70" t="s">
        <v>25</v>
      </c>
      <c r="E1953" s="70" t="s">
        <v>13</v>
      </c>
    </row>
    <row r="1954" spans="1:5" x14ac:dyDescent="0.25">
      <c r="A1954" s="84" t="s">
        <v>1981</v>
      </c>
      <c r="B1954" s="70" t="s">
        <v>1982</v>
      </c>
      <c r="C1954" s="70"/>
      <c r="D1954" s="70" t="s">
        <v>34</v>
      </c>
      <c r="E1954" s="70" t="s">
        <v>701</v>
      </c>
    </row>
    <row r="1955" spans="1:5" x14ac:dyDescent="0.25">
      <c r="A1955" s="71" t="s">
        <v>6628</v>
      </c>
      <c r="B1955" s="71" t="s">
        <v>6629</v>
      </c>
      <c r="C1955" s="70"/>
      <c r="D1955" s="70" t="s">
        <v>34</v>
      </c>
      <c r="E1955" s="70" t="s">
        <v>701</v>
      </c>
    </row>
    <row r="1956" spans="1:5" x14ac:dyDescent="0.25">
      <c r="A1956" s="84" t="s">
        <v>1983</v>
      </c>
      <c r="B1956" s="70" t="s">
        <v>1984</v>
      </c>
      <c r="C1956" s="70"/>
      <c r="D1956" s="70" t="s">
        <v>34</v>
      </c>
      <c r="E1956" s="70" t="s">
        <v>13</v>
      </c>
    </row>
    <row r="1957" spans="1:5" x14ac:dyDescent="0.25">
      <c r="A1957" s="71" t="s">
        <v>6630</v>
      </c>
      <c r="B1957" s="71" t="s">
        <v>6631</v>
      </c>
      <c r="C1957" s="70"/>
      <c r="D1957" s="70" t="s">
        <v>34</v>
      </c>
      <c r="E1957" s="70" t="s">
        <v>13</v>
      </c>
    </row>
    <row r="1958" spans="1:5" x14ac:dyDescent="0.25">
      <c r="A1958" s="84" t="s">
        <v>1985</v>
      </c>
      <c r="B1958" s="70" t="s">
        <v>1986</v>
      </c>
      <c r="C1958" s="70"/>
      <c r="D1958" s="70" t="s">
        <v>34</v>
      </c>
      <c r="E1958" s="70" t="s">
        <v>13</v>
      </c>
    </row>
    <row r="1959" spans="1:5" x14ac:dyDescent="0.25">
      <c r="A1959" s="71" t="s">
        <v>6632</v>
      </c>
      <c r="B1959" s="71" t="s">
        <v>6633</v>
      </c>
      <c r="C1959" s="70"/>
      <c r="D1959" s="70" t="s">
        <v>34</v>
      </c>
      <c r="E1959" s="70" t="s">
        <v>13</v>
      </c>
    </row>
    <row r="1960" spans="1:5" x14ac:dyDescent="0.25">
      <c r="A1960" s="84" t="s">
        <v>1987</v>
      </c>
      <c r="B1960" s="70" t="s">
        <v>1988</v>
      </c>
      <c r="C1960" s="70" t="s">
        <v>24</v>
      </c>
      <c r="D1960" s="70" t="s">
        <v>25</v>
      </c>
      <c r="E1960" s="70" t="s">
        <v>13</v>
      </c>
    </row>
    <row r="1961" spans="1:5" x14ac:dyDescent="0.25">
      <c r="A1961" s="71" t="s">
        <v>6634</v>
      </c>
      <c r="B1961" s="71" t="s">
        <v>6635</v>
      </c>
      <c r="C1961" s="70" t="s">
        <v>24</v>
      </c>
      <c r="D1961" s="70" t="s">
        <v>25</v>
      </c>
      <c r="E1961" s="70" t="s">
        <v>13</v>
      </c>
    </row>
    <row r="1962" spans="1:5" x14ac:dyDescent="0.25">
      <c r="A1962" s="84" t="s">
        <v>1989</v>
      </c>
      <c r="B1962" s="70" t="s">
        <v>1990</v>
      </c>
      <c r="C1962" s="70" t="s">
        <v>4</v>
      </c>
      <c r="D1962" s="70" t="s">
        <v>25</v>
      </c>
      <c r="E1962" s="70" t="s">
        <v>13</v>
      </c>
    </row>
    <row r="1963" spans="1:5" x14ac:dyDescent="0.25">
      <c r="A1963" s="71" t="s">
        <v>6636</v>
      </c>
      <c r="B1963" s="71" t="s">
        <v>6637</v>
      </c>
      <c r="C1963" s="70" t="s">
        <v>4</v>
      </c>
      <c r="D1963" s="70" t="s">
        <v>25</v>
      </c>
      <c r="E1963" s="70" t="s">
        <v>13</v>
      </c>
    </row>
    <row r="1964" spans="1:5" x14ac:dyDescent="0.25">
      <c r="A1964" s="84" t="s">
        <v>1991</v>
      </c>
      <c r="B1964" s="70" t="s">
        <v>1992</v>
      </c>
      <c r="C1964" s="70" t="s">
        <v>150</v>
      </c>
      <c r="D1964" s="70" t="s">
        <v>25</v>
      </c>
      <c r="E1964" s="70" t="s">
        <v>13</v>
      </c>
    </row>
    <row r="1965" spans="1:5" x14ac:dyDescent="0.25">
      <c r="A1965" s="71" t="s">
        <v>6638</v>
      </c>
      <c r="B1965" s="71" t="s">
        <v>6639</v>
      </c>
      <c r="C1965" s="70" t="s">
        <v>150</v>
      </c>
      <c r="D1965" s="70" t="s">
        <v>25</v>
      </c>
      <c r="E1965" s="70" t="s">
        <v>13</v>
      </c>
    </row>
    <row r="1966" spans="1:5" x14ac:dyDescent="0.25">
      <c r="A1966" s="84" t="s">
        <v>1993</v>
      </c>
      <c r="B1966" s="70" t="s">
        <v>1994</v>
      </c>
      <c r="C1966" s="70" t="s">
        <v>75</v>
      </c>
      <c r="D1966" s="70" t="s">
        <v>34</v>
      </c>
      <c r="E1966" s="70" t="s">
        <v>76</v>
      </c>
    </row>
    <row r="1967" spans="1:5" x14ac:dyDescent="0.25">
      <c r="A1967" s="71" t="s">
        <v>6640</v>
      </c>
      <c r="B1967" s="71" t="s">
        <v>6641</v>
      </c>
      <c r="C1967" s="70" t="s">
        <v>75</v>
      </c>
      <c r="D1967" s="70" t="s">
        <v>34</v>
      </c>
      <c r="E1967" s="70" t="s">
        <v>76</v>
      </c>
    </row>
    <row r="1968" spans="1:5" x14ac:dyDescent="0.25">
      <c r="A1968" s="84" t="s">
        <v>1995</v>
      </c>
      <c r="B1968" s="70" t="s">
        <v>1996</v>
      </c>
      <c r="C1968" s="70" t="s">
        <v>24</v>
      </c>
      <c r="D1968" s="70" t="s">
        <v>25</v>
      </c>
      <c r="E1968" s="70" t="s">
        <v>13</v>
      </c>
    </row>
    <row r="1969" spans="1:5" x14ac:dyDescent="0.25">
      <c r="A1969" s="71" t="s">
        <v>6642</v>
      </c>
      <c r="B1969" s="71" t="s">
        <v>6643</v>
      </c>
      <c r="C1969" s="70" t="s">
        <v>24</v>
      </c>
      <c r="D1969" s="70" t="s">
        <v>25</v>
      </c>
      <c r="E1969" s="70" t="s">
        <v>13</v>
      </c>
    </row>
    <row r="1970" spans="1:5" x14ac:dyDescent="0.25">
      <c r="A1970" s="84" t="s">
        <v>1997</v>
      </c>
      <c r="B1970" s="70" t="s">
        <v>1998</v>
      </c>
      <c r="C1970" s="70" t="s">
        <v>75</v>
      </c>
      <c r="D1970" s="70" t="s">
        <v>34</v>
      </c>
      <c r="E1970" s="70" t="s">
        <v>76</v>
      </c>
    </row>
    <row r="1971" spans="1:5" x14ac:dyDescent="0.25">
      <c r="A1971" s="71" t="s">
        <v>6644</v>
      </c>
      <c r="B1971" s="71" t="s">
        <v>6645</v>
      </c>
      <c r="C1971" s="70" t="s">
        <v>75</v>
      </c>
      <c r="D1971" s="70" t="s">
        <v>34</v>
      </c>
      <c r="E1971" s="70" t="s">
        <v>76</v>
      </c>
    </row>
    <row r="1972" spans="1:5" x14ac:dyDescent="0.25">
      <c r="A1972" s="84" t="s">
        <v>1999</v>
      </c>
      <c r="B1972" s="70" t="s">
        <v>2000</v>
      </c>
      <c r="C1972" s="70" t="s">
        <v>75</v>
      </c>
      <c r="D1972" s="70" t="s">
        <v>34</v>
      </c>
      <c r="E1972" s="70" t="s">
        <v>76</v>
      </c>
    </row>
    <row r="1973" spans="1:5" x14ac:dyDescent="0.25">
      <c r="A1973" s="71" t="s">
        <v>6646</v>
      </c>
      <c r="B1973" s="71" t="s">
        <v>6647</v>
      </c>
      <c r="C1973" s="70" t="s">
        <v>75</v>
      </c>
      <c r="D1973" s="70" t="s">
        <v>34</v>
      </c>
      <c r="E1973" s="70" t="s">
        <v>76</v>
      </c>
    </row>
    <row r="1974" spans="1:5" x14ac:dyDescent="0.25">
      <c r="A1974" s="84" t="s">
        <v>2001</v>
      </c>
      <c r="B1974" s="70" t="s">
        <v>2002</v>
      </c>
      <c r="C1974" s="70"/>
      <c r="D1974" s="70" t="s">
        <v>14</v>
      </c>
      <c r="E1974" s="70" t="s">
        <v>13</v>
      </c>
    </row>
    <row r="1975" spans="1:5" x14ac:dyDescent="0.25">
      <c r="A1975" s="71" t="s">
        <v>6648</v>
      </c>
      <c r="B1975" s="71" t="s">
        <v>6649</v>
      </c>
      <c r="C1975" s="70"/>
      <c r="D1975" s="70" t="s">
        <v>14</v>
      </c>
      <c r="E1975" s="70" t="s">
        <v>13</v>
      </c>
    </row>
    <row r="1976" spans="1:5" x14ac:dyDescent="0.25">
      <c r="A1976" s="84" t="s">
        <v>2003</v>
      </c>
      <c r="B1976" s="70" t="s">
        <v>2004</v>
      </c>
      <c r="C1976" s="70"/>
      <c r="D1976" s="70" t="s">
        <v>14</v>
      </c>
      <c r="E1976" s="70" t="s">
        <v>13</v>
      </c>
    </row>
    <row r="1977" spans="1:5" x14ac:dyDescent="0.25">
      <c r="A1977" s="71" t="s">
        <v>6650</v>
      </c>
      <c r="B1977" s="71" t="s">
        <v>6651</v>
      </c>
      <c r="C1977" s="70"/>
      <c r="D1977" s="70" t="s">
        <v>14</v>
      </c>
      <c r="E1977" s="70" t="s">
        <v>13</v>
      </c>
    </row>
    <row r="1978" spans="1:5" x14ac:dyDescent="0.25">
      <c r="A1978" s="84" t="s">
        <v>2005</v>
      </c>
      <c r="B1978" s="70" t="s">
        <v>2006</v>
      </c>
      <c r="C1978" s="70"/>
      <c r="D1978" s="70" t="s">
        <v>34</v>
      </c>
      <c r="E1978" s="70" t="s">
        <v>13</v>
      </c>
    </row>
    <row r="1979" spans="1:5" x14ac:dyDescent="0.25">
      <c r="A1979" s="71" t="s">
        <v>6652</v>
      </c>
      <c r="B1979" s="71" t="s">
        <v>6653</v>
      </c>
      <c r="C1979" s="70"/>
      <c r="D1979" s="70" t="s">
        <v>34</v>
      </c>
      <c r="E1979" s="70" t="s">
        <v>13</v>
      </c>
    </row>
    <row r="1980" spans="1:5" x14ac:dyDescent="0.25">
      <c r="A1980" s="84" t="s">
        <v>2007</v>
      </c>
      <c r="B1980" s="70" t="s">
        <v>2008</v>
      </c>
      <c r="C1980" s="70" t="s">
        <v>52</v>
      </c>
      <c r="D1980" s="70" t="s">
        <v>25</v>
      </c>
      <c r="E1980" s="70" t="s">
        <v>53</v>
      </c>
    </row>
    <row r="1981" spans="1:5" x14ac:dyDescent="0.25">
      <c r="A1981" s="71" t="s">
        <v>6654</v>
      </c>
      <c r="B1981" s="71" t="s">
        <v>6655</v>
      </c>
      <c r="C1981" s="70" t="s">
        <v>52</v>
      </c>
      <c r="D1981" s="70" t="s">
        <v>25</v>
      </c>
      <c r="E1981" s="70" t="s">
        <v>53</v>
      </c>
    </row>
    <row r="1982" spans="1:5" x14ac:dyDescent="0.25">
      <c r="A1982" s="84" t="s">
        <v>2009</v>
      </c>
      <c r="B1982" s="70" t="s">
        <v>2010</v>
      </c>
      <c r="C1982" s="70" t="s">
        <v>24</v>
      </c>
      <c r="D1982" s="70" t="s">
        <v>25</v>
      </c>
      <c r="E1982" s="70" t="s">
        <v>13</v>
      </c>
    </row>
    <row r="1983" spans="1:5" x14ac:dyDescent="0.25">
      <c r="A1983" s="71" t="s">
        <v>6656</v>
      </c>
      <c r="B1983" s="71" t="s">
        <v>6657</v>
      </c>
      <c r="C1983" s="70" t="s">
        <v>24</v>
      </c>
      <c r="D1983" s="70" t="s">
        <v>25</v>
      </c>
      <c r="E1983" s="70" t="s">
        <v>13</v>
      </c>
    </row>
    <row r="1984" spans="1:5" x14ac:dyDescent="0.25">
      <c r="A1984" s="84" t="s">
        <v>2011</v>
      </c>
      <c r="B1984" s="70" t="s">
        <v>2012</v>
      </c>
      <c r="C1984" s="70" t="s">
        <v>165</v>
      </c>
      <c r="D1984" s="70" t="s">
        <v>25</v>
      </c>
      <c r="E1984" s="70" t="s">
        <v>13</v>
      </c>
    </row>
    <row r="1985" spans="1:5" x14ac:dyDescent="0.25">
      <c r="A1985" s="71" t="s">
        <v>6658</v>
      </c>
      <c r="B1985" s="71" t="s">
        <v>6659</v>
      </c>
      <c r="C1985" s="70" t="s">
        <v>165</v>
      </c>
      <c r="D1985" s="70" t="s">
        <v>25</v>
      </c>
      <c r="E1985" s="70" t="s">
        <v>13</v>
      </c>
    </row>
    <row r="1986" spans="1:5" x14ac:dyDescent="0.25">
      <c r="A1986" s="84" t="s">
        <v>2013</v>
      </c>
      <c r="B1986" s="70" t="s">
        <v>2014</v>
      </c>
      <c r="C1986" s="70"/>
      <c r="D1986" s="70" t="s">
        <v>34</v>
      </c>
      <c r="E1986" s="70" t="s">
        <v>13</v>
      </c>
    </row>
    <row r="1987" spans="1:5" x14ac:dyDescent="0.25">
      <c r="A1987" s="71" t="s">
        <v>6660</v>
      </c>
      <c r="B1987" s="71" t="s">
        <v>6661</v>
      </c>
      <c r="C1987" s="70"/>
      <c r="D1987" s="70" t="s">
        <v>34</v>
      </c>
      <c r="E1987" s="70" t="s">
        <v>13</v>
      </c>
    </row>
    <row r="1988" spans="1:5" x14ac:dyDescent="0.25">
      <c r="A1988" s="84" t="s">
        <v>2015</v>
      </c>
      <c r="B1988" s="70" t="s">
        <v>2016</v>
      </c>
      <c r="C1988" s="70" t="s">
        <v>150</v>
      </c>
      <c r="D1988" s="70" t="s">
        <v>25</v>
      </c>
      <c r="E1988" s="70" t="s">
        <v>13</v>
      </c>
    </row>
    <row r="1989" spans="1:5" x14ac:dyDescent="0.25">
      <c r="A1989" s="71" t="s">
        <v>6662</v>
      </c>
      <c r="B1989" s="71" t="s">
        <v>6663</v>
      </c>
      <c r="C1989" s="70" t="s">
        <v>150</v>
      </c>
      <c r="D1989" s="70" t="s">
        <v>25</v>
      </c>
      <c r="E1989" s="70" t="s">
        <v>13</v>
      </c>
    </row>
    <row r="1990" spans="1:5" x14ac:dyDescent="0.25">
      <c r="A1990" s="84" t="s">
        <v>2017</v>
      </c>
      <c r="B1990" s="70" t="s">
        <v>2018</v>
      </c>
      <c r="C1990" s="70" t="s">
        <v>24</v>
      </c>
      <c r="D1990" s="70" t="s">
        <v>25</v>
      </c>
      <c r="E1990" s="70" t="s">
        <v>13</v>
      </c>
    </row>
    <row r="1991" spans="1:5" x14ac:dyDescent="0.25">
      <c r="A1991" s="71" t="s">
        <v>6664</v>
      </c>
      <c r="B1991" s="71" t="s">
        <v>6665</v>
      </c>
      <c r="C1991" s="70" t="s">
        <v>24</v>
      </c>
      <c r="D1991" s="70" t="s">
        <v>25</v>
      </c>
      <c r="E1991" s="70" t="s">
        <v>13</v>
      </c>
    </row>
    <row r="1992" spans="1:5" x14ac:dyDescent="0.25">
      <c r="A1992" s="84" t="s">
        <v>2019</v>
      </c>
      <c r="B1992" s="70" t="s">
        <v>2020</v>
      </c>
      <c r="C1992" s="70" t="s">
        <v>43</v>
      </c>
      <c r="D1992" s="70" t="s">
        <v>25</v>
      </c>
      <c r="E1992" s="70" t="s">
        <v>13</v>
      </c>
    </row>
    <row r="1993" spans="1:5" x14ac:dyDescent="0.25">
      <c r="A1993" s="71" t="s">
        <v>6666</v>
      </c>
      <c r="B1993" s="71" t="s">
        <v>6667</v>
      </c>
      <c r="C1993" s="70" t="s">
        <v>43</v>
      </c>
      <c r="D1993" s="70" t="s">
        <v>25</v>
      </c>
      <c r="E1993" s="70" t="s">
        <v>13</v>
      </c>
    </row>
    <row r="1994" spans="1:5" x14ac:dyDescent="0.25">
      <c r="A1994" s="84" t="s">
        <v>2021</v>
      </c>
      <c r="B1994" s="70" t="s">
        <v>2022</v>
      </c>
      <c r="C1994" s="70" t="s">
        <v>24</v>
      </c>
      <c r="D1994" s="70" t="s">
        <v>25</v>
      </c>
      <c r="E1994" s="70" t="s">
        <v>13</v>
      </c>
    </row>
    <row r="1995" spans="1:5" x14ac:dyDescent="0.25">
      <c r="A1995" s="71" t="s">
        <v>6668</v>
      </c>
      <c r="B1995" s="71" t="s">
        <v>6669</v>
      </c>
      <c r="C1995" s="70" t="s">
        <v>24</v>
      </c>
      <c r="D1995" s="70" t="s">
        <v>25</v>
      </c>
      <c r="E1995" s="70" t="s">
        <v>13</v>
      </c>
    </row>
    <row r="1996" spans="1:5" x14ac:dyDescent="0.25">
      <c r="A1996" s="84" t="s">
        <v>2023</v>
      </c>
      <c r="B1996" s="70" t="s">
        <v>2024</v>
      </c>
      <c r="C1996" s="70" t="s">
        <v>629</v>
      </c>
      <c r="D1996" s="70" t="s">
        <v>25</v>
      </c>
      <c r="E1996" s="70" t="s">
        <v>13</v>
      </c>
    </row>
    <row r="1997" spans="1:5" x14ac:dyDescent="0.25">
      <c r="A1997" s="71" t="s">
        <v>6670</v>
      </c>
      <c r="B1997" s="71" t="s">
        <v>6671</v>
      </c>
      <c r="C1997" s="70" t="s">
        <v>629</v>
      </c>
      <c r="D1997" s="70" t="s">
        <v>25</v>
      </c>
      <c r="E1997" s="70" t="s">
        <v>13</v>
      </c>
    </row>
    <row r="1998" spans="1:5" x14ac:dyDescent="0.25">
      <c r="A1998" s="84" t="s">
        <v>2025</v>
      </c>
      <c r="B1998" s="70" t="s">
        <v>2026</v>
      </c>
      <c r="C1998" s="70"/>
      <c r="D1998" s="70" t="s">
        <v>34</v>
      </c>
      <c r="E1998" s="70" t="s">
        <v>13</v>
      </c>
    </row>
    <row r="1999" spans="1:5" x14ac:dyDescent="0.25">
      <c r="A1999" s="71" t="s">
        <v>6672</v>
      </c>
      <c r="B1999" s="71" t="s">
        <v>6673</v>
      </c>
      <c r="C1999" s="70"/>
      <c r="D1999" s="70" t="s">
        <v>34</v>
      </c>
      <c r="E1999" s="70" t="s">
        <v>13</v>
      </c>
    </row>
    <row r="2000" spans="1:5" x14ac:dyDescent="0.25">
      <c r="A2000" s="84" t="s">
        <v>2027</v>
      </c>
      <c r="B2000" s="70" t="s">
        <v>2028</v>
      </c>
      <c r="C2000" s="70"/>
      <c r="D2000" s="70" t="s">
        <v>34</v>
      </c>
      <c r="E2000" s="70" t="s">
        <v>13</v>
      </c>
    </row>
    <row r="2001" spans="1:5" x14ac:dyDescent="0.25">
      <c r="A2001" s="71" t="s">
        <v>6674</v>
      </c>
      <c r="B2001" s="71" t="s">
        <v>6675</v>
      </c>
      <c r="C2001" s="70"/>
      <c r="D2001" s="70" t="s">
        <v>34</v>
      </c>
      <c r="E2001" s="70" t="s">
        <v>13</v>
      </c>
    </row>
    <row r="2002" spans="1:5" x14ac:dyDescent="0.25">
      <c r="A2002" s="84" t="s">
        <v>2029</v>
      </c>
      <c r="B2002" s="70" t="s">
        <v>2030</v>
      </c>
      <c r="C2002" s="70" t="s">
        <v>43</v>
      </c>
      <c r="D2002" s="70" t="s">
        <v>25</v>
      </c>
      <c r="E2002" s="70" t="s">
        <v>13</v>
      </c>
    </row>
    <row r="2003" spans="1:5" x14ac:dyDescent="0.25">
      <c r="A2003" s="71" t="s">
        <v>6676</v>
      </c>
      <c r="B2003" s="71" t="s">
        <v>6677</v>
      </c>
      <c r="C2003" s="70" t="s">
        <v>43</v>
      </c>
      <c r="D2003" s="70" t="s">
        <v>25</v>
      </c>
      <c r="E2003" s="70" t="s">
        <v>13</v>
      </c>
    </row>
    <row r="2004" spans="1:5" x14ac:dyDescent="0.25">
      <c r="A2004" s="84" t="s">
        <v>2031</v>
      </c>
      <c r="B2004" s="70" t="s">
        <v>2032</v>
      </c>
      <c r="C2004" s="70"/>
      <c r="D2004" s="70" t="s">
        <v>34</v>
      </c>
      <c r="E2004" s="70" t="s">
        <v>13</v>
      </c>
    </row>
    <row r="2005" spans="1:5" x14ac:dyDescent="0.25">
      <c r="A2005" s="71" t="s">
        <v>6678</v>
      </c>
      <c r="B2005" s="71" t="s">
        <v>6679</v>
      </c>
      <c r="C2005" s="70"/>
      <c r="D2005" s="70" t="s">
        <v>34</v>
      </c>
      <c r="E2005" s="70" t="s">
        <v>13</v>
      </c>
    </row>
    <row r="2006" spans="1:5" x14ac:dyDescent="0.25">
      <c r="A2006" s="84" t="s">
        <v>2033</v>
      </c>
      <c r="B2006" s="70" t="s">
        <v>2034</v>
      </c>
      <c r="C2006" s="70" t="s">
        <v>24</v>
      </c>
      <c r="D2006" s="70" t="s">
        <v>25</v>
      </c>
      <c r="E2006" s="70" t="s">
        <v>13</v>
      </c>
    </row>
    <row r="2007" spans="1:5" x14ac:dyDescent="0.25">
      <c r="A2007" s="71" t="s">
        <v>6680</v>
      </c>
      <c r="B2007" s="71" t="s">
        <v>6681</v>
      </c>
      <c r="C2007" s="70" t="s">
        <v>24</v>
      </c>
      <c r="D2007" s="70" t="s">
        <v>25</v>
      </c>
      <c r="E2007" s="70" t="s">
        <v>13</v>
      </c>
    </row>
    <row r="2008" spans="1:5" x14ac:dyDescent="0.25">
      <c r="A2008" s="84" t="s">
        <v>2035</v>
      </c>
      <c r="B2008" s="70" t="s">
        <v>2036</v>
      </c>
      <c r="C2008" s="70" t="s">
        <v>150</v>
      </c>
      <c r="D2008" s="70" t="s">
        <v>25</v>
      </c>
      <c r="E2008" s="70" t="s">
        <v>53</v>
      </c>
    </row>
    <row r="2009" spans="1:5" x14ac:dyDescent="0.25">
      <c r="A2009" s="71" t="s">
        <v>6682</v>
      </c>
      <c r="B2009" s="71" t="s">
        <v>6683</v>
      </c>
      <c r="C2009" s="70" t="s">
        <v>150</v>
      </c>
      <c r="D2009" s="70" t="s">
        <v>25</v>
      </c>
      <c r="E2009" s="70" t="s">
        <v>53</v>
      </c>
    </row>
    <row r="2010" spans="1:5" x14ac:dyDescent="0.25">
      <c r="A2010" s="84" t="s">
        <v>2037</v>
      </c>
      <c r="B2010" s="70" t="s">
        <v>2038</v>
      </c>
      <c r="C2010" s="70" t="s">
        <v>75</v>
      </c>
      <c r="D2010" s="70" t="s">
        <v>25</v>
      </c>
      <c r="E2010" s="70" t="s">
        <v>76</v>
      </c>
    </row>
    <row r="2011" spans="1:5" x14ac:dyDescent="0.25">
      <c r="A2011" s="71" t="s">
        <v>6684</v>
      </c>
      <c r="B2011" s="71" t="s">
        <v>6685</v>
      </c>
      <c r="C2011" s="70" t="s">
        <v>75</v>
      </c>
      <c r="D2011" s="70" t="s">
        <v>25</v>
      </c>
      <c r="E2011" s="70" t="s">
        <v>76</v>
      </c>
    </row>
    <row r="2012" spans="1:5" x14ac:dyDescent="0.25">
      <c r="A2012" s="84" t="s">
        <v>2039</v>
      </c>
      <c r="B2012" s="70" t="s">
        <v>2040</v>
      </c>
      <c r="C2012" s="70" t="s">
        <v>4</v>
      </c>
      <c r="D2012" s="70" t="s">
        <v>25</v>
      </c>
      <c r="E2012" s="70" t="s">
        <v>13</v>
      </c>
    </row>
    <row r="2013" spans="1:5" x14ac:dyDescent="0.25">
      <c r="A2013" s="71" t="s">
        <v>6686</v>
      </c>
      <c r="B2013" s="71" t="s">
        <v>6687</v>
      </c>
      <c r="C2013" s="70" t="s">
        <v>4</v>
      </c>
      <c r="D2013" s="70" t="s">
        <v>25</v>
      </c>
      <c r="E2013" s="70" t="s">
        <v>13</v>
      </c>
    </row>
    <row r="2014" spans="1:5" x14ac:dyDescent="0.25">
      <c r="A2014" s="84" t="s">
        <v>2041</v>
      </c>
      <c r="B2014" s="70" t="s">
        <v>2042</v>
      </c>
      <c r="C2014" s="70" t="s">
        <v>75</v>
      </c>
      <c r="D2014" s="70" t="s">
        <v>25</v>
      </c>
      <c r="E2014" s="70" t="s">
        <v>76</v>
      </c>
    </row>
    <row r="2015" spans="1:5" x14ac:dyDescent="0.25">
      <c r="A2015" s="71" t="s">
        <v>6688</v>
      </c>
      <c r="B2015" s="71" t="s">
        <v>6689</v>
      </c>
      <c r="C2015" s="70" t="s">
        <v>75</v>
      </c>
      <c r="D2015" s="70" t="s">
        <v>25</v>
      </c>
      <c r="E2015" s="70" t="s">
        <v>76</v>
      </c>
    </row>
    <row r="2016" spans="1:5" x14ac:dyDescent="0.25">
      <c r="A2016" s="84" t="s">
        <v>2043</v>
      </c>
      <c r="B2016" s="70" t="s">
        <v>2044</v>
      </c>
      <c r="C2016" s="70" t="s">
        <v>4</v>
      </c>
      <c r="D2016" s="70" t="s">
        <v>25</v>
      </c>
      <c r="E2016" s="70" t="s">
        <v>13</v>
      </c>
    </row>
    <row r="2017" spans="1:5" x14ac:dyDescent="0.25">
      <c r="A2017" s="71" t="s">
        <v>6690</v>
      </c>
      <c r="B2017" s="71" t="s">
        <v>6691</v>
      </c>
      <c r="C2017" s="70" t="s">
        <v>4</v>
      </c>
      <c r="D2017" s="70" t="s">
        <v>25</v>
      </c>
      <c r="E2017" s="70" t="s">
        <v>13</v>
      </c>
    </row>
    <row r="2018" spans="1:5" x14ac:dyDescent="0.25">
      <c r="A2018" s="84" t="s">
        <v>2045</v>
      </c>
      <c r="B2018" s="70" t="s">
        <v>2046</v>
      </c>
      <c r="C2018" s="70"/>
      <c r="D2018" s="70" t="s">
        <v>34</v>
      </c>
      <c r="E2018" s="70" t="s">
        <v>13</v>
      </c>
    </row>
    <row r="2019" spans="1:5" x14ac:dyDescent="0.25">
      <c r="A2019" s="71" t="s">
        <v>6692</v>
      </c>
      <c r="B2019" s="71" t="s">
        <v>6693</v>
      </c>
      <c r="C2019" s="70"/>
      <c r="D2019" s="70" t="s">
        <v>34</v>
      </c>
      <c r="E2019" s="70" t="s">
        <v>13</v>
      </c>
    </row>
    <row r="2020" spans="1:5" x14ac:dyDescent="0.25">
      <c r="A2020" s="84" t="s">
        <v>2047</v>
      </c>
      <c r="B2020" s="70" t="s">
        <v>2048</v>
      </c>
      <c r="C2020" s="70" t="s">
        <v>52</v>
      </c>
      <c r="D2020" s="70" t="s">
        <v>25</v>
      </c>
      <c r="E2020" s="70" t="s">
        <v>53</v>
      </c>
    </row>
    <row r="2021" spans="1:5" x14ac:dyDescent="0.25">
      <c r="A2021" s="71" t="s">
        <v>6694</v>
      </c>
      <c r="B2021" s="71" t="s">
        <v>6695</v>
      </c>
      <c r="C2021" s="70" t="s">
        <v>52</v>
      </c>
      <c r="D2021" s="70" t="s">
        <v>25</v>
      </c>
      <c r="E2021" s="70" t="s">
        <v>53</v>
      </c>
    </row>
    <row r="2022" spans="1:5" x14ac:dyDescent="0.25">
      <c r="A2022" s="84" t="s">
        <v>2049</v>
      </c>
      <c r="B2022" s="70" t="s">
        <v>2050</v>
      </c>
      <c r="C2022" s="70"/>
      <c r="D2022" s="70" t="s">
        <v>34</v>
      </c>
      <c r="E2022" s="70" t="s">
        <v>13</v>
      </c>
    </row>
    <row r="2023" spans="1:5" x14ac:dyDescent="0.25">
      <c r="A2023" s="71" t="s">
        <v>6696</v>
      </c>
      <c r="B2023" s="71" t="s">
        <v>6697</v>
      </c>
      <c r="C2023" s="70"/>
      <c r="D2023" s="70" t="s">
        <v>34</v>
      </c>
      <c r="E2023" s="70" t="s">
        <v>13</v>
      </c>
    </row>
    <row r="2024" spans="1:5" x14ac:dyDescent="0.25">
      <c r="A2024" s="84" t="s">
        <v>2051</v>
      </c>
      <c r="B2024" s="70" t="s">
        <v>2052</v>
      </c>
      <c r="C2024" s="70"/>
      <c r="D2024" s="70" t="s">
        <v>34</v>
      </c>
      <c r="E2024" s="70" t="s">
        <v>13</v>
      </c>
    </row>
    <row r="2025" spans="1:5" x14ac:dyDescent="0.25">
      <c r="A2025" s="71" t="s">
        <v>6698</v>
      </c>
      <c r="B2025" s="71" t="s">
        <v>6699</v>
      </c>
      <c r="C2025" s="70"/>
      <c r="D2025" s="70" t="s">
        <v>34</v>
      </c>
      <c r="E2025" s="70" t="s">
        <v>13</v>
      </c>
    </row>
    <row r="2026" spans="1:5" x14ac:dyDescent="0.25">
      <c r="A2026" s="84" t="s">
        <v>2053</v>
      </c>
      <c r="B2026" s="70" t="s">
        <v>2054</v>
      </c>
      <c r="C2026" s="70"/>
      <c r="D2026" s="70" t="s">
        <v>14</v>
      </c>
      <c r="E2026" s="70" t="s">
        <v>13</v>
      </c>
    </row>
    <row r="2027" spans="1:5" x14ac:dyDescent="0.25">
      <c r="A2027" s="71" t="s">
        <v>6700</v>
      </c>
      <c r="B2027" s="71" t="s">
        <v>6701</v>
      </c>
      <c r="C2027" s="70"/>
      <c r="D2027" s="70" t="s">
        <v>14</v>
      </c>
      <c r="E2027" s="70" t="s">
        <v>13</v>
      </c>
    </row>
    <row r="2028" spans="1:5" x14ac:dyDescent="0.25">
      <c r="A2028" s="84" t="s">
        <v>2055</v>
      </c>
      <c r="B2028" s="70" t="s">
        <v>2056</v>
      </c>
      <c r="C2028" s="70" t="s">
        <v>4</v>
      </c>
      <c r="D2028" s="70" t="s">
        <v>25</v>
      </c>
      <c r="E2028" s="70" t="s">
        <v>178</v>
      </c>
    </row>
    <row r="2029" spans="1:5" x14ac:dyDescent="0.25">
      <c r="A2029" s="71" t="s">
        <v>6702</v>
      </c>
      <c r="B2029" s="71" t="s">
        <v>6703</v>
      </c>
      <c r="C2029" s="70" t="s">
        <v>4</v>
      </c>
      <c r="D2029" s="70" t="s">
        <v>25</v>
      </c>
      <c r="E2029" s="70" t="s">
        <v>178</v>
      </c>
    </row>
    <row r="2030" spans="1:5" x14ac:dyDescent="0.25">
      <c r="A2030" s="84" t="s">
        <v>2057</v>
      </c>
      <c r="B2030" s="70" t="s">
        <v>2058</v>
      </c>
      <c r="C2030" s="70" t="s">
        <v>75</v>
      </c>
      <c r="D2030" s="70" t="s">
        <v>25</v>
      </c>
      <c r="E2030" s="70" t="s">
        <v>76</v>
      </c>
    </row>
    <row r="2031" spans="1:5" x14ac:dyDescent="0.25">
      <c r="A2031" s="71" t="s">
        <v>6704</v>
      </c>
      <c r="B2031" s="71" t="s">
        <v>6705</v>
      </c>
      <c r="C2031" s="70" t="s">
        <v>75</v>
      </c>
      <c r="D2031" s="70" t="s">
        <v>25</v>
      </c>
      <c r="E2031" s="70" t="s">
        <v>76</v>
      </c>
    </row>
    <row r="2032" spans="1:5" x14ac:dyDescent="0.25">
      <c r="A2032" s="84" t="s">
        <v>2059</v>
      </c>
      <c r="B2032" s="70" t="s">
        <v>2060</v>
      </c>
      <c r="C2032" s="70" t="s">
        <v>43</v>
      </c>
      <c r="D2032" s="70" t="s">
        <v>25</v>
      </c>
      <c r="E2032" s="70" t="s">
        <v>13</v>
      </c>
    </row>
    <row r="2033" spans="1:5" x14ac:dyDescent="0.25">
      <c r="A2033" s="71" t="s">
        <v>6706</v>
      </c>
      <c r="B2033" s="71" t="s">
        <v>6707</v>
      </c>
      <c r="C2033" s="70" t="s">
        <v>43</v>
      </c>
      <c r="D2033" s="70" t="s">
        <v>25</v>
      </c>
      <c r="E2033" s="70" t="s">
        <v>13</v>
      </c>
    </row>
    <row r="2034" spans="1:5" x14ac:dyDescent="0.25">
      <c r="A2034" s="84" t="s">
        <v>2061</v>
      </c>
      <c r="B2034" s="70" t="s">
        <v>2062</v>
      </c>
      <c r="C2034" s="70"/>
      <c r="D2034" s="70" t="s">
        <v>34</v>
      </c>
      <c r="E2034" s="70" t="s">
        <v>179</v>
      </c>
    </row>
    <row r="2035" spans="1:5" x14ac:dyDescent="0.25">
      <c r="A2035" s="71" t="s">
        <v>6708</v>
      </c>
      <c r="B2035" s="71" t="s">
        <v>6709</v>
      </c>
      <c r="C2035" s="70"/>
      <c r="D2035" s="70" t="s">
        <v>34</v>
      </c>
      <c r="E2035" s="70" t="s">
        <v>179</v>
      </c>
    </row>
    <row r="2036" spans="1:5" x14ac:dyDescent="0.25">
      <c r="A2036" s="84" t="s">
        <v>2063</v>
      </c>
      <c r="B2036" s="70" t="s">
        <v>2064</v>
      </c>
      <c r="C2036" s="70"/>
      <c r="D2036" s="70" t="s">
        <v>34</v>
      </c>
      <c r="E2036" s="70" t="s">
        <v>13</v>
      </c>
    </row>
    <row r="2037" spans="1:5" x14ac:dyDescent="0.25">
      <c r="A2037" s="71" t="s">
        <v>6710</v>
      </c>
      <c r="B2037" s="71" t="s">
        <v>6711</v>
      </c>
      <c r="C2037" s="70"/>
      <c r="D2037" s="70" t="s">
        <v>34</v>
      </c>
      <c r="E2037" s="70" t="s">
        <v>13</v>
      </c>
    </row>
    <row r="2038" spans="1:5" x14ac:dyDescent="0.25">
      <c r="A2038" s="84" t="s">
        <v>2065</v>
      </c>
      <c r="B2038" s="70" t="s">
        <v>2066</v>
      </c>
      <c r="C2038" s="70" t="s">
        <v>24</v>
      </c>
      <c r="D2038" s="70" t="s">
        <v>25</v>
      </c>
      <c r="E2038" s="70" t="s">
        <v>13</v>
      </c>
    </row>
    <row r="2039" spans="1:5" x14ac:dyDescent="0.25">
      <c r="A2039" s="71" t="s">
        <v>6712</v>
      </c>
      <c r="B2039" s="71" t="s">
        <v>6713</v>
      </c>
      <c r="C2039" s="70" t="s">
        <v>24</v>
      </c>
      <c r="D2039" s="70" t="s">
        <v>25</v>
      </c>
      <c r="E2039" s="70" t="s">
        <v>13</v>
      </c>
    </row>
    <row r="2040" spans="1:5" x14ac:dyDescent="0.25">
      <c r="A2040" s="84" t="s">
        <v>2067</v>
      </c>
      <c r="B2040" s="70" t="s">
        <v>2068</v>
      </c>
      <c r="C2040" s="70"/>
      <c r="D2040" s="70" t="s">
        <v>34</v>
      </c>
      <c r="E2040" s="70" t="s">
        <v>13</v>
      </c>
    </row>
    <row r="2041" spans="1:5" x14ac:dyDescent="0.25">
      <c r="A2041" s="71" t="s">
        <v>6714</v>
      </c>
      <c r="B2041" s="71" t="s">
        <v>6715</v>
      </c>
      <c r="C2041" s="70"/>
      <c r="D2041" s="70" t="s">
        <v>34</v>
      </c>
      <c r="E2041" s="70" t="s">
        <v>13</v>
      </c>
    </row>
    <row r="2042" spans="1:5" x14ac:dyDescent="0.25">
      <c r="A2042" s="84" t="s">
        <v>2069</v>
      </c>
      <c r="B2042" s="70" t="s">
        <v>2070</v>
      </c>
      <c r="C2042" s="70"/>
      <c r="D2042" s="70" t="s">
        <v>34</v>
      </c>
      <c r="E2042" s="70" t="s">
        <v>13</v>
      </c>
    </row>
    <row r="2043" spans="1:5" x14ac:dyDescent="0.25">
      <c r="A2043" s="71" t="s">
        <v>6716</v>
      </c>
      <c r="B2043" s="71" t="s">
        <v>6717</v>
      </c>
      <c r="C2043" s="70"/>
      <c r="D2043" s="70" t="s">
        <v>34</v>
      </c>
      <c r="E2043" s="70" t="s">
        <v>13</v>
      </c>
    </row>
    <row r="2044" spans="1:5" x14ac:dyDescent="0.25">
      <c r="A2044" s="84" t="s">
        <v>2071</v>
      </c>
      <c r="B2044" s="70" t="s">
        <v>2072</v>
      </c>
      <c r="C2044" s="70" t="s">
        <v>24</v>
      </c>
      <c r="D2044" s="70" t="s">
        <v>25</v>
      </c>
      <c r="E2044" s="70" t="s">
        <v>13</v>
      </c>
    </row>
    <row r="2045" spans="1:5" x14ac:dyDescent="0.25">
      <c r="A2045" s="71" t="s">
        <v>6718</v>
      </c>
      <c r="B2045" s="71" t="s">
        <v>6719</v>
      </c>
      <c r="C2045" s="70" t="s">
        <v>24</v>
      </c>
      <c r="D2045" s="70" t="s">
        <v>25</v>
      </c>
      <c r="E2045" s="70" t="s">
        <v>13</v>
      </c>
    </row>
    <row r="2046" spans="1:5" x14ac:dyDescent="0.25">
      <c r="A2046" s="84" t="s">
        <v>2073</v>
      </c>
      <c r="B2046" s="70" t="s">
        <v>2074</v>
      </c>
      <c r="C2046" s="70"/>
      <c r="D2046" s="70" t="s">
        <v>14</v>
      </c>
      <c r="E2046" s="70" t="s">
        <v>13</v>
      </c>
    </row>
    <row r="2047" spans="1:5" x14ac:dyDescent="0.25">
      <c r="A2047" s="71" t="s">
        <v>6720</v>
      </c>
      <c r="B2047" s="71" t="s">
        <v>6721</v>
      </c>
      <c r="C2047" s="70"/>
      <c r="D2047" s="70" t="s">
        <v>14</v>
      </c>
      <c r="E2047" s="70" t="s">
        <v>13</v>
      </c>
    </row>
    <row r="2048" spans="1:5" x14ac:dyDescent="0.25">
      <c r="A2048" s="84" t="s">
        <v>2075</v>
      </c>
      <c r="B2048" s="70" t="s">
        <v>2076</v>
      </c>
      <c r="C2048" s="70" t="s">
        <v>43</v>
      </c>
      <c r="D2048" s="70" t="s">
        <v>25</v>
      </c>
      <c r="E2048" s="70" t="s">
        <v>13</v>
      </c>
    </row>
    <row r="2049" spans="1:5" x14ac:dyDescent="0.25">
      <c r="A2049" s="71" t="s">
        <v>6722</v>
      </c>
      <c r="B2049" s="71" t="s">
        <v>6723</v>
      </c>
      <c r="C2049" s="70" t="s">
        <v>43</v>
      </c>
      <c r="D2049" s="70" t="s">
        <v>25</v>
      </c>
      <c r="E2049" s="70" t="s">
        <v>13</v>
      </c>
    </row>
    <row r="2050" spans="1:5" x14ac:dyDescent="0.25">
      <c r="A2050" s="84" t="s">
        <v>2077</v>
      </c>
      <c r="B2050" s="70" t="s">
        <v>2078</v>
      </c>
      <c r="C2050" s="70"/>
      <c r="D2050" s="70" t="s">
        <v>34</v>
      </c>
      <c r="E2050" s="70" t="s">
        <v>13</v>
      </c>
    </row>
    <row r="2051" spans="1:5" x14ac:dyDescent="0.25">
      <c r="A2051" s="71" t="s">
        <v>6724</v>
      </c>
      <c r="B2051" s="71" t="s">
        <v>6725</v>
      </c>
      <c r="C2051" s="70"/>
      <c r="D2051" s="70" t="s">
        <v>34</v>
      </c>
      <c r="E2051" s="70" t="s">
        <v>13</v>
      </c>
    </row>
    <row r="2052" spans="1:5" x14ac:dyDescent="0.25">
      <c r="A2052" s="84" t="s">
        <v>2079</v>
      </c>
      <c r="B2052" s="70" t="s">
        <v>2080</v>
      </c>
      <c r="C2052" s="70"/>
      <c r="D2052" s="70" t="s">
        <v>34</v>
      </c>
      <c r="E2052" s="70" t="s">
        <v>13</v>
      </c>
    </row>
    <row r="2053" spans="1:5" x14ac:dyDescent="0.25">
      <c r="A2053" s="71" t="s">
        <v>6726</v>
      </c>
      <c r="B2053" s="71" t="s">
        <v>6727</v>
      </c>
      <c r="C2053" s="70"/>
      <c r="D2053" s="70" t="s">
        <v>34</v>
      </c>
      <c r="E2053" s="70" t="s">
        <v>13</v>
      </c>
    </row>
    <row r="2054" spans="1:5" x14ac:dyDescent="0.25">
      <c r="A2054" s="84" t="s">
        <v>2081</v>
      </c>
      <c r="B2054" s="70" t="s">
        <v>2082</v>
      </c>
      <c r="C2054" s="70" t="s">
        <v>24</v>
      </c>
      <c r="D2054" s="70" t="s">
        <v>25</v>
      </c>
      <c r="E2054" s="70" t="s">
        <v>13</v>
      </c>
    </row>
    <row r="2055" spans="1:5" x14ac:dyDescent="0.25">
      <c r="A2055" s="71" t="s">
        <v>6728</v>
      </c>
      <c r="B2055" s="71" t="s">
        <v>6729</v>
      </c>
      <c r="C2055" s="70" t="s">
        <v>24</v>
      </c>
      <c r="D2055" s="70" t="s">
        <v>25</v>
      </c>
      <c r="E2055" s="70" t="s">
        <v>13</v>
      </c>
    </row>
    <row r="2056" spans="1:5" x14ac:dyDescent="0.25">
      <c r="A2056" s="84" t="s">
        <v>2083</v>
      </c>
      <c r="B2056" s="70" t="s">
        <v>2084</v>
      </c>
      <c r="C2056" s="70" t="s">
        <v>24</v>
      </c>
      <c r="D2056" s="70" t="s">
        <v>25</v>
      </c>
      <c r="E2056" s="70" t="s">
        <v>13</v>
      </c>
    </row>
    <row r="2057" spans="1:5" x14ac:dyDescent="0.25">
      <c r="A2057" s="71" t="s">
        <v>6730</v>
      </c>
      <c r="B2057" s="71" t="s">
        <v>6731</v>
      </c>
      <c r="C2057" s="70" t="s">
        <v>24</v>
      </c>
      <c r="D2057" s="70" t="s">
        <v>25</v>
      </c>
      <c r="E2057" s="70" t="s">
        <v>13</v>
      </c>
    </row>
    <row r="2058" spans="1:5" x14ac:dyDescent="0.25">
      <c r="A2058" s="84" t="s">
        <v>2085</v>
      </c>
      <c r="B2058" s="70" t="s">
        <v>2086</v>
      </c>
      <c r="C2058" s="70"/>
      <c r="D2058" s="70" t="s">
        <v>14</v>
      </c>
      <c r="E2058" s="70" t="s">
        <v>13</v>
      </c>
    </row>
    <row r="2059" spans="1:5" x14ac:dyDescent="0.25">
      <c r="A2059" s="71" t="s">
        <v>6732</v>
      </c>
      <c r="B2059" s="71" t="s">
        <v>6733</v>
      </c>
      <c r="C2059" s="70"/>
      <c r="D2059" s="70" t="s">
        <v>14</v>
      </c>
      <c r="E2059" s="70" t="s">
        <v>13</v>
      </c>
    </row>
    <row r="2060" spans="1:5" x14ac:dyDescent="0.25">
      <c r="A2060" s="84" t="s">
        <v>2087</v>
      </c>
      <c r="B2060" s="70" t="s">
        <v>2088</v>
      </c>
      <c r="C2060" s="70" t="s">
        <v>75</v>
      </c>
      <c r="D2060" s="70" t="s">
        <v>25</v>
      </c>
      <c r="E2060" s="70" t="s">
        <v>76</v>
      </c>
    </row>
    <row r="2061" spans="1:5" x14ac:dyDescent="0.25">
      <c r="A2061" s="71" t="s">
        <v>6734</v>
      </c>
      <c r="B2061" s="71" t="s">
        <v>6735</v>
      </c>
      <c r="C2061" s="70" t="s">
        <v>75</v>
      </c>
      <c r="D2061" s="70" t="s">
        <v>25</v>
      </c>
      <c r="E2061" s="70" t="s">
        <v>76</v>
      </c>
    </row>
    <row r="2062" spans="1:5" x14ac:dyDescent="0.25">
      <c r="A2062" s="84" t="s">
        <v>2089</v>
      </c>
      <c r="B2062" s="70" t="s">
        <v>2090</v>
      </c>
      <c r="C2062" s="70" t="s">
        <v>75</v>
      </c>
      <c r="D2062" s="70" t="s">
        <v>25</v>
      </c>
      <c r="E2062" s="70" t="s">
        <v>76</v>
      </c>
    </row>
    <row r="2063" spans="1:5" x14ac:dyDescent="0.25">
      <c r="A2063" s="71" t="s">
        <v>6736</v>
      </c>
      <c r="B2063" s="71" t="s">
        <v>6737</v>
      </c>
      <c r="C2063" s="70" t="s">
        <v>75</v>
      </c>
      <c r="D2063" s="70" t="s">
        <v>25</v>
      </c>
      <c r="E2063" s="70" t="s">
        <v>76</v>
      </c>
    </row>
    <row r="2064" spans="1:5" x14ac:dyDescent="0.25">
      <c r="A2064" s="84" t="s">
        <v>2091</v>
      </c>
      <c r="B2064" s="70" t="s">
        <v>2092</v>
      </c>
      <c r="C2064" s="70"/>
      <c r="D2064" s="70" t="s">
        <v>34</v>
      </c>
      <c r="E2064" s="70" t="s">
        <v>13</v>
      </c>
    </row>
    <row r="2065" spans="1:5" x14ac:dyDescent="0.25">
      <c r="A2065" s="71" t="s">
        <v>6738</v>
      </c>
      <c r="B2065" s="71" t="s">
        <v>6739</v>
      </c>
      <c r="C2065" s="70"/>
      <c r="D2065" s="70" t="s">
        <v>34</v>
      </c>
      <c r="E2065" s="70" t="s">
        <v>13</v>
      </c>
    </row>
    <row r="2066" spans="1:5" x14ac:dyDescent="0.25">
      <c r="A2066" s="84" t="s">
        <v>2093</v>
      </c>
      <c r="B2066" s="70" t="s">
        <v>2094</v>
      </c>
      <c r="C2066" s="70" t="s">
        <v>24</v>
      </c>
      <c r="D2066" s="70" t="s">
        <v>25</v>
      </c>
      <c r="E2066" s="70" t="s">
        <v>13</v>
      </c>
    </row>
    <row r="2067" spans="1:5" x14ac:dyDescent="0.25">
      <c r="A2067" s="71" t="s">
        <v>6740</v>
      </c>
      <c r="B2067" s="71" t="s">
        <v>6741</v>
      </c>
      <c r="C2067" s="70" t="s">
        <v>24</v>
      </c>
      <c r="D2067" s="70" t="s">
        <v>25</v>
      </c>
      <c r="E2067" s="70" t="s">
        <v>13</v>
      </c>
    </row>
    <row r="2068" spans="1:5" x14ac:dyDescent="0.25">
      <c r="A2068" s="84" t="s">
        <v>2095</v>
      </c>
      <c r="B2068" s="70" t="s">
        <v>2096</v>
      </c>
      <c r="C2068" s="70"/>
      <c r="D2068" s="70" t="s">
        <v>34</v>
      </c>
      <c r="E2068" s="70" t="s">
        <v>13</v>
      </c>
    </row>
    <row r="2069" spans="1:5" x14ac:dyDescent="0.25">
      <c r="A2069" s="71" t="s">
        <v>6742</v>
      </c>
      <c r="B2069" s="71" t="s">
        <v>6743</v>
      </c>
      <c r="C2069" s="70"/>
      <c r="D2069" s="70" t="s">
        <v>34</v>
      </c>
      <c r="E2069" s="70" t="s">
        <v>13</v>
      </c>
    </row>
    <row r="2070" spans="1:5" x14ac:dyDescent="0.25">
      <c r="A2070" s="84" t="s">
        <v>2097</v>
      </c>
      <c r="B2070" s="70" t="s">
        <v>2098</v>
      </c>
      <c r="C2070" s="70"/>
      <c r="D2070" s="70" t="s">
        <v>34</v>
      </c>
      <c r="E2070" s="70" t="s">
        <v>13</v>
      </c>
    </row>
    <row r="2071" spans="1:5" x14ac:dyDescent="0.25">
      <c r="A2071" s="71" t="s">
        <v>6744</v>
      </c>
      <c r="B2071" s="71" t="s">
        <v>6745</v>
      </c>
      <c r="C2071" s="70"/>
      <c r="D2071" s="70" t="s">
        <v>34</v>
      </c>
      <c r="E2071" s="70" t="s">
        <v>13</v>
      </c>
    </row>
    <row r="2072" spans="1:5" x14ac:dyDescent="0.25">
      <c r="A2072" s="84" t="s">
        <v>2099</v>
      </c>
      <c r="B2072" s="70" t="s">
        <v>2100</v>
      </c>
      <c r="C2072" s="70"/>
      <c r="D2072" s="70" t="s">
        <v>34</v>
      </c>
      <c r="E2072" s="70" t="s">
        <v>13</v>
      </c>
    </row>
    <row r="2073" spans="1:5" x14ac:dyDescent="0.25">
      <c r="A2073" s="71" t="s">
        <v>6746</v>
      </c>
      <c r="B2073" s="71" t="s">
        <v>6747</v>
      </c>
      <c r="C2073" s="70"/>
      <c r="D2073" s="70" t="s">
        <v>34</v>
      </c>
      <c r="E2073" s="70" t="s">
        <v>13</v>
      </c>
    </row>
    <row r="2074" spans="1:5" x14ac:dyDescent="0.25">
      <c r="A2074" s="84" t="s">
        <v>2101</v>
      </c>
      <c r="B2074" s="70" t="s">
        <v>2102</v>
      </c>
      <c r="C2074" s="70" t="s">
        <v>43</v>
      </c>
      <c r="D2074" s="70" t="s">
        <v>25</v>
      </c>
      <c r="E2074" s="70" t="s">
        <v>81</v>
      </c>
    </row>
    <row r="2075" spans="1:5" x14ac:dyDescent="0.25">
      <c r="A2075" s="71" t="s">
        <v>6748</v>
      </c>
      <c r="B2075" s="71" t="s">
        <v>6749</v>
      </c>
      <c r="C2075" s="70" t="s">
        <v>43</v>
      </c>
      <c r="D2075" s="70" t="s">
        <v>25</v>
      </c>
      <c r="E2075" s="70" t="s">
        <v>81</v>
      </c>
    </row>
    <row r="2076" spans="1:5" x14ac:dyDescent="0.25">
      <c r="A2076" s="84" t="s">
        <v>2103</v>
      </c>
      <c r="B2076" s="70" t="s">
        <v>2104</v>
      </c>
      <c r="C2076" s="70" t="s">
        <v>24</v>
      </c>
      <c r="D2076" s="70" t="s">
        <v>25</v>
      </c>
      <c r="E2076" s="70" t="s">
        <v>13</v>
      </c>
    </row>
    <row r="2077" spans="1:5" x14ac:dyDescent="0.25">
      <c r="A2077" s="71" t="s">
        <v>6750</v>
      </c>
      <c r="B2077" s="71" t="s">
        <v>6751</v>
      </c>
      <c r="C2077" s="70" t="s">
        <v>24</v>
      </c>
      <c r="D2077" s="70" t="s">
        <v>25</v>
      </c>
      <c r="E2077" s="70" t="s">
        <v>13</v>
      </c>
    </row>
    <row r="2078" spans="1:5" x14ac:dyDescent="0.25">
      <c r="A2078" s="84" t="s">
        <v>2105</v>
      </c>
      <c r="B2078" s="70" t="s">
        <v>2106</v>
      </c>
      <c r="C2078" s="70" t="s">
        <v>24</v>
      </c>
      <c r="D2078" s="70" t="s">
        <v>25</v>
      </c>
      <c r="E2078" s="70" t="s">
        <v>13</v>
      </c>
    </row>
    <row r="2079" spans="1:5" x14ac:dyDescent="0.25">
      <c r="A2079" s="71" t="s">
        <v>6752</v>
      </c>
      <c r="B2079" s="71" t="s">
        <v>6753</v>
      </c>
      <c r="C2079" s="70" t="s">
        <v>24</v>
      </c>
      <c r="D2079" s="70" t="s">
        <v>25</v>
      </c>
      <c r="E2079" s="70" t="s">
        <v>13</v>
      </c>
    </row>
    <row r="2080" spans="1:5" x14ac:dyDescent="0.25">
      <c r="A2080" s="84" t="s">
        <v>2107</v>
      </c>
      <c r="B2080" s="70" t="s">
        <v>2108</v>
      </c>
      <c r="C2080" s="70" t="s">
        <v>165</v>
      </c>
      <c r="D2080" s="70" t="s">
        <v>25</v>
      </c>
      <c r="E2080" s="70" t="s">
        <v>13</v>
      </c>
    </row>
    <row r="2081" spans="1:5" x14ac:dyDescent="0.25">
      <c r="A2081" s="71" t="s">
        <v>6754</v>
      </c>
      <c r="B2081" s="71" t="s">
        <v>6755</v>
      </c>
      <c r="C2081" s="70" t="s">
        <v>165</v>
      </c>
      <c r="D2081" s="70" t="s">
        <v>25</v>
      </c>
      <c r="E2081" s="70" t="s">
        <v>13</v>
      </c>
    </row>
    <row r="2082" spans="1:5" x14ac:dyDescent="0.25">
      <c r="A2082" s="84" t="s">
        <v>2109</v>
      </c>
      <c r="B2082" s="70" t="s">
        <v>2110</v>
      </c>
      <c r="C2082" s="70"/>
      <c r="D2082" s="70" t="s">
        <v>34</v>
      </c>
      <c r="E2082" s="70" t="s">
        <v>13</v>
      </c>
    </row>
    <row r="2083" spans="1:5" x14ac:dyDescent="0.25">
      <c r="A2083" s="71" t="s">
        <v>6756</v>
      </c>
      <c r="B2083" s="71" t="s">
        <v>6757</v>
      </c>
      <c r="C2083" s="70"/>
      <c r="D2083" s="70" t="s">
        <v>34</v>
      </c>
      <c r="E2083" s="70" t="s">
        <v>13</v>
      </c>
    </row>
    <row r="2084" spans="1:5" x14ac:dyDescent="0.25">
      <c r="A2084" s="84" t="s">
        <v>2111</v>
      </c>
      <c r="B2084" s="70" t="s">
        <v>2112</v>
      </c>
      <c r="C2084" s="70"/>
      <c r="D2084" s="70" t="s">
        <v>34</v>
      </c>
      <c r="E2084" s="70" t="s">
        <v>13</v>
      </c>
    </row>
    <row r="2085" spans="1:5" x14ac:dyDescent="0.25">
      <c r="A2085" s="71" t="s">
        <v>6758</v>
      </c>
      <c r="B2085" s="71" t="s">
        <v>6759</v>
      </c>
      <c r="C2085" s="70"/>
      <c r="D2085" s="70" t="s">
        <v>34</v>
      </c>
      <c r="E2085" s="70" t="s">
        <v>13</v>
      </c>
    </row>
    <row r="2086" spans="1:5" x14ac:dyDescent="0.25">
      <c r="A2086" s="84" t="s">
        <v>2113</v>
      </c>
      <c r="B2086" s="70" t="s">
        <v>2114</v>
      </c>
      <c r="C2086" s="70" t="s">
        <v>43</v>
      </c>
      <c r="D2086" s="70" t="s">
        <v>25</v>
      </c>
      <c r="E2086" s="70" t="s">
        <v>13</v>
      </c>
    </row>
    <row r="2087" spans="1:5" x14ac:dyDescent="0.25">
      <c r="A2087" s="71" t="s">
        <v>6760</v>
      </c>
      <c r="B2087" s="71" t="s">
        <v>6761</v>
      </c>
      <c r="C2087" s="70" t="s">
        <v>43</v>
      </c>
      <c r="D2087" s="70" t="s">
        <v>25</v>
      </c>
      <c r="E2087" s="70" t="s">
        <v>13</v>
      </c>
    </row>
    <row r="2088" spans="1:5" x14ac:dyDescent="0.25">
      <c r="A2088" s="84" t="s">
        <v>2115</v>
      </c>
      <c r="B2088" s="70" t="s">
        <v>2116</v>
      </c>
      <c r="C2088" s="70" t="s">
        <v>75</v>
      </c>
      <c r="D2088" s="70" t="s">
        <v>25</v>
      </c>
      <c r="E2088" s="70" t="s">
        <v>76</v>
      </c>
    </row>
    <row r="2089" spans="1:5" x14ac:dyDescent="0.25">
      <c r="A2089" s="71" t="s">
        <v>6762</v>
      </c>
      <c r="B2089" s="71" t="s">
        <v>6763</v>
      </c>
      <c r="C2089" s="70" t="s">
        <v>75</v>
      </c>
      <c r="D2089" s="70" t="s">
        <v>25</v>
      </c>
      <c r="E2089" s="70" t="s">
        <v>76</v>
      </c>
    </row>
    <row r="2090" spans="1:5" x14ac:dyDescent="0.25">
      <c r="A2090" s="84" t="s">
        <v>2117</v>
      </c>
      <c r="B2090" s="70" t="s">
        <v>2118</v>
      </c>
      <c r="C2090" s="70" t="s">
        <v>24</v>
      </c>
      <c r="D2090" s="70" t="s">
        <v>25</v>
      </c>
      <c r="E2090" s="70" t="s">
        <v>13</v>
      </c>
    </row>
    <row r="2091" spans="1:5" x14ac:dyDescent="0.25">
      <c r="A2091" s="71" t="s">
        <v>6764</v>
      </c>
      <c r="B2091" s="71" t="s">
        <v>6765</v>
      </c>
      <c r="C2091" s="70" t="s">
        <v>24</v>
      </c>
      <c r="D2091" s="70" t="s">
        <v>25</v>
      </c>
      <c r="E2091" s="70" t="s">
        <v>13</v>
      </c>
    </row>
    <row r="2092" spans="1:5" x14ac:dyDescent="0.25">
      <c r="A2092" s="84" t="s">
        <v>2119</v>
      </c>
      <c r="B2092" s="70" t="s">
        <v>2120</v>
      </c>
      <c r="C2092" s="70" t="s">
        <v>24</v>
      </c>
      <c r="D2092" s="70" t="s">
        <v>25</v>
      </c>
      <c r="E2092" s="70" t="s">
        <v>13</v>
      </c>
    </row>
    <row r="2093" spans="1:5" x14ac:dyDescent="0.25">
      <c r="A2093" s="71" t="s">
        <v>6766</v>
      </c>
      <c r="B2093" s="71" t="s">
        <v>6767</v>
      </c>
      <c r="C2093" s="70" t="s">
        <v>24</v>
      </c>
      <c r="D2093" s="70" t="s">
        <v>25</v>
      </c>
      <c r="E2093" s="70" t="s">
        <v>13</v>
      </c>
    </row>
    <row r="2094" spans="1:5" x14ac:dyDescent="0.25">
      <c r="A2094" s="84" t="s">
        <v>2121</v>
      </c>
      <c r="B2094" s="70" t="s">
        <v>2122</v>
      </c>
      <c r="C2094" s="70"/>
      <c r="D2094" s="70" t="s">
        <v>34</v>
      </c>
      <c r="E2094" s="70" t="s">
        <v>13</v>
      </c>
    </row>
    <row r="2095" spans="1:5" x14ac:dyDescent="0.25">
      <c r="A2095" s="71" t="s">
        <v>6768</v>
      </c>
      <c r="B2095" s="71" t="s">
        <v>6769</v>
      </c>
      <c r="C2095" s="70"/>
      <c r="D2095" s="70" t="s">
        <v>34</v>
      </c>
      <c r="E2095" s="70" t="s">
        <v>13</v>
      </c>
    </row>
    <row r="2096" spans="1:5" x14ac:dyDescent="0.25">
      <c r="A2096" s="84" t="s">
        <v>2123</v>
      </c>
      <c r="B2096" s="70" t="s">
        <v>2124</v>
      </c>
      <c r="C2096" s="70" t="s">
        <v>3</v>
      </c>
      <c r="D2096" s="70" t="s">
        <v>25</v>
      </c>
      <c r="E2096" s="70" t="s">
        <v>81</v>
      </c>
    </row>
    <row r="2097" spans="1:5" x14ac:dyDescent="0.25">
      <c r="A2097" s="71" t="s">
        <v>6770</v>
      </c>
      <c r="B2097" s="71" t="s">
        <v>6771</v>
      </c>
      <c r="C2097" s="70" t="s">
        <v>3</v>
      </c>
      <c r="D2097" s="70" t="s">
        <v>25</v>
      </c>
      <c r="E2097" s="70" t="s">
        <v>81</v>
      </c>
    </row>
    <row r="2098" spans="1:5" x14ac:dyDescent="0.25">
      <c r="A2098" s="84" t="s">
        <v>2125</v>
      </c>
      <c r="B2098" s="70" t="s">
        <v>2126</v>
      </c>
      <c r="C2098" s="70"/>
      <c r="D2098" s="70" t="s">
        <v>34</v>
      </c>
      <c r="E2098" s="70" t="s">
        <v>13</v>
      </c>
    </row>
    <row r="2099" spans="1:5" x14ac:dyDescent="0.25">
      <c r="A2099" s="71" t="s">
        <v>6772</v>
      </c>
      <c r="B2099" s="71" t="s">
        <v>6773</v>
      </c>
      <c r="C2099" s="70"/>
      <c r="D2099" s="70" t="s">
        <v>34</v>
      </c>
      <c r="E2099" s="70" t="s">
        <v>13</v>
      </c>
    </row>
    <row r="2100" spans="1:5" x14ac:dyDescent="0.25">
      <c r="A2100" s="84" t="s">
        <v>2127</v>
      </c>
      <c r="B2100" s="70" t="s">
        <v>2128</v>
      </c>
      <c r="C2100" s="70" t="s">
        <v>43</v>
      </c>
      <c r="D2100" s="70" t="s">
        <v>25</v>
      </c>
      <c r="E2100" s="70" t="s">
        <v>44</v>
      </c>
    </row>
    <row r="2101" spans="1:5" x14ac:dyDescent="0.25">
      <c r="A2101" s="71" t="s">
        <v>6774</v>
      </c>
      <c r="B2101" s="71" t="s">
        <v>6775</v>
      </c>
      <c r="C2101" s="70" t="s">
        <v>43</v>
      </c>
      <c r="D2101" s="70" t="s">
        <v>25</v>
      </c>
      <c r="E2101" s="70" t="s">
        <v>44</v>
      </c>
    </row>
    <row r="2102" spans="1:5" x14ac:dyDescent="0.25">
      <c r="A2102" s="84" t="s">
        <v>2129</v>
      </c>
      <c r="B2102" s="70" t="s">
        <v>2130</v>
      </c>
      <c r="C2102" s="70" t="s">
        <v>43</v>
      </c>
      <c r="D2102" s="70" t="s">
        <v>25</v>
      </c>
      <c r="E2102" s="70" t="s">
        <v>13</v>
      </c>
    </row>
    <row r="2103" spans="1:5" x14ac:dyDescent="0.25">
      <c r="A2103" s="71" t="s">
        <v>6776</v>
      </c>
      <c r="B2103" s="71" t="s">
        <v>6777</v>
      </c>
      <c r="C2103" s="70" t="s">
        <v>43</v>
      </c>
      <c r="D2103" s="70" t="s">
        <v>25</v>
      </c>
      <c r="E2103" s="70" t="s">
        <v>13</v>
      </c>
    </row>
    <row r="2104" spans="1:5" x14ac:dyDescent="0.25">
      <c r="A2104" s="84" t="s">
        <v>2131</v>
      </c>
      <c r="B2104" s="70" t="s">
        <v>2132</v>
      </c>
      <c r="C2104" s="70" t="s">
        <v>43</v>
      </c>
      <c r="D2104" s="70" t="s">
        <v>25</v>
      </c>
      <c r="E2104" s="70" t="s">
        <v>13</v>
      </c>
    </row>
    <row r="2105" spans="1:5" x14ac:dyDescent="0.25">
      <c r="A2105" s="71" t="s">
        <v>6778</v>
      </c>
      <c r="B2105" s="71" t="s">
        <v>6779</v>
      </c>
      <c r="C2105" s="70" t="s">
        <v>43</v>
      </c>
      <c r="D2105" s="70" t="s">
        <v>25</v>
      </c>
      <c r="E2105" s="70" t="s">
        <v>13</v>
      </c>
    </row>
    <row r="2106" spans="1:5" x14ac:dyDescent="0.25">
      <c r="A2106" s="84" t="s">
        <v>2133</v>
      </c>
      <c r="B2106" s="70" t="s">
        <v>2134</v>
      </c>
      <c r="C2106" s="70" t="s">
        <v>75</v>
      </c>
      <c r="D2106" s="70" t="s">
        <v>25</v>
      </c>
      <c r="E2106" s="70" t="s">
        <v>76</v>
      </c>
    </row>
    <row r="2107" spans="1:5" x14ac:dyDescent="0.25">
      <c r="A2107" s="71" t="s">
        <v>6780</v>
      </c>
      <c r="B2107" s="71" t="s">
        <v>6781</v>
      </c>
      <c r="C2107" s="70" t="s">
        <v>75</v>
      </c>
      <c r="D2107" s="70" t="s">
        <v>25</v>
      </c>
      <c r="E2107" s="70" t="s">
        <v>76</v>
      </c>
    </row>
    <row r="2108" spans="1:5" x14ac:dyDescent="0.25">
      <c r="A2108" s="84" t="s">
        <v>2135</v>
      </c>
      <c r="B2108" s="70" t="s">
        <v>2136</v>
      </c>
      <c r="C2108" s="70"/>
      <c r="D2108" s="70" t="s">
        <v>34</v>
      </c>
      <c r="E2108" s="70" t="s">
        <v>13</v>
      </c>
    </row>
    <row r="2109" spans="1:5" x14ac:dyDescent="0.25">
      <c r="A2109" s="71" t="s">
        <v>6782</v>
      </c>
      <c r="B2109" s="71" t="s">
        <v>6783</v>
      </c>
      <c r="C2109" s="70"/>
      <c r="D2109" s="70" t="s">
        <v>34</v>
      </c>
      <c r="E2109" s="70" t="s">
        <v>13</v>
      </c>
    </row>
    <row r="2110" spans="1:5" x14ac:dyDescent="0.25">
      <c r="A2110" s="84" t="s">
        <v>2137</v>
      </c>
      <c r="B2110" s="70" t="s">
        <v>2138</v>
      </c>
      <c r="C2110" s="70" t="s">
        <v>43</v>
      </c>
      <c r="D2110" s="70" t="s">
        <v>25</v>
      </c>
      <c r="E2110" s="70" t="s">
        <v>44</v>
      </c>
    </row>
    <row r="2111" spans="1:5" x14ac:dyDescent="0.25">
      <c r="A2111" s="71" t="s">
        <v>6784</v>
      </c>
      <c r="B2111" s="71" t="s">
        <v>6785</v>
      </c>
      <c r="C2111" s="70" t="s">
        <v>43</v>
      </c>
      <c r="D2111" s="70" t="s">
        <v>25</v>
      </c>
      <c r="E2111" s="70" t="s">
        <v>44</v>
      </c>
    </row>
    <row r="2112" spans="1:5" x14ac:dyDescent="0.25">
      <c r="A2112" s="84" t="s">
        <v>2139</v>
      </c>
      <c r="B2112" s="70" t="s">
        <v>2140</v>
      </c>
      <c r="C2112" s="70" t="s">
        <v>165</v>
      </c>
      <c r="D2112" s="70" t="s">
        <v>17</v>
      </c>
      <c r="E2112" s="70" t="s">
        <v>13</v>
      </c>
    </row>
    <row r="2113" spans="1:5" x14ac:dyDescent="0.25">
      <c r="A2113" s="71" t="s">
        <v>6786</v>
      </c>
      <c r="B2113" s="71" t="s">
        <v>6787</v>
      </c>
      <c r="C2113" s="70" t="s">
        <v>165</v>
      </c>
      <c r="D2113" s="70" t="s">
        <v>17</v>
      </c>
      <c r="E2113" s="70" t="s">
        <v>13</v>
      </c>
    </row>
    <row r="2114" spans="1:5" x14ac:dyDescent="0.25">
      <c r="A2114" s="84" t="s">
        <v>2141</v>
      </c>
      <c r="B2114" s="70" t="s">
        <v>2142</v>
      </c>
      <c r="C2114" s="70"/>
      <c r="D2114" s="70" t="s">
        <v>14</v>
      </c>
      <c r="E2114" s="70" t="s">
        <v>13</v>
      </c>
    </row>
    <row r="2115" spans="1:5" x14ac:dyDescent="0.25">
      <c r="A2115" s="71" t="s">
        <v>6788</v>
      </c>
      <c r="B2115" s="71" t="s">
        <v>6789</v>
      </c>
      <c r="C2115" s="70"/>
      <c r="D2115" s="70" t="s">
        <v>14</v>
      </c>
      <c r="E2115" s="70" t="s">
        <v>13</v>
      </c>
    </row>
    <row r="2116" spans="1:5" x14ac:dyDescent="0.25">
      <c r="A2116" s="84" t="s">
        <v>2143</v>
      </c>
      <c r="B2116" s="70" t="s">
        <v>2144</v>
      </c>
      <c r="C2116" s="70"/>
      <c r="D2116" s="70" t="s">
        <v>34</v>
      </c>
      <c r="E2116" s="70" t="s">
        <v>13</v>
      </c>
    </row>
    <row r="2117" spans="1:5" x14ac:dyDescent="0.25">
      <c r="A2117" s="71" t="s">
        <v>6790</v>
      </c>
      <c r="B2117" s="71" t="s">
        <v>6791</v>
      </c>
      <c r="C2117" s="70"/>
      <c r="D2117" s="70" t="s">
        <v>34</v>
      </c>
      <c r="E2117" s="70" t="s">
        <v>13</v>
      </c>
    </row>
    <row r="2118" spans="1:5" x14ac:dyDescent="0.25">
      <c r="A2118" s="84" t="s">
        <v>2145</v>
      </c>
      <c r="B2118" s="70" t="s">
        <v>2146</v>
      </c>
      <c r="C2118" s="70" t="s">
        <v>165</v>
      </c>
      <c r="D2118" s="70" t="s">
        <v>25</v>
      </c>
      <c r="E2118" s="70" t="s">
        <v>13</v>
      </c>
    </row>
    <row r="2119" spans="1:5" x14ac:dyDescent="0.25">
      <c r="A2119" s="71" t="s">
        <v>6792</v>
      </c>
      <c r="B2119" s="71" t="s">
        <v>6793</v>
      </c>
      <c r="C2119" s="70" t="s">
        <v>165</v>
      </c>
      <c r="D2119" s="70" t="s">
        <v>25</v>
      </c>
      <c r="E2119" s="70" t="s">
        <v>13</v>
      </c>
    </row>
    <row r="2120" spans="1:5" x14ac:dyDescent="0.25">
      <c r="A2120" s="84" t="s">
        <v>2147</v>
      </c>
      <c r="B2120" s="70" t="s">
        <v>2148</v>
      </c>
      <c r="C2120" s="70" t="s">
        <v>4</v>
      </c>
      <c r="D2120" s="70" t="s">
        <v>25</v>
      </c>
      <c r="E2120" s="70" t="s">
        <v>178</v>
      </c>
    </row>
    <row r="2121" spans="1:5" x14ac:dyDescent="0.25">
      <c r="A2121" s="71" t="s">
        <v>6794</v>
      </c>
      <c r="B2121" s="71" t="s">
        <v>6795</v>
      </c>
      <c r="C2121" s="70" t="s">
        <v>4</v>
      </c>
      <c r="D2121" s="70" t="s">
        <v>25</v>
      </c>
      <c r="E2121" s="70" t="s">
        <v>178</v>
      </c>
    </row>
    <row r="2122" spans="1:5" x14ac:dyDescent="0.25">
      <c r="A2122" s="84" t="s">
        <v>2149</v>
      </c>
      <c r="B2122" s="70" t="s">
        <v>2150</v>
      </c>
      <c r="C2122" s="70"/>
      <c r="D2122" s="70" t="s">
        <v>14</v>
      </c>
      <c r="E2122" s="70" t="s">
        <v>13</v>
      </c>
    </row>
    <row r="2123" spans="1:5" x14ac:dyDescent="0.25">
      <c r="A2123" s="71" t="s">
        <v>6796</v>
      </c>
      <c r="B2123" s="71" t="s">
        <v>6797</v>
      </c>
      <c r="C2123" s="70"/>
      <c r="D2123" s="70" t="s">
        <v>14</v>
      </c>
      <c r="E2123" s="70" t="s">
        <v>13</v>
      </c>
    </row>
    <row r="2124" spans="1:5" x14ac:dyDescent="0.25">
      <c r="A2124" s="84" t="s">
        <v>2151</v>
      </c>
      <c r="B2124" s="70" t="s">
        <v>2152</v>
      </c>
      <c r="C2124" s="70" t="s">
        <v>4</v>
      </c>
      <c r="D2124" s="70" t="s">
        <v>25</v>
      </c>
      <c r="E2124" s="70" t="s">
        <v>76</v>
      </c>
    </row>
    <row r="2125" spans="1:5" x14ac:dyDescent="0.25">
      <c r="A2125" s="71" t="s">
        <v>6798</v>
      </c>
      <c r="B2125" s="71" t="s">
        <v>6799</v>
      </c>
      <c r="C2125" s="70" t="s">
        <v>4</v>
      </c>
      <c r="D2125" s="70" t="s">
        <v>25</v>
      </c>
      <c r="E2125" s="70" t="s">
        <v>76</v>
      </c>
    </row>
    <row r="2126" spans="1:5" x14ac:dyDescent="0.25">
      <c r="A2126" s="84" t="s">
        <v>2153</v>
      </c>
      <c r="B2126" s="70" t="s">
        <v>2154</v>
      </c>
      <c r="C2126" s="70" t="s">
        <v>24</v>
      </c>
      <c r="D2126" s="70" t="s">
        <v>25</v>
      </c>
      <c r="E2126" s="70" t="s">
        <v>13</v>
      </c>
    </row>
    <row r="2127" spans="1:5" x14ac:dyDescent="0.25">
      <c r="A2127" s="71" t="s">
        <v>6800</v>
      </c>
      <c r="B2127" s="71" t="s">
        <v>6801</v>
      </c>
      <c r="C2127" s="70" t="s">
        <v>24</v>
      </c>
      <c r="D2127" s="70" t="s">
        <v>25</v>
      </c>
      <c r="E2127" s="70" t="s">
        <v>13</v>
      </c>
    </row>
    <row r="2128" spans="1:5" x14ac:dyDescent="0.25">
      <c r="A2128" s="84" t="s">
        <v>2155</v>
      </c>
      <c r="B2128" s="70" t="s">
        <v>2156</v>
      </c>
      <c r="C2128" s="70" t="s">
        <v>75</v>
      </c>
      <c r="D2128" s="70" t="s">
        <v>25</v>
      </c>
      <c r="E2128" s="70" t="s">
        <v>76</v>
      </c>
    </row>
    <row r="2129" spans="1:5" x14ac:dyDescent="0.25">
      <c r="A2129" s="71" t="s">
        <v>6802</v>
      </c>
      <c r="B2129" s="71" t="s">
        <v>6803</v>
      </c>
      <c r="C2129" s="70" t="s">
        <v>75</v>
      </c>
      <c r="D2129" s="70" t="s">
        <v>25</v>
      </c>
      <c r="E2129" s="70" t="s">
        <v>76</v>
      </c>
    </row>
    <row r="2130" spans="1:5" x14ac:dyDescent="0.25">
      <c r="A2130" s="84" t="s">
        <v>2157</v>
      </c>
      <c r="B2130" s="70" t="s">
        <v>2158</v>
      </c>
      <c r="C2130" s="70" t="s">
        <v>4</v>
      </c>
      <c r="D2130" s="70" t="s">
        <v>25</v>
      </c>
      <c r="E2130" s="70" t="s">
        <v>13</v>
      </c>
    </row>
    <row r="2131" spans="1:5" x14ac:dyDescent="0.25">
      <c r="A2131" s="71" t="s">
        <v>6804</v>
      </c>
      <c r="B2131" s="71" t="s">
        <v>6805</v>
      </c>
      <c r="C2131" s="70" t="s">
        <v>4</v>
      </c>
      <c r="D2131" s="70" t="s">
        <v>25</v>
      </c>
      <c r="E2131" s="70" t="s">
        <v>13</v>
      </c>
    </row>
    <row r="2132" spans="1:5" x14ac:dyDescent="0.25">
      <c r="A2132" s="84" t="s">
        <v>2159</v>
      </c>
      <c r="B2132" s="70" t="s">
        <v>2160</v>
      </c>
      <c r="C2132" s="70" t="s">
        <v>150</v>
      </c>
      <c r="D2132" s="70" t="s">
        <v>25</v>
      </c>
      <c r="E2132" s="70" t="s">
        <v>13</v>
      </c>
    </row>
    <row r="2133" spans="1:5" x14ac:dyDescent="0.25">
      <c r="A2133" s="71" t="s">
        <v>6806</v>
      </c>
      <c r="B2133" s="71" t="s">
        <v>6807</v>
      </c>
      <c r="C2133" s="70" t="s">
        <v>150</v>
      </c>
      <c r="D2133" s="70" t="s">
        <v>25</v>
      </c>
      <c r="E2133" s="70" t="s">
        <v>13</v>
      </c>
    </row>
    <row r="2134" spans="1:5" x14ac:dyDescent="0.25">
      <c r="A2134" s="84" t="s">
        <v>2161</v>
      </c>
      <c r="B2134" s="70" t="s">
        <v>2162</v>
      </c>
      <c r="C2134" s="70" t="s">
        <v>75</v>
      </c>
      <c r="D2134" s="70" t="s">
        <v>25</v>
      </c>
      <c r="E2134" s="70" t="s">
        <v>76</v>
      </c>
    </row>
    <row r="2135" spans="1:5" x14ac:dyDescent="0.25">
      <c r="A2135" s="71" t="s">
        <v>6808</v>
      </c>
      <c r="B2135" s="71" t="s">
        <v>6809</v>
      </c>
      <c r="C2135" s="70" t="s">
        <v>75</v>
      </c>
      <c r="D2135" s="70" t="s">
        <v>25</v>
      </c>
      <c r="E2135" s="70" t="s">
        <v>76</v>
      </c>
    </row>
    <row r="2136" spans="1:5" x14ac:dyDescent="0.25">
      <c r="A2136" s="84" t="s">
        <v>2163</v>
      </c>
      <c r="B2136" s="70" t="s">
        <v>2164</v>
      </c>
      <c r="C2136" s="70" t="s">
        <v>4</v>
      </c>
      <c r="D2136" s="70" t="s">
        <v>25</v>
      </c>
      <c r="E2136" s="70" t="s">
        <v>13</v>
      </c>
    </row>
    <row r="2137" spans="1:5" x14ac:dyDescent="0.25">
      <c r="A2137" s="71" t="s">
        <v>6810</v>
      </c>
      <c r="B2137" s="71" t="s">
        <v>6811</v>
      </c>
      <c r="C2137" s="70" t="s">
        <v>4</v>
      </c>
      <c r="D2137" s="70" t="s">
        <v>25</v>
      </c>
      <c r="E2137" s="70" t="s">
        <v>13</v>
      </c>
    </row>
    <row r="2138" spans="1:5" x14ac:dyDescent="0.25">
      <c r="A2138" s="84" t="s">
        <v>2165</v>
      </c>
      <c r="B2138" s="70" t="s">
        <v>2166</v>
      </c>
      <c r="C2138" s="70"/>
      <c r="D2138" s="70" t="s">
        <v>14</v>
      </c>
      <c r="E2138" s="70" t="s">
        <v>13</v>
      </c>
    </row>
    <row r="2139" spans="1:5" x14ac:dyDescent="0.25">
      <c r="A2139" s="71" t="s">
        <v>6812</v>
      </c>
      <c r="B2139" s="71" t="s">
        <v>6813</v>
      </c>
      <c r="C2139" s="70"/>
      <c r="D2139" s="70" t="s">
        <v>14</v>
      </c>
      <c r="E2139" s="70" t="s">
        <v>13</v>
      </c>
    </row>
    <row r="2140" spans="1:5" x14ac:dyDescent="0.25">
      <c r="A2140" s="84" t="s">
        <v>2167</v>
      </c>
      <c r="B2140" s="70" t="s">
        <v>2168</v>
      </c>
      <c r="C2140" s="70"/>
      <c r="D2140" s="70" t="s">
        <v>14</v>
      </c>
      <c r="E2140" s="70" t="s">
        <v>13</v>
      </c>
    </row>
    <row r="2141" spans="1:5" x14ac:dyDescent="0.25">
      <c r="A2141" s="71" t="s">
        <v>6814</v>
      </c>
      <c r="B2141" s="71" t="s">
        <v>6815</v>
      </c>
      <c r="C2141" s="70"/>
      <c r="D2141" s="70" t="s">
        <v>14</v>
      </c>
      <c r="E2141" s="70" t="s">
        <v>13</v>
      </c>
    </row>
    <row r="2142" spans="1:5" x14ac:dyDescent="0.25">
      <c r="A2142" s="84" t="s">
        <v>2169</v>
      </c>
      <c r="B2142" s="70" t="s">
        <v>2170</v>
      </c>
      <c r="C2142" s="70"/>
      <c r="D2142" s="70" t="s">
        <v>14</v>
      </c>
      <c r="E2142" s="70" t="s">
        <v>13</v>
      </c>
    </row>
    <row r="2143" spans="1:5" x14ac:dyDescent="0.25">
      <c r="A2143" s="71" t="s">
        <v>6816</v>
      </c>
      <c r="B2143" s="71" t="s">
        <v>6817</v>
      </c>
      <c r="C2143" s="70"/>
      <c r="D2143" s="70" t="s">
        <v>14</v>
      </c>
      <c r="E2143" s="70" t="s">
        <v>13</v>
      </c>
    </row>
    <row r="2144" spans="1:5" x14ac:dyDescent="0.25">
      <c r="A2144" s="84" t="s">
        <v>2171</v>
      </c>
      <c r="B2144" s="70" t="s">
        <v>2172</v>
      </c>
      <c r="C2144" s="70"/>
      <c r="D2144" s="70" t="s">
        <v>34</v>
      </c>
      <c r="E2144" s="70" t="s">
        <v>13</v>
      </c>
    </row>
    <row r="2145" spans="1:5" x14ac:dyDescent="0.25">
      <c r="A2145" s="71" t="s">
        <v>6818</v>
      </c>
      <c r="B2145" s="71" t="s">
        <v>6819</v>
      </c>
      <c r="C2145" s="70"/>
      <c r="D2145" s="70" t="s">
        <v>34</v>
      </c>
      <c r="E2145" s="70" t="s">
        <v>13</v>
      </c>
    </row>
    <row r="2146" spans="1:5" x14ac:dyDescent="0.25">
      <c r="A2146" s="84" t="s">
        <v>2173</v>
      </c>
      <c r="B2146" s="70" t="s">
        <v>2174</v>
      </c>
      <c r="C2146" s="70" t="s">
        <v>24</v>
      </c>
      <c r="D2146" s="70" t="s">
        <v>25</v>
      </c>
      <c r="E2146" s="70" t="s">
        <v>13</v>
      </c>
    </row>
    <row r="2147" spans="1:5" x14ac:dyDescent="0.25">
      <c r="A2147" s="71" t="s">
        <v>6820</v>
      </c>
      <c r="B2147" s="71" t="s">
        <v>6821</v>
      </c>
      <c r="C2147" s="70" t="s">
        <v>24</v>
      </c>
      <c r="D2147" s="70" t="s">
        <v>25</v>
      </c>
      <c r="E2147" s="70" t="s">
        <v>13</v>
      </c>
    </row>
    <row r="2148" spans="1:5" x14ac:dyDescent="0.25">
      <c r="A2148" s="84" t="s">
        <v>2175</v>
      </c>
      <c r="B2148" s="70" t="s">
        <v>2176</v>
      </c>
      <c r="C2148" s="70" t="s">
        <v>150</v>
      </c>
      <c r="D2148" s="70" t="s">
        <v>25</v>
      </c>
      <c r="E2148" s="70" t="s">
        <v>13</v>
      </c>
    </row>
    <row r="2149" spans="1:5" x14ac:dyDescent="0.25">
      <c r="A2149" s="71" t="s">
        <v>6822</v>
      </c>
      <c r="B2149" s="71" t="s">
        <v>6823</v>
      </c>
      <c r="C2149" s="70" t="s">
        <v>150</v>
      </c>
      <c r="D2149" s="70" t="s">
        <v>25</v>
      </c>
      <c r="E2149" s="70" t="s">
        <v>13</v>
      </c>
    </row>
    <row r="2150" spans="1:5" x14ac:dyDescent="0.25">
      <c r="A2150" s="84" t="s">
        <v>2177</v>
      </c>
      <c r="B2150" s="70" t="s">
        <v>2178</v>
      </c>
      <c r="C2150" s="70"/>
      <c r="D2150" s="70" t="s">
        <v>14</v>
      </c>
      <c r="E2150" s="70" t="s">
        <v>13</v>
      </c>
    </row>
    <row r="2151" spans="1:5" x14ac:dyDescent="0.25">
      <c r="A2151" s="71" t="s">
        <v>6824</v>
      </c>
      <c r="B2151" s="71" t="s">
        <v>6825</v>
      </c>
      <c r="C2151" s="70"/>
      <c r="D2151" s="70" t="s">
        <v>14</v>
      </c>
      <c r="E2151" s="70" t="s">
        <v>13</v>
      </c>
    </row>
    <row r="2152" spans="1:5" x14ac:dyDescent="0.25">
      <c r="A2152" s="84" t="s">
        <v>2179</v>
      </c>
      <c r="B2152" s="70" t="s">
        <v>2180</v>
      </c>
      <c r="C2152" s="70" t="s">
        <v>24</v>
      </c>
      <c r="D2152" s="70" t="s">
        <v>25</v>
      </c>
      <c r="E2152" s="70" t="s">
        <v>13</v>
      </c>
    </row>
    <row r="2153" spans="1:5" x14ac:dyDescent="0.25">
      <c r="A2153" s="71" t="s">
        <v>6826</v>
      </c>
      <c r="B2153" s="71" t="s">
        <v>6827</v>
      </c>
      <c r="C2153" s="70" t="s">
        <v>24</v>
      </c>
      <c r="D2153" s="70" t="s">
        <v>25</v>
      </c>
      <c r="E2153" s="70" t="s">
        <v>13</v>
      </c>
    </row>
    <row r="2154" spans="1:5" x14ac:dyDescent="0.25">
      <c r="A2154" s="84" t="s">
        <v>2181</v>
      </c>
      <c r="B2154" s="70" t="s">
        <v>2182</v>
      </c>
      <c r="C2154" s="70"/>
      <c r="D2154" s="70" t="s">
        <v>14</v>
      </c>
      <c r="E2154" s="70" t="s">
        <v>13</v>
      </c>
    </row>
    <row r="2155" spans="1:5" x14ac:dyDescent="0.25">
      <c r="A2155" s="71" t="s">
        <v>6828</v>
      </c>
      <c r="B2155" s="71" t="s">
        <v>6829</v>
      </c>
      <c r="C2155" s="70"/>
      <c r="D2155" s="70" t="s">
        <v>14</v>
      </c>
      <c r="E2155" s="70" t="s">
        <v>13</v>
      </c>
    </row>
    <row r="2156" spans="1:5" x14ac:dyDescent="0.25">
      <c r="A2156" s="84" t="s">
        <v>2183</v>
      </c>
      <c r="B2156" s="70" t="s">
        <v>2184</v>
      </c>
      <c r="C2156" s="70" t="s">
        <v>24</v>
      </c>
      <c r="D2156" s="70" t="s">
        <v>25</v>
      </c>
      <c r="E2156" s="70" t="s">
        <v>13</v>
      </c>
    </row>
    <row r="2157" spans="1:5" x14ac:dyDescent="0.25">
      <c r="A2157" s="71" t="s">
        <v>6830</v>
      </c>
      <c r="B2157" s="71" t="s">
        <v>6831</v>
      </c>
      <c r="C2157" s="70" t="s">
        <v>24</v>
      </c>
      <c r="D2157" s="70" t="s">
        <v>25</v>
      </c>
      <c r="E2157" s="70" t="s">
        <v>13</v>
      </c>
    </row>
    <row r="2158" spans="1:5" x14ac:dyDescent="0.25">
      <c r="A2158" s="84" t="s">
        <v>2185</v>
      </c>
      <c r="B2158" s="70" t="s">
        <v>2186</v>
      </c>
      <c r="C2158" s="70" t="s">
        <v>75</v>
      </c>
      <c r="D2158" s="70" t="s">
        <v>17</v>
      </c>
      <c r="E2158" s="70" t="s">
        <v>84</v>
      </c>
    </row>
    <row r="2159" spans="1:5" x14ac:dyDescent="0.25">
      <c r="A2159" s="71" t="s">
        <v>6832</v>
      </c>
      <c r="B2159" s="71" t="s">
        <v>6833</v>
      </c>
      <c r="C2159" s="70" t="s">
        <v>75</v>
      </c>
      <c r="D2159" s="70" t="s">
        <v>17</v>
      </c>
      <c r="E2159" s="70" t="s">
        <v>84</v>
      </c>
    </row>
    <row r="2160" spans="1:5" x14ac:dyDescent="0.25">
      <c r="A2160" s="84" t="s">
        <v>2187</v>
      </c>
      <c r="B2160" s="70" t="s">
        <v>2188</v>
      </c>
      <c r="C2160" s="70" t="s">
        <v>150</v>
      </c>
      <c r="D2160" s="70" t="s">
        <v>25</v>
      </c>
      <c r="E2160" s="70" t="s">
        <v>13</v>
      </c>
    </row>
    <row r="2161" spans="1:5" x14ac:dyDescent="0.25">
      <c r="A2161" s="71" t="s">
        <v>6834</v>
      </c>
      <c r="B2161" s="71" t="s">
        <v>6835</v>
      </c>
      <c r="C2161" s="70" t="s">
        <v>150</v>
      </c>
      <c r="D2161" s="70" t="s">
        <v>25</v>
      </c>
      <c r="E2161" s="70" t="s">
        <v>13</v>
      </c>
    </row>
    <row r="2162" spans="1:5" x14ac:dyDescent="0.25">
      <c r="A2162" s="84" t="s">
        <v>2189</v>
      </c>
      <c r="B2162" s="70" t="s">
        <v>2190</v>
      </c>
      <c r="C2162" s="70" t="s">
        <v>165</v>
      </c>
      <c r="D2162" s="70" t="s">
        <v>25</v>
      </c>
      <c r="E2162" s="70" t="s">
        <v>13</v>
      </c>
    </row>
    <row r="2163" spans="1:5" x14ac:dyDescent="0.25">
      <c r="A2163" s="71" t="s">
        <v>6836</v>
      </c>
      <c r="B2163" s="71" t="s">
        <v>6837</v>
      </c>
      <c r="C2163" s="70" t="s">
        <v>165</v>
      </c>
      <c r="D2163" s="70" t="s">
        <v>25</v>
      </c>
      <c r="E2163" s="70" t="s">
        <v>13</v>
      </c>
    </row>
    <row r="2164" spans="1:5" x14ac:dyDescent="0.25">
      <c r="A2164" s="84" t="s">
        <v>2191</v>
      </c>
      <c r="B2164" s="70" t="s">
        <v>2192</v>
      </c>
      <c r="C2164" s="70" t="s">
        <v>629</v>
      </c>
      <c r="D2164" s="70" t="s">
        <v>25</v>
      </c>
      <c r="E2164" s="70" t="s">
        <v>13</v>
      </c>
    </row>
    <row r="2165" spans="1:5" x14ac:dyDescent="0.25">
      <c r="A2165" s="71" t="s">
        <v>6838</v>
      </c>
      <c r="B2165" s="71" t="s">
        <v>6839</v>
      </c>
      <c r="C2165" s="70" t="s">
        <v>629</v>
      </c>
      <c r="D2165" s="70" t="s">
        <v>25</v>
      </c>
      <c r="E2165" s="70" t="s">
        <v>13</v>
      </c>
    </row>
    <row r="2166" spans="1:5" x14ac:dyDescent="0.25">
      <c r="A2166" s="84" t="s">
        <v>2193</v>
      </c>
      <c r="B2166" s="70" t="s">
        <v>2194</v>
      </c>
      <c r="C2166" s="70" t="s">
        <v>43</v>
      </c>
      <c r="D2166" s="70" t="s">
        <v>25</v>
      </c>
      <c r="E2166" s="70" t="s">
        <v>13</v>
      </c>
    </row>
    <row r="2167" spans="1:5" x14ac:dyDescent="0.25">
      <c r="A2167" s="71" t="s">
        <v>6840</v>
      </c>
      <c r="B2167" s="71" t="s">
        <v>6841</v>
      </c>
      <c r="C2167" s="70" t="s">
        <v>43</v>
      </c>
      <c r="D2167" s="70" t="s">
        <v>25</v>
      </c>
      <c r="E2167" s="70" t="s">
        <v>13</v>
      </c>
    </row>
    <row r="2168" spans="1:5" x14ac:dyDescent="0.25">
      <c r="A2168" s="84" t="s">
        <v>2195</v>
      </c>
      <c r="B2168" s="70" t="s">
        <v>2196</v>
      </c>
      <c r="C2168" s="70"/>
      <c r="D2168" s="70" t="s">
        <v>17</v>
      </c>
      <c r="E2168" s="70" t="s">
        <v>13</v>
      </c>
    </row>
    <row r="2169" spans="1:5" x14ac:dyDescent="0.25">
      <c r="A2169" s="71" t="s">
        <v>6842</v>
      </c>
      <c r="B2169" s="71" t="s">
        <v>6843</v>
      </c>
      <c r="C2169" s="70"/>
      <c r="D2169" s="70" t="s">
        <v>17</v>
      </c>
      <c r="E2169" s="70" t="s">
        <v>13</v>
      </c>
    </row>
    <row r="2170" spans="1:5" x14ac:dyDescent="0.25">
      <c r="A2170" s="84" t="s">
        <v>2197</v>
      </c>
      <c r="B2170" s="70" t="s">
        <v>2198</v>
      </c>
      <c r="C2170" s="70"/>
      <c r="D2170" s="70" t="s">
        <v>34</v>
      </c>
      <c r="E2170" s="70" t="s">
        <v>13</v>
      </c>
    </row>
    <row r="2171" spans="1:5" x14ac:dyDescent="0.25">
      <c r="A2171" s="71" t="s">
        <v>6844</v>
      </c>
      <c r="B2171" s="71" t="s">
        <v>6845</v>
      </c>
      <c r="C2171" s="70"/>
      <c r="D2171" s="70" t="s">
        <v>34</v>
      </c>
      <c r="E2171" s="70" t="s">
        <v>13</v>
      </c>
    </row>
    <row r="2172" spans="1:5" x14ac:dyDescent="0.25">
      <c r="A2172" s="84" t="s">
        <v>2199</v>
      </c>
      <c r="B2172" s="70" t="s">
        <v>2200</v>
      </c>
      <c r="C2172" s="70" t="s">
        <v>24</v>
      </c>
      <c r="D2172" s="70" t="s">
        <v>25</v>
      </c>
      <c r="E2172" s="70" t="s">
        <v>13</v>
      </c>
    </row>
    <row r="2173" spans="1:5" x14ac:dyDescent="0.25">
      <c r="A2173" s="71" t="s">
        <v>6846</v>
      </c>
      <c r="B2173" s="71" t="s">
        <v>6847</v>
      </c>
      <c r="C2173" s="70" t="s">
        <v>24</v>
      </c>
      <c r="D2173" s="70" t="s">
        <v>25</v>
      </c>
      <c r="E2173" s="70" t="s">
        <v>13</v>
      </c>
    </row>
    <row r="2174" spans="1:5" x14ac:dyDescent="0.25">
      <c r="A2174" s="84" t="s">
        <v>2201</v>
      </c>
      <c r="B2174" s="70" t="s">
        <v>2202</v>
      </c>
      <c r="C2174" s="70" t="s">
        <v>75</v>
      </c>
      <c r="D2174" s="70" t="s">
        <v>25</v>
      </c>
      <c r="E2174" s="70" t="s">
        <v>76</v>
      </c>
    </row>
    <row r="2175" spans="1:5" x14ac:dyDescent="0.25">
      <c r="A2175" s="71" t="s">
        <v>6848</v>
      </c>
      <c r="B2175" s="71" t="s">
        <v>6849</v>
      </c>
      <c r="C2175" s="70" t="s">
        <v>75</v>
      </c>
      <c r="D2175" s="70" t="s">
        <v>25</v>
      </c>
      <c r="E2175" s="70" t="s">
        <v>76</v>
      </c>
    </row>
    <row r="2176" spans="1:5" x14ac:dyDescent="0.25">
      <c r="A2176" s="84" t="s">
        <v>2203</v>
      </c>
      <c r="B2176" s="70" t="s">
        <v>2204</v>
      </c>
      <c r="C2176" s="70" t="s">
        <v>24</v>
      </c>
      <c r="D2176" s="70" t="s">
        <v>25</v>
      </c>
      <c r="E2176" s="70" t="s">
        <v>13</v>
      </c>
    </row>
    <row r="2177" spans="1:5" x14ac:dyDescent="0.25">
      <c r="A2177" s="71" t="s">
        <v>6850</v>
      </c>
      <c r="B2177" s="71" t="s">
        <v>6851</v>
      </c>
      <c r="C2177" s="70" t="s">
        <v>24</v>
      </c>
      <c r="D2177" s="70" t="s">
        <v>25</v>
      </c>
      <c r="E2177" s="70" t="s">
        <v>13</v>
      </c>
    </row>
    <row r="2178" spans="1:5" x14ac:dyDescent="0.25">
      <c r="A2178" s="84" t="s">
        <v>2205</v>
      </c>
      <c r="B2178" s="70" t="s">
        <v>2206</v>
      </c>
      <c r="C2178" s="70" t="s">
        <v>75</v>
      </c>
      <c r="D2178" s="70" t="s">
        <v>25</v>
      </c>
      <c r="E2178" s="70" t="s">
        <v>76</v>
      </c>
    </row>
    <row r="2179" spans="1:5" x14ac:dyDescent="0.25">
      <c r="A2179" s="71" t="s">
        <v>6852</v>
      </c>
      <c r="B2179" s="71" t="s">
        <v>6853</v>
      </c>
      <c r="C2179" s="70" t="s">
        <v>75</v>
      </c>
      <c r="D2179" s="70" t="s">
        <v>25</v>
      </c>
      <c r="E2179" s="70" t="s">
        <v>76</v>
      </c>
    </row>
    <row r="2180" spans="1:5" x14ac:dyDescent="0.25">
      <c r="A2180" s="84" t="s">
        <v>2207</v>
      </c>
      <c r="B2180" s="70" t="s">
        <v>2208</v>
      </c>
      <c r="C2180" s="70" t="s">
        <v>75</v>
      </c>
      <c r="D2180" s="70" t="s">
        <v>25</v>
      </c>
      <c r="E2180" s="70" t="s">
        <v>76</v>
      </c>
    </row>
    <row r="2181" spans="1:5" x14ac:dyDescent="0.25">
      <c r="A2181" s="71" t="s">
        <v>6854</v>
      </c>
      <c r="B2181" s="71" t="s">
        <v>6855</v>
      </c>
      <c r="C2181" s="70" t="s">
        <v>75</v>
      </c>
      <c r="D2181" s="70" t="s">
        <v>25</v>
      </c>
      <c r="E2181" s="70" t="s">
        <v>76</v>
      </c>
    </row>
    <row r="2182" spans="1:5" x14ac:dyDescent="0.25">
      <c r="A2182" s="84" t="s">
        <v>2209</v>
      </c>
      <c r="B2182" s="70" t="s">
        <v>2210</v>
      </c>
      <c r="C2182" s="70" t="s">
        <v>24</v>
      </c>
      <c r="D2182" s="70" t="s">
        <v>25</v>
      </c>
      <c r="E2182" s="70" t="s">
        <v>13</v>
      </c>
    </row>
    <row r="2183" spans="1:5" x14ac:dyDescent="0.25">
      <c r="A2183" s="71" t="s">
        <v>6856</v>
      </c>
      <c r="B2183" s="71" t="s">
        <v>6857</v>
      </c>
      <c r="C2183" s="70" t="s">
        <v>24</v>
      </c>
      <c r="D2183" s="70" t="s">
        <v>25</v>
      </c>
      <c r="E2183" s="70" t="s">
        <v>13</v>
      </c>
    </row>
    <row r="2184" spans="1:5" x14ac:dyDescent="0.25">
      <c r="A2184" s="84" t="s">
        <v>2211</v>
      </c>
      <c r="B2184" s="70" t="s">
        <v>2212</v>
      </c>
      <c r="C2184" s="70" t="s">
        <v>165</v>
      </c>
      <c r="D2184" s="70" t="s">
        <v>25</v>
      </c>
      <c r="E2184" s="70" t="s">
        <v>13</v>
      </c>
    </row>
    <row r="2185" spans="1:5" x14ac:dyDescent="0.25">
      <c r="A2185" s="71" t="s">
        <v>6858</v>
      </c>
      <c r="B2185" s="71" t="s">
        <v>6859</v>
      </c>
      <c r="C2185" s="70" t="s">
        <v>165</v>
      </c>
      <c r="D2185" s="70" t="s">
        <v>25</v>
      </c>
      <c r="E2185" s="70" t="s">
        <v>13</v>
      </c>
    </row>
    <row r="2186" spans="1:5" x14ac:dyDescent="0.25">
      <c r="A2186" s="84" t="s">
        <v>2213</v>
      </c>
      <c r="B2186" s="70" t="s">
        <v>2214</v>
      </c>
      <c r="C2186" s="70" t="s">
        <v>43</v>
      </c>
      <c r="D2186" s="70" t="s">
        <v>25</v>
      </c>
      <c r="E2186" s="70" t="s">
        <v>53</v>
      </c>
    </row>
    <row r="2187" spans="1:5" x14ac:dyDescent="0.25">
      <c r="A2187" s="71" t="s">
        <v>6860</v>
      </c>
      <c r="B2187" s="71" t="s">
        <v>6861</v>
      </c>
      <c r="C2187" s="70" t="s">
        <v>43</v>
      </c>
      <c r="D2187" s="70" t="s">
        <v>25</v>
      </c>
      <c r="E2187" s="70" t="s">
        <v>53</v>
      </c>
    </row>
    <row r="2188" spans="1:5" x14ac:dyDescent="0.25">
      <c r="A2188" s="84" t="s">
        <v>2215</v>
      </c>
      <c r="B2188" s="70" t="s">
        <v>2216</v>
      </c>
      <c r="C2188" s="70" t="s">
        <v>24</v>
      </c>
      <c r="D2188" s="70" t="s">
        <v>25</v>
      </c>
      <c r="E2188" s="70" t="s">
        <v>13</v>
      </c>
    </row>
    <row r="2189" spans="1:5" x14ac:dyDescent="0.25">
      <c r="A2189" s="71" t="s">
        <v>6862</v>
      </c>
      <c r="B2189" s="71" t="s">
        <v>6863</v>
      </c>
      <c r="C2189" s="70" t="s">
        <v>24</v>
      </c>
      <c r="D2189" s="70" t="s">
        <v>25</v>
      </c>
      <c r="E2189" s="70" t="s">
        <v>13</v>
      </c>
    </row>
    <row r="2190" spans="1:5" x14ac:dyDescent="0.25">
      <c r="A2190" s="84" t="s">
        <v>2217</v>
      </c>
      <c r="B2190" s="70" t="s">
        <v>2218</v>
      </c>
      <c r="C2190" s="70" t="s">
        <v>24</v>
      </c>
      <c r="D2190" s="70" t="s">
        <v>25</v>
      </c>
      <c r="E2190" s="70" t="s">
        <v>13</v>
      </c>
    </row>
    <row r="2191" spans="1:5" x14ac:dyDescent="0.25">
      <c r="A2191" s="71" t="s">
        <v>6864</v>
      </c>
      <c r="B2191" s="71" t="s">
        <v>6865</v>
      </c>
      <c r="C2191" s="70" t="s">
        <v>24</v>
      </c>
      <c r="D2191" s="70" t="s">
        <v>25</v>
      </c>
      <c r="E2191" s="70" t="s">
        <v>13</v>
      </c>
    </row>
    <row r="2192" spans="1:5" x14ac:dyDescent="0.25">
      <c r="A2192" s="84" t="s">
        <v>2219</v>
      </c>
      <c r="B2192" s="70" t="s">
        <v>2220</v>
      </c>
      <c r="C2192" s="70"/>
      <c r="D2192" s="70" t="s">
        <v>14</v>
      </c>
      <c r="E2192" s="70" t="s">
        <v>13</v>
      </c>
    </row>
    <row r="2193" spans="1:5" x14ac:dyDescent="0.25">
      <c r="A2193" s="71" t="s">
        <v>6866</v>
      </c>
      <c r="B2193" s="71" t="s">
        <v>6867</v>
      </c>
      <c r="C2193" s="70"/>
      <c r="D2193" s="70" t="s">
        <v>14</v>
      </c>
      <c r="E2193" s="70" t="s">
        <v>13</v>
      </c>
    </row>
    <row r="2194" spans="1:5" x14ac:dyDescent="0.25">
      <c r="A2194" s="84" t="s">
        <v>2221</v>
      </c>
      <c r="B2194" s="70" t="s">
        <v>2222</v>
      </c>
      <c r="C2194" s="70" t="s">
        <v>165</v>
      </c>
      <c r="D2194" s="70" t="s">
        <v>25</v>
      </c>
      <c r="E2194" s="70" t="s">
        <v>13</v>
      </c>
    </row>
    <row r="2195" spans="1:5" x14ac:dyDescent="0.25">
      <c r="A2195" s="71" t="s">
        <v>6868</v>
      </c>
      <c r="B2195" s="71" t="s">
        <v>6869</v>
      </c>
      <c r="C2195" s="70" t="s">
        <v>165</v>
      </c>
      <c r="D2195" s="70" t="s">
        <v>25</v>
      </c>
      <c r="E2195" s="70" t="s">
        <v>13</v>
      </c>
    </row>
    <row r="2196" spans="1:5" x14ac:dyDescent="0.25">
      <c r="A2196" s="84" t="s">
        <v>2223</v>
      </c>
      <c r="B2196" s="70" t="s">
        <v>2224</v>
      </c>
      <c r="C2196" s="70" t="s">
        <v>165</v>
      </c>
      <c r="D2196" s="70" t="s">
        <v>25</v>
      </c>
      <c r="E2196" s="70" t="s">
        <v>13</v>
      </c>
    </row>
    <row r="2197" spans="1:5" x14ac:dyDescent="0.25">
      <c r="A2197" s="71" t="s">
        <v>6870</v>
      </c>
      <c r="B2197" s="71" t="s">
        <v>6871</v>
      </c>
      <c r="C2197" s="70" t="s">
        <v>165</v>
      </c>
      <c r="D2197" s="70" t="s">
        <v>25</v>
      </c>
      <c r="E2197" s="70" t="s">
        <v>13</v>
      </c>
    </row>
    <row r="2198" spans="1:5" x14ac:dyDescent="0.25">
      <c r="A2198" s="84" t="s">
        <v>2225</v>
      </c>
      <c r="B2198" s="70" t="s">
        <v>2226</v>
      </c>
      <c r="C2198" s="70" t="s">
        <v>52</v>
      </c>
      <c r="D2198" s="70" t="s">
        <v>25</v>
      </c>
      <c r="E2198" s="70" t="s">
        <v>53</v>
      </c>
    </row>
    <row r="2199" spans="1:5" x14ac:dyDescent="0.25">
      <c r="A2199" s="71" t="s">
        <v>6872</v>
      </c>
      <c r="B2199" s="71" t="s">
        <v>6873</v>
      </c>
      <c r="C2199" s="70" t="s">
        <v>52</v>
      </c>
      <c r="D2199" s="70" t="s">
        <v>25</v>
      </c>
      <c r="E2199" s="70" t="s">
        <v>53</v>
      </c>
    </row>
    <row r="2200" spans="1:5" x14ac:dyDescent="0.25">
      <c r="A2200" s="84" t="s">
        <v>2227</v>
      </c>
      <c r="B2200" s="70" t="s">
        <v>2228</v>
      </c>
      <c r="C2200" s="70" t="s">
        <v>24</v>
      </c>
      <c r="D2200" s="70" t="s">
        <v>25</v>
      </c>
      <c r="E2200" s="70" t="s">
        <v>13</v>
      </c>
    </row>
    <row r="2201" spans="1:5" x14ac:dyDescent="0.25">
      <c r="A2201" s="71" t="s">
        <v>6874</v>
      </c>
      <c r="B2201" s="71" t="s">
        <v>6875</v>
      </c>
      <c r="C2201" s="70" t="s">
        <v>24</v>
      </c>
      <c r="D2201" s="70" t="s">
        <v>25</v>
      </c>
      <c r="E2201" s="70" t="s">
        <v>13</v>
      </c>
    </row>
    <row r="2202" spans="1:5" x14ac:dyDescent="0.25">
      <c r="A2202" s="84" t="s">
        <v>2229</v>
      </c>
      <c r="B2202" s="70" t="s">
        <v>2230</v>
      </c>
      <c r="C2202" s="70"/>
      <c r="D2202" s="70" t="s">
        <v>34</v>
      </c>
      <c r="E2202" s="70" t="s">
        <v>13</v>
      </c>
    </row>
    <row r="2203" spans="1:5" x14ac:dyDescent="0.25">
      <c r="A2203" s="71" t="s">
        <v>6876</v>
      </c>
      <c r="B2203" s="71" t="s">
        <v>6877</v>
      </c>
      <c r="C2203" s="70"/>
      <c r="D2203" s="70" t="s">
        <v>34</v>
      </c>
      <c r="E2203" s="70" t="s">
        <v>13</v>
      </c>
    </row>
    <row r="2204" spans="1:5" x14ac:dyDescent="0.25">
      <c r="A2204" s="84" t="s">
        <v>2231</v>
      </c>
      <c r="B2204" s="70" t="s">
        <v>2232</v>
      </c>
      <c r="C2204" s="70" t="s">
        <v>75</v>
      </c>
      <c r="D2204" s="70" t="s">
        <v>25</v>
      </c>
      <c r="E2204" s="70" t="s">
        <v>76</v>
      </c>
    </row>
    <row r="2205" spans="1:5" ht="24.75" x14ac:dyDescent="0.25">
      <c r="A2205" s="71" t="s">
        <v>6878</v>
      </c>
      <c r="B2205" s="71" t="s">
        <v>6879</v>
      </c>
      <c r="C2205" s="70" t="s">
        <v>75</v>
      </c>
      <c r="D2205" s="70" t="s">
        <v>25</v>
      </c>
      <c r="E2205" s="70" t="s">
        <v>76</v>
      </c>
    </row>
    <row r="2206" spans="1:5" x14ac:dyDescent="0.25">
      <c r="A2206" s="84" t="s">
        <v>2233</v>
      </c>
      <c r="B2206" s="70" t="s">
        <v>2234</v>
      </c>
      <c r="C2206" s="70" t="s">
        <v>165</v>
      </c>
      <c r="D2206" s="70" t="s">
        <v>25</v>
      </c>
      <c r="E2206" s="70" t="s">
        <v>13</v>
      </c>
    </row>
    <row r="2207" spans="1:5" x14ac:dyDescent="0.25">
      <c r="A2207" s="71" t="s">
        <v>6880</v>
      </c>
      <c r="B2207" s="71" t="s">
        <v>6881</v>
      </c>
      <c r="C2207" s="70" t="s">
        <v>165</v>
      </c>
      <c r="D2207" s="70" t="s">
        <v>25</v>
      </c>
      <c r="E2207" s="70" t="s">
        <v>13</v>
      </c>
    </row>
    <row r="2208" spans="1:5" x14ac:dyDescent="0.25">
      <c r="A2208" s="84" t="s">
        <v>2235</v>
      </c>
      <c r="B2208" s="70" t="s">
        <v>2236</v>
      </c>
      <c r="C2208" s="70"/>
      <c r="D2208" s="70" t="s">
        <v>984</v>
      </c>
      <c r="E2208" s="70" t="s">
        <v>13</v>
      </c>
    </row>
    <row r="2209" spans="1:5" x14ac:dyDescent="0.25">
      <c r="A2209" s="71" t="s">
        <v>6882</v>
      </c>
      <c r="B2209" s="71" t="s">
        <v>6883</v>
      </c>
      <c r="C2209" s="70"/>
      <c r="D2209" s="70" t="s">
        <v>984</v>
      </c>
      <c r="E2209" s="70" t="s">
        <v>13</v>
      </c>
    </row>
    <row r="2210" spans="1:5" x14ac:dyDescent="0.25">
      <c r="A2210" s="84" t="s">
        <v>2237</v>
      </c>
      <c r="B2210" s="70" t="s">
        <v>2238</v>
      </c>
      <c r="C2210" s="70"/>
      <c r="D2210" s="70" t="s">
        <v>984</v>
      </c>
      <c r="E2210" s="70" t="s">
        <v>13</v>
      </c>
    </row>
    <row r="2211" spans="1:5" x14ac:dyDescent="0.25">
      <c r="A2211" s="71" t="s">
        <v>6884</v>
      </c>
      <c r="B2211" s="71" t="s">
        <v>6885</v>
      </c>
      <c r="C2211" s="70"/>
      <c r="D2211" s="70" t="s">
        <v>984</v>
      </c>
      <c r="E2211" s="70" t="s">
        <v>13</v>
      </c>
    </row>
    <row r="2212" spans="1:5" x14ac:dyDescent="0.25">
      <c r="A2212" s="84" t="s">
        <v>2239</v>
      </c>
      <c r="B2212" s="70" t="s">
        <v>2240</v>
      </c>
      <c r="C2212" s="70"/>
      <c r="D2212" s="70" t="s">
        <v>984</v>
      </c>
      <c r="E2212" s="70" t="s">
        <v>13</v>
      </c>
    </row>
    <row r="2213" spans="1:5" x14ac:dyDescent="0.25">
      <c r="A2213" s="71" t="s">
        <v>6886</v>
      </c>
      <c r="B2213" s="71" t="s">
        <v>6887</v>
      </c>
      <c r="C2213" s="70"/>
      <c r="D2213" s="70" t="s">
        <v>984</v>
      </c>
      <c r="E2213" s="70" t="s">
        <v>13</v>
      </c>
    </row>
    <row r="2214" spans="1:5" x14ac:dyDescent="0.25">
      <c r="A2214" s="84" t="s">
        <v>2241</v>
      </c>
      <c r="B2214" s="70" t="s">
        <v>2242</v>
      </c>
      <c r="C2214" s="70"/>
      <c r="D2214" s="70" t="s">
        <v>984</v>
      </c>
      <c r="E2214" s="70" t="s">
        <v>13</v>
      </c>
    </row>
    <row r="2215" spans="1:5" x14ac:dyDescent="0.25">
      <c r="A2215" s="71" t="s">
        <v>6888</v>
      </c>
      <c r="B2215" s="71" t="s">
        <v>6889</v>
      </c>
      <c r="C2215" s="70"/>
      <c r="D2215" s="70" t="s">
        <v>984</v>
      </c>
      <c r="E2215" s="70" t="s">
        <v>13</v>
      </c>
    </row>
    <row r="2216" spans="1:5" x14ac:dyDescent="0.25">
      <c r="A2216" s="84" t="s">
        <v>2243</v>
      </c>
      <c r="B2216" s="70" t="s">
        <v>2244</v>
      </c>
      <c r="C2216" s="70"/>
      <c r="D2216" s="70" t="s">
        <v>984</v>
      </c>
      <c r="E2216" s="70" t="s">
        <v>13</v>
      </c>
    </row>
    <row r="2217" spans="1:5" x14ac:dyDescent="0.25">
      <c r="A2217" s="71" t="s">
        <v>6890</v>
      </c>
      <c r="B2217" s="71" t="s">
        <v>6891</v>
      </c>
      <c r="C2217" s="70"/>
      <c r="D2217" s="70" t="s">
        <v>984</v>
      </c>
      <c r="E2217" s="70" t="s">
        <v>13</v>
      </c>
    </row>
    <row r="2218" spans="1:5" x14ac:dyDescent="0.25">
      <c r="A2218" s="84" t="s">
        <v>2245</v>
      </c>
      <c r="B2218" s="70" t="s">
        <v>2246</v>
      </c>
      <c r="C2218" s="70"/>
      <c r="D2218" s="70" t="s">
        <v>984</v>
      </c>
      <c r="E2218" s="70" t="s">
        <v>13</v>
      </c>
    </row>
    <row r="2219" spans="1:5" x14ac:dyDescent="0.25">
      <c r="A2219" s="71" t="s">
        <v>6892</v>
      </c>
      <c r="B2219" s="71" t="s">
        <v>6893</v>
      </c>
      <c r="C2219" s="70"/>
      <c r="D2219" s="70" t="s">
        <v>984</v>
      </c>
      <c r="E2219" s="70" t="s">
        <v>13</v>
      </c>
    </row>
    <row r="2220" spans="1:5" x14ac:dyDescent="0.25">
      <c r="A2220" s="84" t="s">
        <v>2247</v>
      </c>
      <c r="B2220" s="70" t="s">
        <v>2248</v>
      </c>
      <c r="C2220" s="70"/>
      <c r="D2220" s="70" t="s">
        <v>984</v>
      </c>
      <c r="E2220" s="70" t="s">
        <v>13</v>
      </c>
    </row>
    <row r="2221" spans="1:5" x14ac:dyDescent="0.25">
      <c r="A2221" s="71" t="s">
        <v>6894</v>
      </c>
      <c r="B2221" s="71" t="s">
        <v>6895</v>
      </c>
      <c r="C2221" s="70"/>
      <c r="D2221" s="70" t="s">
        <v>984</v>
      </c>
      <c r="E2221" s="70" t="s">
        <v>13</v>
      </c>
    </row>
    <row r="2222" spans="1:5" x14ac:dyDescent="0.25">
      <c r="A2222" s="84" t="s">
        <v>2249</v>
      </c>
      <c r="B2222" s="70" t="s">
        <v>2250</v>
      </c>
      <c r="C2222" s="70"/>
      <c r="D2222" s="70" t="s">
        <v>984</v>
      </c>
      <c r="E2222" s="70" t="s">
        <v>13</v>
      </c>
    </row>
    <row r="2223" spans="1:5" x14ac:dyDescent="0.25">
      <c r="A2223" s="71" t="s">
        <v>6896</v>
      </c>
      <c r="B2223" s="71" t="s">
        <v>6897</v>
      </c>
      <c r="C2223" s="70"/>
      <c r="D2223" s="70" t="s">
        <v>984</v>
      </c>
      <c r="E2223" s="70" t="s">
        <v>13</v>
      </c>
    </row>
    <row r="2224" spans="1:5" x14ac:dyDescent="0.25">
      <c r="A2224" s="84" t="s">
        <v>2251</v>
      </c>
      <c r="B2224" s="70" t="s">
        <v>2252</v>
      </c>
      <c r="C2224" s="70"/>
      <c r="D2224" s="70" t="s">
        <v>984</v>
      </c>
      <c r="E2224" s="70" t="s">
        <v>13</v>
      </c>
    </row>
    <row r="2225" spans="1:5" x14ac:dyDescent="0.25">
      <c r="A2225" s="71" t="s">
        <v>6898</v>
      </c>
      <c r="B2225" s="71" t="s">
        <v>6899</v>
      </c>
      <c r="C2225" s="70"/>
      <c r="D2225" s="70" t="s">
        <v>984</v>
      </c>
      <c r="E2225" s="70" t="s">
        <v>13</v>
      </c>
    </row>
    <row r="2226" spans="1:5" x14ac:dyDescent="0.25">
      <c r="A2226" s="84" t="s">
        <v>2253</v>
      </c>
      <c r="B2226" s="70" t="s">
        <v>2254</v>
      </c>
      <c r="C2226" s="70"/>
      <c r="D2226" s="70" t="s">
        <v>984</v>
      </c>
      <c r="E2226" s="70" t="s">
        <v>13</v>
      </c>
    </row>
    <row r="2227" spans="1:5" x14ac:dyDescent="0.25">
      <c r="A2227" s="71" t="s">
        <v>6900</v>
      </c>
      <c r="B2227" s="71" t="s">
        <v>6901</v>
      </c>
      <c r="C2227" s="70"/>
      <c r="D2227" s="70" t="s">
        <v>984</v>
      </c>
      <c r="E2227" s="70" t="s">
        <v>13</v>
      </c>
    </row>
    <row r="2228" spans="1:5" x14ac:dyDescent="0.25">
      <c r="A2228" s="84" t="s">
        <v>2255</v>
      </c>
      <c r="B2228" s="70" t="s">
        <v>2256</v>
      </c>
      <c r="C2228" s="70"/>
      <c r="D2228" s="70" t="s">
        <v>984</v>
      </c>
      <c r="E2228" s="70" t="s">
        <v>13</v>
      </c>
    </row>
    <row r="2229" spans="1:5" x14ac:dyDescent="0.25">
      <c r="A2229" s="71" t="s">
        <v>6902</v>
      </c>
      <c r="B2229" s="71" t="s">
        <v>6903</v>
      </c>
      <c r="C2229" s="70"/>
      <c r="D2229" s="70" t="s">
        <v>984</v>
      </c>
      <c r="E2229" s="70" t="s">
        <v>13</v>
      </c>
    </row>
    <row r="2230" spans="1:5" x14ac:dyDescent="0.25">
      <c r="A2230" s="84" t="s">
        <v>2257</v>
      </c>
      <c r="B2230" s="70" t="s">
        <v>2258</v>
      </c>
      <c r="C2230" s="70"/>
      <c r="D2230" s="70" t="s">
        <v>984</v>
      </c>
      <c r="E2230" s="70" t="s">
        <v>13</v>
      </c>
    </row>
    <row r="2231" spans="1:5" x14ac:dyDescent="0.25">
      <c r="A2231" s="71" t="s">
        <v>6904</v>
      </c>
      <c r="B2231" s="71" t="s">
        <v>6905</v>
      </c>
      <c r="C2231" s="70"/>
      <c r="D2231" s="70" t="s">
        <v>984</v>
      </c>
      <c r="E2231" s="70" t="s">
        <v>13</v>
      </c>
    </row>
    <row r="2232" spans="1:5" x14ac:dyDescent="0.25">
      <c r="A2232" s="84" t="s">
        <v>2259</v>
      </c>
      <c r="B2232" s="70" t="s">
        <v>2260</v>
      </c>
      <c r="C2232" s="70"/>
      <c r="D2232" s="70" t="s">
        <v>984</v>
      </c>
      <c r="E2232" s="70" t="s">
        <v>13</v>
      </c>
    </row>
    <row r="2233" spans="1:5" x14ac:dyDescent="0.25">
      <c r="A2233" s="71" t="s">
        <v>6906</v>
      </c>
      <c r="B2233" s="71" t="s">
        <v>6907</v>
      </c>
      <c r="C2233" s="70"/>
      <c r="D2233" s="70" t="s">
        <v>984</v>
      </c>
      <c r="E2233" s="70" t="s">
        <v>13</v>
      </c>
    </row>
    <row r="2234" spans="1:5" x14ac:dyDescent="0.25">
      <c r="A2234" s="84" t="s">
        <v>2261</v>
      </c>
      <c r="B2234" s="70" t="s">
        <v>2262</v>
      </c>
      <c r="C2234" s="70" t="s">
        <v>150</v>
      </c>
      <c r="D2234" s="70" t="s">
        <v>25</v>
      </c>
      <c r="E2234" s="70" t="s">
        <v>13</v>
      </c>
    </row>
    <row r="2235" spans="1:5" x14ac:dyDescent="0.25">
      <c r="A2235" s="71" t="s">
        <v>6908</v>
      </c>
      <c r="B2235" s="71" t="s">
        <v>6909</v>
      </c>
      <c r="C2235" s="70" t="s">
        <v>150</v>
      </c>
      <c r="D2235" s="70" t="s">
        <v>25</v>
      </c>
      <c r="E2235" s="70" t="s">
        <v>13</v>
      </c>
    </row>
    <row r="2236" spans="1:5" x14ac:dyDescent="0.25">
      <c r="A2236" s="84" t="s">
        <v>2263</v>
      </c>
      <c r="B2236" s="70" t="s">
        <v>2264</v>
      </c>
      <c r="C2236" s="70" t="s">
        <v>75</v>
      </c>
      <c r="D2236" s="70" t="s">
        <v>25</v>
      </c>
      <c r="E2236" s="70" t="s">
        <v>76</v>
      </c>
    </row>
    <row r="2237" spans="1:5" x14ac:dyDescent="0.25">
      <c r="A2237" s="71" t="s">
        <v>6910</v>
      </c>
      <c r="B2237" s="71" t="s">
        <v>6911</v>
      </c>
      <c r="C2237" s="70" t="s">
        <v>75</v>
      </c>
      <c r="D2237" s="70" t="s">
        <v>25</v>
      </c>
      <c r="E2237" s="70" t="s">
        <v>76</v>
      </c>
    </row>
    <row r="2238" spans="1:5" x14ac:dyDescent="0.25">
      <c r="A2238" s="84" t="s">
        <v>2265</v>
      </c>
      <c r="B2238" s="70" t="s">
        <v>2266</v>
      </c>
      <c r="C2238" s="70" t="s">
        <v>43</v>
      </c>
      <c r="D2238" s="70" t="s">
        <v>25</v>
      </c>
      <c r="E2238" s="70" t="s">
        <v>13</v>
      </c>
    </row>
    <row r="2239" spans="1:5" x14ac:dyDescent="0.25">
      <c r="A2239" s="71" t="s">
        <v>6912</v>
      </c>
      <c r="B2239" s="71" t="s">
        <v>6913</v>
      </c>
      <c r="C2239" s="70" t="s">
        <v>43</v>
      </c>
      <c r="D2239" s="70" t="s">
        <v>25</v>
      </c>
      <c r="E2239" s="70" t="s">
        <v>13</v>
      </c>
    </row>
    <row r="2240" spans="1:5" x14ac:dyDescent="0.25">
      <c r="A2240" s="84" t="s">
        <v>2267</v>
      </c>
      <c r="B2240" s="70" t="s">
        <v>2268</v>
      </c>
      <c r="C2240" s="70" t="s">
        <v>165</v>
      </c>
      <c r="D2240" s="70" t="s">
        <v>25</v>
      </c>
      <c r="E2240" s="70" t="s">
        <v>13</v>
      </c>
    </row>
    <row r="2241" spans="1:5" x14ac:dyDescent="0.25">
      <c r="A2241" s="71" t="s">
        <v>6914</v>
      </c>
      <c r="B2241" s="71" t="s">
        <v>6915</v>
      </c>
      <c r="C2241" s="70" t="s">
        <v>165</v>
      </c>
      <c r="D2241" s="70" t="s">
        <v>25</v>
      </c>
      <c r="E2241" s="70" t="s">
        <v>13</v>
      </c>
    </row>
    <row r="2242" spans="1:5" x14ac:dyDescent="0.25">
      <c r="A2242" s="84" t="s">
        <v>2269</v>
      </c>
      <c r="B2242" s="70" t="s">
        <v>2270</v>
      </c>
      <c r="C2242" s="70"/>
      <c r="D2242" s="70" t="s">
        <v>984</v>
      </c>
      <c r="E2242" s="70" t="s">
        <v>13</v>
      </c>
    </row>
    <row r="2243" spans="1:5" x14ac:dyDescent="0.25">
      <c r="A2243" s="71" t="s">
        <v>6916</v>
      </c>
      <c r="B2243" s="71" t="s">
        <v>6917</v>
      </c>
      <c r="C2243" s="70"/>
      <c r="D2243" s="70" t="s">
        <v>984</v>
      </c>
      <c r="E2243" s="70" t="s">
        <v>13</v>
      </c>
    </row>
    <row r="2244" spans="1:5" x14ac:dyDescent="0.25">
      <c r="A2244" s="84" t="s">
        <v>2271</v>
      </c>
      <c r="B2244" s="70" t="s">
        <v>2272</v>
      </c>
      <c r="C2244" s="70"/>
      <c r="D2244" s="70" t="s">
        <v>984</v>
      </c>
      <c r="E2244" s="70" t="s">
        <v>13</v>
      </c>
    </row>
    <row r="2245" spans="1:5" x14ac:dyDescent="0.25">
      <c r="A2245" s="71" t="s">
        <v>6918</v>
      </c>
      <c r="B2245" s="71" t="s">
        <v>6919</v>
      </c>
      <c r="C2245" s="70"/>
      <c r="D2245" s="70" t="s">
        <v>984</v>
      </c>
      <c r="E2245" s="70" t="s">
        <v>13</v>
      </c>
    </row>
    <row r="2246" spans="1:5" x14ac:dyDescent="0.25">
      <c r="A2246" s="84" t="s">
        <v>2273</v>
      </c>
      <c r="B2246" s="70" t="s">
        <v>2274</v>
      </c>
      <c r="C2246" s="70"/>
      <c r="D2246" s="70" t="s">
        <v>984</v>
      </c>
      <c r="E2246" s="70" t="s">
        <v>13</v>
      </c>
    </row>
    <row r="2247" spans="1:5" x14ac:dyDescent="0.25">
      <c r="A2247" s="71" t="s">
        <v>6920</v>
      </c>
      <c r="B2247" s="71" t="s">
        <v>6921</v>
      </c>
      <c r="C2247" s="70"/>
      <c r="D2247" s="70" t="s">
        <v>984</v>
      </c>
      <c r="E2247" s="70" t="s">
        <v>13</v>
      </c>
    </row>
    <row r="2248" spans="1:5" x14ac:dyDescent="0.25">
      <c r="A2248" s="84" t="s">
        <v>2275</v>
      </c>
      <c r="B2248" s="70" t="s">
        <v>2276</v>
      </c>
      <c r="C2248" s="70"/>
      <c r="D2248" s="70" t="s">
        <v>984</v>
      </c>
      <c r="E2248" s="70" t="s">
        <v>13</v>
      </c>
    </row>
    <row r="2249" spans="1:5" x14ac:dyDescent="0.25">
      <c r="A2249" s="71" t="s">
        <v>6922</v>
      </c>
      <c r="B2249" s="71" t="s">
        <v>6923</v>
      </c>
      <c r="C2249" s="70"/>
      <c r="D2249" s="70" t="s">
        <v>984</v>
      </c>
      <c r="E2249" s="70" t="s">
        <v>13</v>
      </c>
    </row>
    <row r="2250" spans="1:5" x14ac:dyDescent="0.25">
      <c r="A2250" s="84" t="s">
        <v>2277</v>
      </c>
      <c r="B2250" s="70" t="s">
        <v>2278</v>
      </c>
      <c r="C2250" s="70"/>
      <c r="D2250" s="70" t="s">
        <v>984</v>
      </c>
      <c r="E2250" s="70" t="s">
        <v>13</v>
      </c>
    </row>
    <row r="2251" spans="1:5" x14ac:dyDescent="0.25">
      <c r="A2251" s="71" t="s">
        <v>6924</v>
      </c>
      <c r="B2251" s="71" t="s">
        <v>6925</v>
      </c>
      <c r="C2251" s="70"/>
      <c r="D2251" s="70" t="s">
        <v>984</v>
      </c>
      <c r="E2251" s="70" t="s">
        <v>13</v>
      </c>
    </row>
    <row r="2252" spans="1:5" x14ac:dyDescent="0.25">
      <c r="A2252" s="84" t="s">
        <v>2279</v>
      </c>
      <c r="B2252" s="70" t="s">
        <v>2280</v>
      </c>
      <c r="C2252" s="70"/>
      <c r="D2252" s="70" t="s">
        <v>984</v>
      </c>
      <c r="E2252" s="70" t="s">
        <v>13</v>
      </c>
    </row>
    <row r="2253" spans="1:5" x14ac:dyDescent="0.25">
      <c r="A2253" s="71" t="s">
        <v>6926</v>
      </c>
      <c r="B2253" s="71" t="s">
        <v>6927</v>
      </c>
      <c r="C2253" s="70"/>
      <c r="D2253" s="70" t="s">
        <v>984</v>
      </c>
      <c r="E2253" s="70" t="s">
        <v>13</v>
      </c>
    </row>
    <row r="2254" spans="1:5" x14ac:dyDescent="0.25">
      <c r="A2254" s="84" t="s">
        <v>2281</v>
      </c>
      <c r="B2254" s="70" t="s">
        <v>2282</v>
      </c>
      <c r="C2254" s="70"/>
      <c r="D2254" s="70" t="s">
        <v>14</v>
      </c>
      <c r="E2254" s="70" t="s">
        <v>13</v>
      </c>
    </row>
    <row r="2255" spans="1:5" x14ac:dyDescent="0.25">
      <c r="A2255" s="71" t="s">
        <v>6928</v>
      </c>
      <c r="B2255" s="71" t="s">
        <v>6929</v>
      </c>
      <c r="C2255" s="70"/>
      <c r="D2255" s="70" t="s">
        <v>14</v>
      </c>
      <c r="E2255" s="70" t="s">
        <v>13</v>
      </c>
    </row>
    <row r="2256" spans="1:5" x14ac:dyDescent="0.25">
      <c r="A2256" s="84" t="s">
        <v>2283</v>
      </c>
      <c r="B2256" s="70" t="s">
        <v>2284</v>
      </c>
      <c r="C2256" s="70"/>
      <c r="D2256" s="70" t="s">
        <v>984</v>
      </c>
      <c r="E2256" s="70" t="s">
        <v>13</v>
      </c>
    </row>
    <row r="2257" spans="1:5" x14ac:dyDescent="0.25">
      <c r="A2257" s="71" t="s">
        <v>6930</v>
      </c>
      <c r="B2257" s="71" t="s">
        <v>6931</v>
      </c>
      <c r="C2257" s="70"/>
      <c r="D2257" s="70" t="s">
        <v>984</v>
      </c>
      <c r="E2257" s="70" t="s">
        <v>13</v>
      </c>
    </row>
    <row r="2258" spans="1:5" x14ac:dyDescent="0.25">
      <c r="A2258" s="84" t="s">
        <v>2285</v>
      </c>
      <c r="B2258" s="70" t="s">
        <v>2286</v>
      </c>
      <c r="C2258" s="70"/>
      <c r="D2258" s="70" t="s">
        <v>984</v>
      </c>
      <c r="E2258" s="70" t="s">
        <v>13</v>
      </c>
    </row>
    <row r="2259" spans="1:5" x14ac:dyDescent="0.25">
      <c r="A2259" s="71" t="s">
        <v>6932</v>
      </c>
      <c r="B2259" s="71" t="s">
        <v>6933</v>
      </c>
      <c r="C2259" s="70"/>
      <c r="D2259" s="70" t="s">
        <v>984</v>
      </c>
      <c r="E2259" s="70" t="s">
        <v>13</v>
      </c>
    </row>
    <row r="2260" spans="1:5" x14ac:dyDescent="0.25">
      <c r="A2260" s="84" t="s">
        <v>2287</v>
      </c>
      <c r="B2260" s="70" t="s">
        <v>2288</v>
      </c>
      <c r="C2260" s="70"/>
      <c r="D2260" s="70" t="s">
        <v>984</v>
      </c>
      <c r="E2260" s="70" t="s">
        <v>13</v>
      </c>
    </row>
    <row r="2261" spans="1:5" x14ac:dyDescent="0.25">
      <c r="A2261" s="71" t="s">
        <v>6934</v>
      </c>
      <c r="B2261" s="71" t="s">
        <v>6935</v>
      </c>
      <c r="C2261" s="70"/>
      <c r="D2261" s="70" t="s">
        <v>984</v>
      </c>
      <c r="E2261" s="70" t="s">
        <v>13</v>
      </c>
    </row>
    <row r="2262" spans="1:5" x14ac:dyDescent="0.25">
      <c r="A2262" s="84" t="s">
        <v>2289</v>
      </c>
      <c r="B2262" s="70" t="s">
        <v>2290</v>
      </c>
      <c r="C2262" s="70"/>
      <c r="D2262" s="70" t="s">
        <v>984</v>
      </c>
      <c r="E2262" s="70" t="s">
        <v>13</v>
      </c>
    </row>
    <row r="2263" spans="1:5" x14ac:dyDescent="0.25">
      <c r="A2263" s="71" t="s">
        <v>6936</v>
      </c>
      <c r="B2263" s="71" t="s">
        <v>6937</v>
      </c>
      <c r="C2263" s="70"/>
      <c r="D2263" s="70" t="s">
        <v>984</v>
      </c>
      <c r="E2263" s="70" t="s">
        <v>13</v>
      </c>
    </row>
    <row r="2264" spans="1:5" x14ac:dyDescent="0.25">
      <c r="A2264" s="84" t="s">
        <v>2291</v>
      </c>
      <c r="B2264" s="70" t="s">
        <v>2292</v>
      </c>
      <c r="C2264" s="70" t="s">
        <v>43</v>
      </c>
      <c r="D2264" s="70" t="s">
        <v>25</v>
      </c>
      <c r="E2264" s="70" t="s">
        <v>81</v>
      </c>
    </row>
    <row r="2265" spans="1:5" x14ac:dyDescent="0.25">
      <c r="A2265" s="71" t="s">
        <v>6938</v>
      </c>
      <c r="B2265" s="71" t="s">
        <v>6939</v>
      </c>
      <c r="C2265" s="70" t="s">
        <v>43</v>
      </c>
      <c r="D2265" s="70" t="s">
        <v>25</v>
      </c>
      <c r="E2265" s="70" t="s">
        <v>81</v>
      </c>
    </row>
    <row r="2266" spans="1:5" x14ac:dyDescent="0.25">
      <c r="A2266" s="84" t="s">
        <v>2293</v>
      </c>
      <c r="B2266" s="70" t="s">
        <v>2294</v>
      </c>
      <c r="C2266" s="70" t="s">
        <v>75</v>
      </c>
      <c r="D2266" s="70" t="s">
        <v>25</v>
      </c>
      <c r="E2266" s="70" t="s">
        <v>76</v>
      </c>
    </row>
    <row r="2267" spans="1:5" x14ac:dyDescent="0.25">
      <c r="A2267" s="71" t="s">
        <v>6940</v>
      </c>
      <c r="B2267" s="71" t="s">
        <v>6941</v>
      </c>
      <c r="C2267" s="70" t="s">
        <v>75</v>
      </c>
      <c r="D2267" s="70" t="s">
        <v>25</v>
      </c>
      <c r="E2267" s="70" t="s">
        <v>76</v>
      </c>
    </row>
    <row r="2268" spans="1:5" x14ac:dyDescent="0.25">
      <c r="A2268" s="84" t="s">
        <v>2295</v>
      </c>
      <c r="B2268" s="70" t="s">
        <v>2296</v>
      </c>
      <c r="C2268" s="70"/>
      <c r="D2268" s="70" t="s">
        <v>984</v>
      </c>
      <c r="E2268" s="70" t="s">
        <v>13</v>
      </c>
    </row>
    <row r="2269" spans="1:5" x14ac:dyDescent="0.25">
      <c r="A2269" s="71" t="s">
        <v>6942</v>
      </c>
      <c r="B2269" s="71" t="s">
        <v>6943</v>
      </c>
      <c r="C2269" s="70"/>
      <c r="D2269" s="70" t="s">
        <v>984</v>
      </c>
      <c r="E2269" s="70" t="s">
        <v>13</v>
      </c>
    </row>
    <row r="2270" spans="1:5" x14ac:dyDescent="0.25">
      <c r="A2270" s="84" t="s">
        <v>2297</v>
      </c>
      <c r="B2270" s="70" t="s">
        <v>2298</v>
      </c>
      <c r="C2270" s="70"/>
      <c r="D2270" s="70" t="s">
        <v>984</v>
      </c>
      <c r="E2270" s="70" t="s">
        <v>13</v>
      </c>
    </row>
    <row r="2271" spans="1:5" x14ac:dyDescent="0.25">
      <c r="A2271" s="71" t="s">
        <v>6944</v>
      </c>
      <c r="B2271" s="71" t="s">
        <v>6945</v>
      </c>
      <c r="C2271" s="70"/>
      <c r="D2271" s="70" t="s">
        <v>984</v>
      </c>
      <c r="E2271" s="70" t="s">
        <v>13</v>
      </c>
    </row>
    <row r="2272" spans="1:5" x14ac:dyDescent="0.25">
      <c r="A2272" s="84" t="s">
        <v>2299</v>
      </c>
      <c r="B2272" s="70" t="s">
        <v>2300</v>
      </c>
      <c r="C2272" s="70"/>
      <c r="D2272" s="70" t="s">
        <v>984</v>
      </c>
      <c r="E2272" s="70" t="s">
        <v>13</v>
      </c>
    </row>
    <row r="2273" spans="1:5" x14ac:dyDescent="0.25">
      <c r="A2273" s="71" t="s">
        <v>6946</v>
      </c>
      <c r="B2273" s="71" t="s">
        <v>6947</v>
      </c>
      <c r="C2273" s="70"/>
      <c r="D2273" s="70" t="s">
        <v>984</v>
      </c>
      <c r="E2273" s="70" t="s">
        <v>13</v>
      </c>
    </row>
    <row r="2274" spans="1:5" x14ac:dyDescent="0.25">
      <c r="A2274" s="84" t="s">
        <v>2301</v>
      </c>
      <c r="B2274" s="70" t="s">
        <v>2302</v>
      </c>
      <c r="C2274" s="70"/>
      <c r="D2274" s="70" t="s">
        <v>984</v>
      </c>
      <c r="E2274" s="70" t="s">
        <v>13</v>
      </c>
    </row>
    <row r="2275" spans="1:5" x14ac:dyDescent="0.25">
      <c r="A2275" s="71" t="s">
        <v>6948</v>
      </c>
      <c r="B2275" s="71" t="s">
        <v>6949</v>
      </c>
      <c r="C2275" s="70"/>
      <c r="D2275" s="70" t="s">
        <v>984</v>
      </c>
      <c r="E2275" s="70" t="s">
        <v>13</v>
      </c>
    </row>
    <row r="2276" spans="1:5" x14ac:dyDescent="0.25">
      <c r="A2276" s="84" t="s">
        <v>2303</v>
      </c>
      <c r="B2276" s="70" t="s">
        <v>2304</v>
      </c>
      <c r="C2276" s="70"/>
      <c r="D2276" s="70" t="s">
        <v>984</v>
      </c>
      <c r="E2276" s="70" t="s">
        <v>13</v>
      </c>
    </row>
    <row r="2277" spans="1:5" x14ac:dyDescent="0.25">
      <c r="A2277" s="71" t="s">
        <v>6950</v>
      </c>
      <c r="B2277" s="71" t="s">
        <v>6951</v>
      </c>
      <c r="C2277" s="70"/>
      <c r="D2277" s="70" t="s">
        <v>984</v>
      </c>
      <c r="E2277" s="70" t="s">
        <v>13</v>
      </c>
    </row>
    <row r="2278" spans="1:5" x14ac:dyDescent="0.25">
      <c r="A2278" s="84" t="s">
        <v>2305</v>
      </c>
      <c r="B2278" s="70" t="s">
        <v>2306</v>
      </c>
      <c r="C2278" s="70"/>
      <c r="D2278" s="70" t="s">
        <v>984</v>
      </c>
      <c r="E2278" s="70" t="s">
        <v>13</v>
      </c>
    </row>
    <row r="2279" spans="1:5" x14ac:dyDescent="0.25">
      <c r="A2279" s="71" t="s">
        <v>6952</v>
      </c>
      <c r="B2279" s="71" t="s">
        <v>6953</v>
      </c>
      <c r="C2279" s="70"/>
      <c r="D2279" s="70" t="s">
        <v>984</v>
      </c>
      <c r="E2279" s="70" t="s">
        <v>13</v>
      </c>
    </row>
    <row r="2280" spans="1:5" x14ac:dyDescent="0.25">
      <c r="A2280" s="84" t="s">
        <v>2307</v>
      </c>
      <c r="B2280" s="70" t="s">
        <v>2308</v>
      </c>
      <c r="C2280" s="70"/>
      <c r="D2280" s="70" t="s">
        <v>984</v>
      </c>
      <c r="E2280" s="70" t="s">
        <v>13</v>
      </c>
    </row>
    <row r="2281" spans="1:5" x14ac:dyDescent="0.25">
      <c r="A2281" s="71" t="s">
        <v>6954</v>
      </c>
      <c r="B2281" s="71" t="s">
        <v>6955</v>
      </c>
      <c r="C2281" s="70"/>
      <c r="D2281" s="70" t="s">
        <v>984</v>
      </c>
      <c r="E2281" s="70" t="s">
        <v>13</v>
      </c>
    </row>
    <row r="2282" spans="1:5" x14ac:dyDescent="0.25">
      <c r="A2282" s="84" t="s">
        <v>2309</v>
      </c>
      <c r="B2282" s="70" t="s">
        <v>2310</v>
      </c>
      <c r="C2282" s="70"/>
      <c r="D2282" s="70" t="s">
        <v>984</v>
      </c>
      <c r="E2282" s="70" t="s">
        <v>13</v>
      </c>
    </row>
    <row r="2283" spans="1:5" x14ac:dyDescent="0.25">
      <c r="A2283" s="71" t="s">
        <v>6956</v>
      </c>
      <c r="B2283" s="71" t="s">
        <v>6957</v>
      </c>
      <c r="C2283" s="70"/>
      <c r="D2283" s="70" t="s">
        <v>984</v>
      </c>
      <c r="E2283" s="70" t="s">
        <v>13</v>
      </c>
    </row>
    <row r="2284" spans="1:5" x14ac:dyDescent="0.25">
      <c r="A2284" s="84" t="s">
        <v>2311</v>
      </c>
      <c r="B2284" s="70" t="s">
        <v>2312</v>
      </c>
      <c r="C2284" s="70"/>
      <c r="D2284" s="70" t="s">
        <v>984</v>
      </c>
      <c r="E2284" s="70" t="s">
        <v>13</v>
      </c>
    </row>
    <row r="2285" spans="1:5" x14ac:dyDescent="0.25">
      <c r="A2285" s="71" t="s">
        <v>6958</v>
      </c>
      <c r="B2285" s="71" t="s">
        <v>6959</v>
      </c>
      <c r="C2285" s="70"/>
      <c r="D2285" s="70" t="s">
        <v>984</v>
      </c>
      <c r="E2285" s="70" t="s">
        <v>13</v>
      </c>
    </row>
    <row r="2286" spans="1:5" x14ac:dyDescent="0.25">
      <c r="A2286" s="84" t="s">
        <v>2313</v>
      </c>
      <c r="B2286" s="70" t="s">
        <v>2314</v>
      </c>
      <c r="C2286" s="70"/>
      <c r="D2286" s="70" t="s">
        <v>984</v>
      </c>
      <c r="E2286" s="70" t="s">
        <v>13</v>
      </c>
    </row>
    <row r="2287" spans="1:5" x14ac:dyDescent="0.25">
      <c r="A2287" s="71" t="s">
        <v>6960</v>
      </c>
      <c r="B2287" s="71" t="s">
        <v>6961</v>
      </c>
      <c r="C2287" s="70"/>
      <c r="D2287" s="70" t="s">
        <v>984</v>
      </c>
      <c r="E2287" s="70" t="s">
        <v>13</v>
      </c>
    </row>
    <row r="2288" spans="1:5" x14ac:dyDescent="0.25">
      <c r="A2288" s="84" t="s">
        <v>2315</v>
      </c>
      <c r="B2288" s="70" t="s">
        <v>2316</v>
      </c>
      <c r="C2288" s="70"/>
      <c r="D2288" s="70" t="s">
        <v>984</v>
      </c>
      <c r="E2288" s="70" t="s">
        <v>13</v>
      </c>
    </row>
    <row r="2289" spans="1:5" x14ac:dyDescent="0.25">
      <c r="A2289" s="71" t="s">
        <v>6962</v>
      </c>
      <c r="B2289" s="71" t="s">
        <v>6963</v>
      </c>
      <c r="C2289" s="70"/>
      <c r="D2289" s="70" t="s">
        <v>984</v>
      </c>
      <c r="E2289" s="70" t="s">
        <v>13</v>
      </c>
    </row>
    <row r="2290" spans="1:5" x14ac:dyDescent="0.25">
      <c r="A2290" s="84" t="s">
        <v>2317</v>
      </c>
      <c r="B2290" s="70" t="s">
        <v>2318</v>
      </c>
      <c r="C2290" s="70"/>
      <c r="D2290" s="70" t="s">
        <v>984</v>
      </c>
      <c r="E2290" s="70" t="s">
        <v>13</v>
      </c>
    </row>
    <row r="2291" spans="1:5" x14ac:dyDescent="0.25">
      <c r="A2291" s="71" t="s">
        <v>6964</v>
      </c>
      <c r="B2291" s="71" t="s">
        <v>6965</v>
      </c>
      <c r="C2291" s="70"/>
      <c r="D2291" s="70" t="s">
        <v>984</v>
      </c>
      <c r="E2291" s="70" t="s">
        <v>13</v>
      </c>
    </row>
    <row r="2292" spans="1:5" x14ac:dyDescent="0.25">
      <c r="A2292" s="84" t="s">
        <v>2319</v>
      </c>
      <c r="B2292" s="70" t="s">
        <v>2320</v>
      </c>
      <c r="C2292" s="70"/>
      <c r="D2292" s="70" t="s">
        <v>984</v>
      </c>
      <c r="E2292" s="70" t="s">
        <v>13</v>
      </c>
    </row>
    <row r="2293" spans="1:5" x14ac:dyDescent="0.25">
      <c r="A2293" s="71" t="s">
        <v>6966</v>
      </c>
      <c r="B2293" s="71" t="s">
        <v>6967</v>
      </c>
      <c r="C2293" s="70"/>
      <c r="D2293" s="70" t="s">
        <v>984</v>
      </c>
      <c r="E2293" s="70" t="s">
        <v>13</v>
      </c>
    </row>
    <row r="2294" spans="1:5" x14ac:dyDescent="0.25">
      <c r="A2294" s="84" t="s">
        <v>2321</v>
      </c>
      <c r="B2294" s="70" t="s">
        <v>2322</v>
      </c>
      <c r="C2294" s="70" t="s">
        <v>165</v>
      </c>
      <c r="D2294" s="70" t="s">
        <v>25</v>
      </c>
      <c r="E2294" s="70" t="s">
        <v>13</v>
      </c>
    </row>
    <row r="2295" spans="1:5" x14ac:dyDescent="0.25">
      <c r="A2295" s="71" t="s">
        <v>6968</v>
      </c>
      <c r="B2295" s="71" t="s">
        <v>6969</v>
      </c>
      <c r="C2295" s="70" t="s">
        <v>165</v>
      </c>
      <c r="D2295" s="70" t="s">
        <v>25</v>
      </c>
      <c r="E2295" s="70" t="s">
        <v>13</v>
      </c>
    </row>
    <row r="2296" spans="1:5" x14ac:dyDescent="0.25">
      <c r="A2296" s="84" t="s">
        <v>2323</v>
      </c>
      <c r="B2296" s="70" t="s">
        <v>2324</v>
      </c>
      <c r="C2296" s="70" t="s">
        <v>24</v>
      </c>
      <c r="D2296" s="70" t="s">
        <v>25</v>
      </c>
      <c r="E2296" s="70" t="s">
        <v>13</v>
      </c>
    </row>
    <row r="2297" spans="1:5" x14ac:dyDescent="0.25">
      <c r="A2297" s="71" t="s">
        <v>6970</v>
      </c>
      <c r="B2297" s="71" t="s">
        <v>6971</v>
      </c>
      <c r="C2297" s="70" t="s">
        <v>24</v>
      </c>
      <c r="D2297" s="70" t="s">
        <v>25</v>
      </c>
      <c r="E2297" s="70" t="s">
        <v>13</v>
      </c>
    </row>
    <row r="2298" spans="1:5" x14ac:dyDescent="0.25">
      <c r="A2298" s="84" t="s">
        <v>2325</v>
      </c>
      <c r="B2298" s="70" t="s">
        <v>2326</v>
      </c>
      <c r="C2298" s="70"/>
      <c r="D2298" s="70" t="s">
        <v>984</v>
      </c>
      <c r="E2298" s="70" t="s">
        <v>13</v>
      </c>
    </row>
    <row r="2299" spans="1:5" x14ac:dyDescent="0.25">
      <c r="A2299" s="71" t="s">
        <v>6972</v>
      </c>
      <c r="B2299" s="71" t="s">
        <v>6973</v>
      </c>
      <c r="C2299" s="70"/>
      <c r="D2299" s="70" t="s">
        <v>984</v>
      </c>
      <c r="E2299" s="70" t="s">
        <v>13</v>
      </c>
    </row>
    <row r="2300" spans="1:5" x14ac:dyDescent="0.25">
      <c r="A2300" s="84" t="s">
        <v>2327</v>
      </c>
      <c r="B2300" s="70" t="s">
        <v>2328</v>
      </c>
      <c r="C2300" s="70" t="s">
        <v>4</v>
      </c>
      <c r="D2300" s="70" t="s">
        <v>25</v>
      </c>
      <c r="E2300" s="70" t="s">
        <v>178</v>
      </c>
    </row>
    <row r="2301" spans="1:5" x14ac:dyDescent="0.25">
      <c r="A2301" s="71" t="s">
        <v>6974</v>
      </c>
      <c r="B2301" s="71" t="s">
        <v>6975</v>
      </c>
      <c r="C2301" s="70" t="s">
        <v>4</v>
      </c>
      <c r="D2301" s="70" t="s">
        <v>25</v>
      </c>
      <c r="E2301" s="70" t="s">
        <v>178</v>
      </c>
    </row>
    <row r="2302" spans="1:5" x14ac:dyDescent="0.25">
      <c r="A2302" s="84" t="s">
        <v>2329</v>
      </c>
      <c r="B2302" s="70" t="s">
        <v>2330</v>
      </c>
      <c r="C2302" s="70" t="s">
        <v>24</v>
      </c>
      <c r="D2302" s="70" t="s">
        <v>25</v>
      </c>
      <c r="E2302" s="70" t="s">
        <v>13</v>
      </c>
    </row>
    <row r="2303" spans="1:5" x14ac:dyDescent="0.25">
      <c r="A2303" s="71" t="s">
        <v>6976</v>
      </c>
      <c r="B2303" s="71" t="s">
        <v>6977</v>
      </c>
      <c r="C2303" s="70" t="s">
        <v>24</v>
      </c>
      <c r="D2303" s="70" t="s">
        <v>25</v>
      </c>
      <c r="E2303" s="70" t="s">
        <v>13</v>
      </c>
    </row>
    <row r="2304" spans="1:5" x14ac:dyDescent="0.25">
      <c r="A2304" s="84" t="s">
        <v>2331</v>
      </c>
      <c r="B2304" s="70" t="s">
        <v>2332</v>
      </c>
      <c r="C2304" s="70" t="s">
        <v>165</v>
      </c>
      <c r="D2304" s="70" t="s">
        <v>25</v>
      </c>
      <c r="E2304" s="70" t="s">
        <v>13</v>
      </c>
    </row>
    <row r="2305" spans="1:5" ht="24.75" x14ac:dyDescent="0.25">
      <c r="A2305" s="71" t="s">
        <v>6978</v>
      </c>
      <c r="B2305" s="71" t="s">
        <v>6979</v>
      </c>
      <c r="C2305" s="70" t="s">
        <v>165</v>
      </c>
      <c r="D2305" s="70" t="s">
        <v>25</v>
      </c>
      <c r="E2305" s="70" t="s">
        <v>13</v>
      </c>
    </row>
    <row r="2306" spans="1:5" x14ac:dyDescent="0.25">
      <c r="A2306" s="84" t="s">
        <v>2333</v>
      </c>
      <c r="B2306" s="70" t="s">
        <v>2334</v>
      </c>
      <c r="C2306" s="70" t="s">
        <v>24</v>
      </c>
      <c r="D2306" s="70" t="s">
        <v>25</v>
      </c>
      <c r="E2306" s="70" t="s">
        <v>13</v>
      </c>
    </row>
    <row r="2307" spans="1:5" x14ac:dyDescent="0.25">
      <c r="A2307" s="71" t="s">
        <v>6980</v>
      </c>
      <c r="B2307" s="71" t="s">
        <v>6981</v>
      </c>
      <c r="C2307" s="70" t="s">
        <v>24</v>
      </c>
      <c r="D2307" s="70" t="s">
        <v>25</v>
      </c>
      <c r="E2307" s="70" t="s">
        <v>13</v>
      </c>
    </row>
    <row r="2308" spans="1:5" x14ac:dyDescent="0.25">
      <c r="A2308" s="84" t="s">
        <v>2335</v>
      </c>
      <c r="B2308" s="70" t="s">
        <v>2336</v>
      </c>
      <c r="C2308" s="70"/>
      <c r="D2308" s="70" t="s">
        <v>34</v>
      </c>
      <c r="E2308" s="70" t="s">
        <v>13</v>
      </c>
    </row>
    <row r="2309" spans="1:5" x14ac:dyDescent="0.25">
      <c r="A2309" s="71" t="s">
        <v>6982</v>
      </c>
      <c r="B2309" s="71" t="s">
        <v>6983</v>
      </c>
      <c r="C2309" s="70"/>
      <c r="D2309" s="70" t="s">
        <v>34</v>
      </c>
      <c r="E2309" s="70" t="s">
        <v>13</v>
      </c>
    </row>
    <row r="2310" spans="1:5" x14ac:dyDescent="0.25">
      <c r="A2310" s="84" t="s">
        <v>2337</v>
      </c>
      <c r="B2310" s="70" t="s">
        <v>2338</v>
      </c>
      <c r="C2310" s="70" t="s">
        <v>24</v>
      </c>
      <c r="D2310" s="70" t="s">
        <v>25</v>
      </c>
      <c r="E2310" s="70" t="s">
        <v>13</v>
      </c>
    </row>
    <row r="2311" spans="1:5" x14ac:dyDescent="0.25">
      <c r="A2311" s="71" t="s">
        <v>6984</v>
      </c>
      <c r="B2311" s="71" t="s">
        <v>6985</v>
      </c>
      <c r="C2311" s="70" t="s">
        <v>24</v>
      </c>
      <c r="D2311" s="70" t="s">
        <v>25</v>
      </c>
      <c r="E2311" s="70" t="s">
        <v>13</v>
      </c>
    </row>
    <row r="2312" spans="1:5" x14ac:dyDescent="0.25">
      <c r="A2312" s="84" t="s">
        <v>2339</v>
      </c>
      <c r="B2312" s="70" t="s">
        <v>2340</v>
      </c>
      <c r="C2312" s="70" t="s">
        <v>75</v>
      </c>
      <c r="D2312" s="70" t="s">
        <v>25</v>
      </c>
      <c r="E2312" s="70" t="s">
        <v>76</v>
      </c>
    </row>
    <row r="2313" spans="1:5" x14ac:dyDescent="0.25">
      <c r="A2313" s="71" t="s">
        <v>6986</v>
      </c>
      <c r="B2313" s="71" t="s">
        <v>6987</v>
      </c>
      <c r="C2313" s="70" t="s">
        <v>75</v>
      </c>
      <c r="D2313" s="70" t="s">
        <v>25</v>
      </c>
      <c r="E2313" s="70" t="s">
        <v>76</v>
      </c>
    </row>
    <row r="2314" spans="1:5" x14ac:dyDescent="0.25">
      <c r="A2314" s="84" t="s">
        <v>2341</v>
      </c>
      <c r="B2314" s="70" t="s">
        <v>2342</v>
      </c>
      <c r="C2314" s="70" t="s">
        <v>75</v>
      </c>
      <c r="D2314" s="70" t="s">
        <v>25</v>
      </c>
      <c r="E2314" s="70" t="s">
        <v>76</v>
      </c>
    </row>
    <row r="2315" spans="1:5" x14ac:dyDescent="0.25">
      <c r="A2315" s="71" t="s">
        <v>6988</v>
      </c>
      <c r="B2315" s="71" t="s">
        <v>6989</v>
      </c>
      <c r="C2315" s="70" t="s">
        <v>75</v>
      </c>
      <c r="D2315" s="70" t="s">
        <v>25</v>
      </c>
      <c r="E2315" s="70" t="s">
        <v>76</v>
      </c>
    </row>
    <row r="2316" spans="1:5" x14ac:dyDescent="0.25">
      <c r="A2316" s="84" t="s">
        <v>2343</v>
      </c>
      <c r="B2316" s="70" t="s">
        <v>2344</v>
      </c>
      <c r="C2316" s="70" t="s">
        <v>75</v>
      </c>
      <c r="D2316" s="70" t="s">
        <v>25</v>
      </c>
      <c r="E2316" s="70" t="s">
        <v>76</v>
      </c>
    </row>
    <row r="2317" spans="1:5" x14ac:dyDescent="0.25">
      <c r="A2317" s="71" t="s">
        <v>6990</v>
      </c>
      <c r="B2317" s="71" t="s">
        <v>6991</v>
      </c>
      <c r="C2317" s="70" t="s">
        <v>75</v>
      </c>
      <c r="D2317" s="70" t="s">
        <v>25</v>
      </c>
      <c r="E2317" s="70" t="s">
        <v>76</v>
      </c>
    </row>
    <row r="2318" spans="1:5" x14ac:dyDescent="0.25">
      <c r="A2318" s="84" t="s">
        <v>2345</v>
      </c>
      <c r="B2318" s="70" t="s">
        <v>2346</v>
      </c>
      <c r="C2318" s="70" t="s">
        <v>24</v>
      </c>
      <c r="D2318" s="70" t="s">
        <v>25</v>
      </c>
      <c r="E2318" s="70" t="s">
        <v>13</v>
      </c>
    </row>
    <row r="2319" spans="1:5" x14ac:dyDescent="0.25">
      <c r="A2319" s="71" t="s">
        <v>6992</v>
      </c>
      <c r="B2319" s="71" t="s">
        <v>6993</v>
      </c>
      <c r="C2319" s="70" t="s">
        <v>24</v>
      </c>
      <c r="D2319" s="70" t="s">
        <v>25</v>
      </c>
      <c r="E2319" s="70" t="s">
        <v>13</v>
      </c>
    </row>
    <row r="2320" spans="1:5" x14ac:dyDescent="0.25">
      <c r="A2320" s="84" t="s">
        <v>2347</v>
      </c>
      <c r="B2320" s="70" t="s">
        <v>2348</v>
      </c>
      <c r="C2320" s="70" t="s">
        <v>165</v>
      </c>
      <c r="D2320" s="70" t="s">
        <v>34</v>
      </c>
      <c r="E2320" s="70" t="s">
        <v>13</v>
      </c>
    </row>
    <row r="2321" spans="1:5" x14ac:dyDescent="0.25">
      <c r="A2321" s="71" t="s">
        <v>6994</v>
      </c>
      <c r="B2321" s="71" t="s">
        <v>6995</v>
      </c>
      <c r="C2321" s="70" t="s">
        <v>165</v>
      </c>
      <c r="D2321" s="70" t="s">
        <v>34</v>
      </c>
      <c r="E2321" s="70" t="s">
        <v>13</v>
      </c>
    </row>
    <row r="2322" spans="1:5" x14ac:dyDescent="0.25">
      <c r="A2322" s="84" t="s">
        <v>2349</v>
      </c>
      <c r="B2322" s="70" t="s">
        <v>2350</v>
      </c>
      <c r="C2322" s="70"/>
      <c r="D2322" s="70" t="s">
        <v>34</v>
      </c>
      <c r="E2322" s="70" t="s">
        <v>13</v>
      </c>
    </row>
    <row r="2323" spans="1:5" x14ac:dyDescent="0.25">
      <c r="A2323" s="71" t="s">
        <v>6996</v>
      </c>
      <c r="B2323" s="71" t="s">
        <v>6997</v>
      </c>
      <c r="C2323" s="70"/>
      <c r="D2323" s="70" t="s">
        <v>34</v>
      </c>
      <c r="E2323" s="70" t="s">
        <v>13</v>
      </c>
    </row>
    <row r="2324" spans="1:5" x14ac:dyDescent="0.25">
      <c r="A2324" s="84" t="s">
        <v>2351</v>
      </c>
      <c r="B2324" s="70" t="s">
        <v>2352</v>
      </c>
      <c r="C2324" s="70" t="s">
        <v>4</v>
      </c>
      <c r="D2324" s="70" t="s">
        <v>25</v>
      </c>
      <c r="E2324" s="70" t="s">
        <v>178</v>
      </c>
    </row>
    <row r="2325" spans="1:5" x14ac:dyDescent="0.25">
      <c r="A2325" s="71" t="s">
        <v>6998</v>
      </c>
      <c r="B2325" s="71" t="s">
        <v>6999</v>
      </c>
      <c r="C2325" s="70" t="s">
        <v>4</v>
      </c>
      <c r="D2325" s="70" t="s">
        <v>25</v>
      </c>
      <c r="E2325" s="70" t="s">
        <v>178</v>
      </c>
    </row>
    <row r="2326" spans="1:5" x14ac:dyDescent="0.25">
      <c r="A2326" s="84" t="s">
        <v>2353</v>
      </c>
      <c r="B2326" s="70" t="s">
        <v>2354</v>
      </c>
      <c r="C2326" s="70"/>
      <c r="D2326" s="70" t="s">
        <v>17</v>
      </c>
      <c r="E2326" s="70" t="s">
        <v>13</v>
      </c>
    </row>
    <row r="2327" spans="1:5" x14ac:dyDescent="0.25">
      <c r="A2327" s="71" t="s">
        <v>7000</v>
      </c>
      <c r="B2327" s="71" t="s">
        <v>7001</v>
      </c>
      <c r="C2327" s="70"/>
      <c r="D2327" s="70" t="s">
        <v>17</v>
      </c>
      <c r="E2327" s="70" t="s">
        <v>13</v>
      </c>
    </row>
    <row r="2328" spans="1:5" x14ac:dyDescent="0.25">
      <c r="A2328" s="84" t="s">
        <v>2355</v>
      </c>
      <c r="B2328" s="70" t="s">
        <v>2356</v>
      </c>
      <c r="C2328" s="70" t="s">
        <v>75</v>
      </c>
      <c r="D2328" s="70" t="s">
        <v>25</v>
      </c>
      <c r="E2328" s="70" t="s">
        <v>1303</v>
      </c>
    </row>
    <row r="2329" spans="1:5" x14ac:dyDescent="0.25">
      <c r="A2329" s="71" t="s">
        <v>7002</v>
      </c>
      <c r="B2329" s="71" t="s">
        <v>7003</v>
      </c>
      <c r="C2329" s="70" t="s">
        <v>75</v>
      </c>
      <c r="D2329" s="70" t="s">
        <v>25</v>
      </c>
      <c r="E2329" s="70" t="s">
        <v>1303</v>
      </c>
    </row>
    <row r="2330" spans="1:5" x14ac:dyDescent="0.25">
      <c r="A2330" s="84" t="s">
        <v>2357</v>
      </c>
      <c r="B2330" s="70" t="s">
        <v>2358</v>
      </c>
      <c r="C2330" s="70" t="s">
        <v>75</v>
      </c>
      <c r="D2330" s="70" t="s">
        <v>25</v>
      </c>
      <c r="E2330" s="70" t="s">
        <v>81</v>
      </c>
    </row>
    <row r="2331" spans="1:5" ht="24.75" x14ac:dyDescent="0.25">
      <c r="A2331" s="71" t="s">
        <v>7004</v>
      </c>
      <c r="B2331" s="71" t="s">
        <v>7005</v>
      </c>
      <c r="C2331" s="70" t="s">
        <v>75</v>
      </c>
      <c r="D2331" s="70" t="s">
        <v>25</v>
      </c>
      <c r="E2331" s="70" t="s">
        <v>81</v>
      </c>
    </row>
    <row r="2332" spans="1:5" x14ac:dyDescent="0.25">
      <c r="A2332" s="84" t="s">
        <v>2359</v>
      </c>
      <c r="B2332" s="70" t="s">
        <v>2360</v>
      </c>
      <c r="C2332" s="70" t="s">
        <v>24</v>
      </c>
      <c r="D2332" s="70" t="s">
        <v>25</v>
      </c>
      <c r="E2332" s="70" t="s">
        <v>13</v>
      </c>
    </row>
    <row r="2333" spans="1:5" x14ac:dyDescent="0.25">
      <c r="A2333" s="71" t="s">
        <v>7006</v>
      </c>
      <c r="B2333" s="71" t="s">
        <v>7007</v>
      </c>
      <c r="C2333" s="70" t="s">
        <v>24</v>
      </c>
      <c r="D2333" s="70" t="s">
        <v>25</v>
      </c>
      <c r="E2333" s="70" t="s">
        <v>13</v>
      </c>
    </row>
    <row r="2334" spans="1:5" x14ac:dyDescent="0.25">
      <c r="A2334" s="84" t="s">
        <v>2361</v>
      </c>
      <c r="B2334" s="70" t="s">
        <v>2362</v>
      </c>
      <c r="C2334" s="70"/>
      <c r="D2334" s="70" t="s">
        <v>34</v>
      </c>
      <c r="E2334" s="70" t="s">
        <v>13</v>
      </c>
    </row>
    <row r="2335" spans="1:5" x14ac:dyDescent="0.25">
      <c r="A2335" s="71" t="s">
        <v>7008</v>
      </c>
      <c r="B2335" s="71" t="s">
        <v>7009</v>
      </c>
      <c r="C2335" s="70"/>
      <c r="D2335" s="70" t="s">
        <v>34</v>
      </c>
      <c r="E2335" s="70" t="s">
        <v>13</v>
      </c>
    </row>
    <row r="2336" spans="1:5" x14ac:dyDescent="0.25">
      <c r="A2336" s="84" t="s">
        <v>2363</v>
      </c>
      <c r="B2336" s="70" t="s">
        <v>2364</v>
      </c>
      <c r="C2336" s="70" t="s">
        <v>75</v>
      </c>
      <c r="D2336" s="70" t="s">
        <v>25</v>
      </c>
      <c r="E2336" s="70" t="s">
        <v>76</v>
      </c>
    </row>
    <row r="2337" spans="1:5" x14ac:dyDescent="0.25">
      <c r="A2337" s="71" t="s">
        <v>7010</v>
      </c>
      <c r="B2337" s="71" t="s">
        <v>7011</v>
      </c>
      <c r="C2337" s="70" t="s">
        <v>75</v>
      </c>
      <c r="D2337" s="70" t="s">
        <v>25</v>
      </c>
      <c r="E2337" s="70" t="s">
        <v>76</v>
      </c>
    </row>
    <row r="2338" spans="1:5" x14ac:dyDescent="0.25">
      <c r="A2338" s="84" t="s">
        <v>2365</v>
      </c>
      <c r="B2338" s="70" t="s">
        <v>2366</v>
      </c>
      <c r="C2338" s="70"/>
      <c r="D2338" s="70" t="s">
        <v>34</v>
      </c>
      <c r="E2338" s="70" t="s">
        <v>13</v>
      </c>
    </row>
    <row r="2339" spans="1:5" x14ac:dyDescent="0.25">
      <c r="A2339" s="71" t="s">
        <v>7012</v>
      </c>
      <c r="B2339" s="71" t="s">
        <v>7013</v>
      </c>
      <c r="C2339" s="70"/>
      <c r="D2339" s="70" t="s">
        <v>34</v>
      </c>
      <c r="E2339" s="70" t="s">
        <v>13</v>
      </c>
    </row>
    <row r="2340" spans="1:5" x14ac:dyDescent="0.25">
      <c r="A2340" s="84" t="s">
        <v>2367</v>
      </c>
      <c r="B2340" s="70" t="s">
        <v>2368</v>
      </c>
      <c r="C2340" s="70"/>
      <c r="D2340" s="70" t="s">
        <v>34</v>
      </c>
      <c r="E2340" s="70" t="s">
        <v>13</v>
      </c>
    </row>
    <row r="2341" spans="1:5" x14ac:dyDescent="0.25">
      <c r="A2341" s="71" t="s">
        <v>7014</v>
      </c>
      <c r="B2341" s="71" t="s">
        <v>7015</v>
      </c>
      <c r="C2341" s="70"/>
      <c r="D2341" s="70" t="s">
        <v>34</v>
      </c>
      <c r="E2341" s="70" t="s">
        <v>13</v>
      </c>
    </row>
    <row r="2342" spans="1:5" x14ac:dyDescent="0.25">
      <c r="A2342" s="84" t="s">
        <v>2369</v>
      </c>
      <c r="B2342" s="70" t="s">
        <v>2370</v>
      </c>
      <c r="C2342" s="70" t="s">
        <v>165</v>
      </c>
      <c r="D2342" s="70" t="s">
        <v>25</v>
      </c>
      <c r="E2342" s="70" t="s">
        <v>13</v>
      </c>
    </row>
    <row r="2343" spans="1:5" x14ac:dyDescent="0.25">
      <c r="A2343" s="71" t="s">
        <v>7016</v>
      </c>
      <c r="B2343" s="71" t="s">
        <v>7017</v>
      </c>
      <c r="C2343" s="70" t="s">
        <v>165</v>
      </c>
      <c r="D2343" s="70" t="s">
        <v>25</v>
      </c>
      <c r="E2343" s="70" t="s">
        <v>13</v>
      </c>
    </row>
    <row r="2344" spans="1:5" x14ac:dyDescent="0.25">
      <c r="A2344" s="84" t="s">
        <v>2371</v>
      </c>
      <c r="B2344" s="70" t="s">
        <v>2372</v>
      </c>
      <c r="C2344" s="70"/>
      <c r="D2344" s="70" t="s">
        <v>984</v>
      </c>
      <c r="E2344" s="70" t="s">
        <v>13</v>
      </c>
    </row>
    <row r="2345" spans="1:5" x14ac:dyDescent="0.25">
      <c r="A2345" s="71" t="s">
        <v>7018</v>
      </c>
      <c r="B2345" s="71" t="s">
        <v>7019</v>
      </c>
      <c r="C2345" s="70"/>
      <c r="D2345" s="70" t="s">
        <v>984</v>
      </c>
      <c r="E2345" s="70" t="s">
        <v>13</v>
      </c>
    </row>
    <row r="2346" spans="1:5" x14ac:dyDescent="0.25">
      <c r="A2346" s="84" t="s">
        <v>2373</v>
      </c>
      <c r="B2346" s="70" t="s">
        <v>2374</v>
      </c>
      <c r="C2346" s="70"/>
      <c r="D2346" s="70" t="s">
        <v>984</v>
      </c>
      <c r="E2346" s="70" t="s">
        <v>13</v>
      </c>
    </row>
    <row r="2347" spans="1:5" x14ac:dyDescent="0.25">
      <c r="A2347" s="71" t="s">
        <v>7020</v>
      </c>
      <c r="B2347" s="71" t="s">
        <v>7021</v>
      </c>
      <c r="C2347" s="70"/>
      <c r="D2347" s="70" t="s">
        <v>984</v>
      </c>
      <c r="E2347" s="70" t="s">
        <v>13</v>
      </c>
    </row>
    <row r="2348" spans="1:5" x14ac:dyDescent="0.25">
      <c r="A2348" s="84" t="s">
        <v>2375</v>
      </c>
      <c r="B2348" s="70" t="s">
        <v>2376</v>
      </c>
      <c r="C2348" s="70"/>
      <c r="D2348" s="70" t="s">
        <v>34</v>
      </c>
      <c r="E2348" s="70" t="s">
        <v>13</v>
      </c>
    </row>
    <row r="2349" spans="1:5" x14ac:dyDescent="0.25">
      <c r="A2349" s="71" t="s">
        <v>7022</v>
      </c>
      <c r="B2349" s="71" t="s">
        <v>7023</v>
      </c>
      <c r="C2349" s="70"/>
      <c r="D2349" s="70" t="s">
        <v>34</v>
      </c>
      <c r="E2349" s="70" t="s">
        <v>13</v>
      </c>
    </row>
    <row r="2350" spans="1:5" x14ac:dyDescent="0.25">
      <c r="A2350" s="84" t="s">
        <v>2377</v>
      </c>
      <c r="B2350" s="70" t="s">
        <v>2378</v>
      </c>
      <c r="C2350" s="70" t="s">
        <v>75</v>
      </c>
      <c r="D2350" s="70" t="s">
        <v>25</v>
      </c>
      <c r="E2350" s="70" t="s">
        <v>1303</v>
      </c>
    </row>
    <row r="2351" spans="1:5" x14ac:dyDescent="0.25">
      <c r="A2351" s="71" t="s">
        <v>7024</v>
      </c>
      <c r="B2351" s="71" t="s">
        <v>7025</v>
      </c>
      <c r="C2351" s="70" t="s">
        <v>75</v>
      </c>
      <c r="D2351" s="70" t="s">
        <v>25</v>
      </c>
      <c r="E2351" s="70" t="s">
        <v>1303</v>
      </c>
    </row>
    <row r="2352" spans="1:5" x14ac:dyDescent="0.25">
      <c r="A2352" s="84" t="s">
        <v>2379</v>
      </c>
      <c r="B2352" s="70" t="s">
        <v>2380</v>
      </c>
      <c r="C2352" s="70"/>
      <c r="D2352" s="70" t="s">
        <v>984</v>
      </c>
      <c r="E2352" s="70" t="s">
        <v>13</v>
      </c>
    </row>
    <row r="2353" spans="1:5" x14ac:dyDescent="0.25">
      <c r="A2353" s="71" t="s">
        <v>7026</v>
      </c>
      <c r="B2353" s="71" t="s">
        <v>7027</v>
      </c>
      <c r="C2353" s="70"/>
      <c r="D2353" s="70" t="s">
        <v>984</v>
      </c>
      <c r="E2353" s="70" t="s">
        <v>13</v>
      </c>
    </row>
    <row r="2354" spans="1:5" x14ac:dyDescent="0.25">
      <c r="A2354" s="84" t="s">
        <v>2381</v>
      </c>
      <c r="B2354" s="70" t="s">
        <v>2382</v>
      </c>
      <c r="C2354" s="70"/>
      <c r="D2354" s="70" t="s">
        <v>984</v>
      </c>
      <c r="E2354" s="70" t="s">
        <v>13</v>
      </c>
    </row>
    <row r="2355" spans="1:5" x14ac:dyDescent="0.25">
      <c r="A2355" s="71" t="s">
        <v>7028</v>
      </c>
      <c r="B2355" s="71" t="s">
        <v>7029</v>
      </c>
      <c r="C2355" s="70"/>
      <c r="D2355" s="70" t="s">
        <v>984</v>
      </c>
      <c r="E2355" s="70" t="s">
        <v>13</v>
      </c>
    </row>
    <row r="2356" spans="1:5" x14ac:dyDescent="0.25">
      <c r="A2356" s="84" t="s">
        <v>2383</v>
      </c>
      <c r="B2356" s="70" t="s">
        <v>2384</v>
      </c>
      <c r="C2356" s="70" t="s">
        <v>150</v>
      </c>
      <c r="D2356" s="70" t="s">
        <v>25</v>
      </c>
      <c r="E2356" s="70" t="s">
        <v>13</v>
      </c>
    </row>
    <row r="2357" spans="1:5" x14ac:dyDescent="0.25">
      <c r="A2357" s="71" t="s">
        <v>7030</v>
      </c>
      <c r="B2357" s="71" t="s">
        <v>7031</v>
      </c>
      <c r="C2357" s="70" t="s">
        <v>150</v>
      </c>
      <c r="D2357" s="70" t="s">
        <v>25</v>
      </c>
      <c r="E2357" s="70" t="s">
        <v>13</v>
      </c>
    </row>
    <row r="2358" spans="1:5" x14ac:dyDescent="0.25">
      <c r="A2358" s="84" t="s">
        <v>2385</v>
      </c>
      <c r="B2358" s="70" t="s">
        <v>2386</v>
      </c>
      <c r="C2358" s="70"/>
      <c r="D2358" s="70" t="s">
        <v>14</v>
      </c>
      <c r="E2358" s="70" t="s">
        <v>13</v>
      </c>
    </row>
    <row r="2359" spans="1:5" x14ac:dyDescent="0.25">
      <c r="A2359" s="71" t="s">
        <v>7032</v>
      </c>
      <c r="B2359" s="71" t="s">
        <v>7033</v>
      </c>
      <c r="C2359" s="70"/>
      <c r="D2359" s="70" t="s">
        <v>14</v>
      </c>
      <c r="E2359" s="70" t="s">
        <v>13</v>
      </c>
    </row>
    <row r="2360" spans="1:5" x14ac:dyDescent="0.25">
      <c r="A2360" s="84" t="s">
        <v>2387</v>
      </c>
      <c r="B2360" s="70" t="s">
        <v>2388</v>
      </c>
      <c r="C2360" s="70"/>
      <c r="D2360" s="70" t="s">
        <v>34</v>
      </c>
      <c r="E2360" s="70" t="s">
        <v>13</v>
      </c>
    </row>
    <row r="2361" spans="1:5" x14ac:dyDescent="0.25">
      <c r="A2361" s="71" t="s">
        <v>7034</v>
      </c>
      <c r="B2361" s="71" t="s">
        <v>7035</v>
      </c>
      <c r="C2361" s="70"/>
      <c r="D2361" s="70" t="s">
        <v>34</v>
      </c>
      <c r="E2361" s="70" t="s">
        <v>13</v>
      </c>
    </row>
    <row r="2362" spans="1:5" x14ac:dyDescent="0.25">
      <c r="A2362" s="84" t="s">
        <v>2389</v>
      </c>
      <c r="B2362" s="70" t="s">
        <v>2390</v>
      </c>
      <c r="C2362" s="70" t="s">
        <v>150</v>
      </c>
      <c r="D2362" s="70" t="s">
        <v>25</v>
      </c>
      <c r="E2362" s="70" t="s">
        <v>13</v>
      </c>
    </row>
    <row r="2363" spans="1:5" x14ac:dyDescent="0.25">
      <c r="A2363" s="71" t="s">
        <v>7036</v>
      </c>
      <c r="B2363" s="71" t="s">
        <v>7037</v>
      </c>
      <c r="C2363" s="70" t="s">
        <v>150</v>
      </c>
      <c r="D2363" s="70" t="s">
        <v>25</v>
      </c>
      <c r="E2363" s="70" t="s">
        <v>13</v>
      </c>
    </row>
    <row r="2364" spans="1:5" x14ac:dyDescent="0.25">
      <c r="A2364" s="84" t="s">
        <v>2391</v>
      </c>
      <c r="B2364" s="70" t="s">
        <v>579</v>
      </c>
      <c r="C2364" s="70"/>
      <c r="D2364" s="70" t="s">
        <v>984</v>
      </c>
      <c r="E2364" s="70" t="s">
        <v>13</v>
      </c>
    </row>
    <row r="2365" spans="1:5" x14ac:dyDescent="0.25">
      <c r="A2365" s="71" t="s">
        <v>7038</v>
      </c>
      <c r="B2365" s="71" t="s">
        <v>7039</v>
      </c>
      <c r="C2365" s="70"/>
      <c r="D2365" s="70" t="s">
        <v>984</v>
      </c>
      <c r="E2365" s="70" t="s">
        <v>13</v>
      </c>
    </row>
    <row r="2366" spans="1:5" x14ac:dyDescent="0.25">
      <c r="A2366" s="84" t="s">
        <v>2392</v>
      </c>
      <c r="B2366" s="70" t="s">
        <v>2393</v>
      </c>
      <c r="C2366" s="70"/>
      <c r="D2366" s="70" t="s">
        <v>34</v>
      </c>
      <c r="E2366" s="70" t="s">
        <v>76</v>
      </c>
    </row>
    <row r="2367" spans="1:5" x14ac:dyDescent="0.25">
      <c r="A2367" s="71" t="s">
        <v>7040</v>
      </c>
      <c r="B2367" s="71" t="s">
        <v>7041</v>
      </c>
      <c r="C2367" s="70"/>
      <c r="D2367" s="70" t="s">
        <v>34</v>
      </c>
      <c r="E2367" s="70" t="s">
        <v>76</v>
      </c>
    </row>
    <row r="2368" spans="1:5" x14ac:dyDescent="0.25">
      <c r="A2368" s="84" t="s">
        <v>2394</v>
      </c>
      <c r="B2368" s="70" t="s">
        <v>2395</v>
      </c>
      <c r="C2368" s="70"/>
      <c r="D2368" s="70" t="s">
        <v>34</v>
      </c>
      <c r="E2368" s="70" t="s">
        <v>13</v>
      </c>
    </row>
    <row r="2369" spans="1:5" x14ac:dyDescent="0.25">
      <c r="A2369" s="71" t="s">
        <v>7042</v>
      </c>
      <c r="B2369" s="71" t="s">
        <v>7043</v>
      </c>
      <c r="C2369" s="70"/>
      <c r="D2369" s="70" t="s">
        <v>34</v>
      </c>
      <c r="E2369" s="70" t="s">
        <v>13</v>
      </c>
    </row>
    <row r="2370" spans="1:5" x14ac:dyDescent="0.25">
      <c r="A2370" s="84" t="s">
        <v>2396</v>
      </c>
      <c r="B2370" s="70" t="s">
        <v>2397</v>
      </c>
      <c r="C2370" s="70"/>
      <c r="D2370" s="70" t="s">
        <v>34</v>
      </c>
      <c r="E2370" s="70" t="s">
        <v>76</v>
      </c>
    </row>
    <row r="2371" spans="1:5" x14ac:dyDescent="0.25">
      <c r="A2371" s="71" t="s">
        <v>7044</v>
      </c>
      <c r="B2371" s="71" t="s">
        <v>7045</v>
      </c>
      <c r="C2371" s="70"/>
      <c r="D2371" s="70" t="s">
        <v>34</v>
      </c>
      <c r="E2371" s="70" t="s">
        <v>76</v>
      </c>
    </row>
    <row r="2372" spans="1:5" x14ac:dyDescent="0.25">
      <c r="A2372" s="84" t="s">
        <v>2398</v>
      </c>
      <c r="B2372" s="70" t="s">
        <v>2399</v>
      </c>
      <c r="C2372" s="70" t="s">
        <v>629</v>
      </c>
      <c r="D2372" s="70" t="s">
        <v>25</v>
      </c>
      <c r="E2372" s="70" t="s">
        <v>13</v>
      </c>
    </row>
    <row r="2373" spans="1:5" x14ac:dyDescent="0.25">
      <c r="A2373" s="71" t="s">
        <v>7046</v>
      </c>
      <c r="B2373" s="71" t="s">
        <v>7047</v>
      </c>
      <c r="C2373" s="70" t="s">
        <v>629</v>
      </c>
      <c r="D2373" s="70" t="s">
        <v>25</v>
      </c>
      <c r="E2373" s="70" t="s">
        <v>13</v>
      </c>
    </row>
    <row r="2374" spans="1:5" x14ac:dyDescent="0.25">
      <c r="A2374" s="84" t="s">
        <v>2400</v>
      </c>
      <c r="B2374" s="70" t="s">
        <v>2401</v>
      </c>
      <c r="C2374" s="70"/>
      <c r="D2374" s="70" t="s">
        <v>984</v>
      </c>
      <c r="E2374" s="70" t="s">
        <v>13</v>
      </c>
    </row>
    <row r="2375" spans="1:5" x14ac:dyDescent="0.25">
      <c r="A2375" s="71" t="s">
        <v>7048</v>
      </c>
      <c r="B2375" s="71" t="s">
        <v>7049</v>
      </c>
      <c r="C2375" s="70"/>
      <c r="D2375" s="70" t="s">
        <v>984</v>
      </c>
      <c r="E2375" s="70" t="s">
        <v>13</v>
      </c>
    </row>
    <row r="2376" spans="1:5" x14ac:dyDescent="0.25">
      <c r="A2376" s="84" t="s">
        <v>2402</v>
      </c>
      <c r="B2376" s="70" t="s">
        <v>2403</v>
      </c>
      <c r="C2376" s="70"/>
      <c r="D2376" s="70" t="s">
        <v>34</v>
      </c>
      <c r="E2376" s="70" t="s">
        <v>13</v>
      </c>
    </row>
    <row r="2377" spans="1:5" x14ac:dyDescent="0.25">
      <c r="A2377" s="71" t="s">
        <v>7050</v>
      </c>
      <c r="B2377" s="71" t="s">
        <v>7051</v>
      </c>
      <c r="C2377" s="70"/>
      <c r="D2377" s="70" t="s">
        <v>34</v>
      </c>
      <c r="E2377" s="70" t="s">
        <v>13</v>
      </c>
    </row>
    <row r="2378" spans="1:5" x14ac:dyDescent="0.25">
      <c r="A2378" s="84" t="s">
        <v>2404</v>
      </c>
      <c r="B2378" s="70" t="s">
        <v>2405</v>
      </c>
      <c r="C2378" s="70"/>
      <c r="D2378" s="70" t="s">
        <v>34</v>
      </c>
      <c r="E2378" s="70" t="s">
        <v>13</v>
      </c>
    </row>
    <row r="2379" spans="1:5" x14ac:dyDescent="0.25">
      <c r="A2379" s="71" t="s">
        <v>7052</v>
      </c>
      <c r="B2379" s="71" t="s">
        <v>7053</v>
      </c>
      <c r="C2379" s="70"/>
      <c r="D2379" s="70" t="s">
        <v>34</v>
      </c>
      <c r="E2379" s="70" t="s">
        <v>13</v>
      </c>
    </row>
    <row r="2380" spans="1:5" x14ac:dyDescent="0.25">
      <c r="A2380" s="84" t="s">
        <v>2406</v>
      </c>
      <c r="B2380" s="70" t="s">
        <v>2407</v>
      </c>
      <c r="C2380" s="70" t="s">
        <v>75</v>
      </c>
      <c r="D2380" s="70" t="s">
        <v>25</v>
      </c>
      <c r="E2380" s="70" t="s">
        <v>76</v>
      </c>
    </row>
    <row r="2381" spans="1:5" x14ac:dyDescent="0.25">
      <c r="A2381" s="71" t="s">
        <v>7054</v>
      </c>
      <c r="B2381" s="71" t="s">
        <v>7055</v>
      </c>
      <c r="C2381" s="70" t="s">
        <v>75</v>
      </c>
      <c r="D2381" s="70" t="s">
        <v>25</v>
      </c>
      <c r="E2381" s="70" t="s">
        <v>76</v>
      </c>
    </row>
    <row r="2382" spans="1:5" x14ac:dyDescent="0.25">
      <c r="A2382" s="84" t="s">
        <v>2408</v>
      </c>
      <c r="B2382" s="70" t="s">
        <v>2409</v>
      </c>
      <c r="C2382" s="70"/>
      <c r="D2382" s="70" t="s">
        <v>984</v>
      </c>
      <c r="E2382" s="70" t="s">
        <v>13</v>
      </c>
    </row>
    <row r="2383" spans="1:5" x14ac:dyDescent="0.25">
      <c r="A2383" s="71" t="s">
        <v>7056</v>
      </c>
      <c r="B2383" s="71" t="s">
        <v>7057</v>
      </c>
      <c r="C2383" s="70"/>
      <c r="D2383" s="70" t="s">
        <v>984</v>
      </c>
      <c r="E2383" s="70" t="s">
        <v>13</v>
      </c>
    </row>
    <row r="2384" spans="1:5" x14ac:dyDescent="0.25">
      <c r="A2384" s="84" t="s">
        <v>2410</v>
      </c>
      <c r="B2384" s="70" t="s">
        <v>2411</v>
      </c>
      <c r="C2384" s="70" t="s">
        <v>24</v>
      </c>
      <c r="D2384" s="70" t="s">
        <v>25</v>
      </c>
      <c r="E2384" s="70" t="s">
        <v>13</v>
      </c>
    </row>
    <row r="2385" spans="1:5" x14ac:dyDescent="0.25">
      <c r="A2385" s="71" t="s">
        <v>7058</v>
      </c>
      <c r="B2385" s="71" t="s">
        <v>7059</v>
      </c>
      <c r="C2385" s="70" t="s">
        <v>24</v>
      </c>
      <c r="D2385" s="70" t="s">
        <v>25</v>
      </c>
      <c r="E2385" s="70" t="s">
        <v>13</v>
      </c>
    </row>
    <row r="2386" spans="1:5" x14ac:dyDescent="0.25">
      <c r="A2386" s="84" t="s">
        <v>2412</v>
      </c>
      <c r="B2386" s="70" t="s">
        <v>2413</v>
      </c>
      <c r="C2386" s="70" t="s">
        <v>24</v>
      </c>
      <c r="D2386" s="70" t="s">
        <v>25</v>
      </c>
      <c r="E2386" s="70" t="s">
        <v>13</v>
      </c>
    </row>
    <row r="2387" spans="1:5" x14ac:dyDescent="0.25">
      <c r="A2387" s="71" t="s">
        <v>7060</v>
      </c>
      <c r="B2387" s="71" t="s">
        <v>7061</v>
      </c>
      <c r="C2387" s="70" t="s">
        <v>24</v>
      </c>
      <c r="D2387" s="70" t="s">
        <v>25</v>
      </c>
      <c r="E2387" s="70" t="s">
        <v>13</v>
      </c>
    </row>
    <row r="2388" spans="1:5" x14ac:dyDescent="0.25">
      <c r="A2388" s="84" t="s">
        <v>2414</v>
      </c>
      <c r="B2388" s="70" t="s">
        <v>2415</v>
      </c>
      <c r="C2388" s="70"/>
      <c r="D2388" s="70" t="s">
        <v>34</v>
      </c>
      <c r="E2388" s="70" t="s">
        <v>76</v>
      </c>
    </row>
    <row r="2389" spans="1:5" x14ac:dyDescent="0.25">
      <c r="A2389" s="71" t="s">
        <v>7062</v>
      </c>
      <c r="B2389" s="71" t="s">
        <v>7063</v>
      </c>
      <c r="C2389" s="70"/>
      <c r="D2389" s="70" t="s">
        <v>34</v>
      </c>
      <c r="E2389" s="70" t="s">
        <v>76</v>
      </c>
    </row>
    <row r="2390" spans="1:5" x14ac:dyDescent="0.25">
      <c r="A2390" s="84" t="s">
        <v>2416</v>
      </c>
      <c r="B2390" s="70" t="s">
        <v>2417</v>
      </c>
      <c r="C2390" s="70" t="s">
        <v>165</v>
      </c>
      <c r="D2390" s="70" t="s">
        <v>14</v>
      </c>
      <c r="E2390" s="70" t="s">
        <v>13</v>
      </c>
    </row>
    <row r="2391" spans="1:5" x14ac:dyDescent="0.25">
      <c r="A2391" s="71" t="s">
        <v>7064</v>
      </c>
      <c r="B2391" s="71" t="s">
        <v>7065</v>
      </c>
      <c r="C2391" s="70" t="s">
        <v>165</v>
      </c>
      <c r="D2391" s="70" t="s">
        <v>14</v>
      </c>
      <c r="E2391" s="70" t="s">
        <v>13</v>
      </c>
    </row>
    <row r="2392" spans="1:5" x14ac:dyDescent="0.25">
      <c r="A2392" s="84" t="s">
        <v>2418</v>
      </c>
      <c r="B2392" s="70" t="s">
        <v>2419</v>
      </c>
      <c r="C2392" s="70"/>
      <c r="D2392" s="70" t="s">
        <v>14</v>
      </c>
      <c r="E2392" s="70" t="s">
        <v>13</v>
      </c>
    </row>
    <row r="2393" spans="1:5" x14ac:dyDescent="0.25">
      <c r="A2393" s="71" t="s">
        <v>7066</v>
      </c>
      <c r="B2393" s="71" t="s">
        <v>7067</v>
      </c>
      <c r="C2393" s="70"/>
      <c r="D2393" s="70" t="s">
        <v>14</v>
      </c>
      <c r="E2393" s="70" t="s">
        <v>13</v>
      </c>
    </row>
    <row r="2394" spans="1:5" x14ac:dyDescent="0.25">
      <c r="A2394" s="84" t="s">
        <v>2420</v>
      </c>
      <c r="B2394" s="70" t="s">
        <v>2421</v>
      </c>
      <c r="C2394" s="70" t="s">
        <v>24</v>
      </c>
      <c r="D2394" s="70" t="s">
        <v>25</v>
      </c>
      <c r="E2394" s="70" t="s">
        <v>13</v>
      </c>
    </row>
    <row r="2395" spans="1:5" x14ac:dyDescent="0.25">
      <c r="A2395" s="71" t="s">
        <v>7068</v>
      </c>
      <c r="B2395" s="71" t="s">
        <v>7069</v>
      </c>
      <c r="C2395" s="70" t="s">
        <v>24</v>
      </c>
      <c r="D2395" s="70" t="s">
        <v>25</v>
      </c>
      <c r="E2395" s="70" t="s">
        <v>13</v>
      </c>
    </row>
    <row r="2396" spans="1:5" x14ac:dyDescent="0.25">
      <c r="A2396" s="84" t="s">
        <v>2422</v>
      </c>
      <c r="B2396" s="70" t="s">
        <v>2423</v>
      </c>
      <c r="C2396" s="70" t="s">
        <v>24</v>
      </c>
      <c r="D2396" s="70" t="s">
        <v>25</v>
      </c>
      <c r="E2396" s="70" t="s">
        <v>13</v>
      </c>
    </row>
    <row r="2397" spans="1:5" x14ac:dyDescent="0.25">
      <c r="A2397" s="71" t="s">
        <v>7070</v>
      </c>
      <c r="B2397" s="71" t="s">
        <v>7071</v>
      </c>
      <c r="C2397" s="70" t="s">
        <v>24</v>
      </c>
      <c r="D2397" s="70" t="s">
        <v>25</v>
      </c>
      <c r="E2397" s="70" t="s">
        <v>13</v>
      </c>
    </row>
    <row r="2398" spans="1:5" x14ac:dyDescent="0.25">
      <c r="A2398" s="84" t="s">
        <v>2424</v>
      </c>
      <c r="B2398" s="70" t="s">
        <v>2425</v>
      </c>
      <c r="C2398" s="70" t="s">
        <v>24</v>
      </c>
      <c r="D2398" s="70" t="s">
        <v>25</v>
      </c>
      <c r="E2398" s="70" t="s">
        <v>13</v>
      </c>
    </row>
    <row r="2399" spans="1:5" x14ac:dyDescent="0.25">
      <c r="A2399" s="71" t="s">
        <v>7072</v>
      </c>
      <c r="B2399" s="71" t="s">
        <v>7073</v>
      </c>
      <c r="C2399" s="70" t="s">
        <v>24</v>
      </c>
      <c r="D2399" s="70" t="s">
        <v>25</v>
      </c>
      <c r="E2399" s="70" t="s">
        <v>13</v>
      </c>
    </row>
    <row r="2400" spans="1:5" x14ac:dyDescent="0.25">
      <c r="A2400" s="84" t="s">
        <v>2426</v>
      </c>
      <c r="B2400" s="70" t="s">
        <v>2427</v>
      </c>
      <c r="C2400" s="70"/>
      <c r="D2400" s="70" t="s">
        <v>984</v>
      </c>
      <c r="E2400" s="70" t="s">
        <v>13</v>
      </c>
    </row>
    <row r="2401" spans="1:5" x14ac:dyDescent="0.25">
      <c r="A2401" s="71" t="s">
        <v>7074</v>
      </c>
      <c r="B2401" s="71" t="s">
        <v>7075</v>
      </c>
      <c r="C2401" s="70"/>
      <c r="D2401" s="70" t="s">
        <v>984</v>
      </c>
      <c r="E2401" s="70" t="s">
        <v>13</v>
      </c>
    </row>
    <row r="2402" spans="1:5" x14ac:dyDescent="0.25">
      <c r="A2402" s="84" t="s">
        <v>2428</v>
      </c>
      <c r="B2402" s="70" t="s">
        <v>2429</v>
      </c>
      <c r="C2402" s="70"/>
      <c r="D2402" s="70" t="s">
        <v>17</v>
      </c>
      <c r="E2402" s="70" t="s">
        <v>13</v>
      </c>
    </row>
    <row r="2403" spans="1:5" x14ac:dyDescent="0.25">
      <c r="A2403" s="71" t="s">
        <v>7076</v>
      </c>
      <c r="B2403" s="71" t="s">
        <v>7077</v>
      </c>
      <c r="C2403" s="70"/>
      <c r="D2403" s="70" t="s">
        <v>17</v>
      </c>
      <c r="E2403" s="70" t="s">
        <v>13</v>
      </c>
    </row>
    <row r="2404" spans="1:5" x14ac:dyDescent="0.25">
      <c r="A2404" s="84" t="s">
        <v>2430</v>
      </c>
      <c r="B2404" s="70" t="s">
        <v>2431</v>
      </c>
      <c r="C2404" s="70" t="s">
        <v>150</v>
      </c>
      <c r="D2404" s="70" t="s">
        <v>25</v>
      </c>
      <c r="E2404" s="70" t="s">
        <v>13</v>
      </c>
    </row>
    <row r="2405" spans="1:5" x14ac:dyDescent="0.25">
      <c r="A2405" s="71" t="s">
        <v>7078</v>
      </c>
      <c r="B2405" s="71" t="s">
        <v>7079</v>
      </c>
      <c r="C2405" s="70" t="s">
        <v>150</v>
      </c>
      <c r="D2405" s="70" t="s">
        <v>25</v>
      </c>
      <c r="E2405" s="70" t="s">
        <v>13</v>
      </c>
    </row>
    <row r="2406" spans="1:5" x14ac:dyDescent="0.25">
      <c r="A2406" s="84" t="s">
        <v>2432</v>
      </c>
      <c r="B2406" s="70" t="s">
        <v>2433</v>
      </c>
      <c r="C2406" s="70" t="s">
        <v>4</v>
      </c>
      <c r="D2406" s="70" t="s">
        <v>25</v>
      </c>
      <c r="E2406" s="70" t="s">
        <v>53</v>
      </c>
    </row>
    <row r="2407" spans="1:5" x14ac:dyDescent="0.25">
      <c r="A2407" s="71" t="s">
        <v>7080</v>
      </c>
      <c r="B2407" s="71" t="s">
        <v>7081</v>
      </c>
      <c r="C2407" s="70" t="s">
        <v>4</v>
      </c>
      <c r="D2407" s="70" t="s">
        <v>25</v>
      </c>
      <c r="E2407" s="70" t="s">
        <v>53</v>
      </c>
    </row>
    <row r="2408" spans="1:5" x14ac:dyDescent="0.25">
      <c r="A2408" s="84" t="s">
        <v>2434</v>
      </c>
      <c r="B2408" s="70" t="s">
        <v>2435</v>
      </c>
      <c r="C2408" s="70" t="s">
        <v>24</v>
      </c>
      <c r="D2408" s="70" t="s">
        <v>25</v>
      </c>
      <c r="E2408" s="70" t="s">
        <v>13</v>
      </c>
    </row>
    <row r="2409" spans="1:5" x14ac:dyDescent="0.25">
      <c r="A2409" s="71" t="s">
        <v>7082</v>
      </c>
      <c r="B2409" s="71" t="s">
        <v>7083</v>
      </c>
      <c r="C2409" s="70" t="s">
        <v>24</v>
      </c>
      <c r="D2409" s="70" t="s">
        <v>25</v>
      </c>
      <c r="E2409" s="70" t="s">
        <v>13</v>
      </c>
    </row>
    <row r="2410" spans="1:5" x14ac:dyDescent="0.25">
      <c r="A2410" s="84" t="s">
        <v>2436</v>
      </c>
      <c r="B2410" s="70" t="s">
        <v>2437</v>
      </c>
      <c r="C2410" s="70" t="s">
        <v>75</v>
      </c>
      <c r="D2410" s="70" t="s">
        <v>25</v>
      </c>
      <c r="E2410" s="70" t="s">
        <v>76</v>
      </c>
    </row>
    <row r="2411" spans="1:5" x14ac:dyDescent="0.25">
      <c r="A2411" s="71" t="s">
        <v>7084</v>
      </c>
      <c r="B2411" s="71" t="s">
        <v>7085</v>
      </c>
      <c r="C2411" s="70" t="s">
        <v>75</v>
      </c>
      <c r="D2411" s="70" t="s">
        <v>25</v>
      </c>
      <c r="E2411" s="70" t="s">
        <v>76</v>
      </c>
    </row>
    <row r="2412" spans="1:5" x14ac:dyDescent="0.25">
      <c r="A2412" s="84" t="s">
        <v>2438</v>
      </c>
      <c r="B2412" s="70" t="s">
        <v>2439</v>
      </c>
      <c r="C2412" s="70"/>
      <c r="D2412" s="70" t="s">
        <v>984</v>
      </c>
      <c r="E2412" s="70" t="s">
        <v>13</v>
      </c>
    </row>
    <row r="2413" spans="1:5" x14ac:dyDescent="0.25">
      <c r="A2413" s="71" t="s">
        <v>7086</v>
      </c>
      <c r="B2413" s="71" t="s">
        <v>7087</v>
      </c>
      <c r="C2413" s="70"/>
      <c r="D2413" s="70" t="s">
        <v>984</v>
      </c>
      <c r="E2413" s="70" t="s">
        <v>13</v>
      </c>
    </row>
    <row r="2414" spans="1:5" x14ac:dyDescent="0.25">
      <c r="A2414" s="84" t="s">
        <v>2440</v>
      </c>
      <c r="B2414" s="70" t="s">
        <v>2441</v>
      </c>
      <c r="C2414" s="70"/>
      <c r="D2414" s="70" t="s">
        <v>34</v>
      </c>
      <c r="E2414" s="70" t="s">
        <v>13</v>
      </c>
    </row>
    <row r="2415" spans="1:5" x14ac:dyDescent="0.25">
      <c r="A2415" s="71" t="s">
        <v>7088</v>
      </c>
      <c r="B2415" s="71" t="s">
        <v>7089</v>
      </c>
      <c r="C2415" s="70"/>
      <c r="D2415" s="70" t="s">
        <v>34</v>
      </c>
      <c r="E2415" s="70" t="s">
        <v>13</v>
      </c>
    </row>
    <row r="2416" spans="1:5" x14ac:dyDescent="0.25">
      <c r="A2416" s="84" t="s">
        <v>2442</v>
      </c>
      <c r="B2416" s="70" t="s">
        <v>2443</v>
      </c>
      <c r="C2416" s="70" t="s">
        <v>150</v>
      </c>
      <c r="D2416" s="70" t="s">
        <v>25</v>
      </c>
      <c r="E2416" s="70" t="s">
        <v>13</v>
      </c>
    </row>
    <row r="2417" spans="1:5" x14ac:dyDescent="0.25">
      <c r="A2417" s="71" t="s">
        <v>7090</v>
      </c>
      <c r="B2417" s="71" t="s">
        <v>7091</v>
      </c>
      <c r="C2417" s="70" t="s">
        <v>150</v>
      </c>
      <c r="D2417" s="70" t="s">
        <v>25</v>
      </c>
      <c r="E2417" s="70" t="s">
        <v>13</v>
      </c>
    </row>
    <row r="2418" spans="1:5" x14ac:dyDescent="0.25">
      <c r="A2418" s="84" t="s">
        <v>2444</v>
      </c>
      <c r="B2418" s="70" t="s">
        <v>2445</v>
      </c>
      <c r="C2418" s="70" t="s">
        <v>150</v>
      </c>
      <c r="D2418" s="70" t="s">
        <v>25</v>
      </c>
      <c r="E2418" s="70" t="s">
        <v>13</v>
      </c>
    </row>
    <row r="2419" spans="1:5" x14ac:dyDescent="0.25">
      <c r="A2419" s="71" t="s">
        <v>7092</v>
      </c>
      <c r="B2419" s="71" t="s">
        <v>7093</v>
      </c>
      <c r="C2419" s="70" t="s">
        <v>150</v>
      </c>
      <c r="D2419" s="70" t="s">
        <v>25</v>
      </c>
      <c r="E2419" s="70" t="s">
        <v>13</v>
      </c>
    </row>
    <row r="2420" spans="1:5" x14ac:dyDescent="0.25">
      <c r="A2420" s="84" t="s">
        <v>2446</v>
      </c>
      <c r="B2420" s="70" t="s">
        <v>2447</v>
      </c>
      <c r="C2420" s="70" t="s">
        <v>75</v>
      </c>
      <c r="D2420" s="70" t="s">
        <v>25</v>
      </c>
      <c r="E2420" s="70" t="s">
        <v>76</v>
      </c>
    </row>
    <row r="2421" spans="1:5" x14ac:dyDescent="0.25">
      <c r="A2421" s="71" t="s">
        <v>7094</v>
      </c>
      <c r="B2421" s="71" t="s">
        <v>7095</v>
      </c>
      <c r="C2421" s="70" t="s">
        <v>75</v>
      </c>
      <c r="D2421" s="70" t="s">
        <v>25</v>
      </c>
      <c r="E2421" s="70" t="s">
        <v>76</v>
      </c>
    </row>
    <row r="2422" spans="1:5" x14ac:dyDescent="0.25">
      <c r="A2422" s="84" t="s">
        <v>2448</v>
      </c>
      <c r="B2422" s="70" t="s">
        <v>2449</v>
      </c>
      <c r="C2422" s="70" t="s">
        <v>4</v>
      </c>
      <c r="D2422" s="70" t="s">
        <v>25</v>
      </c>
      <c r="E2422" s="70" t="s">
        <v>178</v>
      </c>
    </row>
    <row r="2423" spans="1:5" x14ac:dyDescent="0.25">
      <c r="A2423" s="71" t="s">
        <v>7096</v>
      </c>
      <c r="B2423" s="71" t="s">
        <v>7097</v>
      </c>
      <c r="C2423" s="70" t="s">
        <v>4</v>
      </c>
      <c r="D2423" s="70" t="s">
        <v>25</v>
      </c>
      <c r="E2423" s="70" t="s">
        <v>178</v>
      </c>
    </row>
    <row r="2424" spans="1:5" x14ac:dyDescent="0.25">
      <c r="A2424" s="84" t="s">
        <v>2450</v>
      </c>
      <c r="B2424" s="70" t="s">
        <v>2451</v>
      </c>
      <c r="C2424" s="70"/>
      <c r="D2424" s="70" t="s">
        <v>984</v>
      </c>
      <c r="E2424" s="70" t="s">
        <v>13</v>
      </c>
    </row>
    <row r="2425" spans="1:5" x14ac:dyDescent="0.25">
      <c r="A2425" s="71" t="s">
        <v>7098</v>
      </c>
      <c r="B2425" s="71" t="s">
        <v>7099</v>
      </c>
      <c r="C2425" s="70"/>
      <c r="D2425" s="70" t="s">
        <v>984</v>
      </c>
      <c r="E2425" s="70" t="s">
        <v>13</v>
      </c>
    </row>
    <row r="2426" spans="1:5" x14ac:dyDescent="0.25">
      <c r="A2426" s="84" t="s">
        <v>2452</v>
      </c>
      <c r="B2426" s="70" t="s">
        <v>2453</v>
      </c>
      <c r="C2426" s="70" t="s">
        <v>24</v>
      </c>
      <c r="D2426" s="70" t="s">
        <v>25</v>
      </c>
      <c r="E2426" s="70" t="s">
        <v>13</v>
      </c>
    </row>
    <row r="2427" spans="1:5" x14ac:dyDescent="0.25">
      <c r="A2427" s="71" t="s">
        <v>7100</v>
      </c>
      <c r="B2427" s="71" t="s">
        <v>7101</v>
      </c>
      <c r="C2427" s="70" t="s">
        <v>24</v>
      </c>
      <c r="D2427" s="70" t="s">
        <v>25</v>
      </c>
      <c r="E2427" s="70" t="s">
        <v>13</v>
      </c>
    </row>
    <row r="2428" spans="1:5" x14ac:dyDescent="0.25">
      <c r="A2428" s="84" t="s">
        <v>2454</v>
      </c>
      <c r="B2428" s="70" t="s">
        <v>2455</v>
      </c>
      <c r="C2428" s="70"/>
      <c r="D2428" s="70" t="s">
        <v>984</v>
      </c>
      <c r="E2428" s="70" t="s">
        <v>13</v>
      </c>
    </row>
    <row r="2429" spans="1:5" x14ac:dyDescent="0.25">
      <c r="A2429" s="71" t="s">
        <v>7102</v>
      </c>
      <c r="B2429" s="71" t="s">
        <v>7103</v>
      </c>
      <c r="C2429" s="70"/>
      <c r="D2429" s="70" t="s">
        <v>984</v>
      </c>
      <c r="E2429" s="70" t="s">
        <v>13</v>
      </c>
    </row>
    <row r="2430" spans="1:5" x14ac:dyDescent="0.25">
      <c r="A2430" s="84" t="s">
        <v>2456</v>
      </c>
      <c r="B2430" s="70" t="s">
        <v>2457</v>
      </c>
      <c r="C2430" s="70"/>
      <c r="D2430" s="70" t="s">
        <v>34</v>
      </c>
      <c r="E2430" s="70" t="s">
        <v>13</v>
      </c>
    </row>
    <row r="2431" spans="1:5" x14ac:dyDescent="0.25">
      <c r="A2431" s="71" t="s">
        <v>7104</v>
      </c>
      <c r="B2431" s="71" t="s">
        <v>7105</v>
      </c>
      <c r="C2431" s="70"/>
      <c r="D2431" s="70" t="s">
        <v>34</v>
      </c>
      <c r="E2431" s="70" t="s">
        <v>13</v>
      </c>
    </row>
    <row r="2432" spans="1:5" x14ac:dyDescent="0.25">
      <c r="A2432" s="84" t="s">
        <v>2458</v>
      </c>
      <c r="B2432" s="70" t="s">
        <v>2459</v>
      </c>
      <c r="C2432" s="70" t="s">
        <v>24</v>
      </c>
      <c r="D2432" s="70" t="s">
        <v>25</v>
      </c>
      <c r="E2432" s="70" t="s">
        <v>13</v>
      </c>
    </row>
    <row r="2433" spans="1:5" x14ac:dyDescent="0.25">
      <c r="A2433" s="71" t="s">
        <v>7106</v>
      </c>
      <c r="B2433" s="71" t="s">
        <v>7107</v>
      </c>
      <c r="C2433" s="70" t="s">
        <v>24</v>
      </c>
      <c r="D2433" s="70" t="s">
        <v>25</v>
      </c>
      <c r="E2433" s="70" t="s">
        <v>13</v>
      </c>
    </row>
    <row r="2434" spans="1:5" x14ac:dyDescent="0.25">
      <c r="A2434" s="84" t="s">
        <v>2460</v>
      </c>
      <c r="B2434" s="70" t="s">
        <v>2461</v>
      </c>
      <c r="C2434" s="70"/>
      <c r="D2434" s="70" t="s">
        <v>984</v>
      </c>
      <c r="E2434" s="70" t="s">
        <v>13</v>
      </c>
    </row>
    <row r="2435" spans="1:5" x14ac:dyDescent="0.25">
      <c r="A2435" s="71" t="s">
        <v>7108</v>
      </c>
      <c r="B2435" s="71" t="s">
        <v>7109</v>
      </c>
      <c r="C2435" s="70"/>
      <c r="D2435" s="70" t="s">
        <v>984</v>
      </c>
      <c r="E2435" s="70" t="s">
        <v>13</v>
      </c>
    </row>
    <row r="2436" spans="1:5" x14ac:dyDescent="0.25">
      <c r="A2436" s="84" t="s">
        <v>2462</v>
      </c>
      <c r="B2436" s="70" t="s">
        <v>2463</v>
      </c>
      <c r="C2436" s="70" t="s">
        <v>75</v>
      </c>
      <c r="D2436" s="70" t="s">
        <v>25</v>
      </c>
      <c r="E2436" s="70" t="s">
        <v>76</v>
      </c>
    </row>
    <row r="2437" spans="1:5" x14ac:dyDescent="0.25">
      <c r="A2437" s="71" t="s">
        <v>7110</v>
      </c>
      <c r="B2437" s="71" t="s">
        <v>7111</v>
      </c>
      <c r="C2437" s="70" t="s">
        <v>75</v>
      </c>
      <c r="D2437" s="70" t="s">
        <v>25</v>
      </c>
      <c r="E2437" s="70" t="s">
        <v>76</v>
      </c>
    </row>
    <row r="2438" spans="1:5" x14ac:dyDescent="0.25">
      <c r="A2438" s="84" t="s">
        <v>2464</v>
      </c>
      <c r="B2438" s="70" t="s">
        <v>2465</v>
      </c>
      <c r="C2438" s="70" t="s">
        <v>75</v>
      </c>
      <c r="D2438" s="70" t="s">
        <v>25</v>
      </c>
      <c r="E2438" s="70" t="s">
        <v>76</v>
      </c>
    </row>
    <row r="2439" spans="1:5" x14ac:dyDescent="0.25">
      <c r="A2439" s="71" t="s">
        <v>7112</v>
      </c>
      <c r="B2439" s="71" t="s">
        <v>7113</v>
      </c>
      <c r="C2439" s="70" t="s">
        <v>75</v>
      </c>
      <c r="D2439" s="70" t="s">
        <v>25</v>
      </c>
      <c r="E2439" s="70" t="s">
        <v>76</v>
      </c>
    </row>
    <row r="2440" spans="1:5" x14ac:dyDescent="0.25">
      <c r="A2440" s="84" t="s">
        <v>2466</v>
      </c>
      <c r="B2440" s="70" t="s">
        <v>2467</v>
      </c>
      <c r="C2440" s="70" t="s">
        <v>24</v>
      </c>
      <c r="D2440" s="70" t="s">
        <v>25</v>
      </c>
      <c r="E2440" s="70" t="s">
        <v>13</v>
      </c>
    </row>
    <row r="2441" spans="1:5" x14ac:dyDescent="0.25">
      <c r="A2441" s="71" t="s">
        <v>7114</v>
      </c>
      <c r="B2441" s="71" t="s">
        <v>7115</v>
      </c>
      <c r="C2441" s="70" t="s">
        <v>24</v>
      </c>
      <c r="D2441" s="70" t="s">
        <v>25</v>
      </c>
      <c r="E2441" s="70" t="s">
        <v>13</v>
      </c>
    </row>
    <row r="2442" spans="1:5" x14ac:dyDescent="0.25">
      <c r="A2442" s="84" t="s">
        <v>2468</v>
      </c>
      <c r="B2442" s="70" t="s">
        <v>2469</v>
      </c>
      <c r="C2442" s="70" t="s">
        <v>75</v>
      </c>
      <c r="D2442" s="70" t="s">
        <v>17</v>
      </c>
      <c r="E2442" s="70" t="s">
        <v>84</v>
      </c>
    </row>
    <row r="2443" spans="1:5" x14ac:dyDescent="0.25">
      <c r="A2443" s="71" t="s">
        <v>7116</v>
      </c>
      <c r="B2443" s="71" t="s">
        <v>7117</v>
      </c>
      <c r="C2443" s="70" t="s">
        <v>75</v>
      </c>
      <c r="D2443" s="70" t="s">
        <v>17</v>
      </c>
      <c r="E2443" s="70" t="s">
        <v>84</v>
      </c>
    </row>
    <row r="2444" spans="1:5" x14ac:dyDescent="0.25">
      <c r="A2444" s="84" t="s">
        <v>2470</v>
      </c>
      <c r="B2444" s="70" t="s">
        <v>2471</v>
      </c>
      <c r="C2444" s="70"/>
      <c r="D2444" s="70" t="s">
        <v>984</v>
      </c>
      <c r="E2444" s="70" t="s">
        <v>13</v>
      </c>
    </row>
    <row r="2445" spans="1:5" x14ac:dyDescent="0.25">
      <c r="A2445" s="71" t="s">
        <v>7118</v>
      </c>
      <c r="B2445" s="71" t="s">
        <v>7119</v>
      </c>
      <c r="C2445" s="70"/>
      <c r="D2445" s="70" t="s">
        <v>984</v>
      </c>
      <c r="E2445" s="70" t="s">
        <v>13</v>
      </c>
    </row>
    <row r="2446" spans="1:5" x14ac:dyDescent="0.25">
      <c r="A2446" s="84" t="s">
        <v>2472</v>
      </c>
      <c r="B2446" s="70" t="s">
        <v>2473</v>
      </c>
      <c r="C2446" s="70" t="s">
        <v>150</v>
      </c>
      <c r="D2446" s="70" t="s">
        <v>25</v>
      </c>
      <c r="E2446" s="70" t="s">
        <v>13</v>
      </c>
    </row>
    <row r="2447" spans="1:5" x14ac:dyDescent="0.25">
      <c r="A2447" s="71" t="s">
        <v>7120</v>
      </c>
      <c r="B2447" s="71" t="s">
        <v>7121</v>
      </c>
      <c r="C2447" s="70" t="s">
        <v>150</v>
      </c>
      <c r="D2447" s="70" t="s">
        <v>25</v>
      </c>
      <c r="E2447" s="70" t="s">
        <v>13</v>
      </c>
    </row>
    <row r="2448" spans="1:5" x14ac:dyDescent="0.25">
      <c r="A2448" s="84" t="s">
        <v>2474</v>
      </c>
      <c r="B2448" s="70" t="s">
        <v>2475</v>
      </c>
      <c r="C2448" s="70"/>
      <c r="D2448" s="70" t="s">
        <v>984</v>
      </c>
      <c r="E2448" s="70" t="s">
        <v>13</v>
      </c>
    </row>
    <row r="2449" spans="1:5" x14ac:dyDescent="0.25">
      <c r="A2449" s="71" t="s">
        <v>7122</v>
      </c>
      <c r="B2449" s="71" t="s">
        <v>7123</v>
      </c>
      <c r="C2449" s="70"/>
      <c r="D2449" s="70" t="s">
        <v>984</v>
      </c>
      <c r="E2449" s="70" t="s">
        <v>13</v>
      </c>
    </row>
    <row r="2450" spans="1:5" x14ac:dyDescent="0.25">
      <c r="A2450" s="84" t="s">
        <v>2476</v>
      </c>
      <c r="B2450" s="70" t="s">
        <v>2477</v>
      </c>
      <c r="C2450" s="70" t="s">
        <v>75</v>
      </c>
      <c r="D2450" s="70" t="s">
        <v>25</v>
      </c>
      <c r="E2450" s="70" t="s">
        <v>13</v>
      </c>
    </row>
    <row r="2451" spans="1:5" x14ac:dyDescent="0.25">
      <c r="A2451" s="71" t="s">
        <v>7124</v>
      </c>
      <c r="B2451" s="71" t="s">
        <v>7125</v>
      </c>
      <c r="C2451" s="70" t="s">
        <v>75</v>
      </c>
      <c r="D2451" s="70" t="s">
        <v>25</v>
      </c>
      <c r="E2451" s="70" t="s">
        <v>13</v>
      </c>
    </row>
    <row r="2452" spans="1:5" x14ac:dyDescent="0.25">
      <c r="A2452" s="84" t="s">
        <v>2478</v>
      </c>
      <c r="B2452" s="70" t="s">
        <v>2479</v>
      </c>
      <c r="C2452" s="70"/>
      <c r="D2452" s="70" t="s">
        <v>34</v>
      </c>
      <c r="E2452" s="70" t="s">
        <v>13</v>
      </c>
    </row>
    <row r="2453" spans="1:5" x14ac:dyDescent="0.25">
      <c r="A2453" s="71" t="s">
        <v>7126</v>
      </c>
      <c r="B2453" s="71" t="s">
        <v>7127</v>
      </c>
      <c r="C2453" s="70"/>
      <c r="D2453" s="70" t="s">
        <v>34</v>
      </c>
      <c r="E2453" s="70" t="s">
        <v>13</v>
      </c>
    </row>
    <row r="2454" spans="1:5" x14ac:dyDescent="0.25">
      <c r="A2454" s="84" t="s">
        <v>2480</v>
      </c>
      <c r="B2454" s="70" t="s">
        <v>2481</v>
      </c>
      <c r="C2454" s="70" t="s">
        <v>75</v>
      </c>
      <c r="D2454" s="70" t="s">
        <v>25</v>
      </c>
      <c r="E2454" s="70" t="s">
        <v>76</v>
      </c>
    </row>
    <row r="2455" spans="1:5" x14ac:dyDescent="0.25">
      <c r="A2455" s="71" t="s">
        <v>7128</v>
      </c>
      <c r="B2455" s="71" t="s">
        <v>7129</v>
      </c>
      <c r="C2455" s="70" t="s">
        <v>75</v>
      </c>
      <c r="D2455" s="70" t="s">
        <v>25</v>
      </c>
      <c r="E2455" s="70" t="s">
        <v>76</v>
      </c>
    </row>
    <row r="2456" spans="1:5" x14ac:dyDescent="0.25">
      <c r="A2456" s="84" t="s">
        <v>2482</v>
      </c>
      <c r="B2456" s="70" t="s">
        <v>2483</v>
      </c>
      <c r="C2456" s="70"/>
      <c r="D2456" s="70" t="s">
        <v>14</v>
      </c>
      <c r="E2456" s="70" t="s">
        <v>13</v>
      </c>
    </row>
    <row r="2457" spans="1:5" x14ac:dyDescent="0.25">
      <c r="A2457" s="71" t="s">
        <v>7130</v>
      </c>
      <c r="B2457" s="71" t="s">
        <v>7131</v>
      </c>
      <c r="C2457" s="70"/>
      <c r="D2457" s="70" t="s">
        <v>14</v>
      </c>
      <c r="E2457" s="70" t="s">
        <v>13</v>
      </c>
    </row>
    <row r="2458" spans="1:5" x14ac:dyDescent="0.25">
      <c r="A2458" s="84" t="s">
        <v>2484</v>
      </c>
      <c r="B2458" s="70" t="s">
        <v>2485</v>
      </c>
      <c r="C2458" s="70"/>
      <c r="D2458" s="70" t="s">
        <v>34</v>
      </c>
      <c r="E2458" s="70" t="s">
        <v>13</v>
      </c>
    </row>
    <row r="2459" spans="1:5" x14ac:dyDescent="0.25">
      <c r="A2459" s="71" t="s">
        <v>7132</v>
      </c>
      <c r="B2459" s="71" t="s">
        <v>7133</v>
      </c>
      <c r="C2459" s="70"/>
      <c r="D2459" s="70" t="s">
        <v>34</v>
      </c>
      <c r="E2459" s="70" t="s">
        <v>13</v>
      </c>
    </row>
    <row r="2460" spans="1:5" x14ac:dyDescent="0.25">
      <c r="A2460" s="84" t="s">
        <v>2486</v>
      </c>
      <c r="B2460" s="70" t="s">
        <v>2487</v>
      </c>
      <c r="C2460" s="70" t="s">
        <v>52</v>
      </c>
      <c r="D2460" s="70" t="s">
        <v>25</v>
      </c>
      <c r="E2460" s="70" t="s">
        <v>13</v>
      </c>
    </row>
    <row r="2461" spans="1:5" x14ac:dyDescent="0.25">
      <c r="A2461" s="71" t="s">
        <v>7134</v>
      </c>
      <c r="B2461" s="71" t="s">
        <v>7135</v>
      </c>
      <c r="C2461" s="70" t="s">
        <v>52</v>
      </c>
      <c r="D2461" s="70" t="s">
        <v>25</v>
      </c>
      <c r="E2461" s="70" t="s">
        <v>13</v>
      </c>
    </row>
    <row r="2462" spans="1:5" x14ac:dyDescent="0.25">
      <c r="A2462" s="84" t="s">
        <v>2488</v>
      </c>
      <c r="B2462" s="70" t="s">
        <v>2489</v>
      </c>
      <c r="C2462" s="70"/>
      <c r="D2462" s="70" t="s">
        <v>984</v>
      </c>
      <c r="E2462" s="70" t="s">
        <v>13</v>
      </c>
    </row>
    <row r="2463" spans="1:5" x14ac:dyDescent="0.25">
      <c r="A2463" s="71" t="s">
        <v>7136</v>
      </c>
      <c r="B2463" s="71" t="s">
        <v>7137</v>
      </c>
      <c r="C2463" s="70"/>
      <c r="D2463" s="70" t="s">
        <v>984</v>
      </c>
      <c r="E2463" s="70" t="s">
        <v>13</v>
      </c>
    </row>
    <row r="2464" spans="1:5" x14ac:dyDescent="0.25">
      <c r="A2464" s="84" t="s">
        <v>2490</v>
      </c>
      <c r="B2464" s="70" t="s">
        <v>2491</v>
      </c>
      <c r="C2464" s="70"/>
      <c r="D2464" s="70" t="s">
        <v>984</v>
      </c>
      <c r="E2464" s="70" t="s">
        <v>13</v>
      </c>
    </row>
    <row r="2465" spans="1:5" x14ac:dyDescent="0.25">
      <c r="A2465" s="71" t="s">
        <v>7138</v>
      </c>
      <c r="B2465" s="71" t="s">
        <v>7139</v>
      </c>
      <c r="C2465" s="70"/>
      <c r="D2465" s="70" t="s">
        <v>984</v>
      </c>
      <c r="E2465" s="70" t="s">
        <v>13</v>
      </c>
    </row>
    <row r="2466" spans="1:5" x14ac:dyDescent="0.25">
      <c r="A2466" s="84" t="s">
        <v>2492</v>
      </c>
      <c r="B2466" s="70" t="s">
        <v>2493</v>
      </c>
      <c r="C2466" s="70" t="s">
        <v>75</v>
      </c>
      <c r="D2466" s="70" t="s">
        <v>25</v>
      </c>
      <c r="E2466" s="70" t="s">
        <v>76</v>
      </c>
    </row>
    <row r="2467" spans="1:5" x14ac:dyDescent="0.25">
      <c r="A2467" s="71" t="s">
        <v>7140</v>
      </c>
      <c r="B2467" s="71" t="s">
        <v>7141</v>
      </c>
      <c r="C2467" s="70" t="s">
        <v>75</v>
      </c>
      <c r="D2467" s="70" t="s">
        <v>25</v>
      </c>
      <c r="E2467" s="70" t="s">
        <v>76</v>
      </c>
    </row>
    <row r="2468" spans="1:5" x14ac:dyDescent="0.25">
      <c r="A2468" s="84" t="s">
        <v>2494</v>
      </c>
      <c r="B2468" s="70" t="s">
        <v>2495</v>
      </c>
      <c r="C2468" s="70"/>
      <c r="D2468" s="70" t="s">
        <v>34</v>
      </c>
      <c r="E2468" s="70" t="s">
        <v>13</v>
      </c>
    </row>
    <row r="2469" spans="1:5" x14ac:dyDescent="0.25">
      <c r="A2469" s="71" t="s">
        <v>7142</v>
      </c>
      <c r="B2469" s="71" t="s">
        <v>7143</v>
      </c>
      <c r="C2469" s="70"/>
      <c r="D2469" s="70" t="s">
        <v>34</v>
      </c>
      <c r="E2469" s="70" t="s">
        <v>13</v>
      </c>
    </row>
    <row r="2470" spans="1:5" x14ac:dyDescent="0.25">
      <c r="A2470" s="84" t="s">
        <v>2496</v>
      </c>
      <c r="B2470" s="70" t="s">
        <v>2497</v>
      </c>
      <c r="C2470" s="70" t="s">
        <v>75</v>
      </c>
      <c r="D2470" s="70" t="s">
        <v>25</v>
      </c>
      <c r="E2470" s="70" t="s">
        <v>76</v>
      </c>
    </row>
    <row r="2471" spans="1:5" x14ac:dyDescent="0.25">
      <c r="A2471" s="71" t="s">
        <v>7144</v>
      </c>
      <c r="B2471" s="71" t="s">
        <v>7145</v>
      </c>
      <c r="C2471" s="70" t="s">
        <v>75</v>
      </c>
      <c r="D2471" s="70" t="s">
        <v>25</v>
      </c>
      <c r="E2471" s="70" t="s">
        <v>76</v>
      </c>
    </row>
    <row r="2472" spans="1:5" x14ac:dyDescent="0.25">
      <c r="A2472" s="84" t="s">
        <v>2498</v>
      </c>
      <c r="B2472" s="70" t="s">
        <v>2499</v>
      </c>
      <c r="C2472" s="70" t="s">
        <v>52</v>
      </c>
      <c r="D2472" s="70" t="s">
        <v>25</v>
      </c>
      <c r="E2472" s="70" t="s">
        <v>53</v>
      </c>
    </row>
    <row r="2473" spans="1:5" x14ac:dyDescent="0.25">
      <c r="A2473" s="71" t="s">
        <v>7146</v>
      </c>
      <c r="B2473" s="71" t="s">
        <v>7147</v>
      </c>
      <c r="C2473" s="70" t="s">
        <v>52</v>
      </c>
      <c r="D2473" s="70" t="s">
        <v>25</v>
      </c>
      <c r="E2473" s="70" t="s">
        <v>53</v>
      </c>
    </row>
    <row r="2474" spans="1:5" x14ac:dyDescent="0.25">
      <c r="A2474" s="84" t="s">
        <v>2500</v>
      </c>
      <c r="B2474" s="70" t="s">
        <v>2501</v>
      </c>
      <c r="C2474" s="70" t="s">
        <v>52</v>
      </c>
      <c r="D2474" s="70" t="s">
        <v>25</v>
      </c>
      <c r="E2474" s="70" t="s">
        <v>13</v>
      </c>
    </row>
    <row r="2475" spans="1:5" x14ac:dyDescent="0.25">
      <c r="A2475" s="71" t="s">
        <v>7148</v>
      </c>
      <c r="B2475" s="71" t="s">
        <v>7149</v>
      </c>
      <c r="C2475" s="70" t="s">
        <v>52</v>
      </c>
      <c r="D2475" s="70" t="s">
        <v>25</v>
      </c>
      <c r="E2475" s="70" t="s">
        <v>13</v>
      </c>
    </row>
    <row r="2476" spans="1:5" x14ac:dyDescent="0.25">
      <c r="A2476" s="84" t="s">
        <v>2502</v>
      </c>
      <c r="B2476" s="70" t="s">
        <v>2503</v>
      </c>
      <c r="C2476" s="70" t="s">
        <v>43</v>
      </c>
      <c r="D2476" s="70" t="s">
        <v>25</v>
      </c>
      <c r="E2476" s="70" t="s">
        <v>81</v>
      </c>
    </row>
    <row r="2477" spans="1:5" x14ac:dyDescent="0.25">
      <c r="A2477" s="71" t="s">
        <v>7150</v>
      </c>
      <c r="B2477" s="71" t="s">
        <v>7151</v>
      </c>
      <c r="C2477" s="70" t="s">
        <v>43</v>
      </c>
      <c r="D2477" s="70" t="s">
        <v>25</v>
      </c>
      <c r="E2477" s="70" t="s">
        <v>81</v>
      </c>
    </row>
    <row r="2478" spans="1:5" x14ac:dyDescent="0.25">
      <c r="A2478" s="84" t="s">
        <v>2504</v>
      </c>
      <c r="B2478" s="70" t="s">
        <v>2505</v>
      </c>
      <c r="C2478" s="70"/>
      <c r="D2478" s="70" t="s">
        <v>984</v>
      </c>
      <c r="E2478" s="70" t="s">
        <v>13</v>
      </c>
    </row>
    <row r="2479" spans="1:5" x14ac:dyDescent="0.25">
      <c r="A2479" s="71" t="s">
        <v>7152</v>
      </c>
      <c r="B2479" s="71" t="s">
        <v>7153</v>
      </c>
      <c r="C2479" s="70"/>
      <c r="D2479" s="70" t="s">
        <v>984</v>
      </c>
      <c r="E2479" s="70" t="s">
        <v>13</v>
      </c>
    </row>
    <row r="2480" spans="1:5" x14ac:dyDescent="0.25">
      <c r="A2480" s="84" t="s">
        <v>2506</v>
      </c>
      <c r="B2480" s="70" t="s">
        <v>2507</v>
      </c>
      <c r="C2480" s="70"/>
      <c r="D2480" s="70" t="s">
        <v>984</v>
      </c>
      <c r="E2480" s="70" t="s">
        <v>13</v>
      </c>
    </row>
    <row r="2481" spans="1:5" x14ac:dyDescent="0.25">
      <c r="A2481" s="71" t="s">
        <v>7154</v>
      </c>
      <c r="B2481" s="71" t="s">
        <v>7155</v>
      </c>
      <c r="C2481" s="70"/>
      <c r="D2481" s="70" t="s">
        <v>984</v>
      </c>
      <c r="E2481" s="70" t="s">
        <v>13</v>
      </c>
    </row>
    <row r="2482" spans="1:5" x14ac:dyDescent="0.25">
      <c r="A2482" s="84" t="s">
        <v>2508</v>
      </c>
      <c r="B2482" s="70" t="s">
        <v>2509</v>
      </c>
      <c r="C2482" s="70" t="s">
        <v>165</v>
      </c>
      <c r="D2482" s="70" t="s">
        <v>25</v>
      </c>
      <c r="E2482" s="70" t="s">
        <v>13</v>
      </c>
    </row>
    <row r="2483" spans="1:5" x14ac:dyDescent="0.25">
      <c r="A2483" s="71" t="s">
        <v>7156</v>
      </c>
      <c r="B2483" s="71" t="s">
        <v>7157</v>
      </c>
      <c r="C2483" s="70" t="s">
        <v>165</v>
      </c>
      <c r="D2483" s="70" t="s">
        <v>25</v>
      </c>
      <c r="E2483" s="70" t="s">
        <v>13</v>
      </c>
    </row>
    <row r="2484" spans="1:5" x14ac:dyDescent="0.25">
      <c r="A2484" s="84" t="s">
        <v>2510</v>
      </c>
      <c r="B2484" s="70" t="s">
        <v>2511</v>
      </c>
      <c r="C2484" s="70" t="s">
        <v>75</v>
      </c>
      <c r="D2484" s="70" t="s">
        <v>25</v>
      </c>
      <c r="E2484" s="70" t="s">
        <v>76</v>
      </c>
    </row>
    <row r="2485" spans="1:5" x14ac:dyDescent="0.25">
      <c r="A2485" s="71" t="s">
        <v>7158</v>
      </c>
      <c r="B2485" s="71" t="s">
        <v>7159</v>
      </c>
      <c r="C2485" s="70" t="s">
        <v>75</v>
      </c>
      <c r="D2485" s="70" t="s">
        <v>25</v>
      </c>
      <c r="E2485" s="70" t="s">
        <v>76</v>
      </c>
    </row>
    <row r="2486" spans="1:5" x14ac:dyDescent="0.25">
      <c r="A2486" s="84" t="s">
        <v>2512</v>
      </c>
      <c r="B2486" s="70" t="s">
        <v>2513</v>
      </c>
      <c r="C2486" s="70" t="s">
        <v>24</v>
      </c>
      <c r="D2486" s="70" t="s">
        <v>25</v>
      </c>
      <c r="E2486" s="70" t="s">
        <v>13</v>
      </c>
    </row>
    <row r="2487" spans="1:5" x14ac:dyDescent="0.25">
      <c r="A2487" s="71" t="s">
        <v>7160</v>
      </c>
      <c r="B2487" s="71" t="s">
        <v>7161</v>
      </c>
      <c r="C2487" s="70" t="s">
        <v>24</v>
      </c>
      <c r="D2487" s="70" t="s">
        <v>25</v>
      </c>
      <c r="E2487" s="70" t="s">
        <v>13</v>
      </c>
    </row>
    <row r="2488" spans="1:5" x14ac:dyDescent="0.25">
      <c r="A2488" s="84" t="s">
        <v>2514</v>
      </c>
      <c r="B2488" s="70" t="s">
        <v>2515</v>
      </c>
      <c r="C2488" s="70" t="s">
        <v>24</v>
      </c>
      <c r="D2488" s="70" t="s">
        <v>25</v>
      </c>
      <c r="E2488" s="70" t="s">
        <v>13</v>
      </c>
    </row>
    <row r="2489" spans="1:5" x14ac:dyDescent="0.25">
      <c r="A2489" s="71" t="s">
        <v>7162</v>
      </c>
      <c r="B2489" s="71" t="s">
        <v>7163</v>
      </c>
      <c r="C2489" s="70" t="s">
        <v>24</v>
      </c>
      <c r="D2489" s="70" t="s">
        <v>25</v>
      </c>
      <c r="E2489" s="70" t="s">
        <v>13</v>
      </c>
    </row>
    <row r="2490" spans="1:5" x14ac:dyDescent="0.25">
      <c r="A2490" s="84" t="s">
        <v>2516</v>
      </c>
      <c r="B2490" s="70" t="s">
        <v>2517</v>
      </c>
      <c r="C2490" s="70" t="s">
        <v>24</v>
      </c>
      <c r="D2490" s="70" t="s">
        <v>25</v>
      </c>
      <c r="E2490" s="70" t="s">
        <v>13</v>
      </c>
    </row>
    <row r="2491" spans="1:5" x14ac:dyDescent="0.25">
      <c r="A2491" s="71" t="s">
        <v>7164</v>
      </c>
      <c r="B2491" s="71" t="s">
        <v>7165</v>
      </c>
      <c r="C2491" s="70" t="s">
        <v>24</v>
      </c>
      <c r="D2491" s="70" t="s">
        <v>25</v>
      </c>
      <c r="E2491" s="70" t="s">
        <v>13</v>
      </c>
    </row>
    <row r="2492" spans="1:5" x14ac:dyDescent="0.25">
      <c r="A2492" s="84" t="s">
        <v>2518</v>
      </c>
      <c r="B2492" s="70" t="s">
        <v>2519</v>
      </c>
      <c r="C2492" s="70"/>
      <c r="D2492" s="70" t="s">
        <v>984</v>
      </c>
      <c r="E2492" s="70" t="s">
        <v>13</v>
      </c>
    </row>
    <row r="2493" spans="1:5" x14ac:dyDescent="0.25">
      <c r="A2493" s="71" t="s">
        <v>7166</v>
      </c>
      <c r="B2493" s="71" t="s">
        <v>7167</v>
      </c>
      <c r="C2493" s="70"/>
      <c r="D2493" s="70" t="s">
        <v>984</v>
      </c>
      <c r="E2493" s="70" t="s">
        <v>13</v>
      </c>
    </row>
    <row r="2494" spans="1:5" x14ac:dyDescent="0.25">
      <c r="A2494" s="84" t="s">
        <v>2520</v>
      </c>
      <c r="B2494" s="70" t="s">
        <v>2521</v>
      </c>
      <c r="C2494" s="70"/>
      <c r="D2494" s="70" t="s">
        <v>984</v>
      </c>
      <c r="E2494" s="70" t="s">
        <v>13</v>
      </c>
    </row>
    <row r="2495" spans="1:5" x14ac:dyDescent="0.25">
      <c r="A2495" s="71" t="s">
        <v>7168</v>
      </c>
      <c r="B2495" s="71" t="s">
        <v>7169</v>
      </c>
      <c r="C2495" s="70"/>
      <c r="D2495" s="70" t="s">
        <v>984</v>
      </c>
      <c r="E2495" s="70" t="s">
        <v>13</v>
      </c>
    </row>
    <row r="2496" spans="1:5" x14ac:dyDescent="0.25">
      <c r="A2496" s="84" t="s">
        <v>2522</v>
      </c>
      <c r="B2496" s="70" t="s">
        <v>2523</v>
      </c>
      <c r="C2496" s="70" t="s">
        <v>24</v>
      </c>
      <c r="D2496" s="70" t="s">
        <v>17</v>
      </c>
      <c r="E2496" s="70" t="s">
        <v>13</v>
      </c>
    </row>
    <row r="2497" spans="1:5" x14ac:dyDescent="0.25">
      <c r="A2497" s="71" t="s">
        <v>7170</v>
      </c>
      <c r="B2497" s="71" t="s">
        <v>7171</v>
      </c>
      <c r="C2497" s="70" t="s">
        <v>24</v>
      </c>
      <c r="D2497" s="70" t="s">
        <v>17</v>
      </c>
      <c r="E2497" s="70" t="s">
        <v>13</v>
      </c>
    </row>
    <row r="2498" spans="1:5" x14ac:dyDescent="0.25">
      <c r="A2498" s="84" t="s">
        <v>2524</v>
      </c>
      <c r="B2498" s="70" t="s">
        <v>2525</v>
      </c>
      <c r="C2498" s="70" t="s">
        <v>24</v>
      </c>
      <c r="D2498" s="70" t="s">
        <v>25</v>
      </c>
      <c r="E2498" s="70" t="s">
        <v>13</v>
      </c>
    </row>
    <row r="2499" spans="1:5" x14ac:dyDescent="0.25">
      <c r="A2499" s="71" t="s">
        <v>7172</v>
      </c>
      <c r="B2499" s="71" t="s">
        <v>7173</v>
      </c>
      <c r="C2499" s="70" t="s">
        <v>24</v>
      </c>
      <c r="D2499" s="70" t="s">
        <v>25</v>
      </c>
      <c r="E2499" s="70" t="s">
        <v>13</v>
      </c>
    </row>
    <row r="2500" spans="1:5" x14ac:dyDescent="0.25">
      <c r="A2500" s="84" t="s">
        <v>2526</v>
      </c>
      <c r="B2500" s="70" t="s">
        <v>2527</v>
      </c>
      <c r="C2500" s="70" t="s">
        <v>75</v>
      </c>
      <c r="D2500" s="70" t="s">
        <v>17</v>
      </c>
      <c r="E2500" s="70" t="s">
        <v>84</v>
      </c>
    </row>
    <row r="2501" spans="1:5" x14ac:dyDescent="0.25">
      <c r="A2501" s="71" t="s">
        <v>7174</v>
      </c>
      <c r="B2501" s="71" t="s">
        <v>7175</v>
      </c>
      <c r="C2501" s="70" t="s">
        <v>75</v>
      </c>
      <c r="D2501" s="70" t="s">
        <v>17</v>
      </c>
      <c r="E2501" s="70" t="s">
        <v>84</v>
      </c>
    </row>
    <row r="2502" spans="1:5" x14ac:dyDescent="0.25">
      <c r="A2502" s="84" t="s">
        <v>2528</v>
      </c>
      <c r="B2502" s="70" t="s">
        <v>2529</v>
      </c>
      <c r="C2502" s="70" t="s">
        <v>75</v>
      </c>
      <c r="D2502" s="70" t="s">
        <v>25</v>
      </c>
      <c r="E2502" s="70" t="s">
        <v>701</v>
      </c>
    </row>
    <row r="2503" spans="1:5" x14ac:dyDescent="0.25">
      <c r="A2503" s="71" t="s">
        <v>7176</v>
      </c>
      <c r="B2503" s="71" t="s">
        <v>7177</v>
      </c>
      <c r="C2503" s="70" t="s">
        <v>75</v>
      </c>
      <c r="D2503" s="70" t="s">
        <v>25</v>
      </c>
      <c r="E2503" s="70" t="s">
        <v>701</v>
      </c>
    </row>
    <row r="2504" spans="1:5" x14ac:dyDescent="0.25">
      <c r="A2504" s="84" t="s">
        <v>2530</v>
      </c>
      <c r="B2504" s="70" t="s">
        <v>2531</v>
      </c>
      <c r="C2504" s="70"/>
      <c r="D2504" s="70" t="s">
        <v>34</v>
      </c>
      <c r="E2504" s="70" t="s">
        <v>13</v>
      </c>
    </row>
    <row r="2505" spans="1:5" x14ac:dyDescent="0.25">
      <c r="A2505" s="71" t="s">
        <v>7178</v>
      </c>
      <c r="B2505" s="71" t="s">
        <v>7179</v>
      </c>
      <c r="C2505" s="70"/>
      <c r="D2505" s="70" t="s">
        <v>34</v>
      </c>
      <c r="E2505" s="70" t="s">
        <v>13</v>
      </c>
    </row>
    <row r="2506" spans="1:5" x14ac:dyDescent="0.25">
      <c r="A2506" s="84" t="s">
        <v>2532</v>
      </c>
      <c r="B2506" s="70" t="s">
        <v>2533</v>
      </c>
      <c r="C2506" s="70"/>
      <c r="D2506" s="70" t="s">
        <v>34</v>
      </c>
      <c r="E2506" s="70" t="s">
        <v>13</v>
      </c>
    </row>
    <row r="2507" spans="1:5" x14ac:dyDescent="0.25">
      <c r="A2507" s="71" t="s">
        <v>7180</v>
      </c>
      <c r="B2507" s="71" t="s">
        <v>7181</v>
      </c>
      <c r="C2507" s="70"/>
      <c r="D2507" s="70" t="s">
        <v>34</v>
      </c>
      <c r="E2507" s="70" t="s">
        <v>13</v>
      </c>
    </row>
    <row r="2508" spans="1:5" x14ac:dyDescent="0.25">
      <c r="A2508" s="84" t="s">
        <v>2534</v>
      </c>
      <c r="B2508" s="70" t="s">
        <v>2535</v>
      </c>
      <c r="C2508" s="70"/>
      <c r="D2508" s="70" t="s">
        <v>34</v>
      </c>
      <c r="E2508" s="70" t="s">
        <v>13</v>
      </c>
    </row>
    <row r="2509" spans="1:5" x14ac:dyDescent="0.25">
      <c r="A2509" s="71" t="s">
        <v>7182</v>
      </c>
      <c r="B2509" s="71" t="s">
        <v>7183</v>
      </c>
      <c r="C2509" s="70"/>
      <c r="D2509" s="70" t="s">
        <v>34</v>
      </c>
      <c r="E2509" s="70" t="s">
        <v>13</v>
      </c>
    </row>
    <row r="2510" spans="1:5" x14ac:dyDescent="0.25">
      <c r="A2510" s="84" t="s">
        <v>2536</v>
      </c>
      <c r="B2510" s="70" t="s">
        <v>2537</v>
      </c>
      <c r="C2510" s="70"/>
      <c r="D2510" s="70" t="s">
        <v>34</v>
      </c>
      <c r="E2510" s="70" t="s">
        <v>13</v>
      </c>
    </row>
    <row r="2511" spans="1:5" x14ac:dyDescent="0.25">
      <c r="A2511" s="71" t="s">
        <v>7184</v>
      </c>
      <c r="B2511" s="71" t="s">
        <v>7185</v>
      </c>
      <c r="C2511" s="70"/>
      <c r="D2511" s="70" t="s">
        <v>34</v>
      </c>
      <c r="E2511" s="70" t="s">
        <v>13</v>
      </c>
    </row>
    <row r="2512" spans="1:5" x14ac:dyDescent="0.25">
      <c r="A2512" s="84" t="s">
        <v>2538</v>
      </c>
      <c r="B2512" s="70" t="s">
        <v>2539</v>
      </c>
      <c r="C2512" s="70"/>
      <c r="D2512" s="70" t="s">
        <v>984</v>
      </c>
      <c r="E2512" s="70" t="s">
        <v>13</v>
      </c>
    </row>
    <row r="2513" spans="1:5" x14ac:dyDescent="0.25">
      <c r="A2513" s="71" t="s">
        <v>7186</v>
      </c>
      <c r="B2513" s="71" t="s">
        <v>7187</v>
      </c>
      <c r="C2513" s="70"/>
      <c r="D2513" s="70" t="s">
        <v>984</v>
      </c>
      <c r="E2513" s="70" t="s">
        <v>13</v>
      </c>
    </row>
    <row r="2514" spans="1:5" x14ac:dyDescent="0.25">
      <c r="A2514" s="84" t="s">
        <v>2540</v>
      </c>
      <c r="B2514" s="70" t="s">
        <v>2541</v>
      </c>
      <c r="C2514" s="70"/>
      <c r="D2514" s="70" t="s">
        <v>984</v>
      </c>
      <c r="E2514" s="70" t="s">
        <v>13</v>
      </c>
    </row>
    <row r="2515" spans="1:5" x14ac:dyDescent="0.25">
      <c r="A2515" s="71" t="s">
        <v>7188</v>
      </c>
      <c r="B2515" s="71" t="s">
        <v>7189</v>
      </c>
      <c r="C2515" s="70"/>
      <c r="D2515" s="70" t="s">
        <v>984</v>
      </c>
      <c r="E2515" s="70" t="s">
        <v>13</v>
      </c>
    </row>
    <row r="2516" spans="1:5" x14ac:dyDescent="0.25">
      <c r="A2516" s="84" t="s">
        <v>2542</v>
      </c>
      <c r="B2516" s="70" t="s">
        <v>2543</v>
      </c>
      <c r="C2516" s="70" t="s">
        <v>24</v>
      </c>
      <c r="D2516" s="70" t="s">
        <v>25</v>
      </c>
      <c r="E2516" s="70" t="s">
        <v>13</v>
      </c>
    </row>
    <row r="2517" spans="1:5" x14ac:dyDescent="0.25">
      <c r="A2517" s="71" t="s">
        <v>7190</v>
      </c>
      <c r="B2517" s="71" t="s">
        <v>7191</v>
      </c>
      <c r="C2517" s="70" t="s">
        <v>24</v>
      </c>
      <c r="D2517" s="70" t="s">
        <v>25</v>
      </c>
      <c r="E2517" s="70" t="s">
        <v>13</v>
      </c>
    </row>
    <row r="2518" spans="1:5" x14ac:dyDescent="0.25">
      <c r="A2518" s="84" t="s">
        <v>2544</v>
      </c>
      <c r="B2518" s="70" t="s">
        <v>2545</v>
      </c>
      <c r="C2518" s="70" t="s">
        <v>165</v>
      </c>
      <c r="D2518" s="70" t="s">
        <v>25</v>
      </c>
      <c r="E2518" s="70" t="s">
        <v>13</v>
      </c>
    </row>
    <row r="2519" spans="1:5" x14ac:dyDescent="0.25">
      <c r="A2519" s="71" t="s">
        <v>7192</v>
      </c>
      <c r="B2519" s="71" t="s">
        <v>7193</v>
      </c>
      <c r="C2519" s="70" t="s">
        <v>165</v>
      </c>
      <c r="D2519" s="70" t="s">
        <v>25</v>
      </c>
      <c r="E2519" s="70" t="s">
        <v>13</v>
      </c>
    </row>
    <row r="2520" spans="1:5" x14ac:dyDescent="0.25">
      <c r="A2520" s="84" t="s">
        <v>2546</v>
      </c>
      <c r="B2520" s="70" t="s">
        <v>2547</v>
      </c>
      <c r="C2520" s="70"/>
      <c r="D2520" s="70" t="s">
        <v>984</v>
      </c>
      <c r="E2520" s="70" t="s">
        <v>13</v>
      </c>
    </row>
    <row r="2521" spans="1:5" x14ac:dyDescent="0.25">
      <c r="A2521" s="71" t="s">
        <v>7194</v>
      </c>
      <c r="B2521" s="71" t="s">
        <v>7195</v>
      </c>
      <c r="C2521" s="70"/>
      <c r="D2521" s="70" t="s">
        <v>984</v>
      </c>
      <c r="E2521" s="70" t="s">
        <v>13</v>
      </c>
    </row>
    <row r="2522" spans="1:5" x14ac:dyDescent="0.25">
      <c r="A2522" s="84" t="s">
        <v>2548</v>
      </c>
      <c r="B2522" s="70" t="s">
        <v>2549</v>
      </c>
      <c r="C2522" s="70"/>
      <c r="D2522" s="70" t="s">
        <v>984</v>
      </c>
      <c r="E2522" s="70" t="s">
        <v>13</v>
      </c>
    </row>
    <row r="2523" spans="1:5" x14ac:dyDescent="0.25">
      <c r="A2523" s="71" t="s">
        <v>7196</v>
      </c>
      <c r="B2523" s="71" t="s">
        <v>7197</v>
      </c>
      <c r="C2523" s="70"/>
      <c r="D2523" s="70" t="s">
        <v>984</v>
      </c>
      <c r="E2523" s="70" t="s">
        <v>13</v>
      </c>
    </row>
    <row r="2524" spans="1:5" x14ac:dyDescent="0.25">
      <c r="A2524" s="84" t="s">
        <v>2550</v>
      </c>
      <c r="B2524" s="70" t="s">
        <v>2551</v>
      </c>
      <c r="C2524" s="70" t="s">
        <v>75</v>
      </c>
      <c r="D2524" s="70" t="s">
        <v>17</v>
      </c>
      <c r="E2524" s="70" t="s">
        <v>84</v>
      </c>
    </row>
    <row r="2525" spans="1:5" x14ac:dyDescent="0.25">
      <c r="A2525" s="71" t="s">
        <v>7198</v>
      </c>
      <c r="B2525" s="71" t="s">
        <v>7199</v>
      </c>
      <c r="C2525" s="70" t="s">
        <v>75</v>
      </c>
      <c r="D2525" s="70" t="s">
        <v>17</v>
      </c>
      <c r="E2525" s="70" t="s">
        <v>84</v>
      </c>
    </row>
    <row r="2526" spans="1:5" x14ac:dyDescent="0.25">
      <c r="A2526" s="84" t="s">
        <v>2552</v>
      </c>
      <c r="B2526" s="70" t="s">
        <v>2553</v>
      </c>
      <c r="C2526" s="70" t="s">
        <v>150</v>
      </c>
      <c r="D2526" s="70" t="s">
        <v>25</v>
      </c>
      <c r="E2526" s="70" t="s">
        <v>13</v>
      </c>
    </row>
    <row r="2527" spans="1:5" x14ac:dyDescent="0.25">
      <c r="A2527" s="71" t="s">
        <v>7200</v>
      </c>
      <c r="B2527" s="71" t="s">
        <v>7201</v>
      </c>
      <c r="C2527" s="70" t="s">
        <v>150</v>
      </c>
      <c r="D2527" s="70" t="s">
        <v>25</v>
      </c>
      <c r="E2527" s="70" t="s">
        <v>13</v>
      </c>
    </row>
    <row r="2528" spans="1:5" x14ac:dyDescent="0.25">
      <c r="A2528" s="84" t="s">
        <v>2554</v>
      </c>
      <c r="B2528" s="70" t="s">
        <v>2555</v>
      </c>
      <c r="C2528" s="70" t="s">
        <v>24</v>
      </c>
      <c r="D2528" s="70" t="s">
        <v>25</v>
      </c>
      <c r="E2528" s="70" t="s">
        <v>13</v>
      </c>
    </row>
    <row r="2529" spans="1:5" x14ac:dyDescent="0.25">
      <c r="A2529" s="71" t="s">
        <v>7202</v>
      </c>
      <c r="B2529" s="71" t="s">
        <v>7203</v>
      </c>
      <c r="C2529" s="70" t="s">
        <v>24</v>
      </c>
      <c r="D2529" s="70" t="s">
        <v>25</v>
      </c>
      <c r="E2529" s="70" t="s">
        <v>13</v>
      </c>
    </row>
    <row r="2530" spans="1:5" x14ac:dyDescent="0.25">
      <c r="A2530" s="84" t="s">
        <v>2556</v>
      </c>
      <c r="B2530" s="70" t="s">
        <v>2557</v>
      </c>
      <c r="C2530" s="70" t="s">
        <v>150</v>
      </c>
      <c r="D2530" s="70" t="s">
        <v>25</v>
      </c>
      <c r="E2530" s="70" t="s">
        <v>13</v>
      </c>
    </row>
    <row r="2531" spans="1:5" x14ac:dyDescent="0.25">
      <c r="A2531" s="71" t="s">
        <v>7204</v>
      </c>
      <c r="B2531" s="71" t="s">
        <v>7205</v>
      </c>
      <c r="C2531" s="70" t="s">
        <v>150</v>
      </c>
      <c r="D2531" s="70" t="s">
        <v>25</v>
      </c>
      <c r="E2531" s="70" t="s">
        <v>13</v>
      </c>
    </row>
    <row r="2532" spans="1:5" x14ac:dyDescent="0.25">
      <c r="A2532" s="84" t="s">
        <v>2558</v>
      </c>
      <c r="B2532" s="70" t="s">
        <v>2559</v>
      </c>
      <c r="C2532" s="70" t="s">
        <v>24</v>
      </c>
      <c r="D2532" s="70" t="s">
        <v>25</v>
      </c>
      <c r="E2532" s="70" t="s">
        <v>13</v>
      </c>
    </row>
    <row r="2533" spans="1:5" x14ac:dyDescent="0.25">
      <c r="A2533" s="71" t="s">
        <v>7206</v>
      </c>
      <c r="B2533" s="71" t="s">
        <v>7207</v>
      </c>
      <c r="C2533" s="70" t="s">
        <v>24</v>
      </c>
      <c r="D2533" s="70" t="s">
        <v>25</v>
      </c>
      <c r="E2533" s="70" t="s">
        <v>13</v>
      </c>
    </row>
    <row r="2534" spans="1:5" x14ac:dyDescent="0.25">
      <c r="A2534" s="84" t="s">
        <v>2560</v>
      </c>
      <c r="B2534" s="70" t="s">
        <v>2561</v>
      </c>
      <c r="C2534" s="70" t="s">
        <v>75</v>
      </c>
      <c r="D2534" s="70" t="s">
        <v>25</v>
      </c>
      <c r="E2534" s="70" t="s">
        <v>199</v>
      </c>
    </row>
    <row r="2535" spans="1:5" x14ac:dyDescent="0.25">
      <c r="A2535" s="71" t="s">
        <v>7208</v>
      </c>
      <c r="B2535" s="71" t="s">
        <v>7209</v>
      </c>
      <c r="C2535" s="70" t="s">
        <v>75</v>
      </c>
      <c r="D2535" s="70" t="s">
        <v>25</v>
      </c>
      <c r="E2535" s="70" t="s">
        <v>199</v>
      </c>
    </row>
    <row r="2536" spans="1:5" x14ac:dyDescent="0.25">
      <c r="A2536" s="84" t="s">
        <v>2562</v>
      </c>
      <c r="B2536" s="70" t="s">
        <v>2563</v>
      </c>
      <c r="C2536" s="70"/>
      <c r="D2536" s="70" t="s">
        <v>984</v>
      </c>
      <c r="E2536" s="70" t="s">
        <v>13</v>
      </c>
    </row>
    <row r="2537" spans="1:5" x14ac:dyDescent="0.25">
      <c r="A2537" s="71" t="s">
        <v>7210</v>
      </c>
      <c r="B2537" s="71" t="s">
        <v>7211</v>
      </c>
      <c r="C2537" s="70"/>
      <c r="D2537" s="70" t="s">
        <v>984</v>
      </c>
      <c r="E2537" s="70" t="s">
        <v>13</v>
      </c>
    </row>
    <row r="2538" spans="1:5" x14ac:dyDescent="0.25">
      <c r="A2538" s="84" t="s">
        <v>2564</v>
      </c>
      <c r="B2538" s="70" t="s">
        <v>2565</v>
      </c>
      <c r="C2538" s="70"/>
      <c r="D2538" s="70" t="s">
        <v>984</v>
      </c>
      <c r="E2538" s="70" t="s">
        <v>13</v>
      </c>
    </row>
    <row r="2539" spans="1:5" x14ac:dyDescent="0.25">
      <c r="A2539" s="71" t="s">
        <v>7212</v>
      </c>
      <c r="B2539" s="71" t="s">
        <v>7213</v>
      </c>
      <c r="C2539" s="70"/>
      <c r="D2539" s="70" t="s">
        <v>984</v>
      </c>
      <c r="E2539" s="70" t="s">
        <v>13</v>
      </c>
    </row>
    <row r="2540" spans="1:5" x14ac:dyDescent="0.25">
      <c r="A2540" s="84" t="s">
        <v>2566</v>
      </c>
      <c r="B2540" s="70" t="s">
        <v>2567</v>
      </c>
      <c r="C2540" s="70"/>
      <c r="D2540" s="70" t="s">
        <v>34</v>
      </c>
      <c r="E2540" s="70" t="s">
        <v>13</v>
      </c>
    </row>
    <row r="2541" spans="1:5" x14ac:dyDescent="0.25">
      <c r="A2541" s="71" t="s">
        <v>7214</v>
      </c>
      <c r="B2541" s="71" t="s">
        <v>7215</v>
      </c>
      <c r="C2541" s="70"/>
      <c r="D2541" s="70" t="s">
        <v>34</v>
      </c>
      <c r="E2541" s="70" t="s">
        <v>13</v>
      </c>
    </row>
    <row r="2542" spans="1:5" x14ac:dyDescent="0.25">
      <c r="A2542" s="84" t="s">
        <v>2568</v>
      </c>
      <c r="B2542" s="70" t="s">
        <v>2569</v>
      </c>
      <c r="C2542" s="70" t="s">
        <v>24</v>
      </c>
      <c r="D2542" s="70" t="s">
        <v>25</v>
      </c>
      <c r="E2542" s="70" t="s">
        <v>13</v>
      </c>
    </row>
    <row r="2543" spans="1:5" x14ac:dyDescent="0.25">
      <c r="A2543" s="71" t="s">
        <v>7216</v>
      </c>
      <c r="B2543" s="71" t="s">
        <v>7217</v>
      </c>
      <c r="C2543" s="70" t="s">
        <v>24</v>
      </c>
      <c r="D2543" s="70" t="s">
        <v>25</v>
      </c>
      <c r="E2543" s="70" t="s">
        <v>13</v>
      </c>
    </row>
    <row r="2544" spans="1:5" x14ac:dyDescent="0.25">
      <c r="A2544" s="84" t="s">
        <v>2570</v>
      </c>
      <c r="B2544" s="70" t="s">
        <v>2571</v>
      </c>
      <c r="C2544" s="70"/>
      <c r="D2544" s="70" t="s">
        <v>984</v>
      </c>
      <c r="E2544" s="70" t="s">
        <v>13</v>
      </c>
    </row>
    <row r="2545" spans="1:5" x14ac:dyDescent="0.25">
      <c r="A2545" s="71" t="s">
        <v>7218</v>
      </c>
      <c r="B2545" s="71" t="s">
        <v>7219</v>
      </c>
      <c r="C2545" s="70"/>
      <c r="D2545" s="70" t="s">
        <v>984</v>
      </c>
      <c r="E2545" s="70" t="s">
        <v>13</v>
      </c>
    </row>
    <row r="2546" spans="1:5" x14ac:dyDescent="0.25">
      <c r="A2546" s="84" t="s">
        <v>2572</v>
      </c>
      <c r="B2546" s="70" t="s">
        <v>2573</v>
      </c>
      <c r="C2546" s="70"/>
      <c r="D2546" s="70" t="s">
        <v>984</v>
      </c>
      <c r="E2546" s="70" t="s">
        <v>13</v>
      </c>
    </row>
    <row r="2547" spans="1:5" x14ac:dyDescent="0.25">
      <c r="A2547" s="71" t="s">
        <v>7220</v>
      </c>
      <c r="B2547" s="71" t="s">
        <v>7221</v>
      </c>
      <c r="C2547" s="70"/>
      <c r="D2547" s="70" t="s">
        <v>984</v>
      </c>
      <c r="E2547" s="70" t="s">
        <v>13</v>
      </c>
    </row>
    <row r="2548" spans="1:5" x14ac:dyDescent="0.25">
      <c r="A2548" s="84" t="s">
        <v>2574</v>
      </c>
      <c r="B2548" s="70" t="s">
        <v>2575</v>
      </c>
      <c r="C2548" s="70"/>
      <c r="D2548" s="70" t="s">
        <v>34</v>
      </c>
      <c r="E2548" s="70" t="s">
        <v>13</v>
      </c>
    </row>
    <row r="2549" spans="1:5" x14ac:dyDescent="0.25">
      <c r="A2549" s="71" t="s">
        <v>7222</v>
      </c>
      <c r="B2549" s="71" t="s">
        <v>7223</v>
      </c>
      <c r="C2549" s="70"/>
      <c r="D2549" s="70" t="s">
        <v>34</v>
      </c>
      <c r="E2549" s="70" t="s">
        <v>13</v>
      </c>
    </row>
    <row r="2550" spans="1:5" x14ac:dyDescent="0.25">
      <c r="A2550" s="84" t="s">
        <v>2576</v>
      </c>
      <c r="B2550" s="70" t="s">
        <v>2577</v>
      </c>
      <c r="C2550" s="70" t="s">
        <v>75</v>
      </c>
      <c r="D2550" s="70" t="s">
        <v>17</v>
      </c>
      <c r="E2550" s="70" t="s">
        <v>84</v>
      </c>
    </row>
    <row r="2551" spans="1:5" x14ac:dyDescent="0.25">
      <c r="A2551" s="71" t="s">
        <v>7224</v>
      </c>
      <c r="B2551" s="71" t="s">
        <v>7225</v>
      </c>
      <c r="C2551" s="70" t="s">
        <v>75</v>
      </c>
      <c r="D2551" s="70" t="s">
        <v>17</v>
      </c>
      <c r="E2551" s="70" t="s">
        <v>84</v>
      </c>
    </row>
    <row r="2552" spans="1:5" x14ac:dyDescent="0.25">
      <c r="A2552" s="84" t="s">
        <v>2578</v>
      </c>
      <c r="B2552" s="70" t="s">
        <v>2579</v>
      </c>
      <c r="C2552" s="70"/>
      <c r="D2552" s="70" t="s">
        <v>984</v>
      </c>
      <c r="E2552" s="70" t="s">
        <v>13</v>
      </c>
    </row>
    <row r="2553" spans="1:5" x14ac:dyDescent="0.25">
      <c r="A2553" s="71" t="s">
        <v>7226</v>
      </c>
      <c r="B2553" s="71" t="s">
        <v>7227</v>
      </c>
      <c r="C2553" s="70"/>
      <c r="D2553" s="70" t="s">
        <v>984</v>
      </c>
      <c r="E2553" s="70" t="s">
        <v>13</v>
      </c>
    </row>
    <row r="2554" spans="1:5" x14ac:dyDescent="0.25">
      <c r="A2554" s="84" t="s">
        <v>2580</v>
      </c>
      <c r="B2554" s="70" t="s">
        <v>2581</v>
      </c>
      <c r="C2554" s="70" t="s">
        <v>75</v>
      </c>
      <c r="D2554" s="70" t="s">
        <v>25</v>
      </c>
      <c r="E2554" s="70" t="s">
        <v>13</v>
      </c>
    </row>
    <row r="2555" spans="1:5" x14ac:dyDescent="0.25">
      <c r="A2555" s="71" t="s">
        <v>7228</v>
      </c>
      <c r="B2555" s="71" t="s">
        <v>7229</v>
      </c>
      <c r="C2555" s="70" t="s">
        <v>75</v>
      </c>
      <c r="D2555" s="70" t="s">
        <v>25</v>
      </c>
      <c r="E2555" s="70" t="s">
        <v>13</v>
      </c>
    </row>
    <row r="2556" spans="1:5" x14ac:dyDescent="0.25">
      <c r="A2556" s="84" t="s">
        <v>2582</v>
      </c>
      <c r="B2556" s="70" t="s">
        <v>2583</v>
      </c>
      <c r="C2556" s="70" t="s">
        <v>24</v>
      </c>
      <c r="D2556" s="70" t="s">
        <v>25</v>
      </c>
      <c r="E2556" s="70" t="s">
        <v>13</v>
      </c>
    </row>
    <row r="2557" spans="1:5" x14ac:dyDescent="0.25">
      <c r="A2557" s="71" t="s">
        <v>7230</v>
      </c>
      <c r="B2557" s="71" t="s">
        <v>7231</v>
      </c>
      <c r="C2557" s="70" t="s">
        <v>24</v>
      </c>
      <c r="D2557" s="70" t="s">
        <v>25</v>
      </c>
      <c r="E2557" s="70" t="s">
        <v>13</v>
      </c>
    </row>
    <row r="2558" spans="1:5" x14ac:dyDescent="0.25">
      <c r="A2558" s="85" t="s">
        <v>4612</v>
      </c>
      <c r="B2558" s="72" t="s">
        <v>4613</v>
      </c>
      <c r="C2558" s="72" t="s">
        <v>75</v>
      </c>
      <c r="D2558" s="70" t="s">
        <v>25</v>
      </c>
      <c r="E2558" s="72"/>
    </row>
    <row r="2559" spans="1:5" x14ac:dyDescent="0.25">
      <c r="A2559" s="71" t="s">
        <v>7232</v>
      </c>
      <c r="B2559" s="71" t="s">
        <v>7233</v>
      </c>
      <c r="C2559" s="72" t="s">
        <v>75</v>
      </c>
      <c r="D2559" s="70" t="s">
        <v>25</v>
      </c>
      <c r="E2559" s="72"/>
    </row>
    <row r="2560" spans="1:5" x14ac:dyDescent="0.25">
      <c r="A2560" s="84" t="s">
        <v>2584</v>
      </c>
      <c r="B2560" s="70" t="s">
        <v>2585</v>
      </c>
      <c r="C2560" s="70"/>
      <c r="D2560" s="70" t="s">
        <v>14</v>
      </c>
      <c r="E2560" s="70" t="s">
        <v>13</v>
      </c>
    </row>
    <row r="2561" spans="1:5" x14ac:dyDescent="0.25">
      <c r="A2561" s="71" t="s">
        <v>7234</v>
      </c>
      <c r="B2561" s="71" t="s">
        <v>7235</v>
      </c>
      <c r="C2561" s="70"/>
      <c r="D2561" s="70" t="s">
        <v>14</v>
      </c>
      <c r="E2561" s="70" t="s">
        <v>13</v>
      </c>
    </row>
    <row r="2562" spans="1:5" x14ac:dyDescent="0.25">
      <c r="A2562" s="84" t="s">
        <v>2586</v>
      </c>
      <c r="B2562" s="70" t="s">
        <v>2587</v>
      </c>
      <c r="C2562" s="70" t="s">
        <v>24</v>
      </c>
      <c r="D2562" s="70" t="s">
        <v>25</v>
      </c>
      <c r="E2562" s="70" t="s">
        <v>13</v>
      </c>
    </row>
    <row r="2563" spans="1:5" x14ac:dyDescent="0.25">
      <c r="A2563" s="71" t="s">
        <v>7236</v>
      </c>
      <c r="B2563" s="71" t="s">
        <v>7237</v>
      </c>
      <c r="C2563" s="70" t="s">
        <v>24</v>
      </c>
      <c r="D2563" s="70" t="s">
        <v>25</v>
      </c>
      <c r="E2563" s="70" t="s">
        <v>13</v>
      </c>
    </row>
    <row r="2564" spans="1:5" x14ac:dyDescent="0.25">
      <c r="A2564" s="84" t="s">
        <v>2588</v>
      </c>
      <c r="B2564" s="70" t="s">
        <v>2589</v>
      </c>
      <c r="C2564" s="70" t="s">
        <v>24</v>
      </c>
      <c r="D2564" s="70" t="s">
        <v>25</v>
      </c>
      <c r="E2564" s="70" t="s">
        <v>13</v>
      </c>
    </row>
    <row r="2565" spans="1:5" x14ac:dyDescent="0.25">
      <c r="A2565" s="71" t="s">
        <v>7238</v>
      </c>
      <c r="B2565" s="71" t="s">
        <v>7239</v>
      </c>
      <c r="C2565" s="70" t="s">
        <v>24</v>
      </c>
      <c r="D2565" s="70" t="s">
        <v>25</v>
      </c>
      <c r="E2565" s="70" t="s">
        <v>13</v>
      </c>
    </row>
    <row r="2566" spans="1:5" x14ac:dyDescent="0.25">
      <c r="A2566" s="84" t="s">
        <v>2590</v>
      </c>
      <c r="B2566" s="70" t="s">
        <v>2591</v>
      </c>
      <c r="C2566" s="70" t="s">
        <v>24</v>
      </c>
      <c r="D2566" s="70" t="s">
        <v>25</v>
      </c>
      <c r="E2566" s="70" t="s">
        <v>13</v>
      </c>
    </row>
    <row r="2567" spans="1:5" x14ac:dyDescent="0.25">
      <c r="A2567" s="71" t="s">
        <v>7240</v>
      </c>
      <c r="B2567" s="71" t="s">
        <v>7241</v>
      </c>
      <c r="C2567" s="70" t="s">
        <v>24</v>
      </c>
      <c r="D2567" s="70" t="s">
        <v>25</v>
      </c>
      <c r="E2567" s="70" t="s">
        <v>13</v>
      </c>
    </row>
    <row r="2568" spans="1:5" x14ac:dyDescent="0.25">
      <c r="A2568" s="84" t="s">
        <v>2592</v>
      </c>
      <c r="B2568" s="70" t="s">
        <v>2593</v>
      </c>
      <c r="C2568" s="70" t="s">
        <v>4</v>
      </c>
      <c r="D2568" s="70" t="s">
        <v>34</v>
      </c>
      <c r="E2568" s="70" t="s">
        <v>178</v>
      </c>
    </row>
    <row r="2569" spans="1:5" x14ac:dyDescent="0.25">
      <c r="A2569" s="71" t="s">
        <v>7242</v>
      </c>
      <c r="B2569" s="71" t="s">
        <v>7243</v>
      </c>
      <c r="C2569" s="70" t="s">
        <v>4</v>
      </c>
      <c r="D2569" s="70" t="s">
        <v>34</v>
      </c>
      <c r="E2569" s="70" t="s">
        <v>178</v>
      </c>
    </row>
    <row r="2570" spans="1:5" x14ac:dyDescent="0.25">
      <c r="A2570" s="84" t="s">
        <v>2594</v>
      </c>
      <c r="B2570" s="70" t="s">
        <v>2595</v>
      </c>
      <c r="C2570" s="70" t="s">
        <v>75</v>
      </c>
      <c r="D2570" s="70" t="s">
        <v>34</v>
      </c>
      <c r="E2570" s="70" t="s">
        <v>76</v>
      </c>
    </row>
    <row r="2571" spans="1:5" x14ac:dyDescent="0.25">
      <c r="A2571" s="71" t="s">
        <v>7244</v>
      </c>
      <c r="B2571" s="71" t="s">
        <v>7245</v>
      </c>
      <c r="C2571" s="70" t="s">
        <v>75</v>
      </c>
      <c r="D2571" s="70" t="s">
        <v>34</v>
      </c>
      <c r="E2571" s="70" t="s">
        <v>76</v>
      </c>
    </row>
    <row r="2572" spans="1:5" x14ac:dyDescent="0.25">
      <c r="A2572" s="84" t="s">
        <v>2596</v>
      </c>
      <c r="B2572" s="70" t="s">
        <v>2597</v>
      </c>
      <c r="C2572" s="70"/>
      <c r="D2572" s="70" t="s">
        <v>34</v>
      </c>
      <c r="E2572" s="70" t="s">
        <v>13</v>
      </c>
    </row>
    <row r="2573" spans="1:5" x14ac:dyDescent="0.25">
      <c r="A2573" s="71" t="s">
        <v>7246</v>
      </c>
      <c r="B2573" s="71" t="s">
        <v>7247</v>
      </c>
      <c r="C2573" s="70"/>
      <c r="D2573" s="70" t="s">
        <v>34</v>
      </c>
      <c r="E2573" s="70" t="s">
        <v>13</v>
      </c>
    </row>
    <row r="2574" spans="1:5" x14ac:dyDescent="0.25">
      <c r="A2574" s="84" t="s">
        <v>2598</v>
      </c>
      <c r="B2574" s="70" t="s">
        <v>2599</v>
      </c>
      <c r="C2574" s="70" t="s">
        <v>75</v>
      </c>
      <c r="D2574" s="70" t="s">
        <v>25</v>
      </c>
      <c r="E2574" s="70" t="s">
        <v>76</v>
      </c>
    </row>
    <row r="2575" spans="1:5" x14ac:dyDescent="0.25">
      <c r="A2575" s="71" t="s">
        <v>7248</v>
      </c>
      <c r="B2575" s="71" t="s">
        <v>7249</v>
      </c>
      <c r="C2575" s="70" t="s">
        <v>75</v>
      </c>
      <c r="D2575" s="70" t="s">
        <v>25</v>
      </c>
      <c r="E2575" s="70" t="s">
        <v>76</v>
      </c>
    </row>
    <row r="2576" spans="1:5" x14ac:dyDescent="0.25">
      <c r="A2576" s="84" t="s">
        <v>2600</v>
      </c>
      <c r="B2576" s="70" t="s">
        <v>2601</v>
      </c>
      <c r="C2576" s="70" t="s">
        <v>24</v>
      </c>
      <c r="D2576" s="70" t="s">
        <v>25</v>
      </c>
      <c r="E2576" s="70" t="s">
        <v>31</v>
      </c>
    </row>
    <row r="2577" spans="1:5" x14ac:dyDescent="0.25">
      <c r="A2577" s="71" t="s">
        <v>7250</v>
      </c>
      <c r="B2577" s="71" t="s">
        <v>7251</v>
      </c>
      <c r="C2577" s="70" t="s">
        <v>24</v>
      </c>
      <c r="D2577" s="70" t="s">
        <v>25</v>
      </c>
      <c r="E2577" s="70" t="s">
        <v>31</v>
      </c>
    </row>
    <row r="2578" spans="1:5" x14ac:dyDescent="0.25">
      <c r="A2578" s="84" t="s">
        <v>2602</v>
      </c>
      <c r="B2578" s="70" t="s">
        <v>2603</v>
      </c>
      <c r="C2578" s="70" t="s">
        <v>75</v>
      </c>
      <c r="D2578" s="70" t="s">
        <v>25</v>
      </c>
      <c r="E2578" s="70" t="s">
        <v>13</v>
      </c>
    </row>
    <row r="2579" spans="1:5" ht="24.75" x14ac:dyDescent="0.25">
      <c r="A2579" s="71" t="s">
        <v>7252</v>
      </c>
      <c r="B2579" s="71" t="s">
        <v>7253</v>
      </c>
      <c r="C2579" s="70" t="s">
        <v>75</v>
      </c>
      <c r="D2579" s="70" t="s">
        <v>25</v>
      </c>
      <c r="E2579" s="70" t="s">
        <v>13</v>
      </c>
    </row>
    <row r="2580" spans="1:5" x14ac:dyDescent="0.25">
      <c r="A2580" s="84" t="s">
        <v>2604</v>
      </c>
      <c r="B2580" s="70" t="s">
        <v>2605</v>
      </c>
      <c r="C2580" s="70"/>
      <c r="D2580" s="70" t="s">
        <v>34</v>
      </c>
      <c r="E2580" s="70" t="s">
        <v>13</v>
      </c>
    </row>
    <row r="2581" spans="1:5" x14ac:dyDescent="0.25">
      <c r="A2581" s="71" t="s">
        <v>7254</v>
      </c>
      <c r="B2581" s="71" t="s">
        <v>7255</v>
      </c>
      <c r="C2581" s="70"/>
      <c r="D2581" s="70" t="s">
        <v>34</v>
      </c>
      <c r="E2581" s="70" t="s">
        <v>13</v>
      </c>
    </row>
    <row r="2582" spans="1:5" x14ac:dyDescent="0.25">
      <c r="A2582" s="84" t="s">
        <v>2606</v>
      </c>
      <c r="B2582" s="70" t="s">
        <v>2607</v>
      </c>
      <c r="C2582" s="70" t="s">
        <v>165</v>
      </c>
      <c r="D2582" s="70" t="s">
        <v>14</v>
      </c>
      <c r="E2582" s="70" t="s">
        <v>13</v>
      </c>
    </row>
    <row r="2583" spans="1:5" x14ac:dyDescent="0.25">
      <c r="A2583" s="71" t="s">
        <v>7256</v>
      </c>
      <c r="B2583" s="71" t="s">
        <v>7257</v>
      </c>
      <c r="C2583" s="70" t="s">
        <v>165</v>
      </c>
      <c r="D2583" s="70" t="s">
        <v>14</v>
      </c>
      <c r="E2583" s="70" t="s">
        <v>13</v>
      </c>
    </row>
    <row r="2584" spans="1:5" x14ac:dyDescent="0.25">
      <c r="A2584" s="84" t="s">
        <v>2608</v>
      </c>
      <c r="B2584" s="70" t="s">
        <v>2609</v>
      </c>
      <c r="C2584" s="70" t="s">
        <v>75</v>
      </c>
      <c r="D2584" s="70" t="s">
        <v>25</v>
      </c>
      <c r="E2584" s="70" t="s">
        <v>76</v>
      </c>
    </row>
    <row r="2585" spans="1:5" x14ac:dyDescent="0.25">
      <c r="A2585" s="71" t="s">
        <v>7258</v>
      </c>
      <c r="B2585" s="71" t="s">
        <v>7259</v>
      </c>
      <c r="C2585" s="70" t="s">
        <v>75</v>
      </c>
      <c r="D2585" s="70" t="s">
        <v>25</v>
      </c>
      <c r="E2585" s="70" t="s">
        <v>76</v>
      </c>
    </row>
    <row r="2586" spans="1:5" x14ac:dyDescent="0.25">
      <c r="A2586" s="84" t="s">
        <v>2610</v>
      </c>
      <c r="B2586" s="70" t="s">
        <v>2611</v>
      </c>
      <c r="C2586" s="70"/>
      <c r="D2586" s="70" t="s">
        <v>34</v>
      </c>
      <c r="E2586" s="70" t="s">
        <v>13</v>
      </c>
    </row>
    <row r="2587" spans="1:5" x14ac:dyDescent="0.25">
      <c r="A2587" s="71" t="s">
        <v>7260</v>
      </c>
      <c r="B2587" s="71" t="s">
        <v>7261</v>
      </c>
      <c r="C2587" s="70"/>
      <c r="D2587" s="70" t="s">
        <v>34</v>
      </c>
      <c r="E2587" s="70" t="s">
        <v>13</v>
      </c>
    </row>
    <row r="2588" spans="1:5" x14ac:dyDescent="0.25">
      <c r="A2588" s="84" t="s">
        <v>2612</v>
      </c>
      <c r="B2588" s="70" t="s">
        <v>2613</v>
      </c>
      <c r="C2588" s="70"/>
      <c r="D2588" s="70" t="s">
        <v>984</v>
      </c>
      <c r="E2588" s="70" t="s">
        <v>13</v>
      </c>
    </row>
    <row r="2589" spans="1:5" x14ac:dyDescent="0.25">
      <c r="A2589" s="71" t="s">
        <v>7262</v>
      </c>
      <c r="B2589" s="71" t="s">
        <v>7263</v>
      </c>
      <c r="C2589" s="70"/>
      <c r="D2589" s="70" t="s">
        <v>984</v>
      </c>
      <c r="E2589" s="70" t="s">
        <v>13</v>
      </c>
    </row>
    <row r="2590" spans="1:5" x14ac:dyDescent="0.25">
      <c r="A2590" s="84" t="s">
        <v>2614</v>
      </c>
      <c r="B2590" s="70" t="s">
        <v>2615</v>
      </c>
      <c r="C2590" s="70" t="s">
        <v>150</v>
      </c>
      <c r="D2590" s="70" t="s">
        <v>25</v>
      </c>
      <c r="E2590" s="70" t="s">
        <v>13</v>
      </c>
    </row>
    <row r="2591" spans="1:5" x14ac:dyDescent="0.25">
      <c r="A2591" s="71" t="s">
        <v>7264</v>
      </c>
      <c r="B2591" s="71" t="s">
        <v>7265</v>
      </c>
      <c r="C2591" s="70" t="s">
        <v>150</v>
      </c>
      <c r="D2591" s="70" t="s">
        <v>25</v>
      </c>
      <c r="E2591" s="70" t="s">
        <v>13</v>
      </c>
    </row>
    <row r="2592" spans="1:5" x14ac:dyDescent="0.25">
      <c r="A2592" s="84" t="s">
        <v>2616</v>
      </c>
      <c r="B2592" s="70" t="s">
        <v>2617</v>
      </c>
      <c r="C2592" s="70" t="s">
        <v>75</v>
      </c>
      <c r="D2592" s="70" t="s">
        <v>25</v>
      </c>
      <c r="E2592" s="70" t="s">
        <v>199</v>
      </c>
    </row>
    <row r="2593" spans="1:5" x14ac:dyDescent="0.25">
      <c r="A2593" s="71" t="s">
        <v>7266</v>
      </c>
      <c r="B2593" s="71" t="s">
        <v>7267</v>
      </c>
      <c r="C2593" s="70" t="s">
        <v>75</v>
      </c>
      <c r="D2593" s="70" t="s">
        <v>25</v>
      </c>
      <c r="E2593" s="70" t="s">
        <v>199</v>
      </c>
    </row>
    <row r="2594" spans="1:5" x14ac:dyDescent="0.25">
      <c r="A2594" s="84" t="s">
        <v>2618</v>
      </c>
      <c r="B2594" s="70" t="s">
        <v>2619</v>
      </c>
      <c r="C2594" s="70" t="s">
        <v>150</v>
      </c>
      <c r="D2594" s="70" t="s">
        <v>25</v>
      </c>
      <c r="E2594" s="70" t="s">
        <v>13</v>
      </c>
    </row>
    <row r="2595" spans="1:5" x14ac:dyDescent="0.25">
      <c r="A2595" s="71" t="s">
        <v>7268</v>
      </c>
      <c r="B2595" s="71" t="s">
        <v>7269</v>
      </c>
      <c r="C2595" s="70" t="s">
        <v>150</v>
      </c>
      <c r="D2595" s="70" t="s">
        <v>25</v>
      </c>
      <c r="E2595" s="70" t="s">
        <v>13</v>
      </c>
    </row>
    <row r="2596" spans="1:5" x14ac:dyDescent="0.25">
      <c r="A2596" s="84" t="s">
        <v>2620</v>
      </c>
      <c r="B2596" s="70" t="s">
        <v>2621</v>
      </c>
      <c r="C2596" s="70"/>
      <c r="D2596" s="70" t="s">
        <v>984</v>
      </c>
      <c r="E2596" s="70" t="s">
        <v>13</v>
      </c>
    </row>
    <row r="2597" spans="1:5" x14ac:dyDescent="0.25">
      <c r="A2597" s="71" t="s">
        <v>7270</v>
      </c>
      <c r="B2597" s="71" t="s">
        <v>7271</v>
      </c>
      <c r="C2597" s="70"/>
      <c r="D2597" s="70" t="s">
        <v>984</v>
      </c>
      <c r="E2597" s="70" t="s">
        <v>13</v>
      </c>
    </row>
    <row r="2598" spans="1:5" x14ac:dyDescent="0.25">
      <c r="A2598" s="84" t="s">
        <v>2622</v>
      </c>
      <c r="B2598" s="70" t="s">
        <v>2623</v>
      </c>
      <c r="C2598" s="70" t="s">
        <v>24</v>
      </c>
      <c r="D2598" s="70" t="s">
        <v>25</v>
      </c>
      <c r="E2598" s="70" t="s">
        <v>30</v>
      </c>
    </row>
    <row r="2599" spans="1:5" x14ac:dyDescent="0.25">
      <c r="A2599" s="71" t="s">
        <v>7272</v>
      </c>
      <c r="B2599" s="71" t="s">
        <v>7273</v>
      </c>
      <c r="C2599" s="70" t="s">
        <v>24</v>
      </c>
      <c r="D2599" s="70" t="s">
        <v>25</v>
      </c>
      <c r="E2599" s="70" t="s">
        <v>30</v>
      </c>
    </row>
    <row r="2600" spans="1:5" x14ac:dyDescent="0.25">
      <c r="A2600" s="84" t="s">
        <v>2624</v>
      </c>
      <c r="B2600" s="70" t="s">
        <v>2625</v>
      </c>
      <c r="C2600" s="70"/>
      <c r="D2600" s="70" t="s">
        <v>14</v>
      </c>
      <c r="E2600" s="70" t="s">
        <v>13</v>
      </c>
    </row>
    <row r="2601" spans="1:5" x14ac:dyDescent="0.25">
      <c r="A2601" s="71" t="s">
        <v>7274</v>
      </c>
      <c r="B2601" s="71" t="s">
        <v>7275</v>
      </c>
      <c r="C2601" s="70"/>
      <c r="D2601" s="70" t="s">
        <v>14</v>
      </c>
      <c r="E2601" s="70" t="s">
        <v>13</v>
      </c>
    </row>
    <row r="2602" spans="1:5" x14ac:dyDescent="0.25">
      <c r="A2602" s="84" t="s">
        <v>2626</v>
      </c>
      <c r="B2602" s="70" t="s">
        <v>2627</v>
      </c>
      <c r="C2602" s="70" t="s">
        <v>75</v>
      </c>
      <c r="D2602" s="70" t="s">
        <v>17</v>
      </c>
      <c r="E2602" s="70" t="s">
        <v>84</v>
      </c>
    </row>
    <row r="2603" spans="1:5" x14ac:dyDescent="0.25">
      <c r="A2603" s="71" t="s">
        <v>7276</v>
      </c>
      <c r="B2603" s="71" t="s">
        <v>7277</v>
      </c>
      <c r="C2603" s="70" t="s">
        <v>75</v>
      </c>
      <c r="D2603" s="70" t="s">
        <v>17</v>
      </c>
      <c r="E2603" s="70" t="s">
        <v>84</v>
      </c>
    </row>
    <row r="2604" spans="1:5" x14ac:dyDescent="0.25">
      <c r="A2604" s="84" t="s">
        <v>2628</v>
      </c>
      <c r="B2604" s="70" t="s">
        <v>2629</v>
      </c>
      <c r="C2604" s="70"/>
      <c r="D2604" s="70" t="s">
        <v>34</v>
      </c>
      <c r="E2604" s="70" t="s">
        <v>13</v>
      </c>
    </row>
    <row r="2605" spans="1:5" x14ac:dyDescent="0.25">
      <c r="A2605" s="71" t="s">
        <v>7278</v>
      </c>
      <c r="B2605" s="71" t="s">
        <v>7279</v>
      </c>
      <c r="C2605" s="70"/>
      <c r="D2605" s="70" t="s">
        <v>34</v>
      </c>
      <c r="E2605" s="70" t="s">
        <v>13</v>
      </c>
    </row>
    <row r="2606" spans="1:5" x14ac:dyDescent="0.25">
      <c r="A2606" s="84" t="s">
        <v>2630</v>
      </c>
      <c r="B2606" s="70" t="s">
        <v>2631</v>
      </c>
      <c r="C2606" s="70"/>
      <c r="D2606" s="70" t="s">
        <v>34</v>
      </c>
      <c r="E2606" s="70" t="s">
        <v>13</v>
      </c>
    </row>
    <row r="2607" spans="1:5" x14ac:dyDescent="0.25">
      <c r="A2607" s="71" t="s">
        <v>7280</v>
      </c>
      <c r="B2607" s="71" t="s">
        <v>7281</v>
      </c>
      <c r="C2607" s="70"/>
      <c r="D2607" s="70" t="s">
        <v>34</v>
      </c>
      <c r="E2607" s="70" t="s">
        <v>13</v>
      </c>
    </row>
    <row r="2608" spans="1:5" x14ac:dyDescent="0.25">
      <c r="A2608" s="84" t="s">
        <v>2632</v>
      </c>
      <c r="B2608" s="70" t="s">
        <v>2633</v>
      </c>
      <c r="C2608" s="70" t="s">
        <v>24</v>
      </c>
      <c r="D2608" s="70" t="s">
        <v>25</v>
      </c>
      <c r="E2608" s="70" t="s">
        <v>13</v>
      </c>
    </row>
    <row r="2609" spans="1:5" x14ac:dyDescent="0.25">
      <c r="A2609" s="71" t="s">
        <v>7282</v>
      </c>
      <c r="B2609" s="71" t="s">
        <v>7283</v>
      </c>
      <c r="C2609" s="70" t="s">
        <v>24</v>
      </c>
      <c r="D2609" s="70" t="s">
        <v>25</v>
      </c>
      <c r="E2609" s="70" t="s">
        <v>13</v>
      </c>
    </row>
    <row r="2610" spans="1:5" x14ac:dyDescent="0.25">
      <c r="A2610" s="84" t="s">
        <v>2634</v>
      </c>
      <c r="B2610" s="70" t="s">
        <v>2635</v>
      </c>
      <c r="C2610" s="70" t="s">
        <v>3</v>
      </c>
      <c r="D2610" s="70" t="s">
        <v>25</v>
      </c>
      <c r="E2610" s="70" t="s">
        <v>81</v>
      </c>
    </row>
    <row r="2611" spans="1:5" x14ac:dyDescent="0.25">
      <c r="A2611" s="71" t="s">
        <v>7284</v>
      </c>
      <c r="B2611" s="71" t="s">
        <v>7285</v>
      </c>
      <c r="C2611" s="70" t="s">
        <v>3</v>
      </c>
      <c r="D2611" s="70" t="s">
        <v>25</v>
      </c>
      <c r="E2611" s="70" t="s">
        <v>81</v>
      </c>
    </row>
    <row r="2612" spans="1:5" x14ac:dyDescent="0.25">
      <c r="A2612" s="84" t="s">
        <v>2636</v>
      </c>
      <c r="B2612" s="70" t="s">
        <v>2637</v>
      </c>
      <c r="C2612" s="70"/>
      <c r="D2612" s="70" t="s">
        <v>984</v>
      </c>
      <c r="E2612" s="70" t="s">
        <v>13</v>
      </c>
    </row>
    <row r="2613" spans="1:5" x14ac:dyDescent="0.25">
      <c r="A2613" s="71" t="s">
        <v>7286</v>
      </c>
      <c r="B2613" s="71" t="s">
        <v>7287</v>
      </c>
      <c r="C2613" s="70"/>
      <c r="D2613" s="70" t="s">
        <v>984</v>
      </c>
      <c r="E2613" s="70" t="s">
        <v>13</v>
      </c>
    </row>
    <row r="2614" spans="1:5" x14ac:dyDescent="0.25">
      <c r="A2614" s="84" t="s">
        <v>2638</v>
      </c>
      <c r="B2614" s="70" t="s">
        <v>1212</v>
      </c>
      <c r="C2614" s="70"/>
      <c r="D2614" s="70" t="s">
        <v>34</v>
      </c>
      <c r="E2614" s="70" t="s">
        <v>13</v>
      </c>
    </row>
    <row r="2615" spans="1:5" x14ac:dyDescent="0.25">
      <c r="A2615" s="71" t="s">
        <v>7288</v>
      </c>
      <c r="B2615" s="71" t="s">
        <v>7289</v>
      </c>
      <c r="C2615" s="70"/>
      <c r="D2615" s="70" t="s">
        <v>34</v>
      </c>
      <c r="E2615" s="70" t="s">
        <v>13</v>
      </c>
    </row>
    <row r="2616" spans="1:5" x14ac:dyDescent="0.25">
      <c r="A2616" s="84" t="s">
        <v>2639</v>
      </c>
      <c r="B2616" s="70" t="s">
        <v>2640</v>
      </c>
      <c r="C2616" s="70"/>
      <c r="D2616" s="70" t="s">
        <v>34</v>
      </c>
      <c r="E2616" s="70" t="s">
        <v>13</v>
      </c>
    </row>
    <row r="2617" spans="1:5" x14ac:dyDescent="0.25">
      <c r="A2617" s="71" t="s">
        <v>7290</v>
      </c>
      <c r="B2617" s="71" t="s">
        <v>7291</v>
      </c>
      <c r="C2617" s="70"/>
      <c r="D2617" s="70" t="s">
        <v>34</v>
      </c>
      <c r="E2617" s="70" t="s">
        <v>13</v>
      </c>
    </row>
    <row r="2618" spans="1:5" x14ac:dyDescent="0.25">
      <c r="A2618" s="84" t="s">
        <v>2641</v>
      </c>
      <c r="B2618" s="70" t="s">
        <v>2642</v>
      </c>
      <c r="C2618" s="70" t="s">
        <v>43</v>
      </c>
      <c r="D2618" s="70" t="s">
        <v>25</v>
      </c>
      <c r="E2618" s="70" t="s">
        <v>81</v>
      </c>
    </row>
    <row r="2619" spans="1:5" x14ac:dyDescent="0.25">
      <c r="A2619" s="71" t="s">
        <v>7292</v>
      </c>
      <c r="B2619" s="71" t="s">
        <v>7293</v>
      </c>
      <c r="C2619" s="70" t="s">
        <v>43</v>
      </c>
      <c r="D2619" s="70" t="s">
        <v>25</v>
      </c>
      <c r="E2619" s="70" t="s">
        <v>81</v>
      </c>
    </row>
    <row r="2620" spans="1:5" x14ac:dyDescent="0.25">
      <c r="A2620" s="84" t="s">
        <v>2643</v>
      </c>
      <c r="B2620" s="70" t="s">
        <v>2644</v>
      </c>
      <c r="C2620" s="70" t="s">
        <v>43</v>
      </c>
      <c r="D2620" s="70" t="s">
        <v>25</v>
      </c>
      <c r="E2620" s="70" t="s">
        <v>13</v>
      </c>
    </row>
    <row r="2621" spans="1:5" x14ac:dyDescent="0.25">
      <c r="A2621" s="71" t="s">
        <v>7294</v>
      </c>
      <c r="B2621" s="71" t="s">
        <v>7295</v>
      </c>
      <c r="C2621" s="70" t="s">
        <v>43</v>
      </c>
      <c r="D2621" s="70" t="s">
        <v>25</v>
      </c>
      <c r="E2621" s="70" t="s">
        <v>13</v>
      </c>
    </row>
    <row r="2622" spans="1:5" x14ac:dyDescent="0.25">
      <c r="A2622" s="84" t="s">
        <v>2645</v>
      </c>
      <c r="B2622" s="70" t="s">
        <v>2646</v>
      </c>
      <c r="C2622" s="70"/>
      <c r="D2622" s="70" t="s">
        <v>984</v>
      </c>
      <c r="E2622" s="70" t="s">
        <v>13</v>
      </c>
    </row>
    <row r="2623" spans="1:5" x14ac:dyDescent="0.25">
      <c r="A2623" s="71" t="s">
        <v>7296</v>
      </c>
      <c r="B2623" s="71" t="s">
        <v>7297</v>
      </c>
      <c r="C2623" s="70"/>
      <c r="D2623" s="70" t="s">
        <v>984</v>
      </c>
      <c r="E2623" s="70" t="s">
        <v>13</v>
      </c>
    </row>
    <row r="2624" spans="1:5" x14ac:dyDescent="0.25">
      <c r="A2624" s="84" t="s">
        <v>2647</v>
      </c>
      <c r="B2624" s="70" t="s">
        <v>2648</v>
      </c>
      <c r="C2624" s="70" t="s">
        <v>75</v>
      </c>
      <c r="D2624" s="70" t="s">
        <v>25</v>
      </c>
      <c r="E2624" s="70" t="s">
        <v>76</v>
      </c>
    </row>
    <row r="2625" spans="1:5" x14ac:dyDescent="0.25">
      <c r="A2625" s="71" t="s">
        <v>7298</v>
      </c>
      <c r="B2625" s="71" t="s">
        <v>7299</v>
      </c>
      <c r="C2625" s="70" t="s">
        <v>75</v>
      </c>
      <c r="D2625" s="70" t="s">
        <v>25</v>
      </c>
      <c r="E2625" s="70" t="s">
        <v>76</v>
      </c>
    </row>
    <row r="2626" spans="1:5" x14ac:dyDescent="0.25">
      <c r="A2626" s="84" t="s">
        <v>2649</v>
      </c>
      <c r="B2626" s="70" t="s">
        <v>2650</v>
      </c>
      <c r="C2626" s="70" t="s">
        <v>75</v>
      </c>
      <c r="D2626" s="70" t="s">
        <v>25</v>
      </c>
      <c r="E2626" s="70" t="s">
        <v>76</v>
      </c>
    </row>
    <row r="2627" spans="1:5" x14ac:dyDescent="0.25">
      <c r="A2627" s="71" t="s">
        <v>7300</v>
      </c>
      <c r="B2627" s="71" t="s">
        <v>7301</v>
      </c>
      <c r="C2627" s="70" t="s">
        <v>75</v>
      </c>
      <c r="D2627" s="70" t="s">
        <v>25</v>
      </c>
      <c r="E2627" s="70" t="s">
        <v>76</v>
      </c>
    </row>
    <row r="2628" spans="1:5" x14ac:dyDescent="0.25">
      <c r="A2628" s="84" t="s">
        <v>2651</v>
      </c>
      <c r="B2628" s="70" t="s">
        <v>2652</v>
      </c>
      <c r="C2628" s="70" t="s">
        <v>75</v>
      </c>
      <c r="D2628" s="70" t="s">
        <v>25</v>
      </c>
      <c r="E2628" s="70" t="s">
        <v>76</v>
      </c>
    </row>
    <row r="2629" spans="1:5" x14ac:dyDescent="0.25">
      <c r="A2629" s="71" t="s">
        <v>7302</v>
      </c>
      <c r="B2629" s="71" t="s">
        <v>7303</v>
      </c>
      <c r="C2629" s="70" t="s">
        <v>75</v>
      </c>
      <c r="D2629" s="70" t="s">
        <v>25</v>
      </c>
      <c r="E2629" s="70" t="s">
        <v>76</v>
      </c>
    </row>
    <row r="2630" spans="1:5" x14ac:dyDescent="0.25">
      <c r="A2630" s="84" t="s">
        <v>2653</v>
      </c>
      <c r="B2630" s="70" t="s">
        <v>2654</v>
      </c>
      <c r="C2630" s="70"/>
      <c r="D2630" s="70" t="s">
        <v>984</v>
      </c>
      <c r="E2630" s="70" t="s">
        <v>13</v>
      </c>
    </row>
    <row r="2631" spans="1:5" x14ac:dyDescent="0.25">
      <c r="A2631" s="71" t="s">
        <v>7304</v>
      </c>
      <c r="B2631" s="71" t="s">
        <v>7305</v>
      </c>
      <c r="C2631" s="70"/>
      <c r="D2631" s="70" t="s">
        <v>984</v>
      </c>
      <c r="E2631" s="70" t="s">
        <v>13</v>
      </c>
    </row>
    <row r="2632" spans="1:5" x14ac:dyDescent="0.25">
      <c r="A2632" s="84" t="s">
        <v>2655</v>
      </c>
      <c r="B2632" s="70" t="s">
        <v>2656</v>
      </c>
      <c r="C2632" s="70" t="s">
        <v>4</v>
      </c>
      <c r="D2632" s="70" t="s">
        <v>25</v>
      </c>
      <c r="E2632" s="70" t="s">
        <v>178</v>
      </c>
    </row>
    <row r="2633" spans="1:5" x14ac:dyDescent="0.25">
      <c r="A2633" s="71" t="s">
        <v>7306</v>
      </c>
      <c r="B2633" s="71" t="s">
        <v>7307</v>
      </c>
      <c r="C2633" s="70" t="s">
        <v>4</v>
      </c>
      <c r="D2633" s="70" t="s">
        <v>25</v>
      </c>
      <c r="E2633" s="70" t="s">
        <v>178</v>
      </c>
    </row>
    <row r="2634" spans="1:5" x14ac:dyDescent="0.25">
      <c r="A2634" s="84" t="s">
        <v>2657</v>
      </c>
      <c r="B2634" s="70" t="s">
        <v>2658</v>
      </c>
      <c r="C2634" s="70"/>
      <c r="D2634" s="70" t="s">
        <v>34</v>
      </c>
      <c r="E2634" s="70" t="s">
        <v>13</v>
      </c>
    </row>
    <row r="2635" spans="1:5" x14ac:dyDescent="0.25">
      <c r="A2635" s="71" t="s">
        <v>7308</v>
      </c>
      <c r="B2635" s="71" t="s">
        <v>7309</v>
      </c>
      <c r="C2635" s="70"/>
      <c r="D2635" s="70" t="s">
        <v>34</v>
      </c>
      <c r="E2635" s="70" t="s">
        <v>13</v>
      </c>
    </row>
    <row r="2636" spans="1:5" x14ac:dyDescent="0.25">
      <c r="A2636" s="84" t="s">
        <v>2659</v>
      </c>
      <c r="B2636" s="70" t="s">
        <v>2660</v>
      </c>
      <c r="C2636" s="70"/>
      <c r="D2636" s="70" t="s">
        <v>984</v>
      </c>
      <c r="E2636" s="70" t="s">
        <v>13</v>
      </c>
    </row>
    <row r="2637" spans="1:5" x14ac:dyDescent="0.25">
      <c r="A2637" s="71" t="s">
        <v>7310</v>
      </c>
      <c r="B2637" s="71" t="s">
        <v>7311</v>
      </c>
      <c r="C2637" s="70"/>
      <c r="D2637" s="70" t="s">
        <v>984</v>
      </c>
      <c r="E2637" s="70" t="s">
        <v>13</v>
      </c>
    </row>
    <row r="2638" spans="1:5" x14ac:dyDescent="0.25">
      <c r="A2638" s="84" t="s">
        <v>2661</v>
      </c>
      <c r="B2638" s="70" t="s">
        <v>2662</v>
      </c>
      <c r="C2638" s="70" t="s">
        <v>75</v>
      </c>
      <c r="D2638" s="70" t="s">
        <v>25</v>
      </c>
      <c r="E2638" s="70" t="s">
        <v>76</v>
      </c>
    </row>
    <row r="2639" spans="1:5" x14ac:dyDescent="0.25">
      <c r="A2639" s="71" t="s">
        <v>7312</v>
      </c>
      <c r="B2639" s="71" t="s">
        <v>7313</v>
      </c>
      <c r="C2639" s="70" t="s">
        <v>75</v>
      </c>
      <c r="D2639" s="70" t="s">
        <v>25</v>
      </c>
      <c r="E2639" s="70" t="s">
        <v>76</v>
      </c>
    </row>
    <row r="2640" spans="1:5" x14ac:dyDescent="0.25">
      <c r="A2640" s="84" t="s">
        <v>2663</v>
      </c>
      <c r="B2640" s="70" t="s">
        <v>2664</v>
      </c>
      <c r="C2640" s="70"/>
      <c r="D2640" s="70" t="s">
        <v>984</v>
      </c>
      <c r="E2640" s="70" t="s">
        <v>13</v>
      </c>
    </row>
    <row r="2641" spans="1:5" x14ac:dyDescent="0.25">
      <c r="A2641" s="71" t="s">
        <v>7314</v>
      </c>
      <c r="B2641" s="71" t="s">
        <v>7315</v>
      </c>
      <c r="C2641" s="70"/>
      <c r="D2641" s="70" t="s">
        <v>984</v>
      </c>
      <c r="E2641" s="70" t="s">
        <v>13</v>
      </c>
    </row>
    <row r="2642" spans="1:5" x14ac:dyDescent="0.25">
      <c r="A2642" s="84" t="s">
        <v>2665</v>
      </c>
      <c r="B2642" s="70" t="s">
        <v>2666</v>
      </c>
      <c r="C2642" s="70"/>
      <c r="D2642" s="70" t="s">
        <v>632</v>
      </c>
      <c r="E2642" s="70" t="s">
        <v>13</v>
      </c>
    </row>
    <row r="2643" spans="1:5" x14ac:dyDescent="0.25">
      <c r="A2643" s="71" t="s">
        <v>7316</v>
      </c>
      <c r="B2643" s="71" t="s">
        <v>7317</v>
      </c>
      <c r="C2643" s="70"/>
      <c r="D2643" s="70" t="s">
        <v>632</v>
      </c>
      <c r="E2643" s="70" t="s">
        <v>13</v>
      </c>
    </row>
    <row r="2644" spans="1:5" x14ac:dyDescent="0.25">
      <c r="A2644" s="84" t="s">
        <v>2667</v>
      </c>
      <c r="B2644" s="70" t="s">
        <v>2668</v>
      </c>
      <c r="C2644" s="70"/>
      <c r="D2644" s="70" t="s">
        <v>984</v>
      </c>
      <c r="E2644" s="70" t="s">
        <v>13</v>
      </c>
    </row>
    <row r="2645" spans="1:5" x14ac:dyDescent="0.25">
      <c r="A2645" s="71" t="s">
        <v>7318</v>
      </c>
      <c r="B2645" s="71" t="s">
        <v>7319</v>
      </c>
      <c r="C2645" s="70"/>
      <c r="D2645" s="70" t="s">
        <v>984</v>
      </c>
      <c r="E2645" s="70" t="s">
        <v>13</v>
      </c>
    </row>
    <row r="2646" spans="1:5" x14ac:dyDescent="0.25">
      <c r="A2646" s="84" t="s">
        <v>2669</v>
      </c>
      <c r="B2646" s="70" t="s">
        <v>2670</v>
      </c>
      <c r="C2646" s="70"/>
      <c r="D2646" s="70" t="s">
        <v>984</v>
      </c>
      <c r="E2646" s="70" t="s">
        <v>13</v>
      </c>
    </row>
    <row r="2647" spans="1:5" x14ac:dyDescent="0.25">
      <c r="A2647" s="71" t="s">
        <v>7320</v>
      </c>
      <c r="B2647" s="71" t="s">
        <v>7321</v>
      </c>
      <c r="C2647" s="70"/>
      <c r="D2647" s="70" t="s">
        <v>984</v>
      </c>
      <c r="E2647" s="70" t="s">
        <v>13</v>
      </c>
    </row>
    <row r="2648" spans="1:5" x14ac:dyDescent="0.25">
      <c r="A2648" s="84" t="s">
        <v>2671</v>
      </c>
      <c r="B2648" s="70" t="s">
        <v>2672</v>
      </c>
      <c r="C2648" s="70"/>
      <c r="D2648" s="70" t="s">
        <v>34</v>
      </c>
      <c r="E2648" s="70" t="s">
        <v>13</v>
      </c>
    </row>
    <row r="2649" spans="1:5" x14ac:dyDescent="0.25">
      <c r="A2649" s="71" t="s">
        <v>7322</v>
      </c>
      <c r="B2649" s="71" t="s">
        <v>7323</v>
      </c>
      <c r="C2649" s="70"/>
      <c r="D2649" s="70" t="s">
        <v>34</v>
      </c>
      <c r="E2649" s="70" t="s">
        <v>13</v>
      </c>
    </row>
    <row r="2650" spans="1:5" x14ac:dyDescent="0.25">
      <c r="A2650" s="84" t="s">
        <v>2673</v>
      </c>
      <c r="B2650" s="70" t="s">
        <v>2674</v>
      </c>
      <c r="C2650" s="70" t="s">
        <v>24</v>
      </c>
      <c r="D2650" s="70" t="s">
        <v>25</v>
      </c>
      <c r="E2650" s="70" t="s">
        <v>13</v>
      </c>
    </row>
    <row r="2651" spans="1:5" x14ac:dyDescent="0.25">
      <c r="A2651" s="71" t="s">
        <v>7324</v>
      </c>
      <c r="B2651" s="71" t="s">
        <v>7325</v>
      </c>
      <c r="C2651" s="70" t="s">
        <v>24</v>
      </c>
      <c r="D2651" s="70" t="s">
        <v>25</v>
      </c>
      <c r="E2651" s="70" t="s">
        <v>13</v>
      </c>
    </row>
    <row r="2652" spans="1:5" x14ac:dyDescent="0.25">
      <c r="A2652" s="84" t="s">
        <v>2675</v>
      </c>
      <c r="B2652" s="70" t="s">
        <v>2676</v>
      </c>
      <c r="C2652" s="70" t="s">
        <v>75</v>
      </c>
      <c r="D2652" s="70" t="s">
        <v>17</v>
      </c>
      <c r="E2652" s="70" t="s">
        <v>84</v>
      </c>
    </row>
    <row r="2653" spans="1:5" x14ac:dyDescent="0.25">
      <c r="A2653" s="71" t="s">
        <v>7326</v>
      </c>
      <c r="B2653" s="71" t="s">
        <v>7327</v>
      </c>
      <c r="C2653" s="70" t="s">
        <v>75</v>
      </c>
      <c r="D2653" s="70" t="s">
        <v>17</v>
      </c>
      <c r="E2653" s="70" t="s">
        <v>84</v>
      </c>
    </row>
    <row r="2654" spans="1:5" x14ac:dyDescent="0.25">
      <c r="A2654" s="84" t="s">
        <v>2677</v>
      </c>
      <c r="B2654" s="70" t="s">
        <v>2678</v>
      </c>
      <c r="C2654" s="70"/>
      <c r="D2654" s="70" t="s">
        <v>34</v>
      </c>
      <c r="E2654" s="70" t="s">
        <v>13</v>
      </c>
    </row>
    <row r="2655" spans="1:5" x14ac:dyDescent="0.25">
      <c r="A2655" s="71" t="s">
        <v>7328</v>
      </c>
      <c r="B2655" s="71" t="s">
        <v>7329</v>
      </c>
      <c r="C2655" s="70"/>
      <c r="D2655" s="70" t="s">
        <v>34</v>
      </c>
      <c r="E2655" s="70" t="s">
        <v>13</v>
      </c>
    </row>
    <row r="2656" spans="1:5" x14ac:dyDescent="0.25">
      <c r="A2656" s="85" t="s">
        <v>4633</v>
      </c>
      <c r="B2656" s="72" t="s">
        <v>4634</v>
      </c>
      <c r="C2656" s="72" t="s">
        <v>4</v>
      </c>
      <c r="D2656" s="70" t="s">
        <v>25</v>
      </c>
      <c r="E2656" s="72"/>
    </row>
    <row r="2657" spans="1:5" x14ac:dyDescent="0.25">
      <c r="A2657" s="71" t="s">
        <v>7330</v>
      </c>
      <c r="B2657" s="71" t="s">
        <v>7331</v>
      </c>
      <c r="C2657" s="72" t="s">
        <v>4</v>
      </c>
      <c r="D2657" s="70" t="s">
        <v>25</v>
      </c>
      <c r="E2657" s="72"/>
    </row>
    <row r="2658" spans="1:5" x14ac:dyDescent="0.25">
      <c r="A2658" s="84" t="s">
        <v>2679</v>
      </c>
      <c r="B2658" s="70" t="s">
        <v>2680</v>
      </c>
      <c r="C2658" s="70"/>
      <c r="D2658" s="70" t="s">
        <v>34</v>
      </c>
      <c r="E2658" s="70" t="s">
        <v>13</v>
      </c>
    </row>
    <row r="2659" spans="1:5" x14ac:dyDescent="0.25">
      <c r="A2659" s="71" t="s">
        <v>7332</v>
      </c>
      <c r="B2659" s="71" t="s">
        <v>7333</v>
      </c>
      <c r="C2659" s="70"/>
      <c r="D2659" s="70" t="s">
        <v>34</v>
      </c>
      <c r="E2659" s="70" t="s">
        <v>13</v>
      </c>
    </row>
    <row r="2660" spans="1:5" x14ac:dyDescent="0.25">
      <c r="A2660" s="84" t="s">
        <v>2681</v>
      </c>
      <c r="B2660" s="70" t="s">
        <v>2682</v>
      </c>
      <c r="C2660" s="70"/>
      <c r="D2660" s="70" t="s">
        <v>14</v>
      </c>
      <c r="E2660" s="70" t="s">
        <v>13</v>
      </c>
    </row>
    <row r="2661" spans="1:5" x14ac:dyDescent="0.25">
      <c r="A2661" s="71" t="s">
        <v>7334</v>
      </c>
      <c r="B2661" s="71" t="s">
        <v>7335</v>
      </c>
      <c r="C2661" s="70"/>
      <c r="D2661" s="70" t="s">
        <v>14</v>
      </c>
      <c r="E2661" s="70" t="s">
        <v>13</v>
      </c>
    </row>
    <row r="2662" spans="1:5" x14ac:dyDescent="0.25">
      <c r="A2662" s="84" t="s">
        <v>2683</v>
      </c>
      <c r="B2662" s="70" t="s">
        <v>2684</v>
      </c>
      <c r="C2662" s="70" t="s">
        <v>24</v>
      </c>
      <c r="D2662" s="70" t="s">
        <v>25</v>
      </c>
      <c r="E2662" s="70" t="s">
        <v>30</v>
      </c>
    </row>
    <row r="2663" spans="1:5" x14ac:dyDescent="0.25">
      <c r="A2663" s="71" t="s">
        <v>7336</v>
      </c>
      <c r="B2663" s="71" t="s">
        <v>7337</v>
      </c>
      <c r="C2663" s="70" t="s">
        <v>24</v>
      </c>
      <c r="D2663" s="70" t="s">
        <v>25</v>
      </c>
      <c r="E2663" s="70" t="s">
        <v>30</v>
      </c>
    </row>
    <row r="2664" spans="1:5" x14ac:dyDescent="0.25">
      <c r="A2664" s="84" t="s">
        <v>2685</v>
      </c>
      <c r="B2664" s="70" t="s">
        <v>1517</v>
      </c>
      <c r="C2664" s="70"/>
      <c r="D2664" s="70" t="s">
        <v>34</v>
      </c>
      <c r="E2664" s="70" t="s">
        <v>13</v>
      </c>
    </row>
    <row r="2665" spans="1:5" x14ac:dyDescent="0.25">
      <c r="A2665" s="71" t="s">
        <v>7338</v>
      </c>
      <c r="B2665" s="71" t="s">
        <v>7339</v>
      </c>
      <c r="C2665" s="70"/>
      <c r="D2665" s="70" t="s">
        <v>34</v>
      </c>
      <c r="E2665" s="70" t="s">
        <v>13</v>
      </c>
    </row>
    <row r="2666" spans="1:5" x14ac:dyDescent="0.25">
      <c r="A2666" s="84" t="s">
        <v>2686</v>
      </c>
      <c r="B2666" s="70" t="s">
        <v>2687</v>
      </c>
      <c r="C2666" s="70"/>
      <c r="D2666" s="70" t="s">
        <v>632</v>
      </c>
      <c r="E2666" s="70" t="s">
        <v>13</v>
      </c>
    </row>
    <row r="2667" spans="1:5" x14ac:dyDescent="0.25">
      <c r="A2667" s="71" t="s">
        <v>7340</v>
      </c>
      <c r="B2667" s="71" t="s">
        <v>7341</v>
      </c>
      <c r="C2667" s="70"/>
      <c r="D2667" s="70" t="s">
        <v>632</v>
      </c>
      <c r="E2667" s="70" t="s">
        <v>13</v>
      </c>
    </row>
    <row r="2668" spans="1:5" x14ac:dyDescent="0.25">
      <c r="A2668" s="84" t="s">
        <v>2688</v>
      </c>
      <c r="B2668" s="70" t="s">
        <v>2689</v>
      </c>
      <c r="C2668" s="70"/>
      <c r="D2668" s="70" t="s">
        <v>984</v>
      </c>
      <c r="E2668" s="70" t="s">
        <v>13</v>
      </c>
    </row>
    <row r="2669" spans="1:5" x14ac:dyDescent="0.25">
      <c r="A2669" s="71" t="s">
        <v>7342</v>
      </c>
      <c r="B2669" s="71" t="s">
        <v>7343</v>
      </c>
      <c r="C2669" s="70"/>
      <c r="D2669" s="70" t="s">
        <v>984</v>
      </c>
      <c r="E2669" s="70" t="s">
        <v>13</v>
      </c>
    </row>
    <row r="2670" spans="1:5" x14ac:dyDescent="0.25">
      <c r="A2670" s="84" t="s">
        <v>2690</v>
      </c>
      <c r="B2670" s="70" t="s">
        <v>2691</v>
      </c>
      <c r="C2670" s="70"/>
      <c r="D2670" s="70" t="s">
        <v>984</v>
      </c>
      <c r="E2670" s="70" t="s">
        <v>13</v>
      </c>
    </row>
    <row r="2671" spans="1:5" x14ac:dyDescent="0.25">
      <c r="A2671" s="71" t="s">
        <v>7344</v>
      </c>
      <c r="B2671" s="71" t="s">
        <v>7345</v>
      </c>
      <c r="C2671" s="70"/>
      <c r="D2671" s="70" t="s">
        <v>984</v>
      </c>
      <c r="E2671" s="70" t="s">
        <v>13</v>
      </c>
    </row>
    <row r="2672" spans="1:5" x14ac:dyDescent="0.25">
      <c r="A2672" s="85" t="s">
        <v>4637</v>
      </c>
      <c r="B2672" s="72" t="s">
        <v>4639</v>
      </c>
      <c r="C2672" s="72" t="s">
        <v>75</v>
      </c>
      <c r="D2672" s="70" t="s">
        <v>25</v>
      </c>
      <c r="E2672" s="72"/>
    </row>
    <row r="2673" spans="1:5" x14ac:dyDescent="0.25">
      <c r="A2673" s="71" t="s">
        <v>7346</v>
      </c>
      <c r="B2673" s="71" t="s">
        <v>7347</v>
      </c>
      <c r="C2673" s="72" t="s">
        <v>75</v>
      </c>
      <c r="D2673" s="70" t="s">
        <v>25</v>
      </c>
      <c r="E2673" s="72"/>
    </row>
    <row r="2674" spans="1:5" x14ac:dyDescent="0.25">
      <c r="A2674" s="84" t="s">
        <v>2692</v>
      </c>
      <c r="B2674" s="70" t="s">
        <v>2693</v>
      </c>
      <c r="C2674" s="70"/>
      <c r="D2674" s="70" t="s">
        <v>984</v>
      </c>
      <c r="E2674" s="70" t="s">
        <v>13</v>
      </c>
    </row>
    <row r="2675" spans="1:5" x14ac:dyDescent="0.25">
      <c r="A2675" s="71" t="s">
        <v>7348</v>
      </c>
      <c r="B2675" s="71" t="s">
        <v>7349</v>
      </c>
      <c r="C2675" s="70"/>
      <c r="D2675" s="70" t="s">
        <v>984</v>
      </c>
      <c r="E2675" s="70" t="s">
        <v>13</v>
      </c>
    </row>
    <row r="2676" spans="1:5" x14ac:dyDescent="0.25">
      <c r="A2676" s="84" t="s">
        <v>2694</v>
      </c>
      <c r="B2676" s="70" t="s">
        <v>2695</v>
      </c>
      <c r="C2676" s="70"/>
      <c r="D2676" s="70" t="s">
        <v>984</v>
      </c>
      <c r="E2676" s="70" t="s">
        <v>13</v>
      </c>
    </row>
    <row r="2677" spans="1:5" x14ac:dyDescent="0.25">
      <c r="A2677" s="71" t="s">
        <v>7350</v>
      </c>
      <c r="B2677" s="71" t="s">
        <v>7351</v>
      </c>
      <c r="C2677" s="70"/>
      <c r="D2677" s="70" t="s">
        <v>984</v>
      </c>
      <c r="E2677" s="70" t="s">
        <v>13</v>
      </c>
    </row>
    <row r="2678" spans="1:5" x14ac:dyDescent="0.25">
      <c r="A2678" s="84" t="s">
        <v>2696</v>
      </c>
      <c r="B2678" s="70" t="s">
        <v>2697</v>
      </c>
      <c r="C2678" s="70"/>
      <c r="D2678" s="70" t="s">
        <v>34</v>
      </c>
      <c r="E2678" s="70" t="s">
        <v>13</v>
      </c>
    </row>
    <row r="2679" spans="1:5" x14ac:dyDescent="0.25">
      <c r="A2679" s="71" t="s">
        <v>7352</v>
      </c>
      <c r="B2679" s="71" t="s">
        <v>7353</v>
      </c>
      <c r="C2679" s="70"/>
      <c r="D2679" s="70" t="s">
        <v>34</v>
      </c>
      <c r="E2679" s="70" t="s">
        <v>13</v>
      </c>
    </row>
    <row r="2680" spans="1:5" x14ac:dyDescent="0.25">
      <c r="A2680" s="84" t="s">
        <v>2698</v>
      </c>
      <c r="B2680" s="70" t="s">
        <v>2699</v>
      </c>
      <c r="C2680" s="70"/>
      <c r="D2680" s="70" t="s">
        <v>984</v>
      </c>
      <c r="E2680" s="70" t="s">
        <v>13</v>
      </c>
    </row>
    <row r="2681" spans="1:5" x14ac:dyDescent="0.25">
      <c r="A2681" s="71" t="s">
        <v>7354</v>
      </c>
      <c r="B2681" s="71" t="s">
        <v>7355</v>
      </c>
      <c r="C2681" s="70"/>
      <c r="D2681" s="70" t="s">
        <v>984</v>
      </c>
      <c r="E2681" s="70" t="s">
        <v>13</v>
      </c>
    </row>
    <row r="2682" spans="1:5" x14ac:dyDescent="0.25">
      <c r="A2682" s="84" t="s">
        <v>2700</v>
      </c>
      <c r="B2682" s="70" t="s">
        <v>2701</v>
      </c>
      <c r="C2682" s="70"/>
      <c r="D2682" s="70" t="s">
        <v>984</v>
      </c>
      <c r="E2682" s="70" t="s">
        <v>13</v>
      </c>
    </row>
    <row r="2683" spans="1:5" x14ac:dyDescent="0.25">
      <c r="A2683" s="71" t="s">
        <v>7356</v>
      </c>
      <c r="B2683" s="71" t="s">
        <v>7357</v>
      </c>
      <c r="C2683" s="70"/>
      <c r="D2683" s="70" t="s">
        <v>984</v>
      </c>
      <c r="E2683" s="70" t="s">
        <v>13</v>
      </c>
    </row>
    <row r="2684" spans="1:5" x14ac:dyDescent="0.25">
      <c r="A2684" s="84" t="s">
        <v>2702</v>
      </c>
      <c r="B2684" s="70" t="s">
        <v>2703</v>
      </c>
      <c r="C2684" s="70" t="s">
        <v>629</v>
      </c>
      <c r="D2684" s="70" t="s">
        <v>25</v>
      </c>
      <c r="E2684" s="70" t="s">
        <v>13</v>
      </c>
    </row>
    <row r="2685" spans="1:5" ht="24.75" x14ac:dyDescent="0.25">
      <c r="A2685" s="71" t="s">
        <v>7358</v>
      </c>
      <c r="B2685" s="71" t="s">
        <v>7359</v>
      </c>
      <c r="C2685" s="70" t="s">
        <v>629</v>
      </c>
      <c r="D2685" s="70" t="s">
        <v>25</v>
      </c>
      <c r="E2685" s="70" t="s">
        <v>13</v>
      </c>
    </row>
    <row r="2686" spans="1:5" x14ac:dyDescent="0.25">
      <c r="A2686" s="84" t="s">
        <v>2704</v>
      </c>
      <c r="B2686" s="70" t="s">
        <v>2705</v>
      </c>
      <c r="C2686" s="70"/>
      <c r="D2686" s="70" t="s">
        <v>34</v>
      </c>
      <c r="E2686" s="70" t="s">
        <v>13</v>
      </c>
    </row>
    <row r="2687" spans="1:5" x14ac:dyDescent="0.25">
      <c r="A2687" s="71" t="s">
        <v>7360</v>
      </c>
      <c r="B2687" s="71" t="s">
        <v>7361</v>
      </c>
      <c r="C2687" s="70"/>
      <c r="D2687" s="70" t="s">
        <v>34</v>
      </c>
      <c r="E2687" s="70" t="s">
        <v>13</v>
      </c>
    </row>
    <row r="2688" spans="1:5" x14ac:dyDescent="0.25">
      <c r="A2688" s="84" t="s">
        <v>2706</v>
      </c>
      <c r="B2688" s="70" t="s">
        <v>2707</v>
      </c>
      <c r="C2688" s="70" t="s">
        <v>75</v>
      </c>
      <c r="D2688" s="70" t="s">
        <v>25</v>
      </c>
      <c r="E2688" s="70" t="s">
        <v>1303</v>
      </c>
    </row>
    <row r="2689" spans="1:5" x14ac:dyDescent="0.25">
      <c r="A2689" s="71" t="s">
        <v>7362</v>
      </c>
      <c r="B2689" s="71" t="s">
        <v>7363</v>
      </c>
      <c r="C2689" s="70" t="s">
        <v>75</v>
      </c>
      <c r="D2689" s="70" t="s">
        <v>25</v>
      </c>
      <c r="E2689" s="70" t="s">
        <v>1303</v>
      </c>
    </row>
    <row r="2690" spans="1:5" x14ac:dyDescent="0.25">
      <c r="A2690" s="84" t="s">
        <v>2708</v>
      </c>
      <c r="B2690" s="70" t="s">
        <v>2709</v>
      </c>
      <c r="C2690" s="70" t="s">
        <v>75</v>
      </c>
      <c r="D2690" s="70" t="s">
        <v>25</v>
      </c>
      <c r="E2690" s="70" t="s">
        <v>13</v>
      </c>
    </row>
    <row r="2691" spans="1:5" x14ac:dyDescent="0.25">
      <c r="A2691" s="71" t="s">
        <v>7364</v>
      </c>
      <c r="B2691" s="71" t="s">
        <v>7365</v>
      </c>
      <c r="C2691" s="70" t="s">
        <v>75</v>
      </c>
      <c r="D2691" s="70" t="s">
        <v>25</v>
      </c>
      <c r="E2691" s="70" t="s">
        <v>13</v>
      </c>
    </row>
    <row r="2692" spans="1:5" x14ac:dyDescent="0.25">
      <c r="A2692" s="84" t="s">
        <v>2710</v>
      </c>
      <c r="B2692" s="70" t="s">
        <v>2711</v>
      </c>
      <c r="C2692" s="70"/>
      <c r="D2692" s="70" t="s">
        <v>34</v>
      </c>
      <c r="E2692" s="70" t="s">
        <v>13</v>
      </c>
    </row>
    <row r="2693" spans="1:5" x14ac:dyDescent="0.25">
      <c r="A2693" s="71" t="s">
        <v>7366</v>
      </c>
      <c r="B2693" s="71" t="s">
        <v>7367</v>
      </c>
      <c r="C2693" s="70"/>
      <c r="D2693" s="70" t="s">
        <v>34</v>
      </c>
      <c r="E2693" s="70" t="s">
        <v>13</v>
      </c>
    </row>
    <row r="2694" spans="1:5" x14ac:dyDescent="0.25">
      <c r="A2694" s="84" t="s">
        <v>2712</v>
      </c>
      <c r="B2694" s="70" t="s">
        <v>2713</v>
      </c>
      <c r="C2694" s="70"/>
      <c r="D2694" s="70" t="s">
        <v>17</v>
      </c>
      <c r="E2694" s="70" t="s">
        <v>84</v>
      </c>
    </row>
    <row r="2695" spans="1:5" x14ac:dyDescent="0.25">
      <c r="A2695" s="71" t="s">
        <v>7368</v>
      </c>
      <c r="B2695" s="71" t="s">
        <v>7369</v>
      </c>
      <c r="C2695" s="70"/>
      <c r="D2695" s="70" t="s">
        <v>17</v>
      </c>
      <c r="E2695" s="70" t="s">
        <v>84</v>
      </c>
    </row>
    <row r="2696" spans="1:5" x14ac:dyDescent="0.25">
      <c r="A2696" s="84" t="s">
        <v>2714</v>
      </c>
      <c r="B2696" s="70" t="s">
        <v>2715</v>
      </c>
      <c r="C2696" s="70" t="s">
        <v>4</v>
      </c>
      <c r="D2696" s="70" t="s">
        <v>25</v>
      </c>
      <c r="E2696" s="70" t="s">
        <v>179</v>
      </c>
    </row>
    <row r="2697" spans="1:5" x14ac:dyDescent="0.25">
      <c r="A2697" s="71" t="s">
        <v>7370</v>
      </c>
      <c r="B2697" s="71" t="s">
        <v>7371</v>
      </c>
      <c r="C2697" s="70" t="s">
        <v>4</v>
      </c>
      <c r="D2697" s="70" t="s">
        <v>25</v>
      </c>
      <c r="E2697" s="70" t="s">
        <v>179</v>
      </c>
    </row>
    <row r="2698" spans="1:5" x14ac:dyDescent="0.25">
      <c r="A2698" s="84" t="s">
        <v>2716</v>
      </c>
      <c r="B2698" s="70" t="s">
        <v>2717</v>
      </c>
      <c r="C2698" s="70" t="s">
        <v>24</v>
      </c>
      <c r="D2698" s="70" t="s">
        <v>25</v>
      </c>
      <c r="E2698" s="70" t="s">
        <v>13</v>
      </c>
    </row>
    <row r="2699" spans="1:5" x14ac:dyDescent="0.25">
      <c r="A2699" s="71" t="s">
        <v>7372</v>
      </c>
      <c r="B2699" s="71" t="s">
        <v>7373</v>
      </c>
      <c r="C2699" s="70" t="s">
        <v>24</v>
      </c>
      <c r="D2699" s="70" t="s">
        <v>25</v>
      </c>
      <c r="E2699" s="70" t="s">
        <v>13</v>
      </c>
    </row>
    <row r="2700" spans="1:5" x14ac:dyDescent="0.25">
      <c r="A2700" s="84" t="s">
        <v>2718</v>
      </c>
      <c r="B2700" s="70" t="s">
        <v>2719</v>
      </c>
      <c r="C2700" s="70" t="s">
        <v>24</v>
      </c>
      <c r="D2700" s="70" t="s">
        <v>25</v>
      </c>
      <c r="E2700" s="70" t="s">
        <v>13</v>
      </c>
    </row>
    <row r="2701" spans="1:5" x14ac:dyDescent="0.25">
      <c r="A2701" s="71" t="s">
        <v>7374</v>
      </c>
      <c r="B2701" s="71" t="s">
        <v>7375</v>
      </c>
      <c r="C2701" s="70" t="s">
        <v>24</v>
      </c>
      <c r="D2701" s="70" t="s">
        <v>25</v>
      </c>
      <c r="E2701" s="70" t="s">
        <v>13</v>
      </c>
    </row>
    <row r="2702" spans="1:5" x14ac:dyDescent="0.25">
      <c r="A2702" s="84" t="s">
        <v>2720</v>
      </c>
      <c r="B2702" s="70" t="s">
        <v>2721</v>
      </c>
      <c r="C2702" s="70" t="s">
        <v>75</v>
      </c>
      <c r="D2702" s="70" t="s">
        <v>25</v>
      </c>
      <c r="E2702" s="70" t="s">
        <v>76</v>
      </c>
    </row>
    <row r="2703" spans="1:5" x14ac:dyDescent="0.25">
      <c r="A2703" s="71" t="s">
        <v>7376</v>
      </c>
      <c r="B2703" s="71" t="s">
        <v>7377</v>
      </c>
      <c r="C2703" s="70" t="s">
        <v>75</v>
      </c>
      <c r="D2703" s="70" t="s">
        <v>25</v>
      </c>
      <c r="E2703" s="70" t="s">
        <v>76</v>
      </c>
    </row>
    <row r="2704" spans="1:5" x14ac:dyDescent="0.25">
      <c r="A2704" s="84" t="s">
        <v>2722</v>
      </c>
      <c r="B2704" s="70" t="s">
        <v>2723</v>
      </c>
      <c r="C2704" s="70" t="s">
        <v>75</v>
      </c>
      <c r="D2704" s="70" t="s">
        <v>25</v>
      </c>
      <c r="E2704" s="70" t="s">
        <v>76</v>
      </c>
    </row>
    <row r="2705" spans="1:5" x14ac:dyDescent="0.25">
      <c r="A2705" s="71" t="s">
        <v>7378</v>
      </c>
      <c r="B2705" s="71" t="s">
        <v>7379</v>
      </c>
      <c r="C2705" s="70" t="s">
        <v>75</v>
      </c>
      <c r="D2705" s="70" t="s">
        <v>25</v>
      </c>
      <c r="E2705" s="70" t="s">
        <v>76</v>
      </c>
    </row>
    <row r="2706" spans="1:5" x14ac:dyDescent="0.25">
      <c r="A2706" s="84" t="s">
        <v>2724</v>
      </c>
      <c r="B2706" s="70" t="s">
        <v>2725</v>
      </c>
      <c r="C2706" s="70"/>
      <c r="D2706" s="70" t="s">
        <v>12</v>
      </c>
      <c r="E2706" s="70" t="s">
        <v>13</v>
      </c>
    </row>
    <row r="2707" spans="1:5" x14ac:dyDescent="0.25">
      <c r="A2707" s="71" t="s">
        <v>7380</v>
      </c>
      <c r="B2707" s="71" t="s">
        <v>7381</v>
      </c>
      <c r="C2707" s="70"/>
      <c r="D2707" s="70" t="s">
        <v>12</v>
      </c>
      <c r="E2707" s="70" t="s">
        <v>13</v>
      </c>
    </row>
    <row r="2708" spans="1:5" x14ac:dyDescent="0.25">
      <c r="A2708" s="84" t="s">
        <v>2726</v>
      </c>
      <c r="B2708" s="70" t="s">
        <v>2727</v>
      </c>
      <c r="C2708" s="70" t="s">
        <v>75</v>
      </c>
      <c r="D2708" s="70" t="s">
        <v>25</v>
      </c>
      <c r="E2708" s="70" t="s">
        <v>76</v>
      </c>
    </row>
    <row r="2709" spans="1:5" x14ac:dyDescent="0.25">
      <c r="A2709" s="71" t="s">
        <v>7382</v>
      </c>
      <c r="B2709" s="71" t="s">
        <v>7383</v>
      </c>
      <c r="C2709" s="70" t="s">
        <v>75</v>
      </c>
      <c r="D2709" s="70" t="s">
        <v>25</v>
      </c>
      <c r="E2709" s="70" t="s">
        <v>76</v>
      </c>
    </row>
    <row r="2710" spans="1:5" x14ac:dyDescent="0.25">
      <c r="A2710" s="84" t="s">
        <v>2728</v>
      </c>
      <c r="B2710" s="70" t="s">
        <v>2729</v>
      </c>
      <c r="C2710" s="70" t="s">
        <v>52</v>
      </c>
      <c r="D2710" s="70" t="s">
        <v>25</v>
      </c>
      <c r="E2710" s="70" t="s">
        <v>53</v>
      </c>
    </row>
    <row r="2711" spans="1:5" x14ac:dyDescent="0.25">
      <c r="A2711" s="71" t="s">
        <v>7384</v>
      </c>
      <c r="B2711" s="71" t="s">
        <v>7385</v>
      </c>
      <c r="C2711" s="70" t="s">
        <v>52</v>
      </c>
      <c r="D2711" s="70" t="s">
        <v>25</v>
      </c>
      <c r="E2711" s="70" t="s">
        <v>53</v>
      </c>
    </row>
    <row r="2712" spans="1:5" x14ac:dyDescent="0.25">
      <c r="A2712" s="84" t="s">
        <v>2730</v>
      </c>
      <c r="B2712" s="70" t="s">
        <v>2731</v>
      </c>
      <c r="C2712" s="70" t="s">
        <v>75</v>
      </c>
      <c r="D2712" s="70" t="s">
        <v>25</v>
      </c>
      <c r="E2712" s="70" t="s">
        <v>76</v>
      </c>
    </row>
    <row r="2713" spans="1:5" x14ac:dyDescent="0.25">
      <c r="A2713" s="71" t="s">
        <v>7386</v>
      </c>
      <c r="B2713" s="71" t="s">
        <v>7387</v>
      </c>
      <c r="C2713" s="70" t="s">
        <v>75</v>
      </c>
      <c r="D2713" s="70" t="s">
        <v>25</v>
      </c>
      <c r="E2713" s="70" t="s">
        <v>76</v>
      </c>
    </row>
    <row r="2714" spans="1:5" x14ac:dyDescent="0.25">
      <c r="A2714" s="84" t="s">
        <v>2732</v>
      </c>
      <c r="B2714" s="70" t="s">
        <v>2733</v>
      </c>
      <c r="C2714" s="70"/>
      <c r="D2714" s="70" t="s">
        <v>25</v>
      </c>
      <c r="E2714" s="70" t="s">
        <v>76</v>
      </c>
    </row>
    <row r="2715" spans="1:5" x14ac:dyDescent="0.25">
      <c r="A2715" s="71" t="s">
        <v>7388</v>
      </c>
      <c r="B2715" s="71" t="s">
        <v>7389</v>
      </c>
      <c r="C2715" s="70"/>
      <c r="D2715" s="70" t="s">
        <v>25</v>
      </c>
      <c r="E2715" s="70" t="s">
        <v>76</v>
      </c>
    </row>
    <row r="2716" spans="1:5" x14ac:dyDescent="0.25">
      <c r="A2716" s="84" t="s">
        <v>2734</v>
      </c>
      <c r="B2716" s="70" t="s">
        <v>2735</v>
      </c>
      <c r="C2716" s="70" t="s">
        <v>75</v>
      </c>
      <c r="D2716" s="70" t="s">
        <v>25</v>
      </c>
      <c r="E2716" s="70" t="s">
        <v>76</v>
      </c>
    </row>
    <row r="2717" spans="1:5" x14ac:dyDescent="0.25">
      <c r="A2717" s="71" t="s">
        <v>7390</v>
      </c>
      <c r="B2717" s="71" t="s">
        <v>7391</v>
      </c>
      <c r="C2717" s="70" t="s">
        <v>75</v>
      </c>
      <c r="D2717" s="70" t="s">
        <v>25</v>
      </c>
      <c r="E2717" s="70" t="s">
        <v>76</v>
      </c>
    </row>
    <row r="2718" spans="1:5" x14ac:dyDescent="0.25">
      <c r="A2718" s="84" t="s">
        <v>2736</v>
      </c>
      <c r="B2718" s="70" t="s">
        <v>2737</v>
      </c>
      <c r="C2718" s="70" t="s">
        <v>75</v>
      </c>
      <c r="D2718" s="70" t="s">
        <v>25</v>
      </c>
      <c r="E2718" s="70" t="s">
        <v>76</v>
      </c>
    </row>
    <row r="2719" spans="1:5" x14ac:dyDescent="0.25">
      <c r="A2719" s="71" t="s">
        <v>7392</v>
      </c>
      <c r="B2719" s="71" t="s">
        <v>7393</v>
      </c>
      <c r="C2719" s="70" t="s">
        <v>75</v>
      </c>
      <c r="D2719" s="70" t="s">
        <v>25</v>
      </c>
      <c r="E2719" s="70" t="s">
        <v>76</v>
      </c>
    </row>
    <row r="2720" spans="1:5" x14ac:dyDescent="0.25">
      <c r="A2720" s="84" t="s">
        <v>2738</v>
      </c>
      <c r="B2720" s="70" t="s">
        <v>2739</v>
      </c>
      <c r="C2720" s="70" t="s">
        <v>4</v>
      </c>
      <c r="D2720" s="70" t="s">
        <v>25</v>
      </c>
      <c r="E2720" s="70" t="s">
        <v>178</v>
      </c>
    </row>
    <row r="2721" spans="1:5" x14ac:dyDescent="0.25">
      <c r="A2721" s="71" t="s">
        <v>7394</v>
      </c>
      <c r="B2721" s="71" t="s">
        <v>7395</v>
      </c>
      <c r="C2721" s="70" t="s">
        <v>4</v>
      </c>
      <c r="D2721" s="70" t="s">
        <v>25</v>
      </c>
      <c r="E2721" s="70" t="s">
        <v>178</v>
      </c>
    </row>
    <row r="2722" spans="1:5" x14ac:dyDescent="0.25">
      <c r="A2722" s="84" t="s">
        <v>2740</v>
      </c>
      <c r="B2722" s="70" t="s">
        <v>2741</v>
      </c>
      <c r="C2722" s="70"/>
      <c r="D2722" s="70" t="s">
        <v>17</v>
      </c>
      <c r="E2722" s="70" t="s">
        <v>84</v>
      </c>
    </row>
    <row r="2723" spans="1:5" x14ac:dyDescent="0.25">
      <c r="A2723" s="71" t="s">
        <v>7396</v>
      </c>
      <c r="B2723" s="71" t="s">
        <v>7397</v>
      </c>
      <c r="C2723" s="70"/>
      <c r="D2723" s="70" t="s">
        <v>17</v>
      </c>
      <c r="E2723" s="70" t="s">
        <v>84</v>
      </c>
    </row>
    <row r="2724" spans="1:5" x14ac:dyDescent="0.25">
      <c r="A2724" s="84" t="s">
        <v>2742</v>
      </c>
      <c r="B2724" s="70" t="s">
        <v>2743</v>
      </c>
      <c r="C2724" s="70" t="s">
        <v>43</v>
      </c>
      <c r="D2724" s="70" t="s">
        <v>25</v>
      </c>
      <c r="E2724" s="70" t="s">
        <v>44</v>
      </c>
    </row>
    <row r="2725" spans="1:5" x14ac:dyDescent="0.25">
      <c r="A2725" s="71" t="s">
        <v>7398</v>
      </c>
      <c r="B2725" s="71" t="s">
        <v>7399</v>
      </c>
      <c r="C2725" s="70" t="s">
        <v>43</v>
      </c>
      <c r="D2725" s="70" t="s">
        <v>25</v>
      </c>
      <c r="E2725" s="70" t="s">
        <v>44</v>
      </c>
    </row>
    <row r="2726" spans="1:5" x14ac:dyDescent="0.25">
      <c r="A2726" s="84" t="s">
        <v>2744</v>
      </c>
      <c r="B2726" s="70" t="s">
        <v>2745</v>
      </c>
      <c r="C2726" s="70" t="s">
        <v>75</v>
      </c>
      <c r="D2726" s="70" t="s">
        <v>25</v>
      </c>
      <c r="E2726" s="70" t="s">
        <v>76</v>
      </c>
    </row>
    <row r="2727" spans="1:5" x14ac:dyDescent="0.25">
      <c r="A2727" s="71" t="s">
        <v>7400</v>
      </c>
      <c r="B2727" s="71" t="s">
        <v>7401</v>
      </c>
      <c r="C2727" s="70" t="s">
        <v>75</v>
      </c>
      <c r="D2727" s="70" t="s">
        <v>25</v>
      </c>
      <c r="E2727" s="70" t="s">
        <v>76</v>
      </c>
    </row>
    <row r="2728" spans="1:5" x14ac:dyDescent="0.25">
      <c r="A2728" s="84" t="s">
        <v>2746</v>
      </c>
      <c r="B2728" s="70" t="s">
        <v>2747</v>
      </c>
      <c r="C2728" s="70" t="s">
        <v>4</v>
      </c>
      <c r="D2728" s="70" t="s">
        <v>25</v>
      </c>
      <c r="E2728" s="70" t="s">
        <v>180</v>
      </c>
    </row>
    <row r="2729" spans="1:5" x14ac:dyDescent="0.25">
      <c r="A2729" s="71" t="s">
        <v>7402</v>
      </c>
      <c r="B2729" s="71" t="s">
        <v>7403</v>
      </c>
      <c r="C2729" s="70" t="s">
        <v>4</v>
      </c>
      <c r="D2729" s="70" t="s">
        <v>25</v>
      </c>
      <c r="E2729" s="70" t="s">
        <v>180</v>
      </c>
    </row>
    <row r="2730" spans="1:5" x14ac:dyDescent="0.25">
      <c r="A2730" s="84" t="s">
        <v>2748</v>
      </c>
      <c r="B2730" s="70" t="s">
        <v>2749</v>
      </c>
      <c r="C2730" s="70" t="s">
        <v>3</v>
      </c>
      <c r="D2730" s="70" t="s">
        <v>25</v>
      </c>
      <c r="E2730" s="70" t="s">
        <v>13</v>
      </c>
    </row>
    <row r="2731" spans="1:5" x14ac:dyDescent="0.25">
      <c r="A2731" s="71" t="s">
        <v>7404</v>
      </c>
      <c r="B2731" s="71" t="s">
        <v>7405</v>
      </c>
      <c r="C2731" s="70" t="s">
        <v>3</v>
      </c>
      <c r="D2731" s="70" t="s">
        <v>25</v>
      </c>
      <c r="E2731" s="70" t="s">
        <v>13</v>
      </c>
    </row>
    <row r="2732" spans="1:5" x14ac:dyDescent="0.25">
      <c r="A2732" s="84" t="s">
        <v>2750</v>
      </c>
      <c r="B2732" s="70" t="s">
        <v>2751</v>
      </c>
      <c r="C2732" s="70" t="s">
        <v>4</v>
      </c>
      <c r="D2732" s="70" t="s">
        <v>25</v>
      </c>
      <c r="E2732" s="70" t="s">
        <v>179</v>
      </c>
    </row>
    <row r="2733" spans="1:5" x14ac:dyDescent="0.25">
      <c r="A2733" s="71" t="s">
        <v>7406</v>
      </c>
      <c r="B2733" s="71" t="s">
        <v>7407</v>
      </c>
      <c r="C2733" s="70" t="s">
        <v>4</v>
      </c>
      <c r="D2733" s="70" t="s">
        <v>25</v>
      </c>
      <c r="E2733" s="70" t="s">
        <v>179</v>
      </c>
    </row>
    <row r="2734" spans="1:5" x14ac:dyDescent="0.25">
      <c r="A2734" s="84" t="s">
        <v>2752</v>
      </c>
      <c r="B2734" s="70" t="s">
        <v>2753</v>
      </c>
      <c r="C2734" s="70" t="s">
        <v>150</v>
      </c>
      <c r="D2734" s="70" t="s">
        <v>17</v>
      </c>
      <c r="E2734" s="70" t="s">
        <v>13</v>
      </c>
    </row>
    <row r="2735" spans="1:5" x14ac:dyDescent="0.25">
      <c r="A2735" s="71" t="s">
        <v>7408</v>
      </c>
      <c r="B2735" s="71" t="s">
        <v>7409</v>
      </c>
      <c r="C2735" s="70" t="s">
        <v>150</v>
      </c>
      <c r="D2735" s="70" t="s">
        <v>17</v>
      </c>
      <c r="E2735" s="70" t="s">
        <v>13</v>
      </c>
    </row>
    <row r="2736" spans="1:5" x14ac:dyDescent="0.25">
      <c r="A2736" s="84" t="s">
        <v>2754</v>
      </c>
      <c r="B2736" s="70" t="s">
        <v>2755</v>
      </c>
      <c r="C2736" s="70"/>
      <c r="D2736" s="70" t="s">
        <v>25</v>
      </c>
      <c r="E2736" s="70" t="s">
        <v>76</v>
      </c>
    </row>
    <row r="2737" spans="1:5" x14ac:dyDescent="0.25">
      <c r="A2737" s="71" t="s">
        <v>7410</v>
      </c>
      <c r="B2737" s="71" t="s">
        <v>7411</v>
      </c>
      <c r="C2737" s="70"/>
      <c r="D2737" s="70" t="s">
        <v>25</v>
      </c>
      <c r="E2737" s="70" t="s">
        <v>76</v>
      </c>
    </row>
    <row r="2738" spans="1:5" x14ac:dyDescent="0.25">
      <c r="A2738" s="84" t="s">
        <v>2756</v>
      </c>
      <c r="B2738" s="70" t="s">
        <v>2757</v>
      </c>
      <c r="C2738" s="70" t="s">
        <v>43</v>
      </c>
      <c r="D2738" s="70" t="s">
        <v>25</v>
      </c>
      <c r="E2738" s="70" t="s">
        <v>44</v>
      </c>
    </row>
    <row r="2739" spans="1:5" x14ac:dyDescent="0.25">
      <c r="A2739" s="71" t="s">
        <v>7412</v>
      </c>
      <c r="B2739" s="71" t="s">
        <v>7413</v>
      </c>
      <c r="C2739" s="70" t="s">
        <v>43</v>
      </c>
      <c r="D2739" s="70" t="s">
        <v>25</v>
      </c>
      <c r="E2739" s="70" t="s">
        <v>44</v>
      </c>
    </row>
    <row r="2740" spans="1:5" x14ac:dyDescent="0.25">
      <c r="A2740" s="84" t="s">
        <v>2758</v>
      </c>
      <c r="B2740" s="70" t="s">
        <v>831</v>
      </c>
      <c r="C2740" s="70"/>
      <c r="D2740" s="70" t="s">
        <v>25</v>
      </c>
      <c r="E2740" s="70" t="s">
        <v>178</v>
      </c>
    </row>
    <row r="2741" spans="1:5" x14ac:dyDescent="0.25">
      <c r="A2741" s="71" t="s">
        <v>7414</v>
      </c>
      <c r="B2741" s="71" t="s">
        <v>7415</v>
      </c>
      <c r="C2741" s="70"/>
      <c r="D2741" s="70" t="s">
        <v>25</v>
      </c>
      <c r="E2741" s="70" t="s">
        <v>178</v>
      </c>
    </row>
    <row r="2742" spans="1:5" x14ac:dyDescent="0.25">
      <c r="A2742" s="84" t="s">
        <v>2759</v>
      </c>
      <c r="B2742" s="70" t="s">
        <v>2760</v>
      </c>
      <c r="C2742" s="70"/>
      <c r="D2742" s="70" t="s">
        <v>25</v>
      </c>
      <c r="E2742" s="70" t="s">
        <v>178</v>
      </c>
    </row>
    <row r="2743" spans="1:5" x14ac:dyDescent="0.25">
      <c r="A2743" s="71" t="s">
        <v>7416</v>
      </c>
      <c r="B2743" s="71" t="s">
        <v>7417</v>
      </c>
      <c r="C2743" s="70"/>
      <c r="D2743" s="70" t="s">
        <v>25</v>
      </c>
      <c r="E2743" s="70" t="s">
        <v>178</v>
      </c>
    </row>
    <row r="2744" spans="1:5" x14ac:dyDescent="0.25">
      <c r="A2744" s="84" t="s">
        <v>2761</v>
      </c>
      <c r="B2744" s="70" t="s">
        <v>2762</v>
      </c>
      <c r="C2744" s="70"/>
      <c r="D2744" s="70" t="s">
        <v>25</v>
      </c>
      <c r="E2744" s="70" t="s">
        <v>53</v>
      </c>
    </row>
    <row r="2745" spans="1:5" x14ac:dyDescent="0.25">
      <c r="A2745" s="71" t="s">
        <v>7418</v>
      </c>
      <c r="B2745" s="71" t="s">
        <v>7419</v>
      </c>
      <c r="C2745" s="70"/>
      <c r="D2745" s="70" t="s">
        <v>25</v>
      </c>
      <c r="E2745" s="70" t="s">
        <v>53</v>
      </c>
    </row>
    <row r="2746" spans="1:5" x14ac:dyDescent="0.25">
      <c r="A2746" s="84" t="s">
        <v>2763</v>
      </c>
      <c r="B2746" s="70" t="s">
        <v>2764</v>
      </c>
      <c r="C2746" s="70" t="s">
        <v>75</v>
      </c>
      <c r="D2746" s="70" t="s">
        <v>25</v>
      </c>
      <c r="E2746" s="70" t="s">
        <v>76</v>
      </c>
    </row>
    <row r="2747" spans="1:5" x14ac:dyDescent="0.25">
      <c r="A2747" s="71" t="s">
        <v>7420</v>
      </c>
      <c r="B2747" s="71" t="s">
        <v>7421</v>
      </c>
      <c r="C2747" s="70" t="s">
        <v>75</v>
      </c>
      <c r="D2747" s="70" t="s">
        <v>25</v>
      </c>
      <c r="E2747" s="70" t="s">
        <v>76</v>
      </c>
    </row>
    <row r="2748" spans="1:5" x14ac:dyDescent="0.25">
      <c r="A2748" s="84" t="s">
        <v>2765</v>
      </c>
      <c r="B2748" s="70" t="s">
        <v>512</v>
      </c>
      <c r="C2748" s="70" t="s">
        <v>4</v>
      </c>
      <c r="D2748" s="70" t="s">
        <v>25</v>
      </c>
      <c r="E2748" s="70" t="s">
        <v>178</v>
      </c>
    </row>
    <row r="2749" spans="1:5" x14ac:dyDescent="0.25">
      <c r="A2749" s="71" t="s">
        <v>7422</v>
      </c>
      <c r="B2749" s="71" t="s">
        <v>7423</v>
      </c>
      <c r="C2749" s="70" t="s">
        <v>4</v>
      </c>
      <c r="D2749" s="70" t="s">
        <v>25</v>
      </c>
      <c r="E2749" s="70" t="s">
        <v>178</v>
      </c>
    </row>
    <row r="2750" spans="1:5" x14ac:dyDescent="0.25">
      <c r="A2750" s="84" t="s">
        <v>2766</v>
      </c>
      <c r="B2750" s="70" t="s">
        <v>2767</v>
      </c>
      <c r="C2750" s="70" t="s">
        <v>52</v>
      </c>
      <c r="D2750" s="70" t="s">
        <v>25</v>
      </c>
      <c r="E2750" s="70" t="s">
        <v>53</v>
      </c>
    </row>
    <row r="2751" spans="1:5" x14ac:dyDescent="0.25">
      <c r="A2751" s="71" t="s">
        <v>7424</v>
      </c>
      <c r="B2751" s="71" t="s">
        <v>7425</v>
      </c>
      <c r="C2751" s="70" t="s">
        <v>52</v>
      </c>
      <c r="D2751" s="70" t="s">
        <v>25</v>
      </c>
      <c r="E2751" s="70" t="s">
        <v>53</v>
      </c>
    </row>
    <row r="2752" spans="1:5" x14ac:dyDescent="0.25">
      <c r="A2752" s="84" t="s">
        <v>2768</v>
      </c>
      <c r="B2752" s="70" t="s">
        <v>2769</v>
      </c>
      <c r="C2752" s="70" t="s">
        <v>75</v>
      </c>
      <c r="D2752" s="70" t="s">
        <v>25</v>
      </c>
      <c r="E2752" s="70" t="s">
        <v>76</v>
      </c>
    </row>
    <row r="2753" spans="1:5" x14ac:dyDescent="0.25">
      <c r="A2753" s="71" t="s">
        <v>7426</v>
      </c>
      <c r="B2753" s="71" t="s">
        <v>7427</v>
      </c>
      <c r="C2753" s="70" t="s">
        <v>75</v>
      </c>
      <c r="D2753" s="70" t="s">
        <v>25</v>
      </c>
      <c r="E2753" s="70" t="s">
        <v>76</v>
      </c>
    </row>
    <row r="2754" spans="1:5" x14ac:dyDescent="0.25">
      <c r="A2754" s="84" t="s">
        <v>2770</v>
      </c>
      <c r="B2754" s="70" t="s">
        <v>2771</v>
      </c>
      <c r="C2754" s="70"/>
      <c r="D2754" s="70" t="s">
        <v>17</v>
      </c>
      <c r="E2754" s="70" t="s">
        <v>84</v>
      </c>
    </row>
    <row r="2755" spans="1:5" x14ac:dyDescent="0.25">
      <c r="A2755" s="71" t="s">
        <v>7428</v>
      </c>
      <c r="B2755" s="71" t="s">
        <v>7429</v>
      </c>
      <c r="C2755" s="70"/>
      <c r="D2755" s="70" t="s">
        <v>17</v>
      </c>
      <c r="E2755" s="70" t="s">
        <v>84</v>
      </c>
    </row>
    <row r="2756" spans="1:5" x14ac:dyDescent="0.25">
      <c r="A2756" s="84" t="s">
        <v>2772</v>
      </c>
      <c r="B2756" s="70" t="s">
        <v>2773</v>
      </c>
      <c r="C2756" s="70"/>
      <c r="D2756" s="70" t="s">
        <v>17</v>
      </c>
      <c r="E2756" s="70" t="s">
        <v>84</v>
      </c>
    </row>
    <row r="2757" spans="1:5" x14ac:dyDescent="0.25">
      <c r="A2757" s="71" t="s">
        <v>7430</v>
      </c>
      <c r="B2757" s="71" t="s">
        <v>7431</v>
      </c>
      <c r="C2757" s="70"/>
      <c r="D2757" s="70" t="s">
        <v>17</v>
      </c>
      <c r="E2757" s="70" t="s">
        <v>84</v>
      </c>
    </row>
    <row r="2758" spans="1:5" x14ac:dyDescent="0.25">
      <c r="A2758" s="84" t="s">
        <v>2774</v>
      </c>
      <c r="B2758" s="70" t="s">
        <v>2775</v>
      </c>
      <c r="C2758" s="70" t="s">
        <v>75</v>
      </c>
      <c r="D2758" s="70" t="s">
        <v>25</v>
      </c>
      <c r="E2758" s="70" t="s">
        <v>76</v>
      </c>
    </row>
    <row r="2759" spans="1:5" x14ac:dyDescent="0.25">
      <c r="A2759" s="71" t="s">
        <v>7432</v>
      </c>
      <c r="B2759" s="71" t="s">
        <v>7433</v>
      </c>
      <c r="C2759" s="70" t="s">
        <v>75</v>
      </c>
      <c r="D2759" s="70" t="s">
        <v>25</v>
      </c>
      <c r="E2759" s="70" t="s">
        <v>76</v>
      </c>
    </row>
    <row r="2760" spans="1:5" x14ac:dyDescent="0.25">
      <c r="A2760" s="84" t="s">
        <v>2776</v>
      </c>
      <c r="B2760" s="70" t="s">
        <v>2777</v>
      </c>
      <c r="C2760" s="70" t="s">
        <v>75</v>
      </c>
      <c r="D2760" s="70" t="s">
        <v>25</v>
      </c>
      <c r="E2760" s="70" t="s">
        <v>199</v>
      </c>
    </row>
    <row r="2761" spans="1:5" x14ac:dyDescent="0.25">
      <c r="A2761" s="71" t="s">
        <v>7434</v>
      </c>
      <c r="B2761" s="71" t="s">
        <v>7435</v>
      </c>
      <c r="C2761" s="70" t="s">
        <v>75</v>
      </c>
      <c r="D2761" s="70" t="s">
        <v>25</v>
      </c>
      <c r="E2761" s="70" t="s">
        <v>199</v>
      </c>
    </row>
    <row r="2762" spans="1:5" x14ac:dyDescent="0.25">
      <c r="A2762" s="84" t="s">
        <v>2778</v>
      </c>
      <c r="B2762" s="70" t="s">
        <v>2779</v>
      </c>
      <c r="C2762" s="70" t="s">
        <v>75</v>
      </c>
      <c r="D2762" s="70" t="s">
        <v>25</v>
      </c>
      <c r="E2762" s="70" t="s">
        <v>76</v>
      </c>
    </row>
    <row r="2763" spans="1:5" x14ac:dyDescent="0.25">
      <c r="A2763" s="71" t="s">
        <v>7436</v>
      </c>
      <c r="B2763" s="71" t="s">
        <v>7437</v>
      </c>
      <c r="C2763" s="70" t="s">
        <v>75</v>
      </c>
      <c r="D2763" s="70" t="s">
        <v>25</v>
      </c>
      <c r="E2763" s="70" t="s">
        <v>76</v>
      </c>
    </row>
    <row r="2764" spans="1:5" x14ac:dyDescent="0.25">
      <c r="A2764" s="84" t="s">
        <v>2780</v>
      </c>
      <c r="B2764" s="70" t="s">
        <v>2781</v>
      </c>
      <c r="C2764" s="70"/>
      <c r="D2764" s="70" t="s">
        <v>25</v>
      </c>
      <c r="E2764" s="70" t="s">
        <v>53</v>
      </c>
    </row>
    <row r="2765" spans="1:5" x14ac:dyDescent="0.25">
      <c r="A2765" s="71" t="s">
        <v>7438</v>
      </c>
      <c r="B2765" s="71" t="s">
        <v>7439</v>
      </c>
      <c r="C2765" s="70"/>
      <c r="D2765" s="70" t="s">
        <v>25</v>
      </c>
      <c r="E2765" s="70" t="s">
        <v>53</v>
      </c>
    </row>
    <row r="2766" spans="1:5" x14ac:dyDescent="0.25">
      <c r="A2766" s="84" t="s">
        <v>2782</v>
      </c>
      <c r="B2766" s="70" t="s">
        <v>2783</v>
      </c>
      <c r="C2766" s="70" t="s">
        <v>75</v>
      </c>
      <c r="D2766" s="70" t="s">
        <v>25</v>
      </c>
      <c r="E2766" s="70" t="s">
        <v>76</v>
      </c>
    </row>
    <row r="2767" spans="1:5" x14ac:dyDescent="0.25">
      <c r="A2767" s="71" t="s">
        <v>7440</v>
      </c>
      <c r="B2767" s="71" t="s">
        <v>7441</v>
      </c>
      <c r="C2767" s="70" t="s">
        <v>75</v>
      </c>
      <c r="D2767" s="70" t="s">
        <v>25</v>
      </c>
      <c r="E2767" s="70" t="s">
        <v>76</v>
      </c>
    </row>
    <row r="2768" spans="1:5" x14ac:dyDescent="0.25">
      <c r="A2768" s="84" t="s">
        <v>2784</v>
      </c>
      <c r="B2768" s="70" t="s">
        <v>2785</v>
      </c>
      <c r="C2768" s="70" t="s">
        <v>150</v>
      </c>
      <c r="D2768" s="70" t="s">
        <v>25</v>
      </c>
      <c r="E2768" s="70" t="s">
        <v>178</v>
      </c>
    </row>
    <row r="2769" spans="1:5" x14ac:dyDescent="0.25">
      <c r="A2769" s="71" t="s">
        <v>7442</v>
      </c>
      <c r="B2769" s="71" t="s">
        <v>7443</v>
      </c>
      <c r="C2769" s="70" t="s">
        <v>150</v>
      </c>
      <c r="D2769" s="70" t="s">
        <v>25</v>
      </c>
      <c r="E2769" s="70" t="s">
        <v>178</v>
      </c>
    </row>
    <row r="2770" spans="1:5" x14ac:dyDescent="0.25">
      <c r="A2770" s="84" t="s">
        <v>2786</v>
      </c>
      <c r="B2770" s="70" t="s">
        <v>2787</v>
      </c>
      <c r="C2770" s="70"/>
      <c r="D2770" s="70" t="s">
        <v>25</v>
      </c>
      <c r="E2770" s="70" t="s">
        <v>13</v>
      </c>
    </row>
    <row r="2771" spans="1:5" x14ac:dyDescent="0.25">
      <c r="A2771" s="71" t="s">
        <v>7444</v>
      </c>
      <c r="B2771" s="71" t="s">
        <v>7445</v>
      </c>
      <c r="C2771" s="70"/>
      <c r="D2771" s="70" t="s">
        <v>25</v>
      </c>
      <c r="E2771" s="70" t="s">
        <v>13</v>
      </c>
    </row>
    <row r="2772" spans="1:5" x14ac:dyDescent="0.25">
      <c r="A2772" s="84" t="s">
        <v>2788</v>
      </c>
      <c r="B2772" s="70" t="s">
        <v>2789</v>
      </c>
      <c r="C2772" s="70"/>
      <c r="D2772" s="70" t="s">
        <v>12</v>
      </c>
      <c r="E2772" s="70" t="s">
        <v>13</v>
      </c>
    </row>
    <row r="2773" spans="1:5" x14ac:dyDescent="0.25">
      <c r="A2773" s="71" t="s">
        <v>7446</v>
      </c>
      <c r="B2773" s="71" t="s">
        <v>7447</v>
      </c>
      <c r="C2773" s="70"/>
      <c r="D2773" s="70" t="s">
        <v>12</v>
      </c>
      <c r="E2773" s="70" t="s">
        <v>13</v>
      </c>
    </row>
    <row r="2774" spans="1:5" x14ac:dyDescent="0.25">
      <c r="A2774" s="84" t="s">
        <v>2790</v>
      </c>
      <c r="B2774" s="70" t="s">
        <v>2721</v>
      </c>
      <c r="C2774" s="70"/>
      <c r="D2774" s="70" t="s">
        <v>34</v>
      </c>
      <c r="E2774" s="70" t="s">
        <v>76</v>
      </c>
    </row>
    <row r="2775" spans="1:5" x14ac:dyDescent="0.25">
      <c r="A2775" s="71" t="s">
        <v>7448</v>
      </c>
      <c r="B2775" s="71" t="s">
        <v>7449</v>
      </c>
      <c r="C2775" s="70"/>
      <c r="D2775" s="70" t="s">
        <v>34</v>
      </c>
      <c r="E2775" s="70" t="s">
        <v>76</v>
      </c>
    </row>
    <row r="2776" spans="1:5" x14ac:dyDescent="0.25">
      <c r="A2776" s="84" t="s">
        <v>2791</v>
      </c>
      <c r="B2776" s="70" t="s">
        <v>2792</v>
      </c>
      <c r="C2776" s="70"/>
      <c r="D2776" s="70" t="s">
        <v>25</v>
      </c>
      <c r="E2776" s="70" t="s">
        <v>13</v>
      </c>
    </row>
    <row r="2777" spans="1:5" x14ac:dyDescent="0.25">
      <c r="A2777" s="71" t="s">
        <v>7450</v>
      </c>
      <c r="B2777" s="71" t="s">
        <v>7451</v>
      </c>
      <c r="C2777" s="70"/>
      <c r="D2777" s="70" t="s">
        <v>25</v>
      </c>
      <c r="E2777" s="70" t="s">
        <v>13</v>
      </c>
    </row>
    <row r="2778" spans="1:5" x14ac:dyDescent="0.25">
      <c r="A2778" s="84" t="s">
        <v>2793</v>
      </c>
      <c r="B2778" s="70" t="s">
        <v>2794</v>
      </c>
      <c r="C2778" s="70" t="s">
        <v>24</v>
      </c>
      <c r="D2778" s="70" t="s">
        <v>25</v>
      </c>
      <c r="E2778" s="70" t="s">
        <v>13</v>
      </c>
    </row>
    <row r="2779" spans="1:5" x14ac:dyDescent="0.25">
      <c r="A2779" s="71" t="s">
        <v>7452</v>
      </c>
      <c r="B2779" s="71" t="s">
        <v>7453</v>
      </c>
      <c r="C2779" s="70" t="s">
        <v>24</v>
      </c>
      <c r="D2779" s="70" t="s">
        <v>25</v>
      </c>
      <c r="E2779" s="70" t="s">
        <v>13</v>
      </c>
    </row>
    <row r="2780" spans="1:5" x14ac:dyDescent="0.25">
      <c r="A2780" s="84" t="s">
        <v>2795</v>
      </c>
      <c r="B2780" s="70" t="s">
        <v>2796</v>
      </c>
      <c r="C2780" s="70"/>
      <c r="D2780" s="70" t="s">
        <v>25</v>
      </c>
      <c r="E2780" s="70" t="s">
        <v>13</v>
      </c>
    </row>
    <row r="2781" spans="1:5" x14ac:dyDescent="0.25">
      <c r="A2781" s="71" t="s">
        <v>7454</v>
      </c>
      <c r="B2781" s="71" t="s">
        <v>7455</v>
      </c>
      <c r="C2781" s="70"/>
      <c r="D2781" s="70" t="s">
        <v>25</v>
      </c>
      <c r="E2781" s="70" t="s">
        <v>13</v>
      </c>
    </row>
    <row r="2782" spans="1:5" x14ac:dyDescent="0.25">
      <c r="A2782" s="84" t="s">
        <v>2797</v>
      </c>
      <c r="B2782" s="70" t="s">
        <v>2798</v>
      </c>
      <c r="C2782" s="70"/>
      <c r="D2782" s="70" t="s">
        <v>25</v>
      </c>
      <c r="E2782" s="70" t="s">
        <v>13</v>
      </c>
    </row>
    <row r="2783" spans="1:5" x14ac:dyDescent="0.25">
      <c r="A2783" s="71" t="s">
        <v>7456</v>
      </c>
      <c r="B2783" s="71" t="s">
        <v>7457</v>
      </c>
      <c r="C2783" s="70"/>
      <c r="D2783" s="70" t="s">
        <v>25</v>
      </c>
      <c r="E2783" s="70" t="s">
        <v>13</v>
      </c>
    </row>
    <row r="2784" spans="1:5" x14ac:dyDescent="0.25">
      <c r="A2784" s="84" t="s">
        <v>2799</v>
      </c>
      <c r="B2784" s="70" t="s">
        <v>2800</v>
      </c>
      <c r="C2784" s="70" t="s">
        <v>24</v>
      </c>
      <c r="D2784" s="70" t="s">
        <v>25</v>
      </c>
      <c r="E2784" s="70" t="s">
        <v>13</v>
      </c>
    </row>
    <row r="2785" spans="1:5" x14ac:dyDescent="0.25">
      <c r="A2785" s="71" t="s">
        <v>7458</v>
      </c>
      <c r="B2785" s="71" t="s">
        <v>7459</v>
      </c>
      <c r="C2785" s="70" t="s">
        <v>24</v>
      </c>
      <c r="D2785" s="70" t="s">
        <v>25</v>
      </c>
      <c r="E2785" s="70" t="s">
        <v>13</v>
      </c>
    </row>
    <row r="2786" spans="1:5" x14ac:dyDescent="0.25">
      <c r="A2786" s="84" t="s">
        <v>2801</v>
      </c>
      <c r="B2786" s="70" t="s">
        <v>2800</v>
      </c>
      <c r="C2786" s="70"/>
      <c r="D2786" s="70" t="s">
        <v>25</v>
      </c>
      <c r="E2786" s="70" t="s">
        <v>13</v>
      </c>
    </row>
    <row r="2787" spans="1:5" x14ac:dyDescent="0.25">
      <c r="A2787" s="71" t="s">
        <v>7460</v>
      </c>
      <c r="B2787" s="71" t="s">
        <v>7461</v>
      </c>
      <c r="C2787" s="70"/>
      <c r="D2787" s="70" t="s">
        <v>25</v>
      </c>
      <c r="E2787" s="70" t="s">
        <v>13</v>
      </c>
    </row>
    <row r="2788" spans="1:5" x14ac:dyDescent="0.25">
      <c r="A2788" s="84" t="s">
        <v>2802</v>
      </c>
      <c r="B2788" s="70" t="s">
        <v>2803</v>
      </c>
      <c r="C2788" s="70"/>
      <c r="D2788" s="70" t="s">
        <v>17</v>
      </c>
      <c r="E2788" s="70" t="s">
        <v>258</v>
      </c>
    </row>
    <row r="2789" spans="1:5" x14ac:dyDescent="0.25">
      <c r="A2789" s="71" t="s">
        <v>7462</v>
      </c>
      <c r="B2789" s="71" t="s">
        <v>7463</v>
      </c>
      <c r="C2789" s="70"/>
      <c r="D2789" s="70" t="s">
        <v>17</v>
      </c>
      <c r="E2789" s="70" t="s">
        <v>258</v>
      </c>
    </row>
    <row r="2790" spans="1:5" x14ac:dyDescent="0.25">
      <c r="A2790" s="84" t="s">
        <v>2804</v>
      </c>
      <c r="B2790" s="70" t="s">
        <v>2805</v>
      </c>
      <c r="C2790" s="70"/>
      <c r="D2790" s="70" t="s">
        <v>25</v>
      </c>
      <c r="E2790" s="70" t="s">
        <v>13</v>
      </c>
    </row>
    <row r="2791" spans="1:5" x14ac:dyDescent="0.25">
      <c r="A2791" s="71" t="s">
        <v>7464</v>
      </c>
      <c r="B2791" s="71" t="s">
        <v>7465</v>
      </c>
      <c r="C2791" s="70"/>
      <c r="D2791" s="70" t="s">
        <v>25</v>
      </c>
      <c r="E2791" s="70" t="s">
        <v>13</v>
      </c>
    </row>
    <row r="2792" spans="1:5" x14ac:dyDescent="0.25">
      <c r="A2792" s="84" t="s">
        <v>2806</v>
      </c>
      <c r="B2792" s="70" t="s">
        <v>2807</v>
      </c>
      <c r="C2792" s="70"/>
      <c r="D2792" s="70" t="s">
        <v>25</v>
      </c>
      <c r="E2792" s="70" t="s">
        <v>13</v>
      </c>
    </row>
    <row r="2793" spans="1:5" x14ac:dyDescent="0.25">
      <c r="A2793" s="71" t="s">
        <v>7466</v>
      </c>
      <c r="B2793" s="71" t="s">
        <v>7467</v>
      </c>
      <c r="C2793" s="70"/>
      <c r="D2793" s="70" t="s">
        <v>25</v>
      </c>
      <c r="E2793" s="70" t="s">
        <v>13</v>
      </c>
    </row>
    <row r="2794" spans="1:5" x14ac:dyDescent="0.25">
      <c r="A2794" s="84" t="s">
        <v>2808</v>
      </c>
      <c r="B2794" s="70" t="s">
        <v>2809</v>
      </c>
      <c r="C2794" s="70"/>
      <c r="D2794" s="70" t="s">
        <v>25</v>
      </c>
      <c r="E2794" s="70" t="s">
        <v>13</v>
      </c>
    </row>
    <row r="2795" spans="1:5" x14ac:dyDescent="0.25">
      <c r="A2795" s="71" t="s">
        <v>7468</v>
      </c>
      <c r="B2795" s="71" t="s">
        <v>7469</v>
      </c>
      <c r="C2795" s="70"/>
      <c r="D2795" s="70" t="s">
        <v>25</v>
      </c>
      <c r="E2795" s="70" t="s">
        <v>13</v>
      </c>
    </row>
    <row r="2796" spans="1:5" x14ac:dyDescent="0.25">
      <c r="A2796" s="84" t="s">
        <v>2810</v>
      </c>
      <c r="B2796" s="70" t="s">
        <v>2811</v>
      </c>
      <c r="C2796" s="70"/>
      <c r="D2796" s="70" t="s">
        <v>25</v>
      </c>
      <c r="E2796" s="70" t="s">
        <v>13</v>
      </c>
    </row>
    <row r="2797" spans="1:5" x14ac:dyDescent="0.25">
      <c r="A2797" s="71" t="s">
        <v>7470</v>
      </c>
      <c r="B2797" s="71" t="s">
        <v>7471</v>
      </c>
      <c r="C2797" s="70"/>
      <c r="D2797" s="70" t="s">
        <v>25</v>
      </c>
      <c r="E2797" s="70" t="s">
        <v>13</v>
      </c>
    </row>
    <row r="2798" spans="1:5" x14ac:dyDescent="0.25">
      <c r="A2798" s="84" t="s">
        <v>2812</v>
      </c>
      <c r="B2798" s="70" t="s">
        <v>2813</v>
      </c>
      <c r="C2798" s="70" t="s">
        <v>150</v>
      </c>
      <c r="D2798" s="70" t="s">
        <v>25</v>
      </c>
      <c r="E2798" s="70" t="s">
        <v>13</v>
      </c>
    </row>
    <row r="2799" spans="1:5" x14ac:dyDescent="0.25">
      <c r="A2799" s="71" t="s">
        <v>7472</v>
      </c>
      <c r="B2799" s="71" t="s">
        <v>7473</v>
      </c>
      <c r="C2799" s="70" t="s">
        <v>150</v>
      </c>
      <c r="D2799" s="70" t="s">
        <v>25</v>
      </c>
      <c r="E2799" s="70" t="s">
        <v>13</v>
      </c>
    </row>
    <row r="2800" spans="1:5" x14ac:dyDescent="0.25">
      <c r="A2800" s="84" t="s">
        <v>2814</v>
      </c>
      <c r="B2800" s="70" t="s">
        <v>2815</v>
      </c>
      <c r="C2800" s="70"/>
      <c r="D2800" s="70" t="s">
        <v>25</v>
      </c>
      <c r="E2800" s="70" t="s">
        <v>13</v>
      </c>
    </row>
    <row r="2801" spans="1:5" x14ac:dyDescent="0.25">
      <c r="A2801" s="71" t="s">
        <v>7474</v>
      </c>
      <c r="B2801" s="71" t="s">
        <v>7475</v>
      </c>
      <c r="C2801" s="70"/>
      <c r="D2801" s="70" t="s">
        <v>25</v>
      </c>
      <c r="E2801" s="70" t="s">
        <v>13</v>
      </c>
    </row>
    <row r="2802" spans="1:5" x14ac:dyDescent="0.25">
      <c r="A2802" s="84" t="s">
        <v>2816</v>
      </c>
      <c r="B2802" s="70" t="s">
        <v>2817</v>
      </c>
      <c r="C2802" s="70"/>
      <c r="D2802" s="70" t="s">
        <v>25</v>
      </c>
      <c r="E2802" s="70" t="s">
        <v>13</v>
      </c>
    </row>
    <row r="2803" spans="1:5" x14ac:dyDescent="0.25">
      <c r="A2803" s="71" t="s">
        <v>7476</v>
      </c>
      <c r="B2803" s="71" t="s">
        <v>7477</v>
      </c>
      <c r="C2803" s="70"/>
      <c r="D2803" s="70" t="s">
        <v>25</v>
      </c>
      <c r="E2803" s="70" t="s">
        <v>13</v>
      </c>
    </row>
    <row r="2804" spans="1:5" x14ac:dyDescent="0.25">
      <c r="A2804" s="84" t="s">
        <v>2818</v>
      </c>
      <c r="B2804" s="70" t="s">
        <v>2819</v>
      </c>
      <c r="C2804" s="70" t="s">
        <v>629</v>
      </c>
      <c r="D2804" s="70" t="s">
        <v>25</v>
      </c>
      <c r="E2804" s="70" t="s">
        <v>13</v>
      </c>
    </row>
    <row r="2805" spans="1:5" x14ac:dyDescent="0.25">
      <c r="A2805" s="71" t="s">
        <v>7478</v>
      </c>
      <c r="B2805" s="71" t="s">
        <v>7479</v>
      </c>
      <c r="C2805" s="70" t="s">
        <v>629</v>
      </c>
      <c r="D2805" s="70" t="s">
        <v>25</v>
      </c>
      <c r="E2805" s="70" t="s">
        <v>13</v>
      </c>
    </row>
    <row r="2806" spans="1:5" x14ac:dyDescent="0.25">
      <c r="A2806" s="84" t="s">
        <v>2820</v>
      </c>
      <c r="B2806" s="70" t="s">
        <v>2821</v>
      </c>
      <c r="C2806" s="70"/>
      <c r="D2806" s="70" t="s">
        <v>14</v>
      </c>
      <c r="E2806" s="70" t="s">
        <v>13</v>
      </c>
    </row>
    <row r="2807" spans="1:5" x14ac:dyDescent="0.25">
      <c r="A2807" s="71" t="s">
        <v>7480</v>
      </c>
      <c r="B2807" s="71" t="s">
        <v>7481</v>
      </c>
      <c r="C2807" s="70"/>
      <c r="D2807" s="70" t="s">
        <v>14</v>
      </c>
      <c r="E2807" s="70" t="s">
        <v>13</v>
      </c>
    </row>
    <row r="2808" spans="1:5" x14ac:dyDescent="0.25">
      <c r="A2808" s="84" t="s">
        <v>2822</v>
      </c>
      <c r="B2808" s="70" t="s">
        <v>2823</v>
      </c>
      <c r="C2808" s="70" t="s">
        <v>52</v>
      </c>
      <c r="D2808" s="70" t="s">
        <v>25</v>
      </c>
      <c r="E2808" s="70" t="s">
        <v>53</v>
      </c>
    </row>
    <row r="2809" spans="1:5" x14ac:dyDescent="0.25">
      <c r="A2809" s="71" t="s">
        <v>7482</v>
      </c>
      <c r="B2809" s="71" t="s">
        <v>7483</v>
      </c>
      <c r="C2809" s="70" t="s">
        <v>52</v>
      </c>
      <c r="D2809" s="70" t="s">
        <v>25</v>
      </c>
      <c r="E2809" s="70" t="s">
        <v>53</v>
      </c>
    </row>
    <row r="2810" spans="1:5" x14ac:dyDescent="0.25">
      <c r="A2810" s="84" t="s">
        <v>2824</v>
      </c>
      <c r="B2810" s="70" t="s">
        <v>2825</v>
      </c>
      <c r="C2810" s="70"/>
      <c r="D2810" s="70" t="s">
        <v>25</v>
      </c>
      <c r="E2810" s="70" t="s">
        <v>53</v>
      </c>
    </row>
    <row r="2811" spans="1:5" x14ac:dyDescent="0.25">
      <c r="A2811" s="71" t="s">
        <v>7484</v>
      </c>
      <c r="B2811" s="71" t="s">
        <v>7485</v>
      </c>
      <c r="C2811" s="70"/>
      <c r="D2811" s="70" t="s">
        <v>25</v>
      </c>
      <c r="E2811" s="70" t="s">
        <v>53</v>
      </c>
    </row>
    <row r="2812" spans="1:5" x14ac:dyDescent="0.25">
      <c r="A2812" s="84" t="s">
        <v>2826</v>
      </c>
      <c r="B2812" s="70" t="s">
        <v>2827</v>
      </c>
      <c r="C2812" s="70"/>
      <c r="D2812" s="70" t="s">
        <v>25</v>
      </c>
      <c r="E2812" s="70" t="s">
        <v>13</v>
      </c>
    </row>
    <row r="2813" spans="1:5" x14ac:dyDescent="0.25">
      <c r="A2813" s="71" t="s">
        <v>7486</v>
      </c>
      <c r="B2813" s="71" t="s">
        <v>7487</v>
      </c>
      <c r="C2813" s="70"/>
      <c r="D2813" s="70" t="s">
        <v>25</v>
      </c>
      <c r="E2813" s="70" t="s">
        <v>13</v>
      </c>
    </row>
    <row r="2814" spans="1:5" x14ac:dyDescent="0.25">
      <c r="A2814" s="84" t="s">
        <v>2828</v>
      </c>
      <c r="B2814" s="70" t="s">
        <v>2829</v>
      </c>
      <c r="C2814" s="70"/>
      <c r="D2814" s="70" t="s">
        <v>25</v>
      </c>
      <c r="E2814" s="70" t="s">
        <v>13</v>
      </c>
    </row>
    <row r="2815" spans="1:5" x14ac:dyDescent="0.25">
      <c r="A2815" s="71" t="s">
        <v>7488</v>
      </c>
      <c r="B2815" s="71" t="s">
        <v>7489</v>
      </c>
      <c r="C2815" s="70"/>
      <c r="D2815" s="70" t="s">
        <v>25</v>
      </c>
      <c r="E2815" s="70" t="s">
        <v>13</v>
      </c>
    </row>
    <row r="2816" spans="1:5" x14ac:dyDescent="0.25">
      <c r="A2816" s="84" t="s">
        <v>2830</v>
      </c>
      <c r="B2816" s="70" t="s">
        <v>2781</v>
      </c>
      <c r="C2816" s="70"/>
      <c r="D2816" s="70" t="s">
        <v>25</v>
      </c>
      <c r="E2816" s="70" t="s">
        <v>53</v>
      </c>
    </row>
    <row r="2817" spans="1:5" x14ac:dyDescent="0.25">
      <c r="A2817" s="71" t="s">
        <v>7490</v>
      </c>
      <c r="B2817" s="71" t="s">
        <v>7491</v>
      </c>
      <c r="C2817" s="70"/>
      <c r="D2817" s="70" t="s">
        <v>25</v>
      </c>
      <c r="E2817" s="70" t="s">
        <v>53</v>
      </c>
    </row>
    <row r="2818" spans="1:5" x14ac:dyDescent="0.25">
      <c r="A2818" s="84" t="s">
        <v>2831</v>
      </c>
      <c r="B2818" s="70" t="s">
        <v>2832</v>
      </c>
      <c r="C2818" s="70"/>
      <c r="D2818" s="70" t="s">
        <v>25</v>
      </c>
      <c r="E2818" s="70" t="s">
        <v>178</v>
      </c>
    </row>
    <row r="2819" spans="1:5" x14ac:dyDescent="0.25">
      <c r="A2819" s="71" t="s">
        <v>7492</v>
      </c>
      <c r="B2819" s="71" t="s">
        <v>7493</v>
      </c>
      <c r="C2819" s="70"/>
      <c r="D2819" s="70" t="s">
        <v>25</v>
      </c>
      <c r="E2819" s="70" t="s">
        <v>178</v>
      </c>
    </row>
    <row r="2820" spans="1:5" x14ac:dyDescent="0.25">
      <c r="A2820" s="84" t="s">
        <v>2833</v>
      </c>
      <c r="B2820" s="70" t="s">
        <v>2834</v>
      </c>
      <c r="C2820" s="70"/>
      <c r="D2820" s="70" t="s">
        <v>25</v>
      </c>
      <c r="E2820" s="70" t="s">
        <v>13</v>
      </c>
    </row>
    <row r="2821" spans="1:5" x14ac:dyDescent="0.25">
      <c r="A2821" s="71" t="s">
        <v>7494</v>
      </c>
      <c r="B2821" s="71" t="s">
        <v>7495</v>
      </c>
      <c r="C2821" s="70"/>
      <c r="D2821" s="70" t="s">
        <v>25</v>
      </c>
      <c r="E2821" s="70" t="s">
        <v>13</v>
      </c>
    </row>
    <row r="2822" spans="1:5" x14ac:dyDescent="0.25">
      <c r="A2822" s="84" t="s">
        <v>2835</v>
      </c>
      <c r="B2822" s="70" t="s">
        <v>2785</v>
      </c>
      <c r="C2822" s="70"/>
      <c r="D2822" s="70" t="s">
        <v>25</v>
      </c>
      <c r="E2822" s="70" t="s">
        <v>13</v>
      </c>
    </row>
    <row r="2823" spans="1:5" x14ac:dyDescent="0.25">
      <c r="A2823" s="71" t="s">
        <v>7496</v>
      </c>
      <c r="B2823" s="71" t="s">
        <v>7497</v>
      </c>
      <c r="C2823" s="70"/>
      <c r="D2823" s="70" t="s">
        <v>25</v>
      </c>
      <c r="E2823" s="70" t="s">
        <v>13</v>
      </c>
    </row>
    <row r="2824" spans="1:5" x14ac:dyDescent="0.25">
      <c r="A2824" s="84" t="s">
        <v>2836</v>
      </c>
      <c r="B2824" s="70" t="s">
        <v>2837</v>
      </c>
      <c r="C2824" s="70"/>
      <c r="D2824" s="70" t="s">
        <v>25</v>
      </c>
      <c r="E2824" s="70" t="s">
        <v>13</v>
      </c>
    </row>
    <row r="2825" spans="1:5" x14ac:dyDescent="0.25">
      <c r="A2825" s="71" t="s">
        <v>7498</v>
      </c>
      <c r="B2825" s="71" t="s">
        <v>7499</v>
      </c>
      <c r="C2825" s="70"/>
      <c r="D2825" s="70" t="s">
        <v>25</v>
      </c>
      <c r="E2825" s="70" t="s">
        <v>13</v>
      </c>
    </row>
    <row r="2826" spans="1:5" x14ac:dyDescent="0.25">
      <c r="A2826" s="84" t="s">
        <v>2838</v>
      </c>
      <c r="B2826" s="70" t="s">
        <v>2839</v>
      </c>
      <c r="C2826" s="70"/>
      <c r="D2826" s="70" t="s">
        <v>25</v>
      </c>
      <c r="E2826" s="70" t="s">
        <v>13</v>
      </c>
    </row>
    <row r="2827" spans="1:5" x14ac:dyDescent="0.25">
      <c r="A2827" s="71" t="s">
        <v>7500</v>
      </c>
      <c r="B2827" s="71" t="s">
        <v>7501</v>
      </c>
      <c r="C2827" s="70"/>
      <c r="D2827" s="70" t="s">
        <v>25</v>
      </c>
      <c r="E2827" s="70" t="s">
        <v>13</v>
      </c>
    </row>
    <row r="2828" spans="1:5" x14ac:dyDescent="0.25">
      <c r="A2828" s="84" t="s">
        <v>2840</v>
      </c>
      <c r="B2828" s="70" t="s">
        <v>2841</v>
      </c>
      <c r="C2828" s="70"/>
      <c r="D2828" s="70" t="s">
        <v>25</v>
      </c>
      <c r="E2828" s="70" t="s">
        <v>13</v>
      </c>
    </row>
    <row r="2829" spans="1:5" x14ac:dyDescent="0.25">
      <c r="A2829" s="71" t="s">
        <v>7502</v>
      </c>
      <c r="B2829" s="71" t="s">
        <v>7503</v>
      </c>
      <c r="C2829" s="70"/>
      <c r="D2829" s="70" t="s">
        <v>25</v>
      </c>
      <c r="E2829" s="70" t="s">
        <v>13</v>
      </c>
    </row>
    <row r="2830" spans="1:5" x14ac:dyDescent="0.25">
      <c r="A2830" s="84" t="s">
        <v>2842</v>
      </c>
      <c r="B2830" s="70" t="s">
        <v>2843</v>
      </c>
      <c r="C2830" s="70"/>
      <c r="D2830" s="70" t="s">
        <v>25</v>
      </c>
      <c r="E2830" s="70" t="s">
        <v>13</v>
      </c>
    </row>
    <row r="2831" spans="1:5" x14ac:dyDescent="0.25">
      <c r="A2831" s="71" t="s">
        <v>7504</v>
      </c>
      <c r="B2831" s="71" t="s">
        <v>7505</v>
      </c>
      <c r="C2831" s="70"/>
      <c r="D2831" s="70" t="s">
        <v>25</v>
      </c>
      <c r="E2831" s="70" t="s">
        <v>13</v>
      </c>
    </row>
    <row r="2832" spans="1:5" x14ac:dyDescent="0.25">
      <c r="A2832" s="84" t="s">
        <v>2844</v>
      </c>
      <c r="B2832" s="70" t="s">
        <v>2845</v>
      </c>
      <c r="C2832" s="70" t="s">
        <v>150</v>
      </c>
      <c r="D2832" s="70" t="s">
        <v>25</v>
      </c>
      <c r="E2832" s="70" t="s">
        <v>13</v>
      </c>
    </row>
    <row r="2833" spans="1:5" x14ac:dyDescent="0.25">
      <c r="A2833" s="71" t="s">
        <v>7506</v>
      </c>
      <c r="B2833" s="71" t="s">
        <v>7507</v>
      </c>
      <c r="C2833" s="70" t="s">
        <v>150</v>
      </c>
      <c r="D2833" s="70" t="s">
        <v>25</v>
      </c>
      <c r="E2833" s="70" t="s">
        <v>13</v>
      </c>
    </row>
    <row r="2834" spans="1:5" x14ac:dyDescent="0.25">
      <c r="A2834" s="84" t="s">
        <v>2846</v>
      </c>
      <c r="B2834" s="70" t="s">
        <v>2847</v>
      </c>
      <c r="C2834" s="70"/>
      <c r="D2834" s="70" t="s">
        <v>25</v>
      </c>
      <c r="E2834" s="70" t="s">
        <v>13</v>
      </c>
    </row>
    <row r="2835" spans="1:5" x14ac:dyDescent="0.25">
      <c r="A2835" s="71" t="s">
        <v>7508</v>
      </c>
      <c r="B2835" s="71" t="s">
        <v>7509</v>
      </c>
      <c r="C2835" s="70"/>
      <c r="D2835" s="70" t="s">
        <v>25</v>
      </c>
      <c r="E2835" s="70" t="s">
        <v>13</v>
      </c>
    </row>
    <row r="2836" spans="1:5" x14ac:dyDescent="0.25">
      <c r="A2836" s="84" t="s">
        <v>2848</v>
      </c>
      <c r="B2836" s="70" t="s">
        <v>2849</v>
      </c>
      <c r="C2836" s="70"/>
      <c r="D2836" s="70" t="s">
        <v>25</v>
      </c>
      <c r="E2836" s="70" t="s">
        <v>13</v>
      </c>
    </row>
    <row r="2837" spans="1:5" x14ac:dyDescent="0.25">
      <c r="A2837" s="71" t="s">
        <v>7510</v>
      </c>
      <c r="B2837" s="71" t="s">
        <v>7511</v>
      </c>
      <c r="C2837" s="70"/>
      <c r="D2837" s="70" t="s">
        <v>25</v>
      </c>
      <c r="E2837" s="70" t="s">
        <v>13</v>
      </c>
    </row>
    <row r="2838" spans="1:5" x14ac:dyDescent="0.25">
      <c r="A2838" s="84" t="s">
        <v>2850</v>
      </c>
      <c r="B2838" s="70" t="s">
        <v>2851</v>
      </c>
      <c r="C2838" s="70"/>
      <c r="D2838" s="70" t="s">
        <v>25</v>
      </c>
      <c r="E2838" s="70" t="s">
        <v>13</v>
      </c>
    </row>
    <row r="2839" spans="1:5" x14ac:dyDescent="0.25">
      <c r="A2839" s="71" t="s">
        <v>7512</v>
      </c>
      <c r="B2839" s="71" t="s">
        <v>7513</v>
      </c>
      <c r="C2839" s="70"/>
      <c r="D2839" s="70" t="s">
        <v>25</v>
      </c>
      <c r="E2839" s="70" t="s">
        <v>13</v>
      </c>
    </row>
    <row r="2840" spans="1:5" x14ac:dyDescent="0.25">
      <c r="A2840" s="84" t="s">
        <v>2852</v>
      </c>
      <c r="B2840" s="70" t="s">
        <v>2853</v>
      </c>
      <c r="C2840" s="70" t="s">
        <v>24</v>
      </c>
      <c r="D2840" s="70" t="s">
        <v>25</v>
      </c>
      <c r="E2840" s="70" t="s">
        <v>13</v>
      </c>
    </row>
    <row r="2841" spans="1:5" x14ac:dyDescent="0.25">
      <c r="A2841" s="71" t="s">
        <v>7514</v>
      </c>
      <c r="B2841" s="71" t="s">
        <v>7515</v>
      </c>
      <c r="C2841" s="70" t="s">
        <v>24</v>
      </c>
      <c r="D2841" s="70" t="s">
        <v>25</v>
      </c>
      <c r="E2841" s="70" t="s">
        <v>13</v>
      </c>
    </row>
    <row r="2842" spans="1:5" x14ac:dyDescent="0.25">
      <c r="A2842" s="84" t="s">
        <v>2854</v>
      </c>
      <c r="B2842" s="70" t="s">
        <v>2855</v>
      </c>
      <c r="C2842" s="70" t="s">
        <v>629</v>
      </c>
      <c r="D2842" s="70" t="s">
        <v>25</v>
      </c>
      <c r="E2842" s="70" t="s">
        <v>13</v>
      </c>
    </row>
    <row r="2843" spans="1:5" x14ac:dyDescent="0.25">
      <c r="A2843" s="71" t="s">
        <v>7516</v>
      </c>
      <c r="B2843" s="71" t="s">
        <v>7517</v>
      </c>
      <c r="C2843" s="70" t="s">
        <v>629</v>
      </c>
      <c r="D2843" s="70" t="s">
        <v>25</v>
      </c>
      <c r="E2843" s="70" t="s">
        <v>13</v>
      </c>
    </row>
    <row r="2844" spans="1:5" x14ac:dyDescent="0.25">
      <c r="A2844" s="84" t="s">
        <v>2856</v>
      </c>
      <c r="B2844" s="70" t="s">
        <v>2857</v>
      </c>
      <c r="C2844" s="70"/>
      <c r="D2844" s="70" t="s">
        <v>25</v>
      </c>
      <c r="E2844" s="70" t="s">
        <v>13</v>
      </c>
    </row>
    <row r="2845" spans="1:5" x14ac:dyDescent="0.25">
      <c r="A2845" s="71" t="s">
        <v>7518</v>
      </c>
      <c r="B2845" s="71" t="s">
        <v>7519</v>
      </c>
      <c r="C2845" s="70"/>
      <c r="D2845" s="70" t="s">
        <v>25</v>
      </c>
      <c r="E2845" s="70" t="s">
        <v>13</v>
      </c>
    </row>
    <row r="2846" spans="1:5" x14ac:dyDescent="0.25">
      <c r="A2846" s="84" t="s">
        <v>2858</v>
      </c>
      <c r="B2846" s="70" t="s">
        <v>2859</v>
      </c>
      <c r="C2846" s="70"/>
      <c r="D2846" s="70" t="s">
        <v>25</v>
      </c>
      <c r="E2846" s="70" t="s">
        <v>13</v>
      </c>
    </row>
    <row r="2847" spans="1:5" x14ac:dyDescent="0.25">
      <c r="A2847" s="71" t="s">
        <v>7520</v>
      </c>
      <c r="B2847" s="71" t="s">
        <v>7521</v>
      </c>
      <c r="C2847" s="70"/>
      <c r="D2847" s="70" t="s">
        <v>25</v>
      </c>
      <c r="E2847" s="70" t="s">
        <v>13</v>
      </c>
    </row>
    <row r="2848" spans="1:5" x14ac:dyDescent="0.25">
      <c r="A2848" s="84" t="s">
        <v>2860</v>
      </c>
      <c r="B2848" s="70" t="s">
        <v>2861</v>
      </c>
      <c r="C2848" s="70"/>
      <c r="D2848" s="70" t="s">
        <v>25</v>
      </c>
      <c r="E2848" s="70" t="s">
        <v>13</v>
      </c>
    </row>
    <row r="2849" spans="1:5" x14ac:dyDescent="0.25">
      <c r="A2849" s="71" t="s">
        <v>7522</v>
      </c>
      <c r="B2849" s="71" t="s">
        <v>7523</v>
      </c>
      <c r="C2849" s="70"/>
      <c r="D2849" s="70" t="s">
        <v>25</v>
      </c>
      <c r="E2849" s="70" t="s">
        <v>13</v>
      </c>
    </row>
    <row r="2850" spans="1:5" x14ac:dyDescent="0.25">
      <c r="A2850" s="84" t="s">
        <v>2862</v>
      </c>
      <c r="B2850" s="70" t="s">
        <v>2863</v>
      </c>
      <c r="C2850" s="70"/>
      <c r="D2850" s="70" t="s">
        <v>25</v>
      </c>
      <c r="E2850" s="70" t="s">
        <v>13</v>
      </c>
    </row>
    <row r="2851" spans="1:5" x14ac:dyDescent="0.25">
      <c r="A2851" s="71" t="s">
        <v>7524</v>
      </c>
      <c r="B2851" s="71" t="s">
        <v>7525</v>
      </c>
      <c r="C2851" s="70"/>
      <c r="D2851" s="70" t="s">
        <v>25</v>
      </c>
      <c r="E2851" s="70" t="s">
        <v>13</v>
      </c>
    </row>
    <row r="2852" spans="1:5" x14ac:dyDescent="0.25">
      <c r="A2852" s="84" t="s">
        <v>2864</v>
      </c>
      <c r="B2852" s="70" t="s">
        <v>2865</v>
      </c>
      <c r="C2852" s="70"/>
      <c r="D2852" s="70" t="s">
        <v>25</v>
      </c>
      <c r="E2852" s="70" t="s">
        <v>13</v>
      </c>
    </row>
    <row r="2853" spans="1:5" x14ac:dyDescent="0.25">
      <c r="A2853" s="71" t="s">
        <v>7526</v>
      </c>
      <c r="B2853" s="71" t="s">
        <v>7527</v>
      </c>
      <c r="C2853" s="70"/>
      <c r="D2853" s="70" t="s">
        <v>25</v>
      </c>
      <c r="E2853" s="70" t="s">
        <v>13</v>
      </c>
    </row>
    <row r="2854" spans="1:5" x14ac:dyDescent="0.25">
      <c r="A2854" s="84" t="s">
        <v>2866</v>
      </c>
      <c r="B2854" s="70" t="s">
        <v>2867</v>
      </c>
      <c r="C2854" s="70"/>
      <c r="D2854" s="70" t="s">
        <v>25</v>
      </c>
      <c r="E2854" s="70" t="s">
        <v>13</v>
      </c>
    </row>
    <row r="2855" spans="1:5" x14ac:dyDescent="0.25">
      <c r="A2855" s="71" t="s">
        <v>7528</v>
      </c>
      <c r="B2855" s="71" t="s">
        <v>7529</v>
      </c>
      <c r="C2855" s="70"/>
      <c r="D2855" s="70" t="s">
        <v>25</v>
      </c>
      <c r="E2855" s="70" t="s">
        <v>13</v>
      </c>
    </row>
    <row r="2856" spans="1:5" x14ac:dyDescent="0.25">
      <c r="A2856" s="84" t="s">
        <v>2868</v>
      </c>
      <c r="B2856" s="70" t="s">
        <v>2869</v>
      </c>
      <c r="C2856" s="70"/>
      <c r="D2856" s="70" t="s">
        <v>25</v>
      </c>
      <c r="E2856" s="70" t="s">
        <v>13</v>
      </c>
    </row>
    <row r="2857" spans="1:5" x14ac:dyDescent="0.25">
      <c r="A2857" s="71" t="s">
        <v>7530</v>
      </c>
      <c r="B2857" s="71" t="s">
        <v>7531</v>
      </c>
      <c r="C2857" s="70"/>
      <c r="D2857" s="70" t="s">
        <v>25</v>
      </c>
      <c r="E2857" s="70" t="s">
        <v>13</v>
      </c>
    </row>
    <row r="2858" spans="1:5" x14ac:dyDescent="0.25">
      <c r="A2858" s="84" t="s">
        <v>2870</v>
      </c>
      <c r="B2858" s="70" t="s">
        <v>2871</v>
      </c>
      <c r="C2858" s="70"/>
      <c r="D2858" s="70" t="s">
        <v>58</v>
      </c>
      <c r="E2858" s="70" t="s">
        <v>53</v>
      </c>
    </row>
    <row r="2859" spans="1:5" x14ac:dyDescent="0.25">
      <c r="A2859" s="71" t="s">
        <v>7532</v>
      </c>
      <c r="B2859" s="71" t="s">
        <v>7533</v>
      </c>
      <c r="C2859" s="70"/>
      <c r="D2859" s="70" t="s">
        <v>58</v>
      </c>
      <c r="E2859" s="70" t="s">
        <v>53</v>
      </c>
    </row>
    <row r="2860" spans="1:5" x14ac:dyDescent="0.25">
      <c r="A2860" s="84" t="s">
        <v>2872</v>
      </c>
      <c r="B2860" s="70" t="s">
        <v>2873</v>
      </c>
      <c r="C2860" s="70"/>
      <c r="D2860" s="70" t="s">
        <v>12</v>
      </c>
      <c r="E2860" s="70" t="s">
        <v>13</v>
      </c>
    </row>
    <row r="2861" spans="1:5" x14ac:dyDescent="0.25">
      <c r="A2861" s="71" t="s">
        <v>7534</v>
      </c>
      <c r="B2861" s="71" t="s">
        <v>7535</v>
      </c>
      <c r="C2861" s="70"/>
      <c r="D2861" s="70" t="s">
        <v>12</v>
      </c>
      <c r="E2861" s="70" t="s">
        <v>13</v>
      </c>
    </row>
    <row r="2862" spans="1:5" x14ac:dyDescent="0.25">
      <c r="A2862" s="84" t="s">
        <v>2874</v>
      </c>
      <c r="B2862" s="70" t="s">
        <v>2875</v>
      </c>
      <c r="C2862" s="70"/>
      <c r="D2862" s="70" t="s">
        <v>25</v>
      </c>
      <c r="E2862" s="70" t="s">
        <v>13</v>
      </c>
    </row>
    <row r="2863" spans="1:5" x14ac:dyDescent="0.25">
      <c r="A2863" s="71" t="s">
        <v>7536</v>
      </c>
      <c r="B2863" s="71" t="s">
        <v>7537</v>
      </c>
      <c r="C2863" s="70"/>
      <c r="D2863" s="70" t="s">
        <v>25</v>
      </c>
      <c r="E2863" s="70" t="s">
        <v>13</v>
      </c>
    </row>
    <row r="2864" spans="1:5" x14ac:dyDescent="0.25">
      <c r="A2864" s="84" t="s">
        <v>2876</v>
      </c>
      <c r="B2864" s="70" t="s">
        <v>2877</v>
      </c>
      <c r="C2864" s="70"/>
      <c r="D2864" s="70" t="s">
        <v>25</v>
      </c>
      <c r="E2864" s="70" t="s">
        <v>13</v>
      </c>
    </row>
    <row r="2865" spans="1:5" x14ac:dyDescent="0.25">
      <c r="A2865" s="71" t="s">
        <v>7538</v>
      </c>
      <c r="B2865" s="71" t="s">
        <v>7539</v>
      </c>
      <c r="C2865" s="70"/>
      <c r="D2865" s="70" t="s">
        <v>25</v>
      </c>
      <c r="E2865" s="70" t="s">
        <v>13</v>
      </c>
    </row>
    <row r="2866" spans="1:5" x14ac:dyDescent="0.25">
      <c r="A2866" s="84" t="s">
        <v>2878</v>
      </c>
      <c r="B2866" s="70" t="s">
        <v>2879</v>
      </c>
      <c r="C2866" s="70"/>
      <c r="D2866" s="70" t="s">
        <v>25</v>
      </c>
      <c r="E2866" s="70" t="s">
        <v>13</v>
      </c>
    </row>
    <row r="2867" spans="1:5" x14ac:dyDescent="0.25">
      <c r="A2867" s="71" t="s">
        <v>7540</v>
      </c>
      <c r="B2867" s="71" t="s">
        <v>7541</v>
      </c>
      <c r="C2867" s="70"/>
      <c r="D2867" s="70" t="s">
        <v>25</v>
      </c>
      <c r="E2867" s="70" t="s">
        <v>13</v>
      </c>
    </row>
    <row r="2868" spans="1:5" x14ac:dyDescent="0.25">
      <c r="A2868" s="84" t="s">
        <v>2880</v>
      </c>
      <c r="B2868" s="70" t="s">
        <v>2881</v>
      </c>
      <c r="C2868" s="70"/>
      <c r="D2868" s="70" t="s">
        <v>25</v>
      </c>
      <c r="E2868" s="70" t="s">
        <v>13</v>
      </c>
    </row>
    <row r="2869" spans="1:5" x14ac:dyDescent="0.25">
      <c r="A2869" s="71" t="s">
        <v>7542</v>
      </c>
      <c r="B2869" s="71" t="s">
        <v>7543</v>
      </c>
      <c r="C2869" s="70"/>
      <c r="D2869" s="70" t="s">
        <v>25</v>
      </c>
      <c r="E2869" s="70" t="s">
        <v>13</v>
      </c>
    </row>
    <row r="2870" spans="1:5" x14ac:dyDescent="0.25">
      <c r="A2870" s="84" t="s">
        <v>2882</v>
      </c>
      <c r="B2870" s="70" t="s">
        <v>2883</v>
      </c>
      <c r="C2870" s="70" t="s">
        <v>24</v>
      </c>
      <c r="D2870" s="70" t="s">
        <v>25</v>
      </c>
      <c r="E2870" s="70" t="s">
        <v>13</v>
      </c>
    </row>
    <row r="2871" spans="1:5" x14ac:dyDescent="0.25">
      <c r="A2871" s="71" t="s">
        <v>7544</v>
      </c>
      <c r="B2871" s="71" t="s">
        <v>7545</v>
      </c>
      <c r="C2871" s="70" t="s">
        <v>24</v>
      </c>
      <c r="D2871" s="70" t="s">
        <v>25</v>
      </c>
      <c r="E2871" s="70" t="s">
        <v>13</v>
      </c>
    </row>
    <row r="2872" spans="1:5" x14ac:dyDescent="0.25">
      <c r="A2872" s="84" t="s">
        <v>2884</v>
      </c>
      <c r="B2872" s="70" t="s">
        <v>2885</v>
      </c>
      <c r="C2872" s="70"/>
      <c r="D2872" s="70" t="s">
        <v>25</v>
      </c>
      <c r="E2872" s="70" t="s">
        <v>13</v>
      </c>
    </row>
    <row r="2873" spans="1:5" x14ac:dyDescent="0.25">
      <c r="A2873" s="71" t="s">
        <v>7546</v>
      </c>
      <c r="B2873" s="71" t="s">
        <v>7547</v>
      </c>
      <c r="C2873" s="70"/>
      <c r="D2873" s="70" t="s">
        <v>25</v>
      </c>
      <c r="E2873" s="70" t="s">
        <v>13</v>
      </c>
    </row>
    <row r="2874" spans="1:5" x14ac:dyDescent="0.25">
      <c r="A2874" s="84" t="s">
        <v>2886</v>
      </c>
      <c r="B2874" s="70" t="s">
        <v>2887</v>
      </c>
      <c r="C2874" s="70"/>
      <c r="D2874" s="70" t="s">
        <v>25</v>
      </c>
      <c r="E2874" s="70" t="s">
        <v>13</v>
      </c>
    </row>
    <row r="2875" spans="1:5" x14ac:dyDescent="0.25">
      <c r="A2875" s="71" t="s">
        <v>7548</v>
      </c>
      <c r="B2875" s="71" t="s">
        <v>7549</v>
      </c>
      <c r="C2875" s="70"/>
      <c r="D2875" s="70" t="s">
        <v>25</v>
      </c>
      <c r="E2875" s="70" t="s">
        <v>13</v>
      </c>
    </row>
    <row r="2876" spans="1:5" x14ac:dyDescent="0.25">
      <c r="A2876" s="84" t="s">
        <v>2888</v>
      </c>
      <c r="B2876" s="70" t="s">
        <v>2889</v>
      </c>
      <c r="C2876" s="70"/>
      <c r="D2876" s="70" t="s">
        <v>632</v>
      </c>
      <c r="E2876" s="70" t="s">
        <v>13</v>
      </c>
    </row>
    <row r="2877" spans="1:5" x14ac:dyDescent="0.25">
      <c r="A2877" s="71" t="s">
        <v>7550</v>
      </c>
      <c r="B2877" s="71" t="s">
        <v>7551</v>
      </c>
      <c r="C2877" s="70"/>
      <c r="D2877" s="70" t="s">
        <v>632</v>
      </c>
      <c r="E2877" s="70" t="s">
        <v>13</v>
      </c>
    </row>
    <row r="2878" spans="1:5" x14ac:dyDescent="0.25">
      <c r="A2878" s="84" t="s">
        <v>2890</v>
      </c>
      <c r="B2878" s="70" t="s">
        <v>2891</v>
      </c>
      <c r="C2878" s="70"/>
      <c r="D2878" s="70" t="s">
        <v>25</v>
      </c>
      <c r="E2878" s="70" t="s">
        <v>13</v>
      </c>
    </row>
    <row r="2879" spans="1:5" x14ac:dyDescent="0.25">
      <c r="A2879" s="71" t="s">
        <v>7552</v>
      </c>
      <c r="B2879" s="71" t="s">
        <v>7553</v>
      </c>
      <c r="C2879" s="70"/>
      <c r="D2879" s="70" t="s">
        <v>25</v>
      </c>
      <c r="E2879" s="70" t="s">
        <v>13</v>
      </c>
    </row>
    <row r="2880" spans="1:5" x14ac:dyDescent="0.25">
      <c r="A2880" s="84" t="s">
        <v>2892</v>
      </c>
      <c r="B2880" s="70" t="s">
        <v>2893</v>
      </c>
      <c r="C2880" s="70" t="s">
        <v>24</v>
      </c>
      <c r="D2880" s="70" t="s">
        <v>25</v>
      </c>
      <c r="E2880" s="70" t="s">
        <v>13</v>
      </c>
    </row>
    <row r="2881" spans="1:5" x14ac:dyDescent="0.25">
      <c r="A2881" s="71" t="s">
        <v>7554</v>
      </c>
      <c r="B2881" s="71" t="s">
        <v>7555</v>
      </c>
      <c r="C2881" s="70" t="s">
        <v>24</v>
      </c>
      <c r="D2881" s="70" t="s">
        <v>25</v>
      </c>
      <c r="E2881" s="70" t="s">
        <v>13</v>
      </c>
    </row>
    <row r="2882" spans="1:5" x14ac:dyDescent="0.25">
      <c r="A2882" s="84" t="s">
        <v>2894</v>
      </c>
      <c r="B2882" s="70" t="s">
        <v>2895</v>
      </c>
      <c r="C2882" s="70"/>
      <c r="D2882" s="70" t="s">
        <v>25</v>
      </c>
      <c r="E2882" s="70" t="s">
        <v>13</v>
      </c>
    </row>
    <row r="2883" spans="1:5" x14ac:dyDescent="0.25">
      <c r="A2883" s="71" t="s">
        <v>7556</v>
      </c>
      <c r="B2883" s="71" t="s">
        <v>7557</v>
      </c>
      <c r="C2883" s="70"/>
      <c r="D2883" s="70" t="s">
        <v>25</v>
      </c>
      <c r="E2883" s="70" t="s">
        <v>13</v>
      </c>
    </row>
    <row r="2884" spans="1:5" x14ac:dyDescent="0.25">
      <c r="A2884" s="84" t="s">
        <v>2896</v>
      </c>
      <c r="B2884" s="70" t="s">
        <v>2897</v>
      </c>
      <c r="C2884" s="70"/>
      <c r="D2884" s="70" t="s">
        <v>25</v>
      </c>
      <c r="E2884" s="70" t="s">
        <v>13</v>
      </c>
    </row>
    <row r="2885" spans="1:5" x14ac:dyDescent="0.25">
      <c r="A2885" s="71" t="s">
        <v>7558</v>
      </c>
      <c r="B2885" s="71" t="s">
        <v>7559</v>
      </c>
      <c r="C2885" s="70"/>
      <c r="D2885" s="70" t="s">
        <v>25</v>
      </c>
      <c r="E2885" s="70" t="s">
        <v>13</v>
      </c>
    </row>
    <row r="2886" spans="1:5" x14ac:dyDescent="0.25">
      <c r="A2886" s="84" t="s">
        <v>2898</v>
      </c>
      <c r="B2886" s="70" t="s">
        <v>2899</v>
      </c>
      <c r="C2886" s="70"/>
      <c r="D2886" s="70" t="s">
        <v>25</v>
      </c>
      <c r="E2886" s="70" t="s">
        <v>13</v>
      </c>
    </row>
    <row r="2887" spans="1:5" x14ac:dyDescent="0.25">
      <c r="A2887" s="71" t="s">
        <v>7560</v>
      </c>
      <c r="B2887" s="71" t="s">
        <v>7561</v>
      </c>
      <c r="C2887" s="70"/>
      <c r="D2887" s="70" t="s">
        <v>25</v>
      </c>
      <c r="E2887" s="70" t="s">
        <v>13</v>
      </c>
    </row>
    <row r="2888" spans="1:5" x14ac:dyDescent="0.25">
      <c r="A2888" s="84" t="s">
        <v>2900</v>
      </c>
      <c r="B2888" s="70" t="s">
        <v>2901</v>
      </c>
      <c r="C2888" s="70"/>
      <c r="D2888" s="70" t="s">
        <v>25</v>
      </c>
      <c r="E2888" s="70" t="s">
        <v>13</v>
      </c>
    </row>
    <row r="2889" spans="1:5" x14ac:dyDescent="0.25">
      <c r="A2889" s="71" t="s">
        <v>7562</v>
      </c>
      <c r="B2889" s="71" t="s">
        <v>7563</v>
      </c>
      <c r="C2889" s="70"/>
      <c r="D2889" s="70" t="s">
        <v>25</v>
      </c>
      <c r="E2889" s="70" t="s">
        <v>13</v>
      </c>
    </row>
    <row r="2890" spans="1:5" x14ac:dyDescent="0.25">
      <c r="A2890" s="84" t="s">
        <v>2902</v>
      </c>
      <c r="B2890" s="70" t="s">
        <v>2903</v>
      </c>
      <c r="C2890" s="70"/>
      <c r="D2890" s="70" t="s">
        <v>25</v>
      </c>
      <c r="E2890" s="70" t="s">
        <v>13</v>
      </c>
    </row>
    <row r="2891" spans="1:5" x14ac:dyDescent="0.25">
      <c r="A2891" s="71" t="s">
        <v>7564</v>
      </c>
      <c r="B2891" s="71" t="s">
        <v>7565</v>
      </c>
      <c r="C2891" s="70"/>
      <c r="D2891" s="70" t="s">
        <v>25</v>
      </c>
      <c r="E2891" s="70" t="s">
        <v>13</v>
      </c>
    </row>
    <row r="2892" spans="1:5" x14ac:dyDescent="0.25">
      <c r="A2892" s="84" t="s">
        <v>2904</v>
      </c>
      <c r="B2892" s="70" t="s">
        <v>2905</v>
      </c>
      <c r="C2892" s="70"/>
      <c r="D2892" s="70" t="s">
        <v>25</v>
      </c>
      <c r="E2892" s="70" t="s">
        <v>13</v>
      </c>
    </row>
    <row r="2893" spans="1:5" x14ac:dyDescent="0.25">
      <c r="A2893" s="71" t="s">
        <v>7566</v>
      </c>
      <c r="B2893" s="71" t="s">
        <v>7567</v>
      </c>
      <c r="C2893" s="70"/>
      <c r="D2893" s="70" t="s">
        <v>25</v>
      </c>
      <c r="E2893" s="70" t="s">
        <v>13</v>
      </c>
    </row>
    <row r="2894" spans="1:5" x14ac:dyDescent="0.25">
      <c r="A2894" s="84" t="s">
        <v>2906</v>
      </c>
      <c r="B2894" s="70" t="s">
        <v>2907</v>
      </c>
      <c r="C2894" s="70"/>
      <c r="D2894" s="70" t="s">
        <v>25</v>
      </c>
      <c r="E2894" s="70" t="s">
        <v>13</v>
      </c>
    </row>
    <row r="2895" spans="1:5" x14ac:dyDescent="0.25">
      <c r="A2895" s="71" t="s">
        <v>7568</v>
      </c>
      <c r="B2895" s="71" t="s">
        <v>7569</v>
      </c>
      <c r="C2895" s="70"/>
      <c r="D2895" s="70" t="s">
        <v>25</v>
      </c>
      <c r="E2895" s="70" t="s">
        <v>13</v>
      </c>
    </row>
    <row r="2896" spans="1:5" x14ac:dyDescent="0.25">
      <c r="A2896" s="84" t="s">
        <v>2908</v>
      </c>
      <c r="B2896" s="70" t="s">
        <v>2789</v>
      </c>
      <c r="C2896" s="70"/>
      <c r="D2896" s="70" t="s">
        <v>25</v>
      </c>
      <c r="E2896" s="70" t="s">
        <v>13</v>
      </c>
    </row>
    <row r="2897" spans="1:5" x14ac:dyDescent="0.25">
      <c r="A2897" s="71" t="s">
        <v>7570</v>
      </c>
      <c r="B2897" s="71" t="s">
        <v>7571</v>
      </c>
      <c r="C2897" s="70"/>
      <c r="D2897" s="70" t="s">
        <v>25</v>
      </c>
      <c r="E2897" s="70" t="s">
        <v>13</v>
      </c>
    </row>
    <row r="2898" spans="1:5" x14ac:dyDescent="0.25">
      <c r="A2898" s="84" t="s">
        <v>2909</v>
      </c>
      <c r="B2898" s="70" t="s">
        <v>2910</v>
      </c>
      <c r="C2898" s="70"/>
      <c r="D2898" s="70" t="s">
        <v>25</v>
      </c>
      <c r="E2898" s="70" t="s">
        <v>13</v>
      </c>
    </row>
    <row r="2899" spans="1:5" x14ac:dyDescent="0.25">
      <c r="A2899" s="71" t="s">
        <v>7572</v>
      </c>
      <c r="B2899" s="71" t="s">
        <v>7573</v>
      </c>
      <c r="C2899" s="70"/>
      <c r="D2899" s="70" t="s">
        <v>25</v>
      </c>
      <c r="E2899" s="70" t="s">
        <v>13</v>
      </c>
    </row>
    <row r="2900" spans="1:5" x14ac:dyDescent="0.25">
      <c r="A2900" s="84" t="s">
        <v>2911</v>
      </c>
      <c r="B2900" s="70" t="s">
        <v>2912</v>
      </c>
      <c r="C2900" s="70"/>
      <c r="D2900" s="70" t="s">
        <v>25</v>
      </c>
      <c r="E2900" s="70" t="s">
        <v>13</v>
      </c>
    </row>
    <row r="2901" spans="1:5" x14ac:dyDescent="0.25">
      <c r="A2901" s="71" t="s">
        <v>7574</v>
      </c>
      <c r="B2901" s="71" t="s">
        <v>7575</v>
      </c>
      <c r="C2901" s="70"/>
      <c r="D2901" s="70" t="s">
        <v>25</v>
      </c>
      <c r="E2901" s="70" t="s">
        <v>13</v>
      </c>
    </row>
    <row r="2902" spans="1:5" x14ac:dyDescent="0.25">
      <c r="A2902" s="84" t="s">
        <v>2913</v>
      </c>
      <c r="B2902" s="70" t="s">
        <v>2914</v>
      </c>
      <c r="C2902" s="70"/>
      <c r="D2902" s="70" t="s">
        <v>25</v>
      </c>
      <c r="E2902" s="70" t="s">
        <v>53</v>
      </c>
    </row>
    <row r="2903" spans="1:5" x14ac:dyDescent="0.25">
      <c r="A2903" s="71" t="s">
        <v>7576</v>
      </c>
      <c r="B2903" s="71" t="s">
        <v>7577</v>
      </c>
      <c r="C2903" s="70"/>
      <c r="D2903" s="70" t="s">
        <v>25</v>
      </c>
      <c r="E2903" s="70" t="s">
        <v>53</v>
      </c>
    </row>
    <row r="2904" spans="1:5" x14ac:dyDescent="0.25">
      <c r="A2904" s="84" t="s">
        <v>2915</v>
      </c>
      <c r="B2904" s="70" t="s">
        <v>2916</v>
      </c>
      <c r="C2904" s="70"/>
      <c r="D2904" s="70" t="s">
        <v>25</v>
      </c>
      <c r="E2904" s="70" t="s">
        <v>13</v>
      </c>
    </row>
    <row r="2905" spans="1:5" x14ac:dyDescent="0.25">
      <c r="A2905" s="71" t="s">
        <v>7578</v>
      </c>
      <c r="B2905" s="71" t="s">
        <v>7579</v>
      </c>
      <c r="C2905" s="70"/>
      <c r="D2905" s="70" t="s">
        <v>25</v>
      </c>
      <c r="E2905" s="70" t="s">
        <v>13</v>
      </c>
    </row>
    <row r="2906" spans="1:5" x14ac:dyDescent="0.25">
      <c r="A2906" s="84" t="s">
        <v>2917</v>
      </c>
      <c r="B2906" s="70" t="s">
        <v>2918</v>
      </c>
      <c r="C2906" s="70"/>
      <c r="D2906" s="70" t="s">
        <v>12</v>
      </c>
      <c r="E2906" s="70" t="s">
        <v>13</v>
      </c>
    </row>
    <row r="2907" spans="1:5" x14ac:dyDescent="0.25">
      <c r="A2907" s="71" t="s">
        <v>7580</v>
      </c>
      <c r="B2907" s="71" t="s">
        <v>7581</v>
      </c>
      <c r="C2907" s="70"/>
      <c r="D2907" s="70" t="s">
        <v>12</v>
      </c>
      <c r="E2907" s="70" t="s">
        <v>13</v>
      </c>
    </row>
    <row r="2908" spans="1:5" x14ac:dyDescent="0.25">
      <c r="A2908" s="84" t="s">
        <v>2919</v>
      </c>
      <c r="B2908" s="70" t="s">
        <v>2920</v>
      </c>
      <c r="C2908" s="70"/>
      <c r="D2908" s="70" t="s">
        <v>25</v>
      </c>
      <c r="E2908" s="70" t="s">
        <v>13</v>
      </c>
    </row>
    <row r="2909" spans="1:5" ht="24.75" x14ac:dyDescent="0.25">
      <c r="A2909" s="71" t="s">
        <v>7582</v>
      </c>
      <c r="B2909" s="71" t="s">
        <v>7583</v>
      </c>
      <c r="C2909" s="70"/>
      <c r="D2909" s="70" t="s">
        <v>25</v>
      </c>
      <c r="E2909" s="70" t="s">
        <v>13</v>
      </c>
    </row>
    <row r="2910" spans="1:5" x14ac:dyDescent="0.25">
      <c r="A2910" s="84" t="s">
        <v>2921</v>
      </c>
      <c r="B2910" s="70" t="s">
        <v>2922</v>
      </c>
      <c r="C2910" s="70" t="s">
        <v>4</v>
      </c>
      <c r="D2910" s="70" t="s">
        <v>25</v>
      </c>
      <c r="E2910" s="70" t="s">
        <v>53</v>
      </c>
    </row>
    <row r="2911" spans="1:5" x14ac:dyDescent="0.25">
      <c r="A2911" s="71" t="s">
        <v>7584</v>
      </c>
      <c r="B2911" s="71" t="s">
        <v>7585</v>
      </c>
      <c r="C2911" s="70" t="s">
        <v>4</v>
      </c>
      <c r="D2911" s="70" t="s">
        <v>25</v>
      </c>
      <c r="E2911" s="70" t="s">
        <v>53</v>
      </c>
    </row>
    <row r="2912" spans="1:5" x14ac:dyDescent="0.25">
      <c r="A2912" s="84" t="s">
        <v>2923</v>
      </c>
      <c r="B2912" s="70" t="s">
        <v>2924</v>
      </c>
      <c r="C2912" s="70" t="s">
        <v>75</v>
      </c>
      <c r="D2912" s="70" t="s">
        <v>25</v>
      </c>
      <c r="E2912" s="70" t="s">
        <v>76</v>
      </c>
    </row>
    <row r="2913" spans="1:5" x14ac:dyDescent="0.25">
      <c r="A2913" s="71" t="s">
        <v>7586</v>
      </c>
      <c r="B2913" s="71" t="s">
        <v>7587</v>
      </c>
      <c r="C2913" s="70" t="s">
        <v>75</v>
      </c>
      <c r="D2913" s="70" t="s">
        <v>25</v>
      </c>
      <c r="E2913" s="70" t="s">
        <v>76</v>
      </c>
    </row>
    <row r="2914" spans="1:5" x14ac:dyDescent="0.25">
      <c r="A2914" s="84" t="s">
        <v>2925</v>
      </c>
      <c r="B2914" s="70" t="s">
        <v>2926</v>
      </c>
      <c r="C2914" s="70" t="s">
        <v>75</v>
      </c>
      <c r="D2914" s="70" t="s">
        <v>25</v>
      </c>
      <c r="E2914" s="70" t="s">
        <v>76</v>
      </c>
    </row>
    <row r="2915" spans="1:5" x14ac:dyDescent="0.25">
      <c r="A2915" s="71" t="s">
        <v>7588</v>
      </c>
      <c r="B2915" s="71" t="s">
        <v>7589</v>
      </c>
      <c r="C2915" s="70" t="s">
        <v>75</v>
      </c>
      <c r="D2915" s="70" t="s">
        <v>25</v>
      </c>
      <c r="E2915" s="70" t="s">
        <v>76</v>
      </c>
    </row>
    <row r="2916" spans="1:5" x14ac:dyDescent="0.25">
      <c r="A2916" s="84" t="s">
        <v>2927</v>
      </c>
      <c r="B2916" s="70" t="s">
        <v>2928</v>
      </c>
      <c r="C2916" s="70" t="s">
        <v>75</v>
      </c>
      <c r="D2916" s="70" t="s">
        <v>17</v>
      </c>
      <c r="E2916" s="70" t="s">
        <v>84</v>
      </c>
    </row>
    <row r="2917" spans="1:5" x14ac:dyDescent="0.25">
      <c r="A2917" s="71" t="s">
        <v>7590</v>
      </c>
      <c r="B2917" s="71" t="s">
        <v>7591</v>
      </c>
      <c r="C2917" s="70" t="s">
        <v>75</v>
      </c>
      <c r="D2917" s="70" t="s">
        <v>17</v>
      </c>
      <c r="E2917" s="70" t="s">
        <v>84</v>
      </c>
    </row>
    <row r="2918" spans="1:5" x14ac:dyDescent="0.25">
      <c r="A2918" s="84" t="s">
        <v>2929</v>
      </c>
      <c r="B2918" s="70" t="s">
        <v>2930</v>
      </c>
      <c r="C2918" s="70" t="s">
        <v>75</v>
      </c>
      <c r="D2918" s="70" t="s">
        <v>25</v>
      </c>
      <c r="E2918" s="70" t="s">
        <v>76</v>
      </c>
    </row>
    <row r="2919" spans="1:5" x14ac:dyDescent="0.25">
      <c r="A2919" s="71" t="s">
        <v>7592</v>
      </c>
      <c r="B2919" s="71" t="s">
        <v>7593</v>
      </c>
      <c r="C2919" s="70" t="s">
        <v>75</v>
      </c>
      <c r="D2919" s="70" t="s">
        <v>25</v>
      </c>
      <c r="E2919" s="70" t="s">
        <v>76</v>
      </c>
    </row>
    <row r="2920" spans="1:5" x14ac:dyDescent="0.25">
      <c r="A2920" s="84" t="s">
        <v>2931</v>
      </c>
      <c r="B2920" s="70" t="s">
        <v>2932</v>
      </c>
      <c r="C2920" s="70" t="s">
        <v>75</v>
      </c>
      <c r="D2920" s="70" t="s">
        <v>25</v>
      </c>
      <c r="E2920" s="70" t="s">
        <v>76</v>
      </c>
    </row>
    <row r="2921" spans="1:5" x14ac:dyDescent="0.25">
      <c r="A2921" s="71" t="s">
        <v>7594</v>
      </c>
      <c r="B2921" s="71" t="s">
        <v>7595</v>
      </c>
      <c r="C2921" s="70" t="s">
        <v>75</v>
      </c>
      <c r="D2921" s="70" t="s">
        <v>25</v>
      </c>
      <c r="E2921" s="70" t="s">
        <v>76</v>
      </c>
    </row>
    <row r="2922" spans="1:5" x14ac:dyDescent="0.25">
      <c r="A2922" s="84" t="s">
        <v>2933</v>
      </c>
      <c r="B2922" s="70" t="s">
        <v>2934</v>
      </c>
      <c r="C2922" s="70" t="s">
        <v>75</v>
      </c>
      <c r="D2922" s="70" t="s">
        <v>25</v>
      </c>
      <c r="E2922" s="70" t="s">
        <v>76</v>
      </c>
    </row>
    <row r="2923" spans="1:5" x14ac:dyDescent="0.25">
      <c r="A2923" s="71" t="s">
        <v>7596</v>
      </c>
      <c r="B2923" s="71" t="s">
        <v>7597</v>
      </c>
      <c r="C2923" s="70" t="s">
        <v>75</v>
      </c>
      <c r="D2923" s="70" t="s">
        <v>25</v>
      </c>
      <c r="E2923" s="70" t="s">
        <v>76</v>
      </c>
    </row>
    <row r="2924" spans="1:5" x14ac:dyDescent="0.25">
      <c r="A2924" s="84" t="s">
        <v>2935</v>
      </c>
      <c r="B2924" s="70" t="s">
        <v>2936</v>
      </c>
      <c r="C2924" s="70" t="s">
        <v>75</v>
      </c>
      <c r="D2924" s="70" t="s">
        <v>25</v>
      </c>
      <c r="E2924" s="70" t="s">
        <v>76</v>
      </c>
    </row>
    <row r="2925" spans="1:5" x14ac:dyDescent="0.25">
      <c r="A2925" s="71" t="s">
        <v>7598</v>
      </c>
      <c r="B2925" s="71" t="s">
        <v>7599</v>
      </c>
      <c r="C2925" s="70" t="s">
        <v>75</v>
      </c>
      <c r="D2925" s="70" t="s">
        <v>25</v>
      </c>
      <c r="E2925" s="70" t="s">
        <v>76</v>
      </c>
    </row>
    <row r="2926" spans="1:5" x14ac:dyDescent="0.25">
      <c r="A2926" s="84" t="s">
        <v>2937</v>
      </c>
      <c r="B2926" s="70" t="s">
        <v>2938</v>
      </c>
      <c r="C2926" s="70" t="s">
        <v>75</v>
      </c>
      <c r="D2926" s="70" t="s">
        <v>25</v>
      </c>
      <c r="E2926" s="70" t="s">
        <v>76</v>
      </c>
    </row>
    <row r="2927" spans="1:5" x14ac:dyDescent="0.25">
      <c r="A2927" s="71" t="s">
        <v>7600</v>
      </c>
      <c r="B2927" s="71" t="s">
        <v>7601</v>
      </c>
      <c r="C2927" s="70" t="s">
        <v>75</v>
      </c>
      <c r="D2927" s="70" t="s">
        <v>25</v>
      </c>
      <c r="E2927" s="70" t="s">
        <v>76</v>
      </c>
    </row>
    <row r="2928" spans="1:5" x14ac:dyDescent="0.25">
      <c r="A2928" s="84" t="s">
        <v>2939</v>
      </c>
      <c r="B2928" s="70" t="s">
        <v>2940</v>
      </c>
      <c r="C2928" s="70" t="s">
        <v>75</v>
      </c>
      <c r="D2928" s="70" t="s">
        <v>25</v>
      </c>
      <c r="E2928" s="70" t="s">
        <v>76</v>
      </c>
    </row>
    <row r="2929" spans="1:5" x14ac:dyDescent="0.25">
      <c r="A2929" s="71" t="s">
        <v>7602</v>
      </c>
      <c r="B2929" s="71" t="s">
        <v>7603</v>
      </c>
      <c r="C2929" s="70" t="s">
        <v>75</v>
      </c>
      <c r="D2929" s="70" t="s">
        <v>25</v>
      </c>
      <c r="E2929" s="70" t="s">
        <v>76</v>
      </c>
    </row>
    <row r="2930" spans="1:5" x14ac:dyDescent="0.25">
      <c r="A2930" s="84" t="s">
        <v>2941</v>
      </c>
      <c r="B2930" s="70" t="s">
        <v>2942</v>
      </c>
      <c r="C2930" s="70" t="s">
        <v>3</v>
      </c>
      <c r="D2930" s="70" t="s">
        <v>25</v>
      </c>
      <c r="E2930" s="70" t="s">
        <v>13</v>
      </c>
    </row>
    <row r="2931" spans="1:5" x14ac:dyDescent="0.25">
      <c r="A2931" s="71" t="s">
        <v>7604</v>
      </c>
      <c r="B2931" s="71" t="s">
        <v>7605</v>
      </c>
      <c r="C2931" s="70" t="s">
        <v>3</v>
      </c>
      <c r="D2931" s="70" t="s">
        <v>25</v>
      </c>
      <c r="E2931" s="70" t="s">
        <v>13</v>
      </c>
    </row>
    <row r="2932" spans="1:5" x14ac:dyDescent="0.25">
      <c r="A2932" s="84" t="s">
        <v>2943</v>
      </c>
      <c r="B2932" s="70" t="s">
        <v>2944</v>
      </c>
      <c r="C2932" s="70" t="s">
        <v>75</v>
      </c>
      <c r="D2932" s="70" t="s">
        <v>25</v>
      </c>
      <c r="E2932" s="70" t="s">
        <v>76</v>
      </c>
    </row>
    <row r="2933" spans="1:5" x14ac:dyDescent="0.25">
      <c r="A2933" s="71" t="s">
        <v>7606</v>
      </c>
      <c r="B2933" s="71" t="s">
        <v>7607</v>
      </c>
      <c r="C2933" s="70" t="s">
        <v>75</v>
      </c>
      <c r="D2933" s="70" t="s">
        <v>25</v>
      </c>
      <c r="E2933" s="70" t="s">
        <v>76</v>
      </c>
    </row>
    <row r="2934" spans="1:5" x14ac:dyDescent="0.25">
      <c r="A2934" s="84" t="s">
        <v>2945</v>
      </c>
      <c r="B2934" s="70" t="s">
        <v>2946</v>
      </c>
      <c r="C2934" s="70" t="s">
        <v>75</v>
      </c>
      <c r="D2934" s="70" t="s">
        <v>25</v>
      </c>
      <c r="E2934" s="70" t="s">
        <v>76</v>
      </c>
    </row>
    <row r="2935" spans="1:5" x14ac:dyDescent="0.25">
      <c r="A2935" s="71" t="s">
        <v>7608</v>
      </c>
      <c r="B2935" s="71" t="s">
        <v>7609</v>
      </c>
      <c r="C2935" s="70" t="s">
        <v>75</v>
      </c>
      <c r="D2935" s="70" t="s">
        <v>25</v>
      </c>
      <c r="E2935" s="70" t="s">
        <v>76</v>
      </c>
    </row>
    <row r="2936" spans="1:5" x14ac:dyDescent="0.25">
      <c r="A2936" s="84" t="s">
        <v>2947</v>
      </c>
      <c r="B2936" s="70" t="s">
        <v>2948</v>
      </c>
      <c r="C2936" s="70" t="s">
        <v>75</v>
      </c>
      <c r="D2936" s="70" t="s">
        <v>25</v>
      </c>
      <c r="E2936" s="70" t="s">
        <v>76</v>
      </c>
    </row>
    <row r="2937" spans="1:5" x14ac:dyDescent="0.25">
      <c r="A2937" s="71" t="s">
        <v>7610</v>
      </c>
      <c r="B2937" s="71" t="s">
        <v>7611</v>
      </c>
      <c r="C2937" s="70" t="s">
        <v>75</v>
      </c>
      <c r="D2937" s="70" t="s">
        <v>25</v>
      </c>
      <c r="E2937" s="70" t="s">
        <v>76</v>
      </c>
    </row>
    <row r="2938" spans="1:5" x14ac:dyDescent="0.25">
      <c r="A2938" s="84" t="s">
        <v>2949</v>
      </c>
      <c r="B2938" s="70" t="s">
        <v>2950</v>
      </c>
      <c r="C2938" s="70" t="s">
        <v>4</v>
      </c>
      <c r="D2938" s="70" t="s">
        <v>25</v>
      </c>
      <c r="E2938" s="70" t="s">
        <v>178</v>
      </c>
    </row>
    <row r="2939" spans="1:5" x14ac:dyDescent="0.25">
      <c r="A2939" s="71" t="s">
        <v>7612</v>
      </c>
      <c r="B2939" s="71" t="s">
        <v>7613</v>
      </c>
      <c r="C2939" s="70" t="s">
        <v>4</v>
      </c>
      <c r="D2939" s="70" t="s">
        <v>25</v>
      </c>
      <c r="E2939" s="70" t="s">
        <v>178</v>
      </c>
    </row>
    <row r="2940" spans="1:5" x14ac:dyDescent="0.25">
      <c r="A2940" s="84" t="s">
        <v>2951</v>
      </c>
      <c r="B2940" s="70" t="s">
        <v>2952</v>
      </c>
      <c r="C2940" s="70" t="s">
        <v>75</v>
      </c>
      <c r="D2940" s="70" t="s">
        <v>25</v>
      </c>
      <c r="E2940" s="70" t="s">
        <v>76</v>
      </c>
    </row>
    <row r="2941" spans="1:5" x14ac:dyDescent="0.25">
      <c r="A2941" s="71" t="s">
        <v>7614</v>
      </c>
      <c r="B2941" s="71" t="s">
        <v>7615</v>
      </c>
      <c r="C2941" s="70" t="s">
        <v>75</v>
      </c>
      <c r="D2941" s="70" t="s">
        <v>25</v>
      </c>
      <c r="E2941" s="70" t="s">
        <v>76</v>
      </c>
    </row>
    <row r="2942" spans="1:5" x14ac:dyDescent="0.25">
      <c r="A2942" s="84" t="s">
        <v>2953</v>
      </c>
      <c r="B2942" s="70" t="s">
        <v>2954</v>
      </c>
      <c r="C2942" s="70" t="s">
        <v>43</v>
      </c>
      <c r="D2942" s="70" t="s">
        <v>25</v>
      </c>
      <c r="E2942" s="70" t="s">
        <v>81</v>
      </c>
    </row>
    <row r="2943" spans="1:5" x14ac:dyDescent="0.25">
      <c r="A2943" s="71" t="s">
        <v>7616</v>
      </c>
      <c r="B2943" s="71" t="s">
        <v>7617</v>
      </c>
      <c r="C2943" s="70" t="s">
        <v>43</v>
      </c>
      <c r="D2943" s="70" t="s">
        <v>25</v>
      </c>
      <c r="E2943" s="70" t="s">
        <v>81</v>
      </c>
    </row>
    <row r="2944" spans="1:5" x14ac:dyDescent="0.25">
      <c r="A2944" s="84" t="s">
        <v>2955</v>
      </c>
      <c r="B2944" s="70" t="s">
        <v>2956</v>
      </c>
      <c r="C2944" s="70" t="s">
        <v>75</v>
      </c>
      <c r="D2944" s="70" t="s">
        <v>25</v>
      </c>
      <c r="E2944" s="70" t="s">
        <v>76</v>
      </c>
    </row>
    <row r="2945" spans="1:5" x14ac:dyDescent="0.25">
      <c r="A2945" s="71" t="s">
        <v>7618</v>
      </c>
      <c r="B2945" s="71" t="s">
        <v>7619</v>
      </c>
      <c r="C2945" s="70" t="s">
        <v>75</v>
      </c>
      <c r="D2945" s="70" t="s">
        <v>25</v>
      </c>
      <c r="E2945" s="70" t="s">
        <v>76</v>
      </c>
    </row>
    <row r="2946" spans="1:5" x14ac:dyDescent="0.25">
      <c r="A2946" s="84" t="s">
        <v>2957</v>
      </c>
      <c r="B2946" s="70" t="s">
        <v>2958</v>
      </c>
      <c r="C2946" s="70" t="s">
        <v>43</v>
      </c>
      <c r="D2946" s="70" t="s">
        <v>25</v>
      </c>
      <c r="E2946" s="70" t="s">
        <v>81</v>
      </c>
    </row>
    <row r="2947" spans="1:5" x14ac:dyDescent="0.25">
      <c r="A2947" s="71" t="s">
        <v>7620</v>
      </c>
      <c r="B2947" s="71" t="s">
        <v>7621</v>
      </c>
      <c r="C2947" s="70" t="s">
        <v>43</v>
      </c>
      <c r="D2947" s="70" t="s">
        <v>25</v>
      </c>
      <c r="E2947" s="70" t="s">
        <v>81</v>
      </c>
    </row>
    <row r="2948" spans="1:5" x14ac:dyDescent="0.25">
      <c r="A2948" s="84" t="s">
        <v>2959</v>
      </c>
      <c r="B2948" s="70" t="s">
        <v>2960</v>
      </c>
      <c r="C2948" s="70" t="s">
        <v>75</v>
      </c>
      <c r="D2948" s="70" t="s">
        <v>25</v>
      </c>
      <c r="E2948" s="70" t="s">
        <v>76</v>
      </c>
    </row>
    <row r="2949" spans="1:5" x14ac:dyDescent="0.25">
      <c r="A2949" s="71" t="s">
        <v>7622</v>
      </c>
      <c r="B2949" s="71" t="s">
        <v>7623</v>
      </c>
      <c r="C2949" s="70" t="s">
        <v>75</v>
      </c>
      <c r="D2949" s="70" t="s">
        <v>25</v>
      </c>
      <c r="E2949" s="70" t="s">
        <v>76</v>
      </c>
    </row>
    <row r="2950" spans="1:5" x14ac:dyDescent="0.25">
      <c r="A2950" s="84" t="s">
        <v>2961</v>
      </c>
      <c r="B2950" s="70" t="s">
        <v>2962</v>
      </c>
      <c r="C2950" s="70" t="s">
        <v>4</v>
      </c>
      <c r="D2950" s="70" t="s">
        <v>25</v>
      </c>
      <c r="E2950" s="70" t="s">
        <v>178</v>
      </c>
    </row>
    <row r="2951" spans="1:5" x14ac:dyDescent="0.25">
      <c r="A2951" s="71" t="s">
        <v>7624</v>
      </c>
      <c r="B2951" s="71" t="s">
        <v>7625</v>
      </c>
      <c r="C2951" s="70" t="s">
        <v>4</v>
      </c>
      <c r="D2951" s="70" t="s">
        <v>25</v>
      </c>
      <c r="E2951" s="70" t="s">
        <v>178</v>
      </c>
    </row>
    <row r="2952" spans="1:5" x14ac:dyDescent="0.25">
      <c r="A2952" s="84" t="s">
        <v>2963</v>
      </c>
      <c r="B2952" s="70" t="s">
        <v>2964</v>
      </c>
      <c r="C2952" s="70"/>
      <c r="D2952" s="70" t="s">
        <v>17</v>
      </c>
      <c r="E2952" s="70" t="s">
        <v>84</v>
      </c>
    </row>
    <row r="2953" spans="1:5" x14ac:dyDescent="0.25">
      <c r="A2953" s="71" t="s">
        <v>7626</v>
      </c>
      <c r="B2953" s="71" t="s">
        <v>7627</v>
      </c>
      <c r="C2953" s="70"/>
      <c r="D2953" s="70" t="s">
        <v>17</v>
      </c>
      <c r="E2953" s="70" t="s">
        <v>84</v>
      </c>
    </row>
    <row r="2954" spans="1:5" x14ac:dyDescent="0.25">
      <c r="A2954" s="84" t="s">
        <v>2965</v>
      </c>
      <c r="B2954" s="70" t="s">
        <v>2966</v>
      </c>
      <c r="C2954" s="70"/>
      <c r="D2954" s="70" t="s">
        <v>17</v>
      </c>
      <c r="E2954" s="70" t="s">
        <v>84</v>
      </c>
    </row>
    <row r="2955" spans="1:5" x14ac:dyDescent="0.25">
      <c r="A2955" s="71" t="s">
        <v>7628</v>
      </c>
      <c r="B2955" s="71" t="s">
        <v>7629</v>
      </c>
      <c r="C2955" s="70"/>
      <c r="D2955" s="70" t="s">
        <v>17</v>
      </c>
      <c r="E2955" s="70" t="s">
        <v>84</v>
      </c>
    </row>
    <row r="2956" spans="1:5" x14ac:dyDescent="0.25">
      <c r="A2956" s="84" t="s">
        <v>2967</v>
      </c>
      <c r="B2956" s="70" t="s">
        <v>2968</v>
      </c>
      <c r="C2956" s="70" t="s">
        <v>75</v>
      </c>
      <c r="D2956" s="70" t="s">
        <v>25</v>
      </c>
      <c r="E2956" s="70" t="s">
        <v>199</v>
      </c>
    </row>
    <row r="2957" spans="1:5" x14ac:dyDescent="0.25">
      <c r="A2957" s="71" t="s">
        <v>7630</v>
      </c>
      <c r="B2957" s="71" t="s">
        <v>7631</v>
      </c>
      <c r="C2957" s="70" t="s">
        <v>75</v>
      </c>
      <c r="D2957" s="70" t="s">
        <v>25</v>
      </c>
      <c r="E2957" s="70" t="s">
        <v>199</v>
      </c>
    </row>
    <row r="2958" spans="1:5" x14ac:dyDescent="0.25">
      <c r="A2958" s="84" t="s">
        <v>2969</v>
      </c>
      <c r="B2958" s="70" t="s">
        <v>2970</v>
      </c>
      <c r="C2958" s="70" t="s">
        <v>43</v>
      </c>
      <c r="D2958" s="70" t="s">
        <v>25</v>
      </c>
      <c r="E2958" s="70" t="s">
        <v>13</v>
      </c>
    </row>
    <row r="2959" spans="1:5" x14ac:dyDescent="0.25">
      <c r="A2959" s="71" t="s">
        <v>7632</v>
      </c>
      <c r="B2959" s="71" t="s">
        <v>7633</v>
      </c>
      <c r="C2959" s="70" t="s">
        <v>43</v>
      </c>
      <c r="D2959" s="70" t="s">
        <v>25</v>
      </c>
      <c r="E2959" s="70" t="s">
        <v>13</v>
      </c>
    </row>
    <row r="2960" spans="1:5" x14ac:dyDescent="0.25">
      <c r="A2960" s="84" t="s">
        <v>2971</v>
      </c>
      <c r="B2960" s="70" t="s">
        <v>2972</v>
      </c>
      <c r="C2960" s="70" t="s">
        <v>150</v>
      </c>
      <c r="D2960" s="70" t="s">
        <v>25</v>
      </c>
      <c r="E2960" s="70" t="s">
        <v>179</v>
      </c>
    </row>
    <row r="2961" spans="1:5" x14ac:dyDescent="0.25">
      <c r="A2961" s="71" t="s">
        <v>7634</v>
      </c>
      <c r="B2961" s="71" t="s">
        <v>7635</v>
      </c>
      <c r="C2961" s="70" t="s">
        <v>150</v>
      </c>
      <c r="D2961" s="70" t="s">
        <v>25</v>
      </c>
      <c r="E2961" s="70" t="s">
        <v>179</v>
      </c>
    </row>
    <row r="2962" spans="1:5" x14ac:dyDescent="0.25">
      <c r="A2962" s="84" t="s">
        <v>2973</v>
      </c>
      <c r="B2962" s="70" t="s">
        <v>2974</v>
      </c>
      <c r="C2962" s="70" t="s">
        <v>75</v>
      </c>
      <c r="D2962" s="70" t="s">
        <v>25</v>
      </c>
      <c r="E2962" s="70" t="s">
        <v>76</v>
      </c>
    </row>
    <row r="2963" spans="1:5" x14ac:dyDescent="0.25">
      <c r="A2963" s="71" t="s">
        <v>7636</v>
      </c>
      <c r="B2963" s="71" t="s">
        <v>7637</v>
      </c>
      <c r="C2963" s="70" t="s">
        <v>75</v>
      </c>
      <c r="D2963" s="70" t="s">
        <v>25</v>
      </c>
      <c r="E2963" s="70" t="s">
        <v>76</v>
      </c>
    </row>
    <row r="2964" spans="1:5" x14ac:dyDescent="0.25">
      <c r="A2964" s="84" t="s">
        <v>2975</v>
      </c>
      <c r="B2964" s="70" t="s">
        <v>2976</v>
      </c>
      <c r="C2964" s="70"/>
      <c r="D2964" s="70" t="s">
        <v>25</v>
      </c>
      <c r="E2964" s="70" t="s">
        <v>13</v>
      </c>
    </row>
    <row r="2965" spans="1:5" x14ac:dyDescent="0.25">
      <c r="A2965" s="71" t="s">
        <v>7638</v>
      </c>
      <c r="B2965" s="71" t="s">
        <v>7639</v>
      </c>
      <c r="C2965" s="70"/>
      <c r="D2965" s="70" t="s">
        <v>25</v>
      </c>
      <c r="E2965" s="70" t="s">
        <v>13</v>
      </c>
    </row>
    <row r="2966" spans="1:5" x14ac:dyDescent="0.25">
      <c r="A2966" s="84" t="s">
        <v>2977</v>
      </c>
      <c r="B2966" s="70" t="s">
        <v>2978</v>
      </c>
      <c r="C2966" s="70" t="s">
        <v>75</v>
      </c>
      <c r="D2966" s="70" t="s">
        <v>25</v>
      </c>
      <c r="E2966" s="70" t="s">
        <v>76</v>
      </c>
    </row>
    <row r="2967" spans="1:5" x14ac:dyDescent="0.25">
      <c r="A2967" s="71" t="s">
        <v>7640</v>
      </c>
      <c r="B2967" s="71" t="s">
        <v>7641</v>
      </c>
      <c r="C2967" s="70" t="s">
        <v>75</v>
      </c>
      <c r="D2967" s="70" t="s">
        <v>25</v>
      </c>
      <c r="E2967" s="70" t="s">
        <v>76</v>
      </c>
    </row>
    <row r="2968" spans="1:5" x14ac:dyDescent="0.25">
      <c r="A2968" s="84" t="s">
        <v>2979</v>
      </c>
      <c r="B2968" s="70" t="s">
        <v>2980</v>
      </c>
      <c r="C2968" s="70" t="s">
        <v>24</v>
      </c>
      <c r="D2968" s="70" t="s">
        <v>25</v>
      </c>
      <c r="E2968" s="70" t="s">
        <v>13</v>
      </c>
    </row>
    <row r="2969" spans="1:5" x14ac:dyDescent="0.25">
      <c r="A2969" s="71" t="s">
        <v>7642</v>
      </c>
      <c r="B2969" s="71" t="s">
        <v>7643</v>
      </c>
      <c r="C2969" s="70" t="s">
        <v>24</v>
      </c>
      <c r="D2969" s="70" t="s">
        <v>25</v>
      </c>
      <c r="E2969" s="70" t="s">
        <v>13</v>
      </c>
    </row>
    <row r="2970" spans="1:5" x14ac:dyDescent="0.25">
      <c r="A2970" s="84" t="s">
        <v>2981</v>
      </c>
      <c r="B2970" s="70" t="s">
        <v>2982</v>
      </c>
      <c r="C2970" s="70"/>
      <c r="D2970" s="70" t="s">
        <v>25</v>
      </c>
      <c r="E2970" s="70" t="s">
        <v>13</v>
      </c>
    </row>
    <row r="2971" spans="1:5" x14ac:dyDescent="0.25">
      <c r="A2971" s="71" t="s">
        <v>7644</v>
      </c>
      <c r="B2971" s="71" t="s">
        <v>7645</v>
      </c>
      <c r="C2971" s="70"/>
      <c r="D2971" s="70" t="s">
        <v>25</v>
      </c>
      <c r="E2971" s="70" t="s">
        <v>13</v>
      </c>
    </row>
    <row r="2972" spans="1:5" x14ac:dyDescent="0.25">
      <c r="A2972" s="84" t="s">
        <v>2983</v>
      </c>
      <c r="B2972" s="70" t="s">
        <v>2984</v>
      </c>
      <c r="C2972" s="70"/>
      <c r="D2972" s="70" t="s">
        <v>25</v>
      </c>
      <c r="E2972" s="70" t="s">
        <v>13</v>
      </c>
    </row>
    <row r="2973" spans="1:5" x14ac:dyDescent="0.25">
      <c r="A2973" s="71" t="s">
        <v>7646</v>
      </c>
      <c r="B2973" s="71" t="s">
        <v>7647</v>
      </c>
      <c r="C2973" s="70"/>
      <c r="D2973" s="70" t="s">
        <v>25</v>
      </c>
      <c r="E2973" s="70" t="s">
        <v>13</v>
      </c>
    </row>
    <row r="2974" spans="1:5" x14ac:dyDescent="0.25">
      <c r="A2974" s="84" t="s">
        <v>2985</v>
      </c>
      <c r="B2974" s="70" t="s">
        <v>2986</v>
      </c>
      <c r="C2974" s="70"/>
      <c r="D2974" s="70" t="s">
        <v>25</v>
      </c>
      <c r="E2974" s="70" t="s">
        <v>13</v>
      </c>
    </row>
    <row r="2975" spans="1:5" x14ac:dyDescent="0.25">
      <c r="A2975" s="71" t="s">
        <v>7648</v>
      </c>
      <c r="B2975" s="71" t="s">
        <v>7649</v>
      </c>
      <c r="C2975" s="70"/>
      <c r="D2975" s="70" t="s">
        <v>25</v>
      </c>
      <c r="E2975" s="70" t="s">
        <v>13</v>
      </c>
    </row>
    <row r="2976" spans="1:5" x14ac:dyDescent="0.25">
      <c r="A2976" s="84" t="s">
        <v>2987</v>
      </c>
      <c r="B2976" s="70" t="s">
        <v>2988</v>
      </c>
      <c r="C2976" s="70" t="s">
        <v>150</v>
      </c>
      <c r="D2976" s="70" t="s">
        <v>25</v>
      </c>
      <c r="E2976" s="70" t="s">
        <v>13</v>
      </c>
    </row>
    <row r="2977" spans="1:5" x14ac:dyDescent="0.25">
      <c r="A2977" s="71" t="s">
        <v>7650</v>
      </c>
      <c r="B2977" s="71" t="s">
        <v>7651</v>
      </c>
      <c r="C2977" s="70" t="s">
        <v>150</v>
      </c>
      <c r="D2977" s="70" t="s">
        <v>25</v>
      </c>
      <c r="E2977" s="70" t="s">
        <v>13</v>
      </c>
    </row>
    <row r="2978" spans="1:5" x14ac:dyDescent="0.25">
      <c r="A2978" s="84" t="s">
        <v>2989</v>
      </c>
      <c r="B2978" s="70" t="s">
        <v>2990</v>
      </c>
      <c r="C2978" s="70"/>
      <c r="D2978" s="70" t="s">
        <v>25</v>
      </c>
      <c r="E2978" s="70" t="s">
        <v>13</v>
      </c>
    </row>
    <row r="2979" spans="1:5" x14ac:dyDescent="0.25">
      <c r="A2979" s="71" t="s">
        <v>7652</v>
      </c>
      <c r="B2979" s="71" t="s">
        <v>7653</v>
      </c>
      <c r="C2979" s="70"/>
      <c r="D2979" s="70" t="s">
        <v>25</v>
      </c>
      <c r="E2979" s="70" t="s">
        <v>13</v>
      </c>
    </row>
    <row r="2980" spans="1:5" x14ac:dyDescent="0.25">
      <c r="A2980" s="84" t="s">
        <v>2991</v>
      </c>
      <c r="B2980" s="70" t="s">
        <v>2992</v>
      </c>
      <c r="C2980" s="70" t="s">
        <v>165</v>
      </c>
      <c r="D2980" s="70" t="s">
        <v>25</v>
      </c>
      <c r="E2980" s="70" t="s">
        <v>13</v>
      </c>
    </row>
    <row r="2981" spans="1:5" x14ac:dyDescent="0.25">
      <c r="A2981" s="71" t="s">
        <v>7654</v>
      </c>
      <c r="B2981" s="71" t="s">
        <v>7655</v>
      </c>
      <c r="C2981" s="70" t="s">
        <v>165</v>
      </c>
      <c r="D2981" s="70" t="s">
        <v>25</v>
      </c>
      <c r="E2981" s="70" t="s">
        <v>13</v>
      </c>
    </row>
    <row r="2982" spans="1:5" x14ac:dyDescent="0.25">
      <c r="A2982" s="84" t="s">
        <v>2993</v>
      </c>
      <c r="B2982" s="70" t="s">
        <v>2994</v>
      </c>
      <c r="C2982" s="70" t="s">
        <v>24</v>
      </c>
      <c r="D2982" s="70" t="s">
        <v>25</v>
      </c>
      <c r="E2982" s="70" t="s">
        <v>13</v>
      </c>
    </row>
    <row r="2983" spans="1:5" x14ac:dyDescent="0.25">
      <c r="A2983" s="71" t="s">
        <v>7656</v>
      </c>
      <c r="B2983" s="71" t="s">
        <v>7657</v>
      </c>
      <c r="C2983" s="70" t="s">
        <v>24</v>
      </c>
      <c r="D2983" s="70" t="s">
        <v>25</v>
      </c>
      <c r="E2983" s="70" t="s">
        <v>13</v>
      </c>
    </row>
    <row r="2984" spans="1:5" x14ac:dyDescent="0.25">
      <c r="A2984" s="84" t="s">
        <v>2995</v>
      </c>
      <c r="B2984" s="70" t="s">
        <v>2996</v>
      </c>
      <c r="C2984" s="70"/>
      <c r="D2984" s="70" t="s">
        <v>25</v>
      </c>
      <c r="E2984" s="70" t="s">
        <v>13</v>
      </c>
    </row>
    <row r="2985" spans="1:5" x14ac:dyDescent="0.25">
      <c r="A2985" s="71" t="s">
        <v>7658</v>
      </c>
      <c r="B2985" s="71" t="s">
        <v>7659</v>
      </c>
      <c r="C2985" s="70"/>
      <c r="D2985" s="70" t="s">
        <v>25</v>
      </c>
      <c r="E2985" s="70" t="s">
        <v>13</v>
      </c>
    </row>
    <row r="2986" spans="1:5" x14ac:dyDescent="0.25">
      <c r="A2986" s="84" t="s">
        <v>2997</v>
      </c>
      <c r="B2986" s="70" t="s">
        <v>2998</v>
      </c>
      <c r="C2986" s="70"/>
      <c r="D2986" s="70" t="s">
        <v>25</v>
      </c>
      <c r="E2986" s="70" t="s">
        <v>13</v>
      </c>
    </row>
    <row r="2987" spans="1:5" x14ac:dyDescent="0.25">
      <c r="A2987" s="71" t="s">
        <v>7660</v>
      </c>
      <c r="B2987" s="71" t="s">
        <v>7661</v>
      </c>
      <c r="C2987" s="70"/>
      <c r="D2987" s="70" t="s">
        <v>25</v>
      </c>
      <c r="E2987" s="70" t="s">
        <v>13</v>
      </c>
    </row>
    <row r="2988" spans="1:5" x14ac:dyDescent="0.25">
      <c r="A2988" s="84" t="s">
        <v>2999</v>
      </c>
      <c r="B2988" s="70" t="s">
        <v>2845</v>
      </c>
      <c r="C2988" s="70"/>
      <c r="D2988" s="70" t="s">
        <v>25</v>
      </c>
      <c r="E2988" s="70" t="s">
        <v>13</v>
      </c>
    </row>
    <row r="2989" spans="1:5" x14ac:dyDescent="0.25">
      <c r="A2989" s="71" t="s">
        <v>7662</v>
      </c>
      <c r="B2989" s="71" t="s">
        <v>7663</v>
      </c>
      <c r="C2989" s="70"/>
      <c r="D2989" s="70" t="s">
        <v>25</v>
      </c>
      <c r="E2989" s="70" t="s">
        <v>13</v>
      </c>
    </row>
    <row r="2990" spans="1:5" x14ac:dyDescent="0.25">
      <c r="A2990" s="84" t="s">
        <v>3000</v>
      </c>
      <c r="B2990" s="70" t="s">
        <v>3001</v>
      </c>
      <c r="C2990" s="70" t="s">
        <v>24</v>
      </c>
      <c r="D2990" s="70" t="s">
        <v>25</v>
      </c>
      <c r="E2990" s="70" t="s">
        <v>13</v>
      </c>
    </row>
    <row r="2991" spans="1:5" x14ac:dyDescent="0.25">
      <c r="A2991" s="71" t="s">
        <v>7664</v>
      </c>
      <c r="B2991" s="71" t="s">
        <v>7665</v>
      </c>
      <c r="C2991" s="70" t="s">
        <v>24</v>
      </c>
      <c r="D2991" s="70" t="s">
        <v>25</v>
      </c>
      <c r="E2991" s="70" t="s">
        <v>13</v>
      </c>
    </row>
    <row r="2992" spans="1:5" x14ac:dyDescent="0.25">
      <c r="A2992" s="84" t="s">
        <v>3002</v>
      </c>
      <c r="B2992" s="70" t="s">
        <v>3003</v>
      </c>
      <c r="C2992" s="70"/>
      <c r="D2992" s="70" t="s">
        <v>25</v>
      </c>
      <c r="E2992" s="70" t="s">
        <v>13</v>
      </c>
    </row>
    <row r="2993" spans="1:5" x14ac:dyDescent="0.25">
      <c r="A2993" s="71" t="s">
        <v>7666</v>
      </c>
      <c r="B2993" s="71" t="s">
        <v>7667</v>
      </c>
      <c r="C2993" s="70"/>
      <c r="D2993" s="70" t="s">
        <v>25</v>
      </c>
      <c r="E2993" s="70" t="s">
        <v>13</v>
      </c>
    </row>
    <row r="2994" spans="1:5" x14ac:dyDescent="0.25">
      <c r="A2994" s="84" t="s">
        <v>3004</v>
      </c>
      <c r="B2994" s="70" t="s">
        <v>3005</v>
      </c>
      <c r="C2994" s="70"/>
      <c r="D2994" s="70" t="s">
        <v>25</v>
      </c>
      <c r="E2994" s="70" t="s">
        <v>13</v>
      </c>
    </row>
    <row r="2995" spans="1:5" x14ac:dyDescent="0.25">
      <c r="A2995" s="71" t="s">
        <v>7668</v>
      </c>
      <c r="B2995" s="71" t="s">
        <v>7669</v>
      </c>
      <c r="C2995" s="70"/>
      <c r="D2995" s="70" t="s">
        <v>25</v>
      </c>
      <c r="E2995" s="70" t="s">
        <v>13</v>
      </c>
    </row>
    <row r="2996" spans="1:5" x14ac:dyDescent="0.25">
      <c r="A2996" s="84" t="s">
        <v>3006</v>
      </c>
      <c r="B2996" s="70" t="s">
        <v>3007</v>
      </c>
      <c r="C2996" s="70"/>
      <c r="D2996" s="70" t="s">
        <v>25</v>
      </c>
      <c r="E2996" s="70" t="s">
        <v>13</v>
      </c>
    </row>
    <row r="2997" spans="1:5" x14ac:dyDescent="0.25">
      <c r="A2997" s="71" t="s">
        <v>7670</v>
      </c>
      <c r="B2997" s="71" t="s">
        <v>7671</v>
      </c>
      <c r="C2997" s="70"/>
      <c r="D2997" s="70" t="s">
        <v>25</v>
      </c>
      <c r="E2997" s="70" t="s">
        <v>13</v>
      </c>
    </row>
    <row r="2998" spans="1:5" x14ac:dyDescent="0.25">
      <c r="A2998" s="84" t="s">
        <v>3008</v>
      </c>
      <c r="B2998" s="70" t="s">
        <v>3009</v>
      </c>
      <c r="C2998" s="70"/>
      <c r="D2998" s="70" t="s">
        <v>25</v>
      </c>
      <c r="E2998" s="70" t="s">
        <v>13</v>
      </c>
    </row>
    <row r="2999" spans="1:5" x14ac:dyDescent="0.25">
      <c r="A2999" s="71" t="s">
        <v>7672</v>
      </c>
      <c r="B2999" s="71" t="s">
        <v>7673</v>
      </c>
      <c r="C2999" s="70"/>
      <c r="D2999" s="70" t="s">
        <v>25</v>
      </c>
      <c r="E2999" s="70" t="s">
        <v>13</v>
      </c>
    </row>
    <row r="3000" spans="1:5" x14ac:dyDescent="0.25">
      <c r="A3000" s="84" t="s">
        <v>3010</v>
      </c>
      <c r="B3000" s="70" t="s">
        <v>3011</v>
      </c>
      <c r="C3000" s="70"/>
      <c r="D3000" s="70" t="s">
        <v>25</v>
      </c>
      <c r="E3000" s="70" t="s">
        <v>76</v>
      </c>
    </row>
    <row r="3001" spans="1:5" x14ac:dyDescent="0.25">
      <c r="A3001" s="71" t="s">
        <v>7674</v>
      </c>
      <c r="B3001" s="71" t="s">
        <v>7675</v>
      </c>
      <c r="C3001" s="70"/>
      <c r="D3001" s="70" t="s">
        <v>25</v>
      </c>
      <c r="E3001" s="70" t="s">
        <v>76</v>
      </c>
    </row>
    <row r="3002" spans="1:5" x14ac:dyDescent="0.25">
      <c r="A3002" s="84" t="s">
        <v>3012</v>
      </c>
      <c r="B3002" s="70" t="s">
        <v>3013</v>
      </c>
      <c r="C3002" s="70"/>
      <c r="D3002" s="70" t="s">
        <v>25</v>
      </c>
      <c r="E3002" s="70" t="s">
        <v>13</v>
      </c>
    </row>
    <row r="3003" spans="1:5" x14ac:dyDescent="0.25">
      <c r="A3003" s="71" t="s">
        <v>7676</v>
      </c>
      <c r="B3003" s="71" t="s">
        <v>7677</v>
      </c>
      <c r="C3003" s="70"/>
      <c r="D3003" s="70" t="s">
        <v>25</v>
      </c>
      <c r="E3003" s="70" t="s">
        <v>13</v>
      </c>
    </row>
    <row r="3004" spans="1:5" x14ac:dyDescent="0.25">
      <c r="A3004" s="84" t="s">
        <v>3014</v>
      </c>
      <c r="B3004" s="70" t="s">
        <v>3015</v>
      </c>
      <c r="C3004" s="70"/>
      <c r="D3004" s="70" t="s">
        <v>25</v>
      </c>
      <c r="E3004" s="70" t="s">
        <v>13</v>
      </c>
    </row>
    <row r="3005" spans="1:5" x14ac:dyDescent="0.25">
      <c r="A3005" s="71" t="s">
        <v>7678</v>
      </c>
      <c r="B3005" s="71" t="s">
        <v>7679</v>
      </c>
      <c r="C3005" s="70"/>
      <c r="D3005" s="70" t="s">
        <v>25</v>
      </c>
      <c r="E3005" s="70" t="s">
        <v>13</v>
      </c>
    </row>
    <row r="3006" spans="1:5" x14ac:dyDescent="0.25">
      <c r="A3006" s="84" t="s">
        <v>3016</v>
      </c>
      <c r="B3006" s="70" t="s">
        <v>3017</v>
      </c>
      <c r="C3006" s="70"/>
      <c r="D3006" s="70" t="s">
        <v>25</v>
      </c>
      <c r="E3006" s="70" t="s">
        <v>13</v>
      </c>
    </row>
    <row r="3007" spans="1:5" x14ac:dyDescent="0.25">
      <c r="A3007" s="71" t="s">
        <v>7680</v>
      </c>
      <c r="B3007" s="71" t="s">
        <v>7681</v>
      </c>
      <c r="C3007" s="70"/>
      <c r="D3007" s="70" t="s">
        <v>25</v>
      </c>
      <c r="E3007" s="70" t="s">
        <v>13</v>
      </c>
    </row>
    <row r="3008" spans="1:5" x14ac:dyDescent="0.25">
      <c r="A3008" s="84" t="s">
        <v>3018</v>
      </c>
      <c r="B3008" s="70" t="s">
        <v>3019</v>
      </c>
      <c r="C3008" s="70"/>
      <c r="D3008" s="70" t="s">
        <v>25</v>
      </c>
      <c r="E3008" s="70" t="s">
        <v>13</v>
      </c>
    </row>
    <row r="3009" spans="1:5" x14ac:dyDescent="0.25">
      <c r="A3009" s="71" t="s">
        <v>7682</v>
      </c>
      <c r="B3009" s="71" t="s">
        <v>7683</v>
      </c>
      <c r="C3009" s="70"/>
      <c r="D3009" s="70" t="s">
        <v>25</v>
      </c>
      <c r="E3009" s="70" t="s">
        <v>13</v>
      </c>
    </row>
    <row r="3010" spans="1:5" x14ac:dyDescent="0.25">
      <c r="A3010" s="84" t="s">
        <v>3020</v>
      </c>
      <c r="B3010" s="70" t="s">
        <v>3021</v>
      </c>
      <c r="C3010" s="70" t="s">
        <v>24</v>
      </c>
      <c r="D3010" s="70" t="s">
        <v>25</v>
      </c>
      <c r="E3010" s="70" t="s">
        <v>13</v>
      </c>
    </row>
    <row r="3011" spans="1:5" x14ac:dyDescent="0.25">
      <c r="A3011" s="71" t="s">
        <v>7684</v>
      </c>
      <c r="B3011" s="71" t="s">
        <v>7685</v>
      </c>
      <c r="C3011" s="70" t="s">
        <v>24</v>
      </c>
      <c r="D3011" s="70" t="s">
        <v>25</v>
      </c>
      <c r="E3011" s="70" t="s">
        <v>13</v>
      </c>
    </row>
    <row r="3012" spans="1:5" x14ac:dyDescent="0.25">
      <c r="A3012" s="84" t="s">
        <v>3022</v>
      </c>
      <c r="B3012" s="70" t="s">
        <v>3023</v>
      </c>
      <c r="C3012" s="70" t="s">
        <v>150</v>
      </c>
      <c r="D3012" s="70" t="s">
        <v>25</v>
      </c>
      <c r="E3012" s="70" t="s">
        <v>179</v>
      </c>
    </row>
    <row r="3013" spans="1:5" x14ac:dyDescent="0.25">
      <c r="A3013" s="71" t="s">
        <v>7686</v>
      </c>
      <c r="B3013" s="71" t="s">
        <v>7687</v>
      </c>
      <c r="C3013" s="70" t="s">
        <v>150</v>
      </c>
      <c r="D3013" s="70" t="s">
        <v>25</v>
      </c>
      <c r="E3013" s="70" t="s">
        <v>179</v>
      </c>
    </row>
    <row r="3014" spans="1:5" x14ac:dyDescent="0.25">
      <c r="A3014" s="84" t="s">
        <v>3024</v>
      </c>
      <c r="B3014" s="70" t="s">
        <v>3025</v>
      </c>
      <c r="C3014" s="70" t="s">
        <v>24</v>
      </c>
      <c r="D3014" s="70" t="s">
        <v>25</v>
      </c>
      <c r="E3014" s="70" t="s">
        <v>13</v>
      </c>
    </row>
    <row r="3015" spans="1:5" x14ac:dyDescent="0.25">
      <c r="A3015" s="71" t="s">
        <v>7688</v>
      </c>
      <c r="B3015" s="71" t="s">
        <v>7689</v>
      </c>
      <c r="C3015" s="70" t="s">
        <v>24</v>
      </c>
      <c r="D3015" s="70" t="s">
        <v>25</v>
      </c>
      <c r="E3015" s="70" t="s">
        <v>13</v>
      </c>
    </row>
    <row r="3016" spans="1:5" x14ac:dyDescent="0.25">
      <c r="A3016" s="84" t="s">
        <v>3026</v>
      </c>
      <c r="B3016" s="70" t="s">
        <v>3027</v>
      </c>
      <c r="C3016" s="70" t="s">
        <v>24</v>
      </c>
      <c r="D3016" s="70" t="s">
        <v>25</v>
      </c>
      <c r="E3016" s="70" t="s">
        <v>13</v>
      </c>
    </row>
    <row r="3017" spans="1:5" x14ac:dyDescent="0.25">
      <c r="A3017" s="71" t="s">
        <v>7690</v>
      </c>
      <c r="B3017" s="71" t="s">
        <v>7691</v>
      </c>
      <c r="C3017" s="70" t="s">
        <v>24</v>
      </c>
      <c r="D3017" s="70" t="s">
        <v>25</v>
      </c>
      <c r="E3017" s="70" t="s">
        <v>13</v>
      </c>
    </row>
    <row r="3018" spans="1:5" x14ac:dyDescent="0.25">
      <c r="A3018" s="84" t="s">
        <v>3028</v>
      </c>
      <c r="B3018" s="70" t="s">
        <v>3029</v>
      </c>
      <c r="C3018" s="70"/>
      <c r="D3018" s="70" t="s">
        <v>14</v>
      </c>
      <c r="E3018" s="70" t="s">
        <v>13</v>
      </c>
    </row>
    <row r="3019" spans="1:5" x14ac:dyDescent="0.25">
      <c r="A3019" s="71" t="s">
        <v>7692</v>
      </c>
      <c r="B3019" s="71" t="s">
        <v>7693</v>
      </c>
      <c r="C3019" s="70"/>
      <c r="D3019" s="70" t="s">
        <v>14</v>
      </c>
      <c r="E3019" s="70" t="s">
        <v>13</v>
      </c>
    </row>
    <row r="3020" spans="1:5" x14ac:dyDescent="0.25">
      <c r="A3020" s="84" t="s">
        <v>3030</v>
      </c>
      <c r="B3020" s="70" t="s">
        <v>3031</v>
      </c>
      <c r="C3020" s="70"/>
      <c r="D3020" s="70" t="s">
        <v>25</v>
      </c>
      <c r="E3020" s="70" t="s">
        <v>13</v>
      </c>
    </row>
    <row r="3021" spans="1:5" x14ac:dyDescent="0.25">
      <c r="A3021" s="71" t="s">
        <v>7694</v>
      </c>
      <c r="B3021" s="71" t="s">
        <v>7695</v>
      </c>
      <c r="C3021" s="70"/>
      <c r="D3021" s="70" t="s">
        <v>25</v>
      </c>
      <c r="E3021" s="70" t="s">
        <v>13</v>
      </c>
    </row>
    <row r="3022" spans="1:5" x14ac:dyDescent="0.25">
      <c r="A3022" s="84" t="s">
        <v>3032</v>
      </c>
      <c r="B3022" s="70" t="s">
        <v>3033</v>
      </c>
      <c r="C3022" s="70" t="s">
        <v>75</v>
      </c>
      <c r="D3022" s="70" t="s">
        <v>25</v>
      </c>
      <c r="E3022" s="70" t="s">
        <v>76</v>
      </c>
    </row>
    <row r="3023" spans="1:5" x14ac:dyDescent="0.25">
      <c r="A3023" s="71" t="s">
        <v>7696</v>
      </c>
      <c r="B3023" s="71" t="s">
        <v>7697</v>
      </c>
      <c r="C3023" s="70" t="s">
        <v>75</v>
      </c>
      <c r="D3023" s="70" t="s">
        <v>25</v>
      </c>
      <c r="E3023" s="70" t="s">
        <v>76</v>
      </c>
    </row>
    <row r="3024" spans="1:5" x14ac:dyDescent="0.25">
      <c r="A3024" s="84" t="s">
        <v>3034</v>
      </c>
      <c r="B3024" s="70" t="s">
        <v>3035</v>
      </c>
      <c r="C3024" s="70"/>
      <c r="D3024" s="70" t="s">
        <v>17</v>
      </c>
      <c r="E3024" s="70" t="s">
        <v>84</v>
      </c>
    </row>
    <row r="3025" spans="1:5" x14ac:dyDescent="0.25">
      <c r="A3025" s="71" t="s">
        <v>7698</v>
      </c>
      <c r="B3025" s="71" t="s">
        <v>7699</v>
      </c>
      <c r="C3025" s="70"/>
      <c r="D3025" s="70" t="s">
        <v>17</v>
      </c>
      <c r="E3025" s="70" t="s">
        <v>84</v>
      </c>
    </row>
    <row r="3026" spans="1:5" x14ac:dyDescent="0.25">
      <c r="A3026" s="84" t="s">
        <v>3036</v>
      </c>
      <c r="B3026" s="70" t="s">
        <v>3037</v>
      </c>
      <c r="C3026" s="70"/>
      <c r="D3026" s="70" t="s">
        <v>17</v>
      </c>
      <c r="E3026" s="70" t="s">
        <v>84</v>
      </c>
    </row>
    <row r="3027" spans="1:5" x14ac:dyDescent="0.25">
      <c r="A3027" s="71" t="s">
        <v>7700</v>
      </c>
      <c r="B3027" s="71" t="s">
        <v>7701</v>
      </c>
      <c r="C3027" s="70"/>
      <c r="D3027" s="70" t="s">
        <v>17</v>
      </c>
      <c r="E3027" s="70" t="s">
        <v>84</v>
      </c>
    </row>
    <row r="3028" spans="1:5" x14ac:dyDescent="0.25">
      <c r="A3028" s="84" t="s">
        <v>3038</v>
      </c>
      <c r="B3028" s="70" t="s">
        <v>3039</v>
      </c>
      <c r="C3028" s="70" t="s">
        <v>4</v>
      </c>
      <c r="D3028" s="70" t="s">
        <v>25</v>
      </c>
      <c r="E3028" s="70" t="s">
        <v>178</v>
      </c>
    </row>
    <row r="3029" spans="1:5" x14ac:dyDescent="0.25">
      <c r="A3029" s="71" t="s">
        <v>7702</v>
      </c>
      <c r="B3029" s="71" t="s">
        <v>7703</v>
      </c>
      <c r="C3029" s="70" t="s">
        <v>4</v>
      </c>
      <c r="D3029" s="70" t="s">
        <v>25</v>
      </c>
      <c r="E3029" s="70" t="s">
        <v>178</v>
      </c>
    </row>
    <row r="3030" spans="1:5" x14ac:dyDescent="0.25">
      <c r="A3030" s="84" t="s">
        <v>3040</v>
      </c>
      <c r="B3030" s="70" t="s">
        <v>3041</v>
      </c>
      <c r="C3030" s="70" t="s">
        <v>75</v>
      </c>
      <c r="D3030" s="70" t="s">
        <v>25</v>
      </c>
      <c r="E3030" s="70" t="s">
        <v>76</v>
      </c>
    </row>
    <row r="3031" spans="1:5" x14ac:dyDescent="0.25">
      <c r="A3031" s="71" t="s">
        <v>7704</v>
      </c>
      <c r="B3031" s="71" t="s">
        <v>7705</v>
      </c>
      <c r="C3031" s="70" t="s">
        <v>75</v>
      </c>
      <c r="D3031" s="70" t="s">
        <v>25</v>
      </c>
      <c r="E3031" s="70" t="s">
        <v>76</v>
      </c>
    </row>
    <row r="3032" spans="1:5" x14ac:dyDescent="0.25">
      <c r="A3032" s="84" t="s">
        <v>3042</v>
      </c>
      <c r="B3032" s="70" t="s">
        <v>3043</v>
      </c>
      <c r="C3032" s="70" t="s">
        <v>24</v>
      </c>
      <c r="D3032" s="70" t="s">
        <v>25</v>
      </c>
      <c r="E3032" s="70" t="s">
        <v>13</v>
      </c>
    </row>
    <row r="3033" spans="1:5" x14ac:dyDescent="0.25">
      <c r="A3033" s="71" t="s">
        <v>7706</v>
      </c>
      <c r="B3033" s="71" t="s">
        <v>7707</v>
      </c>
      <c r="C3033" s="70" t="s">
        <v>24</v>
      </c>
      <c r="D3033" s="70" t="s">
        <v>25</v>
      </c>
      <c r="E3033" s="70" t="s">
        <v>13</v>
      </c>
    </row>
    <row r="3034" spans="1:5" x14ac:dyDescent="0.25">
      <c r="A3034" s="84" t="s">
        <v>3044</v>
      </c>
      <c r="B3034" s="70" t="s">
        <v>3045</v>
      </c>
      <c r="C3034" s="70" t="s">
        <v>3</v>
      </c>
      <c r="D3034" s="70" t="s">
        <v>25</v>
      </c>
      <c r="E3034" s="70" t="s">
        <v>76</v>
      </c>
    </row>
    <row r="3035" spans="1:5" x14ac:dyDescent="0.25">
      <c r="A3035" s="71" t="s">
        <v>7708</v>
      </c>
      <c r="B3035" s="71" t="s">
        <v>7709</v>
      </c>
      <c r="C3035" s="70" t="s">
        <v>3</v>
      </c>
      <c r="D3035" s="70" t="s">
        <v>25</v>
      </c>
      <c r="E3035" s="70" t="s">
        <v>76</v>
      </c>
    </row>
    <row r="3036" spans="1:5" x14ac:dyDescent="0.25">
      <c r="A3036" s="84" t="s">
        <v>3046</v>
      </c>
      <c r="B3036" s="70" t="s">
        <v>3047</v>
      </c>
      <c r="C3036" s="70" t="s">
        <v>43</v>
      </c>
      <c r="D3036" s="70" t="s">
        <v>25</v>
      </c>
      <c r="E3036" s="70" t="s">
        <v>44</v>
      </c>
    </row>
    <row r="3037" spans="1:5" x14ac:dyDescent="0.25">
      <c r="A3037" s="71" t="s">
        <v>7710</v>
      </c>
      <c r="B3037" s="71" t="s">
        <v>7711</v>
      </c>
      <c r="C3037" s="70" t="s">
        <v>43</v>
      </c>
      <c r="D3037" s="70" t="s">
        <v>25</v>
      </c>
      <c r="E3037" s="70" t="s">
        <v>44</v>
      </c>
    </row>
    <row r="3038" spans="1:5" x14ac:dyDescent="0.25">
      <c r="A3038" s="84" t="s">
        <v>3048</v>
      </c>
      <c r="B3038" s="70" t="s">
        <v>3049</v>
      </c>
      <c r="C3038" s="70"/>
      <c r="D3038" s="70" t="s">
        <v>25</v>
      </c>
      <c r="E3038" s="70" t="s">
        <v>13</v>
      </c>
    </row>
    <row r="3039" spans="1:5" x14ac:dyDescent="0.25">
      <c r="A3039" s="71" t="s">
        <v>7712</v>
      </c>
      <c r="B3039" s="71" t="s">
        <v>7713</v>
      </c>
      <c r="C3039" s="70"/>
      <c r="D3039" s="70" t="s">
        <v>25</v>
      </c>
      <c r="E3039" s="70" t="s">
        <v>13</v>
      </c>
    </row>
    <row r="3040" spans="1:5" x14ac:dyDescent="0.25">
      <c r="A3040" s="84" t="s">
        <v>3050</v>
      </c>
      <c r="B3040" s="70" t="s">
        <v>3051</v>
      </c>
      <c r="C3040" s="70"/>
      <c r="D3040" s="70" t="s">
        <v>25</v>
      </c>
      <c r="E3040" s="70" t="s">
        <v>13</v>
      </c>
    </row>
    <row r="3041" spans="1:5" x14ac:dyDescent="0.25">
      <c r="A3041" s="71" t="s">
        <v>7714</v>
      </c>
      <c r="B3041" s="71" t="s">
        <v>7715</v>
      </c>
      <c r="C3041" s="70"/>
      <c r="D3041" s="70" t="s">
        <v>25</v>
      </c>
      <c r="E3041" s="70" t="s">
        <v>13</v>
      </c>
    </row>
    <row r="3042" spans="1:5" x14ac:dyDescent="0.25">
      <c r="A3042" s="84" t="s">
        <v>3052</v>
      </c>
      <c r="B3042" s="70" t="s">
        <v>3053</v>
      </c>
      <c r="C3042" s="70"/>
      <c r="D3042" s="70" t="s">
        <v>25</v>
      </c>
      <c r="E3042" s="70" t="s">
        <v>13</v>
      </c>
    </row>
    <row r="3043" spans="1:5" x14ac:dyDescent="0.25">
      <c r="A3043" s="71" t="s">
        <v>7716</v>
      </c>
      <c r="B3043" s="71" t="s">
        <v>7717</v>
      </c>
      <c r="C3043" s="70"/>
      <c r="D3043" s="70" t="s">
        <v>25</v>
      </c>
      <c r="E3043" s="70" t="s">
        <v>13</v>
      </c>
    </row>
    <row r="3044" spans="1:5" x14ac:dyDescent="0.25">
      <c r="A3044" s="84" t="s">
        <v>3054</v>
      </c>
      <c r="B3044" s="70" t="s">
        <v>3055</v>
      </c>
      <c r="C3044" s="70" t="s">
        <v>75</v>
      </c>
      <c r="D3044" s="70" t="s">
        <v>25</v>
      </c>
      <c r="E3044" s="70" t="s">
        <v>76</v>
      </c>
    </row>
    <row r="3045" spans="1:5" x14ac:dyDescent="0.25">
      <c r="A3045" s="71" t="s">
        <v>7718</v>
      </c>
      <c r="B3045" s="71" t="s">
        <v>7719</v>
      </c>
      <c r="C3045" s="70" t="s">
        <v>75</v>
      </c>
      <c r="D3045" s="70" t="s">
        <v>25</v>
      </c>
      <c r="E3045" s="70" t="s">
        <v>76</v>
      </c>
    </row>
    <row r="3046" spans="1:5" x14ac:dyDescent="0.25">
      <c r="A3046" s="84" t="s">
        <v>3056</v>
      </c>
      <c r="B3046" s="70" t="s">
        <v>3057</v>
      </c>
      <c r="C3046" s="70" t="s">
        <v>75</v>
      </c>
      <c r="D3046" s="70" t="s">
        <v>25</v>
      </c>
      <c r="E3046" s="70" t="s">
        <v>76</v>
      </c>
    </row>
    <row r="3047" spans="1:5" x14ac:dyDescent="0.25">
      <c r="A3047" s="71" t="s">
        <v>7720</v>
      </c>
      <c r="B3047" s="71" t="s">
        <v>7721</v>
      </c>
      <c r="C3047" s="70" t="s">
        <v>75</v>
      </c>
      <c r="D3047" s="70" t="s">
        <v>25</v>
      </c>
      <c r="E3047" s="70" t="s">
        <v>76</v>
      </c>
    </row>
    <row r="3048" spans="1:5" x14ac:dyDescent="0.25">
      <c r="A3048" s="84" t="s">
        <v>3058</v>
      </c>
      <c r="B3048" s="70" t="s">
        <v>3059</v>
      </c>
      <c r="C3048" s="70" t="s">
        <v>4</v>
      </c>
      <c r="D3048" s="70" t="s">
        <v>25</v>
      </c>
      <c r="E3048" s="70" t="s">
        <v>178</v>
      </c>
    </row>
    <row r="3049" spans="1:5" x14ac:dyDescent="0.25">
      <c r="A3049" s="71" t="s">
        <v>7722</v>
      </c>
      <c r="B3049" s="71" t="s">
        <v>7723</v>
      </c>
      <c r="C3049" s="70" t="s">
        <v>4</v>
      </c>
      <c r="D3049" s="70" t="s">
        <v>25</v>
      </c>
      <c r="E3049" s="70" t="s">
        <v>178</v>
      </c>
    </row>
    <row r="3050" spans="1:5" x14ac:dyDescent="0.25">
      <c r="A3050" s="84" t="s">
        <v>3060</v>
      </c>
      <c r="B3050" s="70" t="s">
        <v>3061</v>
      </c>
      <c r="C3050" s="70" t="s">
        <v>150</v>
      </c>
      <c r="D3050" s="70" t="s">
        <v>25</v>
      </c>
      <c r="E3050" s="70" t="s">
        <v>178</v>
      </c>
    </row>
    <row r="3051" spans="1:5" x14ac:dyDescent="0.25">
      <c r="A3051" s="71" t="s">
        <v>7724</v>
      </c>
      <c r="B3051" s="71" t="s">
        <v>7725</v>
      </c>
      <c r="C3051" s="70" t="s">
        <v>150</v>
      </c>
      <c r="D3051" s="70" t="s">
        <v>25</v>
      </c>
      <c r="E3051" s="70" t="s">
        <v>178</v>
      </c>
    </row>
    <row r="3052" spans="1:5" x14ac:dyDescent="0.25">
      <c r="A3052" s="84" t="s">
        <v>3062</v>
      </c>
      <c r="B3052" s="70" t="s">
        <v>3063</v>
      </c>
      <c r="C3052" s="70"/>
      <c r="D3052" s="70" t="s">
        <v>17</v>
      </c>
      <c r="E3052" s="70" t="s">
        <v>84</v>
      </c>
    </row>
    <row r="3053" spans="1:5" x14ac:dyDescent="0.25">
      <c r="A3053" s="71" t="s">
        <v>7726</v>
      </c>
      <c r="B3053" s="71" t="s">
        <v>7727</v>
      </c>
      <c r="C3053" s="70"/>
      <c r="D3053" s="70" t="s">
        <v>17</v>
      </c>
      <c r="E3053" s="70" t="s">
        <v>84</v>
      </c>
    </row>
    <row r="3054" spans="1:5" x14ac:dyDescent="0.25">
      <c r="A3054" s="84" t="s">
        <v>3064</v>
      </c>
      <c r="B3054" s="70" t="s">
        <v>3065</v>
      </c>
      <c r="C3054" s="70" t="s">
        <v>75</v>
      </c>
      <c r="D3054" s="70" t="s">
        <v>25</v>
      </c>
      <c r="E3054" s="70" t="s">
        <v>76</v>
      </c>
    </row>
    <row r="3055" spans="1:5" x14ac:dyDescent="0.25">
      <c r="A3055" s="71" t="s">
        <v>7728</v>
      </c>
      <c r="B3055" s="71" t="s">
        <v>7729</v>
      </c>
      <c r="C3055" s="70" t="s">
        <v>75</v>
      </c>
      <c r="D3055" s="70" t="s">
        <v>25</v>
      </c>
      <c r="E3055" s="70" t="s">
        <v>76</v>
      </c>
    </row>
    <row r="3056" spans="1:5" x14ac:dyDescent="0.25">
      <c r="A3056" s="84" t="s">
        <v>3066</v>
      </c>
      <c r="B3056" s="70" t="s">
        <v>3067</v>
      </c>
      <c r="C3056" s="70" t="s">
        <v>4</v>
      </c>
      <c r="D3056" s="70" t="s">
        <v>25</v>
      </c>
      <c r="E3056" s="70" t="s">
        <v>178</v>
      </c>
    </row>
    <row r="3057" spans="1:5" x14ac:dyDescent="0.25">
      <c r="A3057" s="71" t="s">
        <v>7730</v>
      </c>
      <c r="B3057" s="71" t="s">
        <v>7731</v>
      </c>
      <c r="C3057" s="70" t="s">
        <v>4</v>
      </c>
      <c r="D3057" s="70" t="s">
        <v>25</v>
      </c>
      <c r="E3057" s="70" t="s">
        <v>178</v>
      </c>
    </row>
    <row r="3058" spans="1:5" x14ac:dyDescent="0.25">
      <c r="A3058" s="84" t="s">
        <v>3068</v>
      </c>
      <c r="B3058" s="70" t="s">
        <v>3069</v>
      </c>
      <c r="C3058" s="70"/>
      <c r="D3058" s="70" t="s">
        <v>25</v>
      </c>
      <c r="E3058" s="70" t="s">
        <v>13</v>
      </c>
    </row>
    <row r="3059" spans="1:5" x14ac:dyDescent="0.25">
      <c r="A3059" s="71" t="s">
        <v>7732</v>
      </c>
      <c r="B3059" s="71" t="s">
        <v>7733</v>
      </c>
      <c r="C3059" s="70"/>
      <c r="D3059" s="70" t="s">
        <v>25</v>
      </c>
      <c r="E3059" s="70" t="s">
        <v>13</v>
      </c>
    </row>
    <row r="3060" spans="1:5" x14ac:dyDescent="0.25">
      <c r="A3060" s="84" t="s">
        <v>3070</v>
      </c>
      <c r="B3060" s="70" t="s">
        <v>3071</v>
      </c>
      <c r="C3060" s="70" t="s">
        <v>75</v>
      </c>
      <c r="D3060" s="70" t="s">
        <v>25</v>
      </c>
      <c r="E3060" s="70" t="s">
        <v>13</v>
      </c>
    </row>
    <row r="3061" spans="1:5" x14ac:dyDescent="0.25">
      <c r="A3061" s="71" t="s">
        <v>7734</v>
      </c>
      <c r="B3061" s="71" t="s">
        <v>7735</v>
      </c>
      <c r="C3061" s="70" t="s">
        <v>75</v>
      </c>
      <c r="D3061" s="70" t="s">
        <v>25</v>
      </c>
      <c r="E3061" s="70" t="s">
        <v>13</v>
      </c>
    </row>
    <row r="3062" spans="1:5" x14ac:dyDescent="0.25">
      <c r="A3062" s="84" t="s">
        <v>3072</v>
      </c>
      <c r="B3062" s="70" t="s">
        <v>3073</v>
      </c>
      <c r="C3062" s="70" t="s">
        <v>43</v>
      </c>
      <c r="D3062" s="70" t="s">
        <v>25</v>
      </c>
      <c r="E3062" s="70" t="s">
        <v>13</v>
      </c>
    </row>
    <row r="3063" spans="1:5" x14ac:dyDescent="0.25">
      <c r="A3063" s="71" t="s">
        <v>7736</v>
      </c>
      <c r="B3063" s="71" t="s">
        <v>7737</v>
      </c>
      <c r="C3063" s="70" t="s">
        <v>43</v>
      </c>
      <c r="D3063" s="70" t="s">
        <v>25</v>
      </c>
      <c r="E3063" s="70" t="s">
        <v>13</v>
      </c>
    </row>
    <row r="3064" spans="1:5" x14ac:dyDescent="0.25">
      <c r="A3064" s="84" t="s">
        <v>3074</v>
      </c>
      <c r="B3064" s="70" t="s">
        <v>3075</v>
      </c>
      <c r="C3064" s="70"/>
      <c r="D3064" s="70" t="s">
        <v>17</v>
      </c>
      <c r="E3064" s="70" t="s">
        <v>84</v>
      </c>
    </row>
    <row r="3065" spans="1:5" x14ac:dyDescent="0.25">
      <c r="A3065" s="71" t="s">
        <v>7738</v>
      </c>
      <c r="B3065" s="71" t="s">
        <v>7739</v>
      </c>
      <c r="C3065" s="70"/>
      <c r="D3065" s="70" t="s">
        <v>17</v>
      </c>
      <c r="E3065" s="70" t="s">
        <v>84</v>
      </c>
    </row>
    <row r="3066" spans="1:5" x14ac:dyDescent="0.25">
      <c r="A3066" s="84" t="s">
        <v>3076</v>
      </c>
      <c r="B3066" s="70" t="s">
        <v>3077</v>
      </c>
      <c r="C3066" s="70" t="s">
        <v>75</v>
      </c>
      <c r="D3066" s="70" t="s">
        <v>25</v>
      </c>
      <c r="E3066" s="70" t="s">
        <v>199</v>
      </c>
    </row>
    <row r="3067" spans="1:5" x14ac:dyDescent="0.25">
      <c r="A3067" s="71" t="s">
        <v>7740</v>
      </c>
      <c r="B3067" s="71" t="s">
        <v>7741</v>
      </c>
      <c r="C3067" s="70" t="s">
        <v>75</v>
      </c>
      <c r="D3067" s="70" t="s">
        <v>25</v>
      </c>
      <c r="E3067" s="70" t="s">
        <v>199</v>
      </c>
    </row>
    <row r="3068" spans="1:5" x14ac:dyDescent="0.25">
      <c r="A3068" s="84" t="s">
        <v>3078</v>
      </c>
      <c r="B3068" s="70" t="s">
        <v>3079</v>
      </c>
      <c r="C3068" s="70"/>
      <c r="D3068" s="70" t="s">
        <v>17</v>
      </c>
      <c r="E3068" s="70" t="s">
        <v>258</v>
      </c>
    </row>
    <row r="3069" spans="1:5" x14ac:dyDescent="0.25">
      <c r="A3069" s="71" t="s">
        <v>7742</v>
      </c>
      <c r="B3069" s="71" t="s">
        <v>7743</v>
      </c>
      <c r="C3069" s="70"/>
      <c r="D3069" s="70" t="s">
        <v>17</v>
      </c>
      <c r="E3069" s="70" t="s">
        <v>258</v>
      </c>
    </row>
    <row r="3070" spans="1:5" x14ac:dyDescent="0.25">
      <c r="A3070" s="84" t="s">
        <v>3080</v>
      </c>
      <c r="B3070" s="70" t="s">
        <v>3081</v>
      </c>
      <c r="C3070" s="70" t="s">
        <v>4</v>
      </c>
      <c r="D3070" s="70" t="s">
        <v>25</v>
      </c>
      <c r="E3070" s="70" t="s">
        <v>178</v>
      </c>
    </row>
    <row r="3071" spans="1:5" x14ac:dyDescent="0.25">
      <c r="A3071" s="71" t="s">
        <v>7744</v>
      </c>
      <c r="B3071" s="71" t="s">
        <v>7745</v>
      </c>
      <c r="C3071" s="70" t="s">
        <v>4</v>
      </c>
      <c r="D3071" s="70" t="s">
        <v>25</v>
      </c>
      <c r="E3071" s="70" t="s">
        <v>178</v>
      </c>
    </row>
    <row r="3072" spans="1:5" x14ac:dyDescent="0.25">
      <c r="A3072" s="84" t="s">
        <v>3082</v>
      </c>
      <c r="B3072" s="70" t="s">
        <v>3083</v>
      </c>
      <c r="C3072" s="70" t="s">
        <v>4</v>
      </c>
      <c r="D3072" s="70" t="s">
        <v>25</v>
      </c>
      <c r="E3072" s="70" t="s">
        <v>178</v>
      </c>
    </row>
    <row r="3073" spans="1:5" x14ac:dyDescent="0.25">
      <c r="A3073" s="71" t="s">
        <v>7746</v>
      </c>
      <c r="B3073" s="71" t="s">
        <v>7747</v>
      </c>
      <c r="C3073" s="70" t="s">
        <v>4</v>
      </c>
      <c r="D3073" s="70" t="s">
        <v>25</v>
      </c>
      <c r="E3073" s="70" t="s">
        <v>178</v>
      </c>
    </row>
    <row r="3074" spans="1:5" x14ac:dyDescent="0.25">
      <c r="A3074" s="84" t="s">
        <v>3084</v>
      </c>
      <c r="B3074" s="70" t="s">
        <v>3085</v>
      </c>
      <c r="C3074" s="70" t="s">
        <v>75</v>
      </c>
      <c r="D3074" s="70" t="s">
        <v>25</v>
      </c>
      <c r="E3074" s="70" t="s">
        <v>76</v>
      </c>
    </row>
    <row r="3075" spans="1:5" x14ac:dyDescent="0.25">
      <c r="A3075" s="71" t="s">
        <v>7748</v>
      </c>
      <c r="B3075" s="71" t="s">
        <v>7749</v>
      </c>
      <c r="C3075" s="70" t="s">
        <v>75</v>
      </c>
      <c r="D3075" s="70" t="s">
        <v>25</v>
      </c>
      <c r="E3075" s="70" t="s">
        <v>76</v>
      </c>
    </row>
    <row r="3076" spans="1:5" x14ac:dyDescent="0.25">
      <c r="A3076" s="84" t="s">
        <v>3086</v>
      </c>
      <c r="B3076" s="70" t="s">
        <v>3087</v>
      </c>
      <c r="C3076" s="70"/>
      <c r="D3076" s="70" t="s">
        <v>17</v>
      </c>
      <c r="E3076" s="70" t="s">
        <v>84</v>
      </c>
    </row>
    <row r="3077" spans="1:5" x14ac:dyDescent="0.25">
      <c r="A3077" s="71" t="s">
        <v>7750</v>
      </c>
      <c r="B3077" s="71" t="s">
        <v>7751</v>
      </c>
      <c r="C3077" s="70"/>
      <c r="D3077" s="70" t="s">
        <v>17</v>
      </c>
      <c r="E3077" s="70" t="s">
        <v>84</v>
      </c>
    </row>
    <row r="3078" spans="1:5" x14ac:dyDescent="0.25">
      <c r="A3078" s="84" t="s">
        <v>3088</v>
      </c>
      <c r="B3078" s="70" t="s">
        <v>3089</v>
      </c>
      <c r="C3078" s="70" t="s">
        <v>43</v>
      </c>
      <c r="D3078" s="70" t="s">
        <v>25</v>
      </c>
      <c r="E3078" s="70" t="s">
        <v>44</v>
      </c>
    </row>
    <row r="3079" spans="1:5" x14ac:dyDescent="0.25">
      <c r="A3079" s="71" t="s">
        <v>7752</v>
      </c>
      <c r="B3079" s="71" t="s">
        <v>7753</v>
      </c>
      <c r="C3079" s="70" t="s">
        <v>43</v>
      </c>
      <c r="D3079" s="70" t="s">
        <v>25</v>
      </c>
      <c r="E3079" s="70" t="s">
        <v>44</v>
      </c>
    </row>
    <row r="3080" spans="1:5" x14ac:dyDescent="0.25">
      <c r="A3080" s="84" t="s">
        <v>3090</v>
      </c>
      <c r="B3080" s="70" t="s">
        <v>3091</v>
      </c>
      <c r="C3080" s="70" t="s">
        <v>3</v>
      </c>
      <c r="D3080" s="70" t="s">
        <v>25</v>
      </c>
      <c r="E3080" s="70" t="s">
        <v>178</v>
      </c>
    </row>
    <row r="3081" spans="1:5" x14ac:dyDescent="0.25">
      <c r="A3081" s="71" t="s">
        <v>7754</v>
      </c>
      <c r="B3081" s="71" t="s">
        <v>7755</v>
      </c>
      <c r="C3081" s="70" t="s">
        <v>3</v>
      </c>
      <c r="D3081" s="70" t="s">
        <v>25</v>
      </c>
      <c r="E3081" s="70" t="s">
        <v>178</v>
      </c>
    </row>
    <row r="3082" spans="1:5" x14ac:dyDescent="0.25">
      <c r="A3082" s="84" t="s">
        <v>3092</v>
      </c>
      <c r="B3082" s="70" t="s">
        <v>3093</v>
      </c>
      <c r="C3082" s="70" t="s">
        <v>150</v>
      </c>
      <c r="D3082" s="70" t="s">
        <v>25</v>
      </c>
      <c r="E3082" s="70" t="s">
        <v>13</v>
      </c>
    </row>
    <row r="3083" spans="1:5" x14ac:dyDescent="0.25">
      <c r="A3083" s="71" t="s">
        <v>7756</v>
      </c>
      <c r="B3083" s="71" t="s">
        <v>7757</v>
      </c>
      <c r="C3083" s="70" t="s">
        <v>150</v>
      </c>
      <c r="D3083" s="70" t="s">
        <v>25</v>
      </c>
      <c r="E3083" s="70" t="s">
        <v>13</v>
      </c>
    </row>
    <row r="3084" spans="1:5" x14ac:dyDescent="0.25">
      <c r="A3084" s="84" t="s">
        <v>3094</v>
      </c>
      <c r="B3084" s="70" t="s">
        <v>3095</v>
      </c>
      <c r="C3084" s="70" t="s">
        <v>75</v>
      </c>
      <c r="D3084" s="70" t="s">
        <v>25</v>
      </c>
      <c r="E3084" s="70" t="s">
        <v>13</v>
      </c>
    </row>
    <row r="3085" spans="1:5" x14ac:dyDescent="0.25">
      <c r="A3085" s="71" t="s">
        <v>7758</v>
      </c>
      <c r="B3085" s="71" t="s">
        <v>7759</v>
      </c>
      <c r="C3085" s="70" t="s">
        <v>75</v>
      </c>
      <c r="D3085" s="70" t="s">
        <v>25</v>
      </c>
      <c r="E3085" s="70" t="s">
        <v>13</v>
      </c>
    </row>
    <row r="3086" spans="1:5" x14ac:dyDescent="0.25">
      <c r="A3086" s="84" t="s">
        <v>3096</v>
      </c>
      <c r="B3086" s="70" t="s">
        <v>3097</v>
      </c>
      <c r="C3086" s="70"/>
      <c r="D3086" s="70" t="s">
        <v>25</v>
      </c>
      <c r="E3086" s="70" t="s">
        <v>13</v>
      </c>
    </row>
    <row r="3087" spans="1:5" x14ac:dyDescent="0.25">
      <c r="A3087" s="71" t="s">
        <v>7760</v>
      </c>
      <c r="B3087" s="71" t="s">
        <v>7761</v>
      </c>
      <c r="C3087" s="70"/>
      <c r="D3087" s="70" t="s">
        <v>25</v>
      </c>
      <c r="E3087" s="70" t="s">
        <v>13</v>
      </c>
    </row>
    <row r="3088" spans="1:5" x14ac:dyDescent="0.25">
      <c r="A3088" s="84" t="s">
        <v>3098</v>
      </c>
      <c r="B3088" s="70" t="s">
        <v>3099</v>
      </c>
      <c r="C3088" s="70" t="s">
        <v>3</v>
      </c>
      <c r="D3088" s="70" t="s">
        <v>25</v>
      </c>
      <c r="E3088" s="70" t="s">
        <v>13</v>
      </c>
    </row>
    <row r="3089" spans="1:5" x14ac:dyDescent="0.25">
      <c r="A3089" s="71" t="s">
        <v>7762</v>
      </c>
      <c r="B3089" s="71" t="s">
        <v>7763</v>
      </c>
      <c r="C3089" s="70" t="s">
        <v>3</v>
      </c>
      <c r="D3089" s="70" t="s">
        <v>25</v>
      </c>
      <c r="E3089" s="70" t="s">
        <v>13</v>
      </c>
    </row>
    <row r="3090" spans="1:5" x14ac:dyDescent="0.25">
      <c r="A3090" s="84" t="s">
        <v>3100</v>
      </c>
      <c r="B3090" s="70" t="s">
        <v>3101</v>
      </c>
      <c r="C3090" s="70"/>
      <c r="D3090" s="70" t="s">
        <v>25</v>
      </c>
      <c r="E3090" s="70" t="s">
        <v>13</v>
      </c>
    </row>
    <row r="3091" spans="1:5" x14ac:dyDescent="0.25">
      <c r="A3091" s="71" t="s">
        <v>7764</v>
      </c>
      <c r="B3091" s="71" t="s">
        <v>7765</v>
      </c>
      <c r="C3091" s="70"/>
      <c r="D3091" s="70" t="s">
        <v>25</v>
      </c>
      <c r="E3091" s="70" t="s">
        <v>13</v>
      </c>
    </row>
    <row r="3092" spans="1:5" x14ac:dyDescent="0.25">
      <c r="A3092" s="84" t="s">
        <v>3102</v>
      </c>
      <c r="B3092" s="70" t="s">
        <v>3103</v>
      </c>
      <c r="C3092" s="70"/>
      <c r="D3092" s="70" t="s">
        <v>25</v>
      </c>
      <c r="E3092" s="70" t="s">
        <v>13</v>
      </c>
    </row>
    <row r="3093" spans="1:5" ht="24.75" x14ac:dyDescent="0.25">
      <c r="A3093" s="71" t="s">
        <v>7766</v>
      </c>
      <c r="B3093" s="71" t="s">
        <v>7767</v>
      </c>
      <c r="C3093" s="70"/>
      <c r="D3093" s="70" t="s">
        <v>25</v>
      </c>
      <c r="E3093" s="70" t="s">
        <v>13</v>
      </c>
    </row>
    <row r="3094" spans="1:5" x14ac:dyDescent="0.25">
      <c r="A3094" s="84" t="s">
        <v>3104</v>
      </c>
      <c r="B3094" s="70" t="s">
        <v>3105</v>
      </c>
      <c r="C3094" s="70" t="s">
        <v>24</v>
      </c>
      <c r="D3094" s="70" t="s">
        <v>17</v>
      </c>
      <c r="E3094" s="70" t="s">
        <v>13</v>
      </c>
    </row>
    <row r="3095" spans="1:5" x14ac:dyDescent="0.25">
      <c r="A3095" s="71" t="s">
        <v>7768</v>
      </c>
      <c r="B3095" s="71" t="s">
        <v>7769</v>
      </c>
      <c r="C3095" s="70" t="s">
        <v>24</v>
      </c>
      <c r="D3095" s="70" t="s">
        <v>17</v>
      </c>
      <c r="E3095" s="70" t="s">
        <v>13</v>
      </c>
    </row>
    <row r="3096" spans="1:5" x14ac:dyDescent="0.25">
      <c r="A3096" s="84" t="s">
        <v>3106</v>
      </c>
      <c r="B3096" s="70" t="s">
        <v>3107</v>
      </c>
      <c r="C3096" s="70"/>
      <c r="D3096" s="70" t="s">
        <v>25</v>
      </c>
      <c r="E3096" s="70" t="s">
        <v>13</v>
      </c>
    </row>
    <row r="3097" spans="1:5" x14ac:dyDescent="0.25">
      <c r="A3097" s="71" t="s">
        <v>7770</v>
      </c>
      <c r="B3097" s="71" t="s">
        <v>7771</v>
      </c>
      <c r="C3097" s="70"/>
      <c r="D3097" s="70" t="s">
        <v>25</v>
      </c>
      <c r="E3097" s="70" t="s">
        <v>13</v>
      </c>
    </row>
    <row r="3098" spans="1:5" x14ac:dyDescent="0.25">
      <c r="A3098" s="84" t="s">
        <v>3108</v>
      </c>
      <c r="B3098" s="70" t="s">
        <v>3109</v>
      </c>
      <c r="C3098" s="70"/>
      <c r="D3098" s="70" t="s">
        <v>25</v>
      </c>
      <c r="E3098" s="70" t="s">
        <v>13</v>
      </c>
    </row>
    <row r="3099" spans="1:5" x14ac:dyDescent="0.25">
      <c r="A3099" s="71" t="s">
        <v>7772</v>
      </c>
      <c r="B3099" s="71" t="s">
        <v>7773</v>
      </c>
      <c r="C3099" s="70"/>
      <c r="D3099" s="70" t="s">
        <v>25</v>
      </c>
      <c r="E3099" s="70" t="s">
        <v>13</v>
      </c>
    </row>
    <row r="3100" spans="1:5" x14ac:dyDescent="0.25">
      <c r="A3100" s="84" t="s">
        <v>3110</v>
      </c>
      <c r="B3100" s="70" t="s">
        <v>3111</v>
      </c>
      <c r="C3100" s="70"/>
      <c r="D3100" s="70" t="s">
        <v>25</v>
      </c>
      <c r="E3100" s="70" t="s">
        <v>13</v>
      </c>
    </row>
    <row r="3101" spans="1:5" x14ac:dyDescent="0.25">
      <c r="A3101" s="71" t="s">
        <v>7774</v>
      </c>
      <c r="B3101" s="71" t="s">
        <v>7775</v>
      </c>
      <c r="C3101" s="70"/>
      <c r="D3101" s="70" t="s">
        <v>25</v>
      </c>
      <c r="E3101" s="70" t="s">
        <v>13</v>
      </c>
    </row>
    <row r="3102" spans="1:5" x14ac:dyDescent="0.25">
      <c r="A3102" s="84" t="s">
        <v>3112</v>
      </c>
      <c r="B3102" s="70" t="s">
        <v>3113</v>
      </c>
      <c r="C3102" s="70"/>
      <c r="D3102" s="70" t="s">
        <v>58</v>
      </c>
      <c r="E3102" s="70" t="s">
        <v>13</v>
      </c>
    </row>
    <row r="3103" spans="1:5" x14ac:dyDescent="0.25">
      <c r="A3103" s="71" t="s">
        <v>7776</v>
      </c>
      <c r="B3103" s="71" t="s">
        <v>7777</v>
      </c>
      <c r="C3103" s="70"/>
      <c r="D3103" s="70" t="s">
        <v>58</v>
      </c>
      <c r="E3103" s="70" t="s">
        <v>13</v>
      </c>
    </row>
    <row r="3104" spans="1:5" x14ac:dyDescent="0.25">
      <c r="A3104" s="84" t="s">
        <v>3114</v>
      </c>
      <c r="B3104" s="70" t="s">
        <v>3115</v>
      </c>
      <c r="C3104" s="70"/>
      <c r="D3104" s="70" t="s">
        <v>25</v>
      </c>
      <c r="E3104" s="70" t="s">
        <v>13</v>
      </c>
    </row>
    <row r="3105" spans="1:5" x14ac:dyDescent="0.25">
      <c r="A3105" s="71" t="s">
        <v>7778</v>
      </c>
      <c r="B3105" s="71" t="s">
        <v>7779</v>
      </c>
      <c r="C3105" s="70"/>
      <c r="D3105" s="70" t="s">
        <v>25</v>
      </c>
      <c r="E3105" s="70" t="s">
        <v>13</v>
      </c>
    </row>
    <row r="3106" spans="1:5" x14ac:dyDescent="0.25">
      <c r="A3106" s="84" t="s">
        <v>3116</v>
      </c>
      <c r="B3106" s="70" t="s">
        <v>3117</v>
      </c>
      <c r="C3106" s="70"/>
      <c r="D3106" s="70" t="s">
        <v>25</v>
      </c>
      <c r="E3106" s="70" t="s">
        <v>13</v>
      </c>
    </row>
    <row r="3107" spans="1:5" x14ac:dyDescent="0.25">
      <c r="A3107" s="71" t="s">
        <v>7780</v>
      </c>
      <c r="B3107" s="71" t="s">
        <v>7781</v>
      </c>
      <c r="C3107" s="70"/>
      <c r="D3107" s="70" t="s">
        <v>25</v>
      </c>
      <c r="E3107" s="70" t="s">
        <v>13</v>
      </c>
    </row>
    <row r="3108" spans="1:5" x14ac:dyDescent="0.25">
      <c r="A3108" s="84" t="s">
        <v>3118</v>
      </c>
      <c r="B3108" s="70" t="s">
        <v>3119</v>
      </c>
      <c r="C3108" s="70"/>
      <c r="D3108" s="70" t="s">
        <v>14</v>
      </c>
      <c r="E3108" s="70" t="s">
        <v>13</v>
      </c>
    </row>
    <row r="3109" spans="1:5" x14ac:dyDescent="0.25">
      <c r="A3109" s="71" t="s">
        <v>7782</v>
      </c>
      <c r="B3109" s="71" t="s">
        <v>7783</v>
      </c>
      <c r="C3109" s="70"/>
      <c r="D3109" s="70" t="s">
        <v>14</v>
      </c>
      <c r="E3109" s="70" t="s">
        <v>13</v>
      </c>
    </row>
    <row r="3110" spans="1:5" x14ac:dyDescent="0.25">
      <c r="A3110" s="84" t="s">
        <v>3120</v>
      </c>
      <c r="B3110" s="70" t="s">
        <v>3121</v>
      </c>
      <c r="C3110" s="70" t="s">
        <v>24</v>
      </c>
      <c r="D3110" s="70" t="s">
        <v>25</v>
      </c>
      <c r="E3110" s="70" t="s">
        <v>13</v>
      </c>
    </row>
    <row r="3111" spans="1:5" x14ac:dyDescent="0.25">
      <c r="A3111" s="71" t="s">
        <v>7784</v>
      </c>
      <c r="B3111" s="71" t="s">
        <v>7785</v>
      </c>
      <c r="C3111" s="70" t="s">
        <v>24</v>
      </c>
      <c r="D3111" s="70" t="s">
        <v>25</v>
      </c>
      <c r="E3111" s="70" t="s">
        <v>13</v>
      </c>
    </row>
    <row r="3112" spans="1:5" x14ac:dyDescent="0.25">
      <c r="A3112" s="84" t="s">
        <v>3122</v>
      </c>
      <c r="B3112" s="70" t="s">
        <v>3123</v>
      </c>
      <c r="C3112" s="70" t="s">
        <v>24</v>
      </c>
      <c r="D3112" s="70" t="s">
        <v>25</v>
      </c>
      <c r="E3112" s="70" t="s">
        <v>13</v>
      </c>
    </row>
    <row r="3113" spans="1:5" x14ac:dyDescent="0.25">
      <c r="A3113" s="71" t="s">
        <v>7786</v>
      </c>
      <c r="B3113" s="71" t="s">
        <v>7787</v>
      </c>
      <c r="C3113" s="70" t="s">
        <v>24</v>
      </c>
      <c r="D3113" s="70" t="s">
        <v>25</v>
      </c>
      <c r="E3113" s="70" t="s">
        <v>13</v>
      </c>
    </row>
    <row r="3114" spans="1:5" x14ac:dyDescent="0.25">
      <c r="A3114" s="84" t="s">
        <v>3124</v>
      </c>
      <c r="B3114" s="70" t="s">
        <v>3125</v>
      </c>
      <c r="C3114" s="70"/>
      <c r="D3114" s="70" t="s">
        <v>25</v>
      </c>
      <c r="E3114" s="70" t="s">
        <v>13</v>
      </c>
    </row>
    <row r="3115" spans="1:5" x14ac:dyDescent="0.25">
      <c r="A3115" s="71" t="s">
        <v>7788</v>
      </c>
      <c r="B3115" s="71" t="s">
        <v>7789</v>
      </c>
      <c r="C3115" s="70"/>
      <c r="D3115" s="70" t="s">
        <v>25</v>
      </c>
      <c r="E3115" s="70" t="s">
        <v>13</v>
      </c>
    </row>
    <row r="3116" spans="1:5" x14ac:dyDescent="0.25">
      <c r="A3116" s="84" t="s">
        <v>3126</v>
      </c>
      <c r="B3116" s="70" t="s">
        <v>3127</v>
      </c>
      <c r="C3116" s="70"/>
      <c r="D3116" s="70" t="s">
        <v>25</v>
      </c>
      <c r="E3116" s="70" t="s">
        <v>13</v>
      </c>
    </row>
    <row r="3117" spans="1:5" x14ac:dyDescent="0.25">
      <c r="A3117" s="71" t="s">
        <v>7790</v>
      </c>
      <c r="B3117" s="71" t="s">
        <v>7791</v>
      </c>
      <c r="C3117" s="70"/>
      <c r="D3117" s="70" t="s">
        <v>25</v>
      </c>
      <c r="E3117" s="70" t="s">
        <v>13</v>
      </c>
    </row>
    <row r="3118" spans="1:5" x14ac:dyDescent="0.25">
      <c r="A3118" s="84" t="s">
        <v>3128</v>
      </c>
      <c r="B3118" s="70" t="s">
        <v>3129</v>
      </c>
      <c r="C3118" s="70"/>
      <c r="D3118" s="70" t="s">
        <v>25</v>
      </c>
      <c r="E3118" s="70" t="s">
        <v>13</v>
      </c>
    </row>
    <row r="3119" spans="1:5" x14ac:dyDescent="0.25">
      <c r="A3119" s="71" t="s">
        <v>7792</v>
      </c>
      <c r="B3119" s="71" t="s">
        <v>7793</v>
      </c>
      <c r="C3119" s="70"/>
      <c r="D3119" s="70" t="s">
        <v>25</v>
      </c>
      <c r="E3119" s="70" t="s">
        <v>13</v>
      </c>
    </row>
    <row r="3120" spans="1:5" x14ac:dyDescent="0.25">
      <c r="A3120" s="84" t="s">
        <v>3130</v>
      </c>
      <c r="B3120" s="70" t="s">
        <v>3131</v>
      </c>
      <c r="C3120" s="70"/>
      <c r="D3120" s="70" t="s">
        <v>12</v>
      </c>
      <c r="E3120" s="70" t="s">
        <v>13</v>
      </c>
    </row>
    <row r="3121" spans="1:5" x14ac:dyDescent="0.25">
      <c r="A3121" s="71" t="s">
        <v>7794</v>
      </c>
      <c r="B3121" s="71" t="s">
        <v>7795</v>
      </c>
      <c r="C3121" s="70"/>
      <c r="D3121" s="70" t="s">
        <v>12</v>
      </c>
      <c r="E3121" s="70" t="s">
        <v>13</v>
      </c>
    </row>
    <row r="3122" spans="1:5" x14ac:dyDescent="0.25">
      <c r="A3122" s="84" t="s">
        <v>3132</v>
      </c>
      <c r="B3122" s="70" t="s">
        <v>3133</v>
      </c>
      <c r="C3122" s="70"/>
      <c r="D3122" s="70" t="s">
        <v>25</v>
      </c>
      <c r="E3122" s="70" t="s">
        <v>13</v>
      </c>
    </row>
    <row r="3123" spans="1:5" x14ac:dyDescent="0.25">
      <c r="A3123" s="71" t="s">
        <v>7796</v>
      </c>
      <c r="B3123" s="71" t="s">
        <v>7797</v>
      </c>
      <c r="C3123" s="70"/>
      <c r="D3123" s="70" t="s">
        <v>25</v>
      </c>
      <c r="E3123" s="70" t="s">
        <v>13</v>
      </c>
    </row>
    <row r="3124" spans="1:5" x14ac:dyDescent="0.25">
      <c r="A3124" s="84" t="s">
        <v>3134</v>
      </c>
      <c r="B3124" s="70" t="s">
        <v>3135</v>
      </c>
      <c r="C3124" s="70"/>
      <c r="D3124" s="70" t="s">
        <v>25</v>
      </c>
      <c r="E3124" s="70" t="s">
        <v>13</v>
      </c>
    </row>
    <row r="3125" spans="1:5" x14ac:dyDescent="0.25">
      <c r="A3125" s="71" t="s">
        <v>7798</v>
      </c>
      <c r="B3125" s="71" t="s">
        <v>7799</v>
      </c>
      <c r="C3125" s="70"/>
      <c r="D3125" s="70" t="s">
        <v>25</v>
      </c>
      <c r="E3125" s="70" t="s">
        <v>13</v>
      </c>
    </row>
    <row r="3126" spans="1:5" x14ac:dyDescent="0.25">
      <c r="A3126" s="84" t="s">
        <v>3136</v>
      </c>
      <c r="B3126" s="70" t="s">
        <v>3137</v>
      </c>
      <c r="C3126" s="70"/>
      <c r="D3126" s="70" t="s">
        <v>25</v>
      </c>
      <c r="E3126" s="70" t="s">
        <v>13</v>
      </c>
    </row>
    <row r="3127" spans="1:5" x14ac:dyDescent="0.25">
      <c r="A3127" s="71" t="s">
        <v>7800</v>
      </c>
      <c r="B3127" s="71" t="s">
        <v>7801</v>
      </c>
      <c r="C3127" s="70"/>
      <c r="D3127" s="70" t="s">
        <v>25</v>
      </c>
      <c r="E3127" s="70" t="s">
        <v>13</v>
      </c>
    </row>
    <row r="3128" spans="1:5" x14ac:dyDescent="0.25">
      <c r="A3128" s="84" t="s">
        <v>3138</v>
      </c>
      <c r="B3128" s="70" t="s">
        <v>3139</v>
      </c>
      <c r="C3128" s="70"/>
      <c r="D3128" s="70" t="s">
        <v>25</v>
      </c>
      <c r="E3128" s="70" t="s">
        <v>13</v>
      </c>
    </row>
    <row r="3129" spans="1:5" x14ac:dyDescent="0.25">
      <c r="A3129" s="71" t="s">
        <v>7802</v>
      </c>
      <c r="B3129" s="71" t="s">
        <v>7803</v>
      </c>
      <c r="C3129" s="70"/>
      <c r="D3129" s="70" t="s">
        <v>25</v>
      </c>
      <c r="E3129" s="70" t="s">
        <v>13</v>
      </c>
    </row>
    <row r="3130" spans="1:5" x14ac:dyDescent="0.25">
      <c r="A3130" s="84" t="s">
        <v>3140</v>
      </c>
      <c r="B3130" s="70" t="s">
        <v>3141</v>
      </c>
      <c r="C3130" s="70"/>
      <c r="D3130" s="70" t="s">
        <v>25</v>
      </c>
      <c r="E3130" s="70" t="s">
        <v>13</v>
      </c>
    </row>
    <row r="3131" spans="1:5" x14ac:dyDescent="0.25">
      <c r="A3131" s="71" t="s">
        <v>7804</v>
      </c>
      <c r="B3131" s="71" t="s">
        <v>7805</v>
      </c>
      <c r="C3131" s="70"/>
      <c r="D3131" s="70" t="s">
        <v>25</v>
      </c>
      <c r="E3131" s="70" t="s">
        <v>13</v>
      </c>
    </row>
    <row r="3132" spans="1:5" x14ac:dyDescent="0.25">
      <c r="A3132" s="84" t="s">
        <v>3142</v>
      </c>
      <c r="B3132" s="70" t="s">
        <v>3143</v>
      </c>
      <c r="C3132" s="70"/>
      <c r="D3132" s="70" t="s">
        <v>25</v>
      </c>
      <c r="E3132" s="70" t="s">
        <v>13</v>
      </c>
    </row>
    <row r="3133" spans="1:5" x14ac:dyDescent="0.25">
      <c r="A3133" s="71" t="s">
        <v>7806</v>
      </c>
      <c r="B3133" s="71" t="s">
        <v>7807</v>
      </c>
      <c r="C3133" s="70"/>
      <c r="D3133" s="70" t="s">
        <v>25</v>
      </c>
      <c r="E3133" s="70" t="s">
        <v>13</v>
      </c>
    </row>
    <row r="3134" spans="1:5" x14ac:dyDescent="0.25">
      <c r="A3134" s="84" t="s">
        <v>3144</v>
      </c>
      <c r="B3134" s="70" t="s">
        <v>3145</v>
      </c>
      <c r="C3134" s="70"/>
      <c r="D3134" s="70" t="s">
        <v>25</v>
      </c>
      <c r="E3134" s="70" t="s">
        <v>13</v>
      </c>
    </row>
    <row r="3135" spans="1:5" x14ac:dyDescent="0.25">
      <c r="A3135" s="71" t="s">
        <v>7808</v>
      </c>
      <c r="B3135" s="71" t="s">
        <v>7809</v>
      </c>
      <c r="C3135" s="70"/>
      <c r="D3135" s="70" t="s">
        <v>25</v>
      </c>
      <c r="E3135" s="70" t="s">
        <v>13</v>
      </c>
    </row>
    <row r="3136" spans="1:5" x14ac:dyDescent="0.25">
      <c r="A3136" s="84" t="s">
        <v>3146</v>
      </c>
      <c r="B3136" s="70" t="s">
        <v>3147</v>
      </c>
      <c r="C3136" s="70"/>
      <c r="D3136" s="70" t="s">
        <v>25</v>
      </c>
      <c r="E3136" s="70" t="s">
        <v>13</v>
      </c>
    </row>
    <row r="3137" spans="1:5" x14ac:dyDescent="0.25">
      <c r="A3137" s="71" t="s">
        <v>7810</v>
      </c>
      <c r="B3137" s="71" t="s">
        <v>7811</v>
      </c>
      <c r="C3137" s="70"/>
      <c r="D3137" s="70" t="s">
        <v>25</v>
      </c>
      <c r="E3137" s="70" t="s">
        <v>13</v>
      </c>
    </row>
    <row r="3138" spans="1:5" x14ac:dyDescent="0.25">
      <c r="A3138" s="84" t="s">
        <v>3148</v>
      </c>
      <c r="B3138" s="70" t="s">
        <v>3149</v>
      </c>
      <c r="C3138" s="70"/>
      <c r="D3138" s="70" t="s">
        <v>25</v>
      </c>
      <c r="E3138" s="70" t="s">
        <v>13</v>
      </c>
    </row>
    <row r="3139" spans="1:5" x14ac:dyDescent="0.25">
      <c r="A3139" s="71" t="s">
        <v>7812</v>
      </c>
      <c r="B3139" s="71" t="s">
        <v>7813</v>
      </c>
      <c r="C3139" s="70"/>
      <c r="D3139" s="70" t="s">
        <v>25</v>
      </c>
      <c r="E3139" s="70" t="s">
        <v>13</v>
      </c>
    </row>
    <row r="3140" spans="1:5" x14ac:dyDescent="0.25">
      <c r="A3140" s="84" t="s">
        <v>3150</v>
      </c>
      <c r="B3140" s="70" t="s">
        <v>131</v>
      </c>
      <c r="C3140" s="70"/>
      <c r="D3140" s="70" t="s">
        <v>25</v>
      </c>
      <c r="E3140" s="70" t="s">
        <v>13</v>
      </c>
    </row>
    <row r="3141" spans="1:5" x14ac:dyDescent="0.25">
      <c r="A3141" s="71" t="s">
        <v>7814</v>
      </c>
      <c r="B3141" s="71" t="s">
        <v>7815</v>
      </c>
      <c r="C3141" s="70"/>
      <c r="D3141" s="70" t="s">
        <v>25</v>
      </c>
      <c r="E3141" s="70" t="s">
        <v>13</v>
      </c>
    </row>
    <row r="3142" spans="1:5" x14ac:dyDescent="0.25">
      <c r="A3142" s="84" t="s">
        <v>3151</v>
      </c>
      <c r="B3142" s="70" t="s">
        <v>3152</v>
      </c>
      <c r="C3142" s="70"/>
      <c r="D3142" s="70" t="s">
        <v>25</v>
      </c>
      <c r="E3142" s="70" t="s">
        <v>13</v>
      </c>
    </row>
    <row r="3143" spans="1:5" x14ac:dyDescent="0.25">
      <c r="A3143" s="71" t="s">
        <v>7816</v>
      </c>
      <c r="B3143" s="71" t="s">
        <v>7817</v>
      </c>
      <c r="C3143" s="70"/>
      <c r="D3143" s="70" t="s">
        <v>25</v>
      </c>
      <c r="E3143" s="70" t="s">
        <v>13</v>
      </c>
    </row>
    <row r="3144" spans="1:5" x14ac:dyDescent="0.25">
      <c r="A3144" s="84" t="s">
        <v>3153</v>
      </c>
      <c r="B3144" s="70" t="s">
        <v>3154</v>
      </c>
      <c r="C3144" s="70"/>
      <c r="D3144" s="70" t="s">
        <v>14</v>
      </c>
      <c r="E3144" s="70" t="s">
        <v>13</v>
      </c>
    </row>
    <row r="3145" spans="1:5" x14ac:dyDescent="0.25">
      <c r="A3145" s="71" t="s">
        <v>7818</v>
      </c>
      <c r="B3145" s="71" t="s">
        <v>7819</v>
      </c>
      <c r="C3145" s="70"/>
      <c r="D3145" s="70" t="s">
        <v>14</v>
      </c>
      <c r="E3145" s="70" t="s">
        <v>13</v>
      </c>
    </row>
    <row r="3146" spans="1:5" x14ac:dyDescent="0.25">
      <c r="A3146" s="84" t="s">
        <v>3155</v>
      </c>
      <c r="B3146" s="70" t="s">
        <v>3156</v>
      </c>
      <c r="C3146" s="70"/>
      <c r="D3146" s="70" t="s">
        <v>14</v>
      </c>
      <c r="E3146" s="70" t="s">
        <v>13</v>
      </c>
    </row>
    <row r="3147" spans="1:5" x14ac:dyDescent="0.25">
      <c r="A3147" s="71" t="s">
        <v>7820</v>
      </c>
      <c r="B3147" s="71" t="s">
        <v>7821</v>
      </c>
      <c r="C3147" s="70"/>
      <c r="D3147" s="70" t="s">
        <v>14</v>
      </c>
      <c r="E3147" s="70" t="s">
        <v>13</v>
      </c>
    </row>
    <row r="3148" spans="1:5" x14ac:dyDescent="0.25">
      <c r="A3148" s="84" t="s">
        <v>3157</v>
      </c>
      <c r="B3148" s="70" t="s">
        <v>3158</v>
      </c>
      <c r="C3148" s="70" t="s">
        <v>43</v>
      </c>
      <c r="D3148" s="70" t="s">
        <v>25</v>
      </c>
      <c r="E3148" s="70" t="s">
        <v>81</v>
      </c>
    </row>
    <row r="3149" spans="1:5" x14ac:dyDescent="0.25">
      <c r="A3149" s="71" t="s">
        <v>7822</v>
      </c>
      <c r="B3149" s="71" t="s">
        <v>7823</v>
      </c>
      <c r="C3149" s="70" t="s">
        <v>43</v>
      </c>
      <c r="D3149" s="70" t="s">
        <v>25</v>
      </c>
      <c r="E3149" s="70" t="s">
        <v>81</v>
      </c>
    </row>
    <row r="3150" spans="1:5" x14ac:dyDescent="0.25">
      <c r="A3150" s="84" t="s">
        <v>3159</v>
      </c>
      <c r="B3150" s="70" t="s">
        <v>3160</v>
      </c>
      <c r="C3150" s="70"/>
      <c r="D3150" s="70" t="s">
        <v>25</v>
      </c>
      <c r="E3150" s="70" t="s">
        <v>13</v>
      </c>
    </row>
    <row r="3151" spans="1:5" x14ac:dyDescent="0.25">
      <c r="A3151" s="71" t="s">
        <v>7824</v>
      </c>
      <c r="B3151" s="71" t="s">
        <v>7825</v>
      </c>
      <c r="C3151" s="70"/>
      <c r="D3151" s="70" t="s">
        <v>25</v>
      </c>
      <c r="E3151" s="70" t="s">
        <v>13</v>
      </c>
    </row>
    <row r="3152" spans="1:5" x14ac:dyDescent="0.25">
      <c r="A3152" s="84" t="s">
        <v>3161</v>
      </c>
      <c r="B3152" s="70" t="s">
        <v>3162</v>
      </c>
      <c r="C3152" s="70"/>
      <c r="D3152" s="70" t="s">
        <v>25</v>
      </c>
      <c r="E3152" s="70" t="s">
        <v>13</v>
      </c>
    </row>
    <row r="3153" spans="1:5" x14ac:dyDescent="0.25">
      <c r="A3153" s="71" t="s">
        <v>7826</v>
      </c>
      <c r="B3153" s="71" t="s">
        <v>7827</v>
      </c>
      <c r="C3153" s="70"/>
      <c r="D3153" s="70" t="s">
        <v>25</v>
      </c>
      <c r="E3153" s="70" t="s">
        <v>13</v>
      </c>
    </row>
    <row r="3154" spans="1:5" x14ac:dyDescent="0.25">
      <c r="A3154" s="84" t="s">
        <v>3163</v>
      </c>
      <c r="B3154" s="70" t="s">
        <v>3164</v>
      </c>
      <c r="C3154" s="70"/>
      <c r="D3154" s="70" t="s">
        <v>25</v>
      </c>
      <c r="E3154" s="70" t="s">
        <v>13</v>
      </c>
    </row>
    <row r="3155" spans="1:5" x14ac:dyDescent="0.25">
      <c r="A3155" s="71" t="s">
        <v>7828</v>
      </c>
      <c r="B3155" s="71" t="s">
        <v>7829</v>
      </c>
      <c r="C3155" s="70"/>
      <c r="D3155" s="70" t="s">
        <v>25</v>
      </c>
      <c r="E3155" s="70" t="s">
        <v>13</v>
      </c>
    </row>
    <row r="3156" spans="1:5" x14ac:dyDescent="0.25">
      <c r="A3156" s="84" t="s">
        <v>3165</v>
      </c>
      <c r="B3156" s="70" t="s">
        <v>3166</v>
      </c>
      <c r="C3156" s="70"/>
      <c r="D3156" s="70" t="s">
        <v>25</v>
      </c>
      <c r="E3156" s="70" t="s">
        <v>13</v>
      </c>
    </row>
    <row r="3157" spans="1:5" x14ac:dyDescent="0.25">
      <c r="A3157" s="71" t="s">
        <v>7830</v>
      </c>
      <c r="B3157" s="71" t="s">
        <v>7831</v>
      </c>
      <c r="C3157" s="70"/>
      <c r="D3157" s="70" t="s">
        <v>25</v>
      </c>
      <c r="E3157" s="70" t="s">
        <v>13</v>
      </c>
    </row>
    <row r="3158" spans="1:5" x14ac:dyDescent="0.25">
      <c r="A3158" s="84" t="s">
        <v>3167</v>
      </c>
      <c r="B3158" s="70" t="s">
        <v>3168</v>
      </c>
      <c r="C3158" s="70" t="s">
        <v>24</v>
      </c>
      <c r="D3158" s="70" t="s">
        <v>25</v>
      </c>
      <c r="E3158" s="70" t="s">
        <v>13</v>
      </c>
    </row>
    <row r="3159" spans="1:5" x14ac:dyDescent="0.25">
      <c r="A3159" s="71" t="s">
        <v>7832</v>
      </c>
      <c r="B3159" s="71" t="s">
        <v>7833</v>
      </c>
      <c r="C3159" s="70" t="s">
        <v>24</v>
      </c>
      <c r="D3159" s="70" t="s">
        <v>25</v>
      </c>
      <c r="E3159" s="70" t="s">
        <v>13</v>
      </c>
    </row>
    <row r="3160" spans="1:5" x14ac:dyDescent="0.25">
      <c r="A3160" s="84" t="s">
        <v>3169</v>
      </c>
      <c r="B3160" s="70" t="s">
        <v>3170</v>
      </c>
      <c r="C3160" s="70"/>
      <c r="D3160" s="70" t="s">
        <v>25</v>
      </c>
      <c r="E3160" s="70" t="s">
        <v>13</v>
      </c>
    </row>
    <row r="3161" spans="1:5" x14ac:dyDescent="0.25">
      <c r="A3161" s="71" t="s">
        <v>7834</v>
      </c>
      <c r="B3161" s="71" t="s">
        <v>7835</v>
      </c>
      <c r="C3161" s="70"/>
      <c r="D3161" s="70" t="s">
        <v>25</v>
      </c>
      <c r="E3161" s="70" t="s">
        <v>13</v>
      </c>
    </row>
    <row r="3162" spans="1:5" x14ac:dyDescent="0.25">
      <c r="A3162" s="84" t="s">
        <v>3171</v>
      </c>
      <c r="B3162" s="70" t="s">
        <v>3172</v>
      </c>
      <c r="C3162" s="70"/>
      <c r="D3162" s="70" t="s">
        <v>25</v>
      </c>
      <c r="E3162" s="70" t="s">
        <v>13</v>
      </c>
    </row>
    <row r="3163" spans="1:5" x14ac:dyDescent="0.25">
      <c r="A3163" s="71" t="s">
        <v>7836</v>
      </c>
      <c r="B3163" s="71" t="s">
        <v>7837</v>
      </c>
      <c r="C3163" s="70"/>
      <c r="D3163" s="70" t="s">
        <v>25</v>
      </c>
      <c r="E3163" s="70" t="s">
        <v>13</v>
      </c>
    </row>
    <row r="3164" spans="1:5" x14ac:dyDescent="0.25">
      <c r="A3164" s="84" t="s">
        <v>3173</v>
      </c>
      <c r="B3164" s="70" t="s">
        <v>3174</v>
      </c>
      <c r="C3164" s="70"/>
      <c r="D3164" s="70" t="s">
        <v>14</v>
      </c>
      <c r="E3164" s="70" t="s">
        <v>13</v>
      </c>
    </row>
    <row r="3165" spans="1:5" x14ac:dyDescent="0.25">
      <c r="A3165" s="71" t="s">
        <v>7838</v>
      </c>
      <c r="B3165" s="71" t="s">
        <v>7839</v>
      </c>
      <c r="C3165" s="70"/>
      <c r="D3165" s="70" t="s">
        <v>14</v>
      </c>
      <c r="E3165" s="70" t="s">
        <v>13</v>
      </c>
    </row>
    <row r="3166" spans="1:5" x14ac:dyDescent="0.25">
      <c r="A3166" s="84" t="s">
        <v>3175</v>
      </c>
      <c r="B3166" s="70" t="s">
        <v>3176</v>
      </c>
      <c r="C3166" s="70"/>
      <c r="D3166" s="70" t="s">
        <v>25</v>
      </c>
      <c r="E3166" s="70" t="s">
        <v>13</v>
      </c>
    </row>
    <row r="3167" spans="1:5" x14ac:dyDescent="0.25">
      <c r="A3167" s="71" t="s">
        <v>7840</v>
      </c>
      <c r="B3167" s="71" t="s">
        <v>7841</v>
      </c>
      <c r="C3167" s="70"/>
      <c r="D3167" s="70" t="s">
        <v>25</v>
      </c>
      <c r="E3167" s="70" t="s">
        <v>13</v>
      </c>
    </row>
    <row r="3168" spans="1:5" x14ac:dyDescent="0.25">
      <c r="A3168" s="84" t="s">
        <v>3177</v>
      </c>
      <c r="B3168" s="70" t="s">
        <v>3178</v>
      </c>
      <c r="C3168" s="70" t="s">
        <v>24</v>
      </c>
      <c r="D3168" s="70" t="s">
        <v>25</v>
      </c>
      <c r="E3168" s="70" t="s">
        <v>13</v>
      </c>
    </row>
    <row r="3169" spans="1:5" x14ac:dyDescent="0.25">
      <c r="A3169" s="71" t="s">
        <v>7842</v>
      </c>
      <c r="B3169" s="71" t="s">
        <v>7843</v>
      </c>
      <c r="C3169" s="70" t="s">
        <v>24</v>
      </c>
      <c r="D3169" s="70" t="s">
        <v>25</v>
      </c>
      <c r="E3169" s="70" t="s">
        <v>13</v>
      </c>
    </row>
    <row r="3170" spans="1:5" x14ac:dyDescent="0.25">
      <c r="A3170" s="84" t="s">
        <v>3179</v>
      </c>
      <c r="B3170" s="70" t="s">
        <v>3180</v>
      </c>
      <c r="C3170" s="70"/>
      <c r="D3170" s="70" t="s">
        <v>25</v>
      </c>
      <c r="E3170" s="70" t="s">
        <v>13</v>
      </c>
    </row>
    <row r="3171" spans="1:5" x14ac:dyDescent="0.25">
      <c r="A3171" s="71" t="s">
        <v>7844</v>
      </c>
      <c r="B3171" s="71" t="s">
        <v>7845</v>
      </c>
      <c r="C3171" s="70"/>
      <c r="D3171" s="70" t="s">
        <v>25</v>
      </c>
      <c r="E3171" s="70" t="s">
        <v>13</v>
      </c>
    </row>
    <row r="3172" spans="1:5" x14ac:dyDescent="0.25">
      <c r="A3172" s="84" t="s">
        <v>3181</v>
      </c>
      <c r="B3172" s="70" t="s">
        <v>3182</v>
      </c>
      <c r="C3172" s="70" t="s">
        <v>24</v>
      </c>
      <c r="D3172" s="70" t="s">
        <v>25</v>
      </c>
      <c r="E3172" s="70" t="s">
        <v>13</v>
      </c>
    </row>
    <row r="3173" spans="1:5" x14ac:dyDescent="0.25">
      <c r="A3173" s="71" t="s">
        <v>7846</v>
      </c>
      <c r="B3173" s="71" t="s">
        <v>7847</v>
      </c>
      <c r="C3173" s="70" t="s">
        <v>24</v>
      </c>
      <c r="D3173" s="70" t="s">
        <v>25</v>
      </c>
      <c r="E3173" s="70" t="s">
        <v>13</v>
      </c>
    </row>
    <row r="3174" spans="1:5" x14ac:dyDescent="0.25">
      <c r="A3174" s="84" t="s">
        <v>3183</v>
      </c>
      <c r="B3174" s="70" t="s">
        <v>3184</v>
      </c>
      <c r="C3174" s="70"/>
      <c r="D3174" s="70" t="s">
        <v>25</v>
      </c>
      <c r="E3174" s="70" t="s">
        <v>13</v>
      </c>
    </row>
    <row r="3175" spans="1:5" x14ac:dyDescent="0.25">
      <c r="A3175" s="71" t="s">
        <v>7848</v>
      </c>
      <c r="B3175" s="71" t="s">
        <v>7849</v>
      </c>
      <c r="C3175" s="70"/>
      <c r="D3175" s="70" t="s">
        <v>25</v>
      </c>
      <c r="E3175" s="70" t="s">
        <v>13</v>
      </c>
    </row>
    <row r="3176" spans="1:5" x14ac:dyDescent="0.25">
      <c r="A3176" s="84" t="s">
        <v>3185</v>
      </c>
      <c r="B3176" s="70" t="s">
        <v>3186</v>
      </c>
      <c r="C3176" s="70"/>
      <c r="D3176" s="70" t="s">
        <v>25</v>
      </c>
      <c r="E3176" s="70" t="s">
        <v>13</v>
      </c>
    </row>
    <row r="3177" spans="1:5" x14ac:dyDescent="0.25">
      <c r="A3177" s="71" t="s">
        <v>7850</v>
      </c>
      <c r="B3177" s="71" t="s">
        <v>7851</v>
      </c>
      <c r="C3177" s="70"/>
      <c r="D3177" s="70" t="s">
        <v>25</v>
      </c>
      <c r="E3177" s="70" t="s">
        <v>13</v>
      </c>
    </row>
    <row r="3178" spans="1:5" x14ac:dyDescent="0.25">
      <c r="A3178" s="84" t="s">
        <v>3187</v>
      </c>
      <c r="B3178" s="70" t="s">
        <v>3188</v>
      </c>
      <c r="C3178" s="70"/>
      <c r="D3178" s="70" t="s">
        <v>25</v>
      </c>
      <c r="E3178" s="70" t="s">
        <v>13</v>
      </c>
    </row>
    <row r="3179" spans="1:5" x14ac:dyDescent="0.25">
      <c r="A3179" s="71" t="s">
        <v>7852</v>
      </c>
      <c r="B3179" s="71" t="s">
        <v>7853</v>
      </c>
      <c r="C3179" s="70"/>
      <c r="D3179" s="70" t="s">
        <v>25</v>
      </c>
      <c r="E3179" s="70" t="s">
        <v>13</v>
      </c>
    </row>
    <row r="3180" spans="1:5" x14ac:dyDescent="0.25">
      <c r="A3180" s="84" t="s">
        <v>3189</v>
      </c>
      <c r="B3180" s="70" t="s">
        <v>3190</v>
      </c>
      <c r="C3180" s="70"/>
      <c r="D3180" s="70" t="s">
        <v>25</v>
      </c>
      <c r="E3180" s="70" t="s">
        <v>13</v>
      </c>
    </row>
    <row r="3181" spans="1:5" x14ac:dyDescent="0.25">
      <c r="A3181" s="71" t="s">
        <v>7854</v>
      </c>
      <c r="B3181" s="71" t="s">
        <v>7855</v>
      </c>
      <c r="C3181" s="70"/>
      <c r="D3181" s="70" t="s">
        <v>25</v>
      </c>
      <c r="E3181" s="70" t="s">
        <v>13</v>
      </c>
    </row>
    <row r="3182" spans="1:5" x14ac:dyDescent="0.25">
      <c r="A3182" s="84" t="s">
        <v>3191</v>
      </c>
      <c r="B3182" s="70" t="s">
        <v>3192</v>
      </c>
      <c r="C3182" s="70"/>
      <c r="D3182" s="70" t="s">
        <v>25</v>
      </c>
      <c r="E3182" s="70" t="s">
        <v>13</v>
      </c>
    </row>
    <row r="3183" spans="1:5" x14ac:dyDescent="0.25">
      <c r="A3183" s="71" t="s">
        <v>7856</v>
      </c>
      <c r="B3183" s="71" t="s">
        <v>7857</v>
      </c>
      <c r="C3183" s="70"/>
      <c r="D3183" s="70" t="s">
        <v>25</v>
      </c>
      <c r="E3183" s="70" t="s">
        <v>13</v>
      </c>
    </row>
    <row r="3184" spans="1:5" x14ac:dyDescent="0.25">
      <c r="A3184" s="84" t="s">
        <v>3193</v>
      </c>
      <c r="B3184" s="70" t="s">
        <v>3194</v>
      </c>
      <c r="C3184" s="70"/>
      <c r="D3184" s="70" t="s">
        <v>25</v>
      </c>
      <c r="E3184" s="70" t="s">
        <v>13</v>
      </c>
    </row>
    <row r="3185" spans="1:5" x14ac:dyDescent="0.25">
      <c r="A3185" s="71" t="s">
        <v>7858</v>
      </c>
      <c r="B3185" s="71" t="s">
        <v>7859</v>
      </c>
      <c r="C3185" s="70"/>
      <c r="D3185" s="70" t="s">
        <v>25</v>
      </c>
      <c r="E3185" s="70" t="s">
        <v>13</v>
      </c>
    </row>
    <row r="3186" spans="1:5" x14ac:dyDescent="0.25">
      <c r="A3186" s="84" t="s">
        <v>3195</v>
      </c>
      <c r="B3186" s="70" t="s">
        <v>3196</v>
      </c>
      <c r="C3186" s="70"/>
      <c r="D3186" s="70" t="s">
        <v>25</v>
      </c>
      <c r="E3186" s="70" t="s">
        <v>13</v>
      </c>
    </row>
    <row r="3187" spans="1:5" x14ac:dyDescent="0.25">
      <c r="A3187" s="71" t="s">
        <v>7860</v>
      </c>
      <c r="B3187" s="71" t="s">
        <v>7861</v>
      </c>
      <c r="C3187" s="70"/>
      <c r="D3187" s="70" t="s">
        <v>25</v>
      </c>
      <c r="E3187" s="70" t="s">
        <v>13</v>
      </c>
    </row>
    <row r="3188" spans="1:5" x14ac:dyDescent="0.25">
      <c r="A3188" s="84" t="s">
        <v>3197</v>
      </c>
      <c r="B3188" s="70" t="s">
        <v>3198</v>
      </c>
      <c r="C3188" s="70"/>
      <c r="D3188" s="70" t="s">
        <v>25</v>
      </c>
      <c r="E3188" s="70" t="s">
        <v>13</v>
      </c>
    </row>
    <row r="3189" spans="1:5" x14ac:dyDescent="0.25">
      <c r="A3189" s="71" t="s">
        <v>7862</v>
      </c>
      <c r="B3189" s="71" t="s">
        <v>7863</v>
      </c>
      <c r="C3189" s="70"/>
      <c r="D3189" s="70" t="s">
        <v>25</v>
      </c>
      <c r="E3189" s="70" t="s">
        <v>13</v>
      </c>
    </row>
    <row r="3190" spans="1:5" x14ac:dyDescent="0.25">
      <c r="A3190" s="84" t="s">
        <v>3199</v>
      </c>
      <c r="B3190" s="70" t="s">
        <v>3200</v>
      </c>
      <c r="C3190" s="70"/>
      <c r="D3190" s="70" t="s">
        <v>25</v>
      </c>
      <c r="E3190" s="70" t="s">
        <v>13</v>
      </c>
    </row>
    <row r="3191" spans="1:5" x14ac:dyDescent="0.25">
      <c r="A3191" s="71" t="s">
        <v>7864</v>
      </c>
      <c r="B3191" s="71" t="s">
        <v>7865</v>
      </c>
      <c r="C3191" s="70"/>
      <c r="D3191" s="70" t="s">
        <v>25</v>
      </c>
      <c r="E3191" s="70" t="s">
        <v>13</v>
      </c>
    </row>
    <row r="3192" spans="1:5" x14ac:dyDescent="0.25">
      <c r="A3192" s="84" t="s">
        <v>3201</v>
      </c>
      <c r="B3192" s="70" t="s">
        <v>3202</v>
      </c>
      <c r="C3192" s="70"/>
      <c r="D3192" s="70" t="s">
        <v>25</v>
      </c>
      <c r="E3192" s="70" t="s">
        <v>13</v>
      </c>
    </row>
    <row r="3193" spans="1:5" x14ac:dyDescent="0.25">
      <c r="A3193" s="71" t="s">
        <v>7866</v>
      </c>
      <c r="B3193" s="71" t="s">
        <v>7867</v>
      </c>
      <c r="C3193" s="70"/>
      <c r="D3193" s="70" t="s">
        <v>25</v>
      </c>
      <c r="E3193" s="70" t="s">
        <v>13</v>
      </c>
    </row>
    <row r="3194" spans="1:5" x14ac:dyDescent="0.25">
      <c r="A3194" s="84" t="s">
        <v>3203</v>
      </c>
      <c r="B3194" s="70" t="s">
        <v>3204</v>
      </c>
      <c r="C3194" s="70"/>
      <c r="D3194" s="70" t="s">
        <v>25</v>
      </c>
      <c r="E3194" s="70" t="s">
        <v>13</v>
      </c>
    </row>
    <row r="3195" spans="1:5" x14ac:dyDescent="0.25">
      <c r="A3195" s="71" t="s">
        <v>7868</v>
      </c>
      <c r="B3195" s="71" t="s">
        <v>7869</v>
      </c>
      <c r="C3195" s="70"/>
      <c r="D3195" s="70" t="s">
        <v>25</v>
      </c>
      <c r="E3195" s="70" t="s">
        <v>13</v>
      </c>
    </row>
    <row r="3196" spans="1:5" x14ac:dyDescent="0.25">
      <c r="A3196" s="84" t="s">
        <v>3205</v>
      </c>
      <c r="B3196" s="70" t="s">
        <v>3206</v>
      </c>
      <c r="C3196" s="70"/>
      <c r="D3196" s="70" t="s">
        <v>25</v>
      </c>
      <c r="E3196" s="70" t="s">
        <v>13</v>
      </c>
    </row>
    <row r="3197" spans="1:5" x14ac:dyDescent="0.25">
      <c r="A3197" s="71" t="s">
        <v>7870</v>
      </c>
      <c r="B3197" s="71" t="s">
        <v>7871</v>
      </c>
      <c r="C3197" s="70"/>
      <c r="D3197" s="70" t="s">
        <v>25</v>
      </c>
      <c r="E3197" s="70" t="s">
        <v>13</v>
      </c>
    </row>
    <row r="3198" spans="1:5" x14ac:dyDescent="0.25">
      <c r="A3198" s="84" t="s">
        <v>3207</v>
      </c>
      <c r="B3198" s="70" t="s">
        <v>3208</v>
      </c>
      <c r="C3198" s="70"/>
      <c r="D3198" s="70" t="s">
        <v>25</v>
      </c>
      <c r="E3198" s="70" t="s">
        <v>13</v>
      </c>
    </row>
    <row r="3199" spans="1:5" x14ac:dyDescent="0.25">
      <c r="A3199" s="71" t="s">
        <v>7872</v>
      </c>
      <c r="B3199" s="71" t="s">
        <v>7873</v>
      </c>
      <c r="C3199" s="70"/>
      <c r="D3199" s="70" t="s">
        <v>25</v>
      </c>
      <c r="E3199" s="70" t="s">
        <v>13</v>
      </c>
    </row>
    <row r="3200" spans="1:5" x14ac:dyDescent="0.25">
      <c r="A3200" s="84" t="s">
        <v>3209</v>
      </c>
      <c r="B3200" s="70" t="s">
        <v>3210</v>
      </c>
      <c r="C3200" s="70"/>
      <c r="D3200" s="70" t="s">
        <v>25</v>
      </c>
      <c r="E3200" s="70" t="s">
        <v>13</v>
      </c>
    </row>
    <row r="3201" spans="1:5" x14ac:dyDescent="0.25">
      <c r="A3201" s="71" t="s">
        <v>7874</v>
      </c>
      <c r="B3201" s="71" t="s">
        <v>7875</v>
      </c>
      <c r="C3201" s="70"/>
      <c r="D3201" s="70" t="s">
        <v>25</v>
      </c>
      <c r="E3201" s="70" t="s">
        <v>13</v>
      </c>
    </row>
    <row r="3202" spans="1:5" x14ac:dyDescent="0.25">
      <c r="A3202" s="84" t="s">
        <v>3211</v>
      </c>
      <c r="B3202" s="70" t="s">
        <v>3212</v>
      </c>
      <c r="C3202" s="70"/>
      <c r="D3202" s="70" t="s">
        <v>25</v>
      </c>
      <c r="E3202" s="70" t="s">
        <v>13</v>
      </c>
    </row>
    <row r="3203" spans="1:5" x14ac:dyDescent="0.25">
      <c r="A3203" s="71" t="s">
        <v>7876</v>
      </c>
      <c r="B3203" s="71" t="s">
        <v>7877</v>
      </c>
      <c r="C3203" s="70"/>
      <c r="D3203" s="70" t="s">
        <v>25</v>
      </c>
      <c r="E3203" s="70" t="s">
        <v>13</v>
      </c>
    </row>
    <row r="3204" spans="1:5" x14ac:dyDescent="0.25">
      <c r="A3204" s="84" t="s">
        <v>3213</v>
      </c>
      <c r="B3204" s="70" t="s">
        <v>3214</v>
      </c>
      <c r="C3204" s="70"/>
      <c r="D3204" s="70" t="s">
        <v>25</v>
      </c>
      <c r="E3204" s="70" t="s">
        <v>13</v>
      </c>
    </row>
    <row r="3205" spans="1:5" x14ac:dyDescent="0.25">
      <c r="A3205" s="71" t="s">
        <v>7878</v>
      </c>
      <c r="B3205" s="71" t="s">
        <v>7879</v>
      </c>
      <c r="C3205" s="70"/>
      <c r="D3205" s="70" t="s">
        <v>25</v>
      </c>
      <c r="E3205" s="70" t="s">
        <v>13</v>
      </c>
    </row>
    <row r="3206" spans="1:5" x14ac:dyDescent="0.25">
      <c r="A3206" s="84" t="s">
        <v>3215</v>
      </c>
      <c r="B3206" s="70" t="s">
        <v>3216</v>
      </c>
      <c r="C3206" s="70"/>
      <c r="D3206" s="70" t="s">
        <v>25</v>
      </c>
      <c r="E3206" s="70" t="s">
        <v>701</v>
      </c>
    </row>
    <row r="3207" spans="1:5" x14ac:dyDescent="0.25">
      <c r="A3207" s="71" t="s">
        <v>7880</v>
      </c>
      <c r="B3207" s="71" t="s">
        <v>7881</v>
      </c>
      <c r="C3207" s="70"/>
      <c r="D3207" s="70" t="s">
        <v>25</v>
      </c>
      <c r="E3207" s="70" t="s">
        <v>701</v>
      </c>
    </row>
    <row r="3208" spans="1:5" x14ac:dyDescent="0.25">
      <c r="A3208" s="84" t="s">
        <v>25</v>
      </c>
      <c r="B3208" s="70" t="s">
        <v>3217</v>
      </c>
      <c r="C3208" s="70"/>
      <c r="D3208" s="70" t="s">
        <v>12</v>
      </c>
      <c r="E3208" s="70" t="s">
        <v>44</v>
      </c>
    </row>
    <row r="3209" spans="1:5" x14ac:dyDescent="0.25">
      <c r="A3209" s="71" t="s">
        <v>7882</v>
      </c>
      <c r="B3209" s="71" t="s">
        <v>7883</v>
      </c>
      <c r="C3209" s="70"/>
      <c r="D3209" s="70" t="s">
        <v>12</v>
      </c>
      <c r="E3209" s="70" t="s">
        <v>44</v>
      </c>
    </row>
    <row r="3210" spans="1:5" x14ac:dyDescent="0.25">
      <c r="A3210" s="84" t="s">
        <v>3218</v>
      </c>
      <c r="B3210" s="70" t="s">
        <v>3219</v>
      </c>
      <c r="C3210" s="70" t="s">
        <v>75</v>
      </c>
      <c r="D3210" s="70" t="s">
        <v>25</v>
      </c>
      <c r="E3210" s="70" t="s">
        <v>76</v>
      </c>
    </row>
    <row r="3211" spans="1:5" x14ac:dyDescent="0.25">
      <c r="A3211" s="71" t="s">
        <v>7884</v>
      </c>
      <c r="B3211" s="71" t="s">
        <v>7885</v>
      </c>
      <c r="C3211" s="70" t="s">
        <v>75</v>
      </c>
      <c r="D3211" s="70" t="s">
        <v>25</v>
      </c>
      <c r="E3211" s="70" t="s">
        <v>76</v>
      </c>
    </row>
    <row r="3212" spans="1:5" x14ac:dyDescent="0.25">
      <c r="A3212" s="84" t="s">
        <v>17</v>
      </c>
      <c r="B3212" s="70" t="s">
        <v>3220</v>
      </c>
      <c r="C3212" s="70"/>
      <c r="D3212" s="70" t="s">
        <v>25</v>
      </c>
      <c r="E3212" s="70" t="s">
        <v>84</v>
      </c>
    </row>
    <row r="3213" spans="1:5" x14ac:dyDescent="0.25">
      <c r="A3213" s="71" t="s">
        <v>7886</v>
      </c>
      <c r="B3213" s="71" t="s">
        <v>7887</v>
      </c>
      <c r="C3213" s="70"/>
      <c r="D3213" s="70" t="s">
        <v>25</v>
      </c>
      <c r="E3213" s="70" t="s">
        <v>84</v>
      </c>
    </row>
    <row r="3214" spans="1:5" x14ac:dyDescent="0.25">
      <c r="A3214" s="84" t="s">
        <v>3221</v>
      </c>
      <c r="B3214" s="70" t="s">
        <v>3222</v>
      </c>
      <c r="C3214" s="70" t="s">
        <v>75</v>
      </c>
      <c r="D3214" s="70" t="s">
        <v>25</v>
      </c>
      <c r="E3214" s="70" t="s">
        <v>76</v>
      </c>
    </row>
    <row r="3215" spans="1:5" x14ac:dyDescent="0.25">
      <c r="A3215" s="71" t="s">
        <v>7888</v>
      </c>
      <c r="B3215" s="71" t="s">
        <v>7889</v>
      </c>
      <c r="C3215" s="70" t="s">
        <v>75</v>
      </c>
      <c r="D3215" s="70" t="s">
        <v>25</v>
      </c>
      <c r="E3215" s="70" t="s">
        <v>76</v>
      </c>
    </row>
    <row r="3216" spans="1:5" x14ac:dyDescent="0.25">
      <c r="A3216" s="84" t="s">
        <v>3223</v>
      </c>
      <c r="B3216" s="70" t="s">
        <v>3224</v>
      </c>
      <c r="C3216" s="70"/>
      <c r="D3216" s="70" t="s">
        <v>25</v>
      </c>
      <c r="E3216" s="70" t="s">
        <v>13</v>
      </c>
    </row>
    <row r="3217" spans="1:5" x14ac:dyDescent="0.25">
      <c r="A3217" s="71" t="s">
        <v>7890</v>
      </c>
      <c r="B3217" s="71" t="s">
        <v>7891</v>
      </c>
      <c r="C3217" s="70"/>
      <c r="D3217" s="70" t="s">
        <v>25</v>
      </c>
      <c r="E3217" s="70" t="s">
        <v>13</v>
      </c>
    </row>
    <row r="3218" spans="1:5" x14ac:dyDescent="0.25">
      <c r="A3218" s="84" t="s">
        <v>34</v>
      </c>
      <c r="B3218" s="70" t="s">
        <v>3225</v>
      </c>
      <c r="C3218" s="70" t="s">
        <v>4</v>
      </c>
      <c r="D3218" s="70" t="s">
        <v>25</v>
      </c>
      <c r="E3218" s="70" t="s">
        <v>76</v>
      </c>
    </row>
    <row r="3219" spans="1:5" x14ac:dyDescent="0.25">
      <c r="A3219" s="71" t="s">
        <v>7892</v>
      </c>
      <c r="B3219" s="71" t="s">
        <v>7893</v>
      </c>
      <c r="C3219" s="70" t="s">
        <v>4</v>
      </c>
      <c r="D3219" s="70" t="s">
        <v>25</v>
      </c>
      <c r="E3219" s="70" t="s">
        <v>76</v>
      </c>
    </row>
    <row r="3220" spans="1:5" x14ac:dyDescent="0.25">
      <c r="A3220" s="84" t="s">
        <v>3226</v>
      </c>
      <c r="B3220" s="70" t="s">
        <v>3227</v>
      </c>
      <c r="C3220" s="70" t="s">
        <v>150</v>
      </c>
      <c r="D3220" s="70" t="s">
        <v>25</v>
      </c>
      <c r="E3220" s="70" t="s">
        <v>13</v>
      </c>
    </row>
    <row r="3221" spans="1:5" x14ac:dyDescent="0.25">
      <c r="A3221" s="71" t="s">
        <v>7894</v>
      </c>
      <c r="B3221" s="71" t="s">
        <v>7895</v>
      </c>
      <c r="C3221" s="70" t="s">
        <v>150</v>
      </c>
      <c r="D3221" s="70" t="s">
        <v>25</v>
      </c>
      <c r="E3221" s="70" t="s">
        <v>13</v>
      </c>
    </row>
    <row r="3222" spans="1:5" x14ac:dyDescent="0.25">
      <c r="A3222" s="84" t="s">
        <v>3228</v>
      </c>
      <c r="B3222" s="70" t="s">
        <v>3229</v>
      </c>
      <c r="C3222" s="70" t="s">
        <v>4</v>
      </c>
      <c r="D3222" s="70" t="s">
        <v>34</v>
      </c>
      <c r="E3222" s="70" t="s">
        <v>178</v>
      </c>
    </row>
    <row r="3223" spans="1:5" x14ac:dyDescent="0.25">
      <c r="A3223" s="71" t="s">
        <v>7896</v>
      </c>
      <c r="B3223" s="71" t="s">
        <v>7897</v>
      </c>
      <c r="C3223" s="70" t="s">
        <v>4</v>
      </c>
      <c r="D3223" s="70" t="s">
        <v>34</v>
      </c>
      <c r="E3223" s="70" t="s">
        <v>178</v>
      </c>
    </row>
    <row r="3224" spans="1:5" x14ac:dyDescent="0.25">
      <c r="A3224" s="84" t="s">
        <v>3230</v>
      </c>
      <c r="B3224" s="70" t="s">
        <v>3231</v>
      </c>
      <c r="C3224" s="70" t="s">
        <v>4</v>
      </c>
      <c r="D3224" s="70" t="s">
        <v>25</v>
      </c>
      <c r="E3224" s="70" t="s">
        <v>178</v>
      </c>
    </row>
    <row r="3225" spans="1:5" x14ac:dyDescent="0.25">
      <c r="A3225" s="71" t="s">
        <v>7898</v>
      </c>
      <c r="B3225" s="71" t="s">
        <v>7899</v>
      </c>
      <c r="C3225" s="70" t="s">
        <v>4</v>
      </c>
      <c r="D3225" s="70" t="s">
        <v>25</v>
      </c>
      <c r="E3225" s="70" t="s">
        <v>178</v>
      </c>
    </row>
    <row r="3226" spans="1:5" x14ac:dyDescent="0.25">
      <c r="A3226" s="84" t="s">
        <v>3232</v>
      </c>
      <c r="B3226" s="70" t="s">
        <v>3233</v>
      </c>
      <c r="C3226" s="70" t="s">
        <v>43</v>
      </c>
      <c r="D3226" s="70" t="s">
        <v>25</v>
      </c>
      <c r="E3226" s="70" t="s">
        <v>81</v>
      </c>
    </row>
    <row r="3227" spans="1:5" x14ac:dyDescent="0.25">
      <c r="A3227" s="71" t="s">
        <v>7900</v>
      </c>
      <c r="B3227" s="71" t="s">
        <v>7901</v>
      </c>
      <c r="C3227" s="70" t="s">
        <v>43</v>
      </c>
      <c r="D3227" s="70" t="s">
        <v>25</v>
      </c>
      <c r="E3227" s="70" t="s">
        <v>81</v>
      </c>
    </row>
    <row r="3228" spans="1:5" x14ac:dyDescent="0.25">
      <c r="A3228" s="84" t="s">
        <v>3234</v>
      </c>
      <c r="B3228" s="70" t="s">
        <v>3235</v>
      </c>
      <c r="C3228" s="70"/>
      <c r="D3228" s="70" t="s">
        <v>17</v>
      </c>
      <c r="E3228" s="70" t="s">
        <v>84</v>
      </c>
    </row>
    <row r="3229" spans="1:5" x14ac:dyDescent="0.25">
      <c r="A3229" s="71" t="s">
        <v>7902</v>
      </c>
      <c r="B3229" s="71" t="s">
        <v>7903</v>
      </c>
      <c r="C3229" s="70"/>
      <c r="D3229" s="70" t="s">
        <v>17</v>
      </c>
      <c r="E3229" s="70" t="s">
        <v>84</v>
      </c>
    </row>
    <row r="3230" spans="1:5" x14ac:dyDescent="0.25">
      <c r="A3230" s="84" t="s">
        <v>3236</v>
      </c>
      <c r="B3230" s="70" t="s">
        <v>3237</v>
      </c>
      <c r="C3230" s="70" t="s">
        <v>4</v>
      </c>
      <c r="D3230" s="70" t="s">
        <v>25</v>
      </c>
      <c r="E3230" s="70" t="s">
        <v>53</v>
      </c>
    </row>
    <row r="3231" spans="1:5" x14ac:dyDescent="0.25">
      <c r="A3231" s="71" t="s">
        <v>7904</v>
      </c>
      <c r="B3231" s="71" t="s">
        <v>7905</v>
      </c>
      <c r="C3231" s="70" t="s">
        <v>4</v>
      </c>
      <c r="D3231" s="70" t="s">
        <v>25</v>
      </c>
      <c r="E3231" s="70" t="s">
        <v>53</v>
      </c>
    </row>
    <row r="3232" spans="1:5" x14ac:dyDescent="0.25">
      <c r="A3232" s="84" t="s">
        <v>3238</v>
      </c>
      <c r="B3232" s="70" t="s">
        <v>3239</v>
      </c>
      <c r="C3232" s="70" t="s">
        <v>75</v>
      </c>
      <c r="D3232" s="70" t="s">
        <v>25</v>
      </c>
      <c r="E3232" s="70" t="s">
        <v>76</v>
      </c>
    </row>
    <row r="3233" spans="1:5" x14ac:dyDescent="0.25">
      <c r="A3233" s="71" t="s">
        <v>7906</v>
      </c>
      <c r="B3233" s="71" t="s">
        <v>7907</v>
      </c>
      <c r="C3233" s="70" t="s">
        <v>75</v>
      </c>
      <c r="D3233" s="70" t="s">
        <v>25</v>
      </c>
      <c r="E3233" s="70" t="s">
        <v>76</v>
      </c>
    </row>
    <row r="3234" spans="1:5" x14ac:dyDescent="0.25">
      <c r="A3234" s="84" t="s">
        <v>3240</v>
      </c>
      <c r="B3234" s="70" t="s">
        <v>3241</v>
      </c>
      <c r="C3234" s="70"/>
      <c r="D3234" s="70" t="s">
        <v>17</v>
      </c>
      <c r="E3234" s="70" t="s">
        <v>84</v>
      </c>
    </row>
    <row r="3235" spans="1:5" x14ac:dyDescent="0.25">
      <c r="A3235" s="71" t="s">
        <v>7908</v>
      </c>
      <c r="B3235" s="71" t="s">
        <v>7909</v>
      </c>
      <c r="C3235" s="70"/>
      <c r="D3235" s="70" t="s">
        <v>17</v>
      </c>
      <c r="E3235" s="70" t="s">
        <v>84</v>
      </c>
    </row>
    <row r="3236" spans="1:5" x14ac:dyDescent="0.25">
      <c r="A3236" s="84" t="s">
        <v>3242</v>
      </c>
      <c r="B3236" s="70" t="s">
        <v>3243</v>
      </c>
      <c r="C3236" s="70" t="s">
        <v>150</v>
      </c>
      <c r="D3236" s="70" t="s">
        <v>17</v>
      </c>
      <c r="E3236" s="70" t="s">
        <v>13</v>
      </c>
    </row>
    <row r="3237" spans="1:5" x14ac:dyDescent="0.25">
      <c r="A3237" s="71" t="s">
        <v>7910</v>
      </c>
      <c r="B3237" s="71" t="s">
        <v>7911</v>
      </c>
      <c r="C3237" s="70" t="s">
        <v>150</v>
      </c>
      <c r="D3237" s="70" t="s">
        <v>17</v>
      </c>
      <c r="E3237" s="70" t="s">
        <v>13</v>
      </c>
    </row>
    <row r="3238" spans="1:5" x14ac:dyDescent="0.25">
      <c r="A3238" s="84" t="s">
        <v>3244</v>
      </c>
      <c r="B3238" s="70" t="s">
        <v>3245</v>
      </c>
      <c r="C3238" s="70"/>
      <c r="D3238" s="70" t="s">
        <v>25</v>
      </c>
      <c r="E3238" s="70" t="s">
        <v>13</v>
      </c>
    </row>
    <row r="3239" spans="1:5" x14ac:dyDescent="0.25">
      <c r="A3239" s="71" t="s">
        <v>7912</v>
      </c>
      <c r="B3239" s="71" t="s">
        <v>7913</v>
      </c>
      <c r="C3239" s="70"/>
      <c r="D3239" s="70" t="s">
        <v>25</v>
      </c>
      <c r="E3239" s="70" t="s">
        <v>13</v>
      </c>
    </row>
    <row r="3240" spans="1:5" x14ac:dyDescent="0.25">
      <c r="A3240" s="84" t="s">
        <v>3246</v>
      </c>
      <c r="B3240" s="70" t="s">
        <v>3247</v>
      </c>
      <c r="C3240" s="70" t="s">
        <v>165</v>
      </c>
      <c r="D3240" s="70" t="s">
        <v>25</v>
      </c>
      <c r="E3240" s="70" t="s">
        <v>13</v>
      </c>
    </row>
    <row r="3241" spans="1:5" x14ac:dyDescent="0.25">
      <c r="A3241" s="71" t="s">
        <v>7914</v>
      </c>
      <c r="B3241" s="71" t="s">
        <v>7915</v>
      </c>
      <c r="C3241" s="70" t="s">
        <v>165</v>
      </c>
      <c r="D3241" s="70" t="s">
        <v>25</v>
      </c>
      <c r="E3241" s="70" t="s">
        <v>13</v>
      </c>
    </row>
    <row r="3242" spans="1:5" x14ac:dyDescent="0.25">
      <c r="A3242" s="84" t="s">
        <v>3248</v>
      </c>
      <c r="B3242" s="70" t="s">
        <v>3249</v>
      </c>
      <c r="C3242" s="70" t="s">
        <v>165</v>
      </c>
      <c r="D3242" s="70" t="s">
        <v>25</v>
      </c>
      <c r="E3242" s="70" t="s">
        <v>13</v>
      </c>
    </row>
    <row r="3243" spans="1:5" x14ac:dyDescent="0.25">
      <c r="A3243" s="71" t="s">
        <v>7916</v>
      </c>
      <c r="B3243" s="71" t="s">
        <v>7917</v>
      </c>
      <c r="C3243" s="70" t="s">
        <v>165</v>
      </c>
      <c r="D3243" s="70" t="s">
        <v>25</v>
      </c>
      <c r="E3243" s="70" t="s">
        <v>13</v>
      </c>
    </row>
    <row r="3244" spans="1:5" x14ac:dyDescent="0.25">
      <c r="A3244" s="84" t="s">
        <v>3250</v>
      </c>
      <c r="B3244" s="70" t="s">
        <v>3251</v>
      </c>
      <c r="C3244" s="70"/>
      <c r="D3244" s="70" t="s">
        <v>25</v>
      </c>
      <c r="E3244" s="70" t="s">
        <v>13</v>
      </c>
    </row>
    <row r="3245" spans="1:5" x14ac:dyDescent="0.25">
      <c r="A3245" s="71" t="s">
        <v>7918</v>
      </c>
      <c r="B3245" s="71" t="s">
        <v>7919</v>
      </c>
      <c r="C3245" s="70"/>
      <c r="D3245" s="70" t="s">
        <v>25</v>
      </c>
      <c r="E3245" s="70" t="s">
        <v>13</v>
      </c>
    </row>
    <row r="3246" spans="1:5" x14ac:dyDescent="0.25">
      <c r="A3246" s="84" t="s">
        <v>3252</v>
      </c>
      <c r="B3246" s="70" t="s">
        <v>3253</v>
      </c>
      <c r="C3246" s="70"/>
      <c r="D3246" s="70" t="s">
        <v>14</v>
      </c>
      <c r="E3246" s="70" t="s">
        <v>13</v>
      </c>
    </row>
    <row r="3247" spans="1:5" x14ac:dyDescent="0.25">
      <c r="A3247" s="71" t="s">
        <v>7920</v>
      </c>
      <c r="B3247" s="71" t="s">
        <v>7921</v>
      </c>
      <c r="C3247" s="70"/>
      <c r="D3247" s="70" t="s">
        <v>14</v>
      </c>
      <c r="E3247" s="70" t="s">
        <v>13</v>
      </c>
    </row>
    <row r="3248" spans="1:5" x14ac:dyDescent="0.25">
      <c r="A3248" s="84" t="s">
        <v>3254</v>
      </c>
      <c r="B3248" s="70" t="s">
        <v>3255</v>
      </c>
      <c r="C3248" s="70" t="s">
        <v>165</v>
      </c>
      <c r="D3248" s="70" t="s">
        <v>12</v>
      </c>
      <c r="E3248" s="70" t="s">
        <v>13</v>
      </c>
    </row>
    <row r="3249" spans="1:5" x14ac:dyDescent="0.25">
      <c r="A3249" s="71" t="s">
        <v>7922</v>
      </c>
      <c r="B3249" s="71" t="s">
        <v>7923</v>
      </c>
      <c r="C3249" s="70" t="s">
        <v>165</v>
      </c>
      <c r="D3249" s="70" t="s">
        <v>12</v>
      </c>
      <c r="E3249" s="70" t="s">
        <v>13</v>
      </c>
    </row>
    <row r="3250" spans="1:5" x14ac:dyDescent="0.25">
      <c r="A3250" s="84" t="s">
        <v>3256</v>
      </c>
      <c r="B3250" s="70" t="s">
        <v>3257</v>
      </c>
      <c r="C3250" s="70"/>
      <c r="D3250" s="70" t="s">
        <v>25</v>
      </c>
      <c r="E3250" s="70" t="s">
        <v>13</v>
      </c>
    </row>
    <row r="3251" spans="1:5" x14ac:dyDescent="0.25">
      <c r="A3251" s="71" t="s">
        <v>7924</v>
      </c>
      <c r="B3251" s="71" t="s">
        <v>7925</v>
      </c>
      <c r="C3251" s="70"/>
      <c r="D3251" s="70" t="s">
        <v>25</v>
      </c>
      <c r="E3251" s="70" t="s">
        <v>13</v>
      </c>
    </row>
    <row r="3252" spans="1:5" x14ac:dyDescent="0.25">
      <c r="A3252" s="84" t="s">
        <v>3258</v>
      </c>
      <c r="B3252" s="70" t="s">
        <v>3259</v>
      </c>
      <c r="C3252" s="70"/>
      <c r="D3252" s="70" t="s">
        <v>25</v>
      </c>
      <c r="E3252" s="70" t="s">
        <v>13</v>
      </c>
    </row>
    <row r="3253" spans="1:5" x14ac:dyDescent="0.25">
      <c r="A3253" s="71" t="s">
        <v>7926</v>
      </c>
      <c r="B3253" s="71" t="s">
        <v>7927</v>
      </c>
      <c r="C3253" s="70"/>
      <c r="D3253" s="70" t="s">
        <v>25</v>
      </c>
      <c r="E3253" s="70" t="s">
        <v>13</v>
      </c>
    </row>
    <row r="3254" spans="1:5" x14ac:dyDescent="0.25">
      <c r="A3254" s="84" t="s">
        <v>3260</v>
      </c>
      <c r="B3254" s="70" t="s">
        <v>3261</v>
      </c>
      <c r="C3254" s="70" t="s">
        <v>4</v>
      </c>
      <c r="D3254" s="70" t="s">
        <v>25</v>
      </c>
      <c r="E3254" s="70" t="s">
        <v>178</v>
      </c>
    </row>
    <row r="3255" spans="1:5" x14ac:dyDescent="0.25">
      <c r="A3255" s="71" t="s">
        <v>7928</v>
      </c>
      <c r="B3255" s="71" t="s">
        <v>7929</v>
      </c>
      <c r="C3255" s="70" t="s">
        <v>4</v>
      </c>
      <c r="D3255" s="70" t="s">
        <v>25</v>
      </c>
      <c r="E3255" s="70" t="s">
        <v>178</v>
      </c>
    </row>
    <row r="3256" spans="1:5" x14ac:dyDescent="0.25">
      <c r="A3256" s="84" t="s">
        <v>3262</v>
      </c>
      <c r="B3256" s="70" t="s">
        <v>3263</v>
      </c>
      <c r="C3256" s="70"/>
      <c r="D3256" s="70" t="s">
        <v>14</v>
      </c>
      <c r="E3256" s="70" t="s">
        <v>13</v>
      </c>
    </row>
    <row r="3257" spans="1:5" x14ac:dyDescent="0.25">
      <c r="A3257" s="71" t="s">
        <v>7930</v>
      </c>
      <c r="B3257" s="71" t="s">
        <v>7931</v>
      </c>
      <c r="C3257" s="70"/>
      <c r="D3257" s="70" t="s">
        <v>14</v>
      </c>
      <c r="E3257" s="70" t="s">
        <v>13</v>
      </c>
    </row>
    <row r="3258" spans="1:5" x14ac:dyDescent="0.25">
      <c r="A3258" s="84" t="s">
        <v>3264</v>
      </c>
      <c r="B3258" s="70" t="s">
        <v>3265</v>
      </c>
      <c r="C3258" s="70" t="s">
        <v>24</v>
      </c>
      <c r="D3258" s="70" t="s">
        <v>25</v>
      </c>
      <c r="E3258" s="70" t="s">
        <v>13</v>
      </c>
    </row>
    <row r="3259" spans="1:5" x14ac:dyDescent="0.25">
      <c r="A3259" s="71" t="s">
        <v>7932</v>
      </c>
      <c r="B3259" s="71" t="s">
        <v>7933</v>
      </c>
      <c r="C3259" s="70" t="s">
        <v>24</v>
      </c>
      <c r="D3259" s="70" t="s">
        <v>25</v>
      </c>
      <c r="E3259" s="70" t="s">
        <v>13</v>
      </c>
    </row>
    <row r="3260" spans="1:5" x14ac:dyDescent="0.25">
      <c r="A3260" s="84" t="s">
        <v>3266</v>
      </c>
      <c r="B3260" s="70" t="s">
        <v>3267</v>
      </c>
      <c r="C3260" s="70"/>
      <c r="D3260" s="70" t="s">
        <v>25</v>
      </c>
      <c r="E3260" s="70" t="s">
        <v>13</v>
      </c>
    </row>
    <row r="3261" spans="1:5" x14ac:dyDescent="0.25">
      <c r="A3261" s="71" t="s">
        <v>7934</v>
      </c>
      <c r="B3261" s="71" t="s">
        <v>7935</v>
      </c>
      <c r="C3261" s="70"/>
      <c r="D3261" s="70" t="s">
        <v>25</v>
      </c>
      <c r="E3261" s="70" t="s">
        <v>13</v>
      </c>
    </row>
    <row r="3262" spans="1:5" x14ac:dyDescent="0.25">
      <c r="A3262" s="84" t="s">
        <v>3268</v>
      </c>
      <c r="B3262" s="70" t="s">
        <v>3269</v>
      </c>
      <c r="C3262" s="70"/>
      <c r="D3262" s="70" t="s">
        <v>25</v>
      </c>
      <c r="E3262" s="70" t="s">
        <v>13</v>
      </c>
    </row>
    <row r="3263" spans="1:5" x14ac:dyDescent="0.25">
      <c r="A3263" s="71" t="s">
        <v>7936</v>
      </c>
      <c r="B3263" s="71" t="s">
        <v>7937</v>
      </c>
      <c r="C3263" s="70"/>
      <c r="D3263" s="70" t="s">
        <v>25</v>
      </c>
      <c r="E3263" s="70" t="s">
        <v>13</v>
      </c>
    </row>
    <row r="3264" spans="1:5" x14ac:dyDescent="0.25">
      <c r="A3264" s="84" t="s">
        <v>3270</v>
      </c>
      <c r="B3264" s="70" t="s">
        <v>3271</v>
      </c>
      <c r="C3264" s="70"/>
      <c r="D3264" s="70" t="s">
        <v>25</v>
      </c>
      <c r="E3264" s="70" t="s">
        <v>13</v>
      </c>
    </row>
    <row r="3265" spans="1:5" x14ac:dyDescent="0.25">
      <c r="A3265" s="71" t="s">
        <v>7938</v>
      </c>
      <c r="B3265" s="71" t="s">
        <v>7939</v>
      </c>
      <c r="C3265" s="70"/>
      <c r="D3265" s="70" t="s">
        <v>25</v>
      </c>
      <c r="E3265" s="70" t="s">
        <v>13</v>
      </c>
    </row>
    <row r="3266" spans="1:5" x14ac:dyDescent="0.25">
      <c r="A3266" s="84" t="s">
        <v>3272</v>
      </c>
      <c r="B3266" s="70" t="s">
        <v>3273</v>
      </c>
      <c r="C3266" s="70"/>
      <c r="D3266" s="70" t="s">
        <v>25</v>
      </c>
      <c r="E3266" s="70" t="s">
        <v>13</v>
      </c>
    </row>
    <row r="3267" spans="1:5" x14ac:dyDescent="0.25">
      <c r="A3267" s="71" t="s">
        <v>7940</v>
      </c>
      <c r="B3267" s="71" t="s">
        <v>7941</v>
      </c>
      <c r="C3267" s="70"/>
      <c r="D3267" s="70" t="s">
        <v>25</v>
      </c>
      <c r="E3267" s="70" t="s">
        <v>13</v>
      </c>
    </row>
    <row r="3268" spans="1:5" x14ac:dyDescent="0.25">
      <c r="A3268" s="84" t="s">
        <v>3274</v>
      </c>
      <c r="B3268" s="70" t="s">
        <v>3275</v>
      </c>
      <c r="C3268" s="70"/>
      <c r="D3268" s="70" t="s">
        <v>25</v>
      </c>
      <c r="E3268" s="70" t="s">
        <v>13</v>
      </c>
    </row>
    <row r="3269" spans="1:5" x14ac:dyDescent="0.25">
      <c r="A3269" s="71" t="s">
        <v>7942</v>
      </c>
      <c r="B3269" s="71" t="s">
        <v>7943</v>
      </c>
      <c r="C3269" s="70"/>
      <c r="D3269" s="70" t="s">
        <v>25</v>
      </c>
      <c r="E3269" s="70" t="s">
        <v>13</v>
      </c>
    </row>
    <row r="3270" spans="1:5" x14ac:dyDescent="0.25">
      <c r="A3270" s="84" t="s">
        <v>3276</v>
      </c>
      <c r="B3270" s="70" t="s">
        <v>3277</v>
      </c>
      <c r="C3270" s="70"/>
      <c r="D3270" s="70" t="s">
        <v>25</v>
      </c>
      <c r="E3270" s="70" t="s">
        <v>13</v>
      </c>
    </row>
    <row r="3271" spans="1:5" x14ac:dyDescent="0.25">
      <c r="A3271" s="71" t="s">
        <v>7944</v>
      </c>
      <c r="B3271" s="71" t="s">
        <v>7945</v>
      </c>
      <c r="C3271" s="70"/>
      <c r="D3271" s="70" t="s">
        <v>25</v>
      </c>
      <c r="E3271" s="70" t="s">
        <v>13</v>
      </c>
    </row>
    <row r="3272" spans="1:5" x14ac:dyDescent="0.25">
      <c r="A3272" s="84" t="s">
        <v>3278</v>
      </c>
      <c r="B3272" s="70" t="s">
        <v>3279</v>
      </c>
      <c r="C3272" s="70" t="s">
        <v>165</v>
      </c>
      <c r="D3272" s="70" t="s">
        <v>14</v>
      </c>
      <c r="E3272" s="70" t="s">
        <v>13</v>
      </c>
    </row>
    <row r="3273" spans="1:5" x14ac:dyDescent="0.25">
      <c r="A3273" s="71" t="s">
        <v>7946</v>
      </c>
      <c r="B3273" s="71" t="s">
        <v>7947</v>
      </c>
      <c r="C3273" s="70" t="s">
        <v>165</v>
      </c>
      <c r="D3273" s="70" t="s">
        <v>14</v>
      </c>
      <c r="E3273" s="70" t="s">
        <v>13</v>
      </c>
    </row>
    <row r="3274" spans="1:5" x14ac:dyDescent="0.25">
      <c r="A3274" s="84" t="s">
        <v>3280</v>
      </c>
      <c r="B3274" s="70" t="s">
        <v>3281</v>
      </c>
      <c r="C3274" s="70"/>
      <c r="D3274" s="70" t="s">
        <v>25</v>
      </c>
      <c r="E3274" s="70" t="s">
        <v>13</v>
      </c>
    </row>
    <row r="3275" spans="1:5" x14ac:dyDescent="0.25">
      <c r="A3275" s="71" t="s">
        <v>7948</v>
      </c>
      <c r="B3275" s="71" t="s">
        <v>7949</v>
      </c>
      <c r="C3275" s="70"/>
      <c r="D3275" s="70" t="s">
        <v>25</v>
      </c>
      <c r="E3275" s="70" t="s">
        <v>13</v>
      </c>
    </row>
    <row r="3276" spans="1:5" x14ac:dyDescent="0.25">
      <c r="A3276" s="84" t="s">
        <v>3282</v>
      </c>
      <c r="B3276" s="70" t="s">
        <v>3283</v>
      </c>
      <c r="C3276" s="70" t="s">
        <v>24</v>
      </c>
      <c r="D3276" s="70" t="s">
        <v>25</v>
      </c>
      <c r="E3276" s="70" t="s">
        <v>13</v>
      </c>
    </row>
    <row r="3277" spans="1:5" x14ac:dyDescent="0.25">
      <c r="A3277" s="71" t="s">
        <v>7950</v>
      </c>
      <c r="B3277" s="71" t="s">
        <v>7951</v>
      </c>
      <c r="C3277" s="70" t="s">
        <v>24</v>
      </c>
      <c r="D3277" s="70" t="s">
        <v>25</v>
      </c>
      <c r="E3277" s="70" t="s">
        <v>13</v>
      </c>
    </row>
    <row r="3278" spans="1:5" x14ac:dyDescent="0.25">
      <c r="A3278" s="84" t="s">
        <v>3284</v>
      </c>
      <c r="B3278" s="70" t="s">
        <v>3285</v>
      </c>
      <c r="C3278" s="70"/>
      <c r="D3278" s="70" t="s">
        <v>25</v>
      </c>
      <c r="E3278" s="70" t="s">
        <v>13</v>
      </c>
    </row>
    <row r="3279" spans="1:5" x14ac:dyDescent="0.25">
      <c r="A3279" s="71" t="s">
        <v>7952</v>
      </c>
      <c r="B3279" s="71" t="s">
        <v>7953</v>
      </c>
      <c r="C3279" s="70"/>
      <c r="D3279" s="70" t="s">
        <v>25</v>
      </c>
      <c r="E3279" s="70" t="s">
        <v>13</v>
      </c>
    </row>
    <row r="3280" spans="1:5" x14ac:dyDescent="0.25">
      <c r="A3280" s="84" t="s">
        <v>3286</v>
      </c>
      <c r="B3280" s="70" t="s">
        <v>3287</v>
      </c>
      <c r="C3280" s="70"/>
      <c r="D3280" s="70" t="s">
        <v>25</v>
      </c>
      <c r="E3280" s="70" t="s">
        <v>13</v>
      </c>
    </row>
    <row r="3281" spans="1:5" x14ac:dyDescent="0.25">
      <c r="A3281" s="71" t="s">
        <v>7954</v>
      </c>
      <c r="B3281" s="71" t="s">
        <v>7955</v>
      </c>
      <c r="C3281" s="70"/>
      <c r="D3281" s="70" t="s">
        <v>25</v>
      </c>
      <c r="E3281" s="70" t="s">
        <v>13</v>
      </c>
    </row>
    <row r="3282" spans="1:5" x14ac:dyDescent="0.25">
      <c r="A3282" s="84" t="s">
        <v>3288</v>
      </c>
      <c r="B3282" s="70" t="s">
        <v>3289</v>
      </c>
      <c r="C3282" s="70"/>
      <c r="D3282" s="70" t="s">
        <v>25</v>
      </c>
      <c r="E3282" s="70" t="s">
        <v>13</v>
      </c>
    </row>
    <row r="3283" spans="1:5" x14ac:dyDescent="0.25">
      <c r="A3283" s="71" t="s">
        <v>7956</v>
      </c>
      <c r="B3283" s="71" t="s">
        <v>7957</v>
      </c>
      <c r="C3283" s="70"/>
      <c r="D3283" s="70" t="s">
        <v>25</v>
      </c>
      <c r="E3283" s="70" t="s">
        <v>13</v>
      </c>
    </row>
    <row r="3284" spans="1:5" x14ac:dyDescent="0.25">
      <c r="A3284" s="84" t="s">
        <v>3290</v>
      </c>
      <c r="B3284" s="70" t="s">
        <v>3291</v>
      </c>
      <c r="C3284" s="70"/>
      <c r="D3284" s="70" t="s">
        <v>25</v>
      </c>
      <c r="E3284" s="70" t="s">
        <v>13</v>
      </c>
    </row>
    <row r="3285" spans="1:5" x14ac:dyDescent="0.25">
      <c r="A3285" s="71" t="s">
        <v>7958</v>
      </c>
      <c r="B3285" s="71" t="s">
        <v>7959</v>
      </c>
      <c r="C3285" s="70"/>
      <c r="D3285" s="70" t="s">
        <v>25</v>
      </c>
      <c r="E3285" s="70" t="s">
        <v>13</v>
      </c>
    </row>
    <row r="3286" spans="1:5" x14ac:dyDescent="0.25">
      <c r="A3286" s="84" t="s">
        <v>3292</v>
      </c>
      <c r="B3286" s="70" t="s">
        <v>3245</v>
      </c>
      <c r="C3286" s="70"/>
      <c r="D3286" s="70" t="s">
        <v>25</v>
      </c>
      <c r="E3286" s="70" t="s">
        <v>13</v>
      </c>
    </row>
    <row r="3287" spans="1:5" x14ac:dyDescent="0.25">
      <c r="A3287" s="71" t="s">
        <v>7960</v>
      </c>
      <c r="B3287" s="71" t="s">
        <v>7961</v>
      </c>
      <c r="C3287" s="70"/>
      <c r="D3287" s="70" t="s">
        <v>25</v>
      </c>
      <c r="E3287" s="70" t="s">
        <v>13</v>
      </c>
    </row>
    <row r="3288" spans="1:5" x14ac:dyDescent="0.25">
      <c r="A3288" s="84" t="s">
        <v>3293</v>
      </c>
      <c r="B3288" s="70" t="s">
        <v>3294</v>
      </c>
      <c r="C3288" s="70"/>
      <c r="D3288" s="70" t="s">
        <v>25</v>
      </c>
      <c r="E3288" s="70" t="s">
        <v>13</v>
      </c>
    </row>
    <row r="3289" spans="1:5" x14ac:dyDescent="0.25">
      <c r="A3289" s="71" t="s">
        <v>7962</v>
      </c>
      <c r="B3289" s="71" t="s">
        <v>7963</v>
      </c>
      <c r="C3289" s="70"/>
      <c r="D3289" s="70" t="s">
        <v>25</v>
      </c>
      <c r="E3289" s="70" t="s">
        <v>13</v>
      </c>
    </row>
    <row r="3290" spans="1:5" x14ac:dyDescent="0.25">
      <c r="A3290" s="84" t="s">
        <v>3295</v>
      </c>
      <c r="B3290" s="70" t="s">
        <v>3296</v>
      </c>
      <c r="C3290" s="70"/>
      <c r="D3290" s="70" t="s">
        <v>25</v>
      </c>
      <c r="E3290" s="70" t="s">
        <v>13</v>
      </c>
    </row>
    <row r="3291" spans="1:5" ht="24.75" x14ac:dyDescent="0.25">
      <c r="A3291" s="71" t="s">
        <v>7964</v>
      </c>
      <c r="B3291" s="71" t="s">
        <v>7965</v>
      </c>
      <c r="C3291" s="70"/>
      <c r="D3291" s="70" t="s">
        <v>25</v>
      </c>
      <c r="E3291" s="70" t="s">
        <v>13</v>
      </c>
    </row>
    <row r="3292" spans="1:5" x14ac:dyDescent="0.25">
      <c r="A3292" s="84" t="s">
        <v>3297</v>
      </c>
      <c r="B3292" s="70" t="s">
        <v>3298</v>
      </c>
      <c r="C3292" s="70"/>
      <c r="D3292" s="70" t="s">
        <v>25</v>
      </c>
      <c r="E3292" s="70" t="s">
        <v>13</v>
      </c>
    </row>
    <row r="3293" spans="1:5" x14ac:dyDescent="0.25">
      <c r="A3293" s="71" t="s">
        <v>7966</v>
      </c>
      <c r="B3293" s="71" t="s">
        <v>7967</v>
      </c>
      <c r="C3293" s="70"/>
      <c r="D3293" s="70" t="s">
        <v>25</v>
      </c>
      <c r="E3293" s="70" t="s">
        <v>13</v>
      </c>
    </row>
    <row r="3294" spans="1:5" x14ac:dyDescent="0.25">
      <c r="A3294" s="84" t="s">
        <v>3299</v>
      </c>
      <c r="B3294" s="70" t="s">
        <v>3300</v>
      </c>
      <c r="C3294" s="70" t="s">
        <v>12801</v>
      </c>
      <c r="D3294" s="70" t="s">
        <v>25</v>
      </c>
      <c r="E3294" s="70" t="s">
        <v>53</v>
      </c>
    </row>
    <row r="3295" spans="1:5" x14ac:dyDescent="0.25">
      <c r="A3295" s="71" t="s">
        <v>7968</v>
      </c>
      <c r="B3295" s="71" t="s">
        <v>7969</v>
      </c>
      <c r="C3295" s="70" t="s">
        <v>12801</v>
      </c>
      <c r="D3295" s="70" t="s">
        <v>25</v>
      </c>
      <c r="E3295" s="70" t="s">
        <v>53</v>
      </c>
    </row>
    <row r="3296" spans="1:5" x14ac:dyDescent="0.25">
      <c r="A3296" s="84" t="s">
        <v>3301</v>
      </c>
      <c r="B3296" s="70" t="s">
        <v>3302</v>
      </c>
      <c r="C3296" s="70"/>
      <c r="D3296" s="70" t="s">
        <v>25</v>
      </c>
      <c r="E3296" s="70" t="s">
        <v>13</v>
      </c>
    </row>
    <row r="3297" spans="1:5" x14ac:dyDescent="0.25">
      <c r="A3297" s="71" t="s">
        <v>7970</v>
      </c>
      <c r="B3297" s="71" t="s">
        <v>7971</v>
      </c>
      <c r="C3297" s="70"/>
      <c r="D3297" s="70" t="s">
        <v>25</v>
      </c>
      <c r="E3297" s="70" t="s">
        <v>13</v>
      </c>
    </row>
    <row r="3298" spans="1:5" x14ac:dyDescent="0.25">
      <c r="A3298" s="84" t="s">
        <v>3303</v>
      </c>
      <c r="B3298" s="70" t="s">
        <v>3304</v>
      </c>
      <c r="C3298" s="70" t="s">
        <v>4</v>
      </c>
      <c r="D3298" s="70" t="s">
        <v>25</v>
      </c>
      <c r="E3298" s="70" t="s">
        <v>178</v>
      </c>
    </row>
    <row r="3299" spans="1:5" x14ac:dyDescent="0.25">
      <c r="A3299" s="71" t="s">
        <v>7972</v>
      </c>
      <c r="B3299" s="71" t="s">
        <v>7973</v>
      </c>
      <c r="C3299" s="70" t="s">
        <v>4</v>
      </c>
      <c r="D3299" s="70" t="s">
        <v>25</v>
      </c>
      <c r="E3299" s="70" t="s">
        <v>178</v>
      </c>
    </row>
    <row r="3300" spans="1:5" x14ac:dyDescent="0.25">
      <c r="A3300" s="84" t="s">
        <v>3305</v>
      </c>
      <c r="B3300" s="70" t="s">
        <v>3306</v>
      </c>
      <c r="C3300" s="70" t="s">
        <v>52</v>
      </c>
      <c r="D3300" s="70" t="s">
        <v>25</v>
      </c>
      <c r="E3300" s="70" t="s">
        <v>53</v>
      </c>
    </row>
    <row r="3301" spans="1:5" x14ac:dyDescent="0.25">
      <c r="A3301" s="71" t="s">
        <v>7974</v>
      </c>
      <c r="B3301" s="71" t="s">
        <v>7975</v>
      </c>
      <c r="C3301" s="70" t="s">
        <v>52</v>
      </c>
      <c r="D3301" s="70" t="s">
        <v>25</v>
      </c>
      <c r="E3301" s="70" t="s">
        <v>53</v>
      </c>
    </row>
    <row r="3302" spans="1:5" x14ac:dyDescent="0.25">
      <c r="A3302" s="84" t="s">
        <v>3307</v>
      </c>
      <c r="B3302" s="70" t="s">
        <v>3308</v>
      </c>
      <c r="C3302" s="70" t="s">
        <v>75</v>
      </c>
      <c r="D3302" s="70" t="s">
        <v>25</v>
      </c>
      <c r="E3302" s="70" t="s">
        <v>76</v>
      </c>
    </row>
    <row r="3303" spans="1:5" x14ac:dyDescent="0.25">
      <c r="A3303" s="71" t="s">
        <v>7976</v>
      </c>
      <c r="B3303" s="71" t="s">
        <v>7977</v>
      </c>
      <c r="C3303" s="70" t="s">
        <v>75</v>
      </c>
      <c r="D3303" s="70" t="s">
        <v>25</v>
      </c>
      <c r="E3303" s="70" t="s">
        <v>76</v>
      </c>
    </row>
    <row r="3304" spans="1:5" x14ac:dyDescent="0.25">
      <c r="A3304" s="84" t="s">
        <v>3309</v>
      </c>
      <c r="B3304" s="70" t="s">
        <v>3310</v>
      </c>
      <c r="C3304" s="70" t="s">
        <v>75</v>
      </c>
      <c r="D3304" s="70" t="s">
        <v>25</v>
      </c>
      <c r="E3304" s="70" t="s">
        <v>76</v>
      </c>
    </row>
    <row r="3305" spans="1:5" x14ac:dyDescent="0.25">
      <c r="A3305" s="71" t="s">
        <v>7978</v>
      </c>
      <c r="B3305" s="71" t="s">
        <v>7979</v>
      </c>
      <c r="C3305" s="70" t="s">
        <v>75</v>
      </c>
      <c r="D3305" s="70" t="s">
        <v>25</v>
      </c>
      <c r="E3305" s="70" t="s">
        <v>76</v>
      </c>
    </row>
    <row r="3306" spans="1:5" x14ac:dyDescent="0.25">
      <c r="A3306" s="84" t="s">
        <v>3311</v>
      </c>
      <c r="B3306" s="70" t="s">
        <v>3312</v>
      </c>
      <c r="C3306" s="70"/>
      <c r="D3306" s="70" t="s">
        <v>25</v>
      </c>
      <c r="E3306" s="70" t="s">
        <v>13</v>
      </c>
    </row>
    <row r="3307" spans="1:5" x14ac:dyDescent="0.25">
      <c r="A3307" s="71" t="s">
        <v>7980</v>
      </c>
      <c r="B3307" s="71" t="s">
        <v>7981</v>
      </c>
      <c r="C3307" s="70"/>
      <c r="D3307" s="70" t="s">
        <v>25</v>
      </c>
      <c r="E3307" s="70" t="s">
        <v>13</v>
      </c>
    </row>
    <row r="3308" spans="1:5" x14ac:dyDescent="0.25">
      <c r="A3308" s="84" t="s">
        <v>3313</v>
      </c>
      <c r="B3308" s="70" t="s">
        <v>3314</v>
      </c>
      <c r="C3308" s="70" t="s">
        <v>75</v>
      </c>
      <c r="D3308" s="70" t="s">
        <v>17</v>
      </c>
      <c r="E3308" s="70" t="s">
        <v>84</v>
      </c>
    </row>
    <row r="3309" spans="1:5" x14ac:dyDescent="0.25">
      <c r="A3309" s="71" t="s">
        <v>7982</v>
      </c>
      <c r="B3309" s="71" t="s">
        <v>7983</v>
      </c>
      <c r="C3309" s="70" t="s">
        <v>75</v>
      </c>
      <c r="D3309" s="70" t="s">
        <v>17</v>
      </c>
      <c r="E3309" s="70" t="s">
        <v>84</v>
      </c>
    </row>
    <row r="3310" spans="1:5" x14ac:dyDescent="0.25">
      <c r="A3310" s="84" t="s">
        <v>3315</v>
      </c>
      <c r="B3310" s="70" t="s">
        <v>3316</v>
      </c>
      <c r="C3310" s="70" t="s">
        <v>43</v>
      </c>
      <c r="D3310" s="70" t="s">
        <v>25</v>
      </c>
      <c r="E3310" s="70" t="s">
        <v>13</v>
      </c>
    </row>
    <row r="3311" spans="1:5" x14ac:dyDescent="0.25">
      <c r="A3311" s="71" t="s">
        <v>7984</v>
      </c>
      <c r="B3311" s="71" t="s">
        <v>7985</v>
      </c>
      <c r="C3311" s="70" t="s">
        <v>43</v>
      </c>
      <c r="D3311" s="70" t="s">
        <v>25</v>
      </c>
      <c r="E3311" s="70" t="s">
        <v>13</v>
      </c>
    </row>
    <row r="3312" spans="1:5" x14ac:dyDescent="0.25">
      <c r="A3312" s="84" t="s">
        <v>3317</v>
      </c>
      <c r="B3312" s="70" t="s">
        <v>3318</v>
      </c>
      <c r="C3312" s="70" t="s">
        <v>4</v>
      </c>
      <c r="D3312" s="70" t="s">
        <v>25</v>
      </c>
      <c r="E3312" s="70" t="s">
        <v>178</v>
      </c>
    </row>
    <row r="3313" spans="1:5" x14ac:dyDescent="0.25">
      <c r="A3313" s="71" t="s">
        <v>7986</v>
      </c>
      <c r="B3313" s="71" t="s">
        <v>7987</v>
      </c>
      <c r="C3313" s="70" t="s">
        <v>4</v>
      </c>
      <c r="D3313" s="70" t="s">
        <v>25</v>
      </c>
      <c r="E3313" s="70" t="s">
        <v>178</v>
      </c>
    </row>
    <row r="3314" spans="1:5" x14ac:dyDescent="0.25">
      <c r="A3314" s="84" t="s">
        <v>3319</v>
      </c>
      <c r="B3314" s="70" t="s">
        <v>3320</v>
      </c>
      <c r="C3314" s="70" t="s">
        <v>4</v>
      </c>
      <c r="D3314" s="70" t="s">
        <v>25</v>
      </c>
      <c r="E3314" s="70" t="s">
        <v>179</v>
      </c>
    </row>
    <row r="3315" spans="1:5" x14ac:dyDescent="0.25">
      <c r="A3315" s="71" t="s">
        <v>7988</v>
      </c>
      <c r="B3315" s="71" t="s">
        <v>7989</v>
      </c>
      <c r="C3315" s="70" t="s">
        <v>4</v>
      </c>
      <c r="D3315" s="70" t="s">
        <v>25</v>
      </c>
      <c r="E3315" s="70" t="s">
        <v>179</v>
      </c>
    </row>
    <row r="3316" spans="1:5" x14ac:dyDescent="0.25">
      <c r="A3316" s="84" t="s">
        <v>3321</v>
      </c>
      <c r="B3316" s="70" t="s">
        <v>3322</v>
      </c>
      <c r="C3316" s="70" t="s">
        <v>75</v>
      </c>
      <c r="D3316" s="70" t="s">
        <v>25</v>
      </c>
      <c r="E3316" s="70" t="s">
        <v>76</v>
      </c>
    </row>
    <row r="3317" spans="1:5" x14ac:dyDescent="0.25">
      <c r="A3317" s="71" t="s">
        <v>7990</v>
      </c>
      <c r="B3317" s="71" t="s">
        <v>7991</v>
      </c>
      <c r="C3317" s="70" t="s">
        <v>75</v>
      </c>
      <c r="D3317" s="70" t="s">
        <v>25</v>
      </c>
      <c r="E3317" s="70" t="s">
        <v>76</v>
      </c>
    </row>
    <row r="3318" spans="1:5" x14ac:dyDescent="0.25">
      <c r="A3318" s="84" t="s">
        <v>3323</v>
      </c>
      <c r="B3318" s="70" t="s">
        <v>3324</v>
      </c>
      <c r="C3318" s="70" t="s">
        <v>75</v>
      </c>
      <c r="D3318" s="70" t="s">
        <v>25</v>
      </c>
      <c r="E3318" s="70" t="s">
        <v>76</v>
      </c>
    </row>
    <row r="3319" spans="1:5" x14ac:dyDescent="0.25">
      <c r="A3319" s="71" t="s">
        <v>7992</v>
      </c>
      <c r="B3319" s="71" t="s">
        <v>7993</v>
      </c>
      <c r="C3319" s="70" t="s">
        <v>75</v>
      </c>
      <c r="D3319" s="70" t="s">
        <v>25</v>
      </c>
      <c r="E3319" s="70" t="s">
        <v>76</v>
      </c>
    </row>
    <row r="3320" spans="1:5" x14ac:dyDescent="0.25">
      <c r="A3320" s="84" t="s">
        <v>3325</v>
      </c>
      <c r="B3320" s="70" t="s">
        <v>3326</v>
      </c>
      <c r="C3320" s="70"/>
      <c r="D3320" s="70" t="s">
        <v>17</v>
      </c>
      <c r="E3320" s="70" t="s">
        <v>84</v>
      </c>
    </row>
    <row r="3321" spans="1:5" x14ac:dyDescent="0.25">
      <c r="A3321" s="71" t="s">
        <v>7994</v>
      </c>
      <c r="B3321" s="71" t="s">
        <v>7995</v>
      </c>
      <c r="C3321" s="70"/>
      <c r="D3321" s="70" t="s">
        <v>17</v>
      </c>
      <c r="E3321" s="70" t="s">
        <v>84</v>
      </c>
    </row>
    <row r="3322" spans="1:5" x14ac:dyDescent="0.25">
      <c r="A3322" s="84" t="s">
        <v>3327</v>
      </c>
      <c r="B3322" s="70" t="s">
        <v>3328</v>
      </c>
      <c r="C3322" s="70" t="s">
        <v>4</v>
      </c>
      <c r="D3322" s="70" t="s">
        <v>25</v>
      </c>
      <c r="E3322" s="70" t="s">
        <v>178</v>
      </c>
    </row>
    <row r="3323" spans="1:5" x14ac:dyDescent="0.25">
      <c r="A3323" s="71" t="s">
        <v>7996</v>
      </c>
      <c r="B3323" s="71" t="s">
        <v>7997</v>
      </c>
      <c r="C3323" s="70" t="s">
        <v>4</v>
      </c>
      <c r="D3323" s="70" t="s">
        <v>25</v>
      </c>
      <c r="E3323" s="70" t="s">
        <v>178</v>
      </c>
    </row>
    <row r="3324" spans="1:5" x14ac:dyDescent="0.25">
      <c r="A3324" s="84" t="s">
        <v>3329</v>
      </c>
      <c r="B3324" s="70" t="s">
        <v>3330</v>
      </c>
      <c r="C3324" s="70" t="s">
        <v>4</v>
      </c>
      <c r="D3324" s="70" t="s">
        <v>25</v>
      </c>
      <c r="E3324" s="70" t="s">
        <v>178</v>
      </c>
    </row>
    <row r="3325" spans="1:5" x14ac:dyDescent="0.25">
      <c r="A3325" s="71" t="s">
        <v>7998</v>
      </c>
      <c r="B3325" s="71" t="s">
        <v>7999</v>
      </c>
      <c r="C3325" s="70" t="s">
        <v>4</v>
      </c>
      <c r="D3325" s="70" t="s">
        <v>25</v>
      </c>
      <c r="E3325" s="70" t="s">
        <v>178</v>
      </c>
    </row>
    <row r="3326" spans="1:5" x14ac:dyDescent="0.25">
      <c r="A3326" s="84" t="s">
        <v>3331</v>
      </c>
      <c r="B3326" s="70" t="s">
        <v>3332</v>
      </c>
      <c r="C3326" s="70" t="s">
        <v>75</v>
      </c>
      <c r="D3326" s="70" t="s">
        <v>25</v>
      </c>
      <c r="E3326" s="70" t="s">
        <v>76</v>
      </c>
    </row>
    <row r="3327" spans="1:5" x14ac:dyDescent="0.25">
      <c r="A3327" s="71" t="s">
        <v>8000</v>
      </c>
      <c r="B3327" s="71" t="s">
        <v>8001</v>
      </c>
      <c r="C3327" s="70" t="s">
        <v>75</v>
      </c>
      <c r="D3327" s="70" t="s">
        <v>25</v>
      </c>
      <c r="E3327" s="70" t="s">
        <v>76</v>
      </c>
    </row>
    <row r="3328" spans="1:5" x14ac:dyDescent="0.25">
      <c r="A3328" s="84" t="s">
        <v>3333</v>
      </c>
      <c r="B3328" s="70" t="s">
        <v>3334</v>
      </c>
      <c r="C3328" s="70"/>
      <c r="D3328" s="70" t="s">
        <v>25</v>
      </c>
      <c r="E3328" s="70" t="s">
        <v>178</v>
      </c>
    </row>
    <row r="3329" spans="1:5" x14ac:dyDescent="0.25">
      <c r="A3329" s="71" t="s">
        <v>8002</v>
      </c>
      <c r="B3329" s="71" t="s">
        <v>8003</v>
      </c>
      <c r="C3329" s="70"/>
      <c r="D3329" s="70" t="s">
        <v>25</v>
      </c>
      <c r="E3329" s="70" t="s">
        <v>178</v>
      </c>
    </row>
    <row r="3330" spans="1:5" x14ac:dyDescent="0.25">
      <c r="A3330" s="84" t="s">
        <v>3335</v>
      </c>
      <c r="B3330" s="70" t="s">
        <v>3336</v>
      </c>
      <c r="C3330" s="70" t="s">
        <v>75</v>
      </c>
      <c r="D3330" s="70" t="s">
        <v>25</v>
      </c>
      <c r="E3330" s="70" t="s">
        <v>76</v>
      </c>
    </row>
    <row r="3331" spans="1:5" x14ac:dyDescent="0.25">
      <c r="A3331" s="71" t="s">
        <v>8004</v>
      </c>
      <c r="B3331" s="71" t="s">
        <v>8005</v>
      </c>
      <c r="C3331" s="70" t="s">
        <v>75</v>
      </c>
      <c r="D3331" s="70" t="s">
        <v>25</v>
      </c>
      <c r="E3331" s="70" t="s">
        <v>76</v>
      </c>
    </row>
    <row r="3332" spans="1:5" x14ac:dyDescent="0.25">
      <c r="A3332" s="84" t="s">
        <v>3337</v>
      </c>
      <c r="B3332" s="70" t="s">
        <v>3338</v>
      </c>
      <c r="C3332" s="70" t="s">
        <v>75</v>
      </c>
      <c r="D3332" s="70" t="s">
        <v>25</v>
      </c>
      <c r="E3332" s="70" t="s">
        <v>76</v>
      </c>
    </row>
    <row r="3333" spans="1:5" x14ac:dyDescent="0.25">
      <c r="A3333" s="71" t="s">
        <v>8006</v>
      </c>
      <c r="B3333" s="71" t="s">
        <v>8007</v>
      </c>
      <c r="C3333" s="70" t="s">
        <v>75</v>
      </c>
      <c r="D3333" s="70" t="s">
        <v>25</v>
      </c>
      <c r="E3333" s="70" t="s">
        <v>76</v>
      </c>
    </row>
    <row r="3334" spans="1:5" x14ac:dyDescent="0.25">
      <c r="A3334" s="84" t="s">
        <v>3339</v>
      </c>
      <c r="B3334" s="70" t="s">
        <v>3340</v>
      </c>
      <c r="C3334" s="70"/>
      <c r="D3334" s="70" t="s">
        <v>17</v>
      </c>
      <c r="E3334" s="70" t="s">
        <v>84</v>
      </c>
    </row>
    <row r="3335" spans="1:5" x14ac:dyDescent="0.25">
      <c r="A3335" s="71" t="s">
        <v>8008</v>
      </c>
      <c r="B3335" s="71" t="s">
        <v>8009</v>
      </c>
      <c r="C3335" s="70"/>
      <c r="D3335" s="70" t="s">
        <v>17</v>
      </c>
      <c r="E3335" s="70" t="s">
        <v>84</v>
      </c>
    </row>
    <row r="3336" spans="1:5" x14ac:dyDescent="0.25">
      <c r="A3336" s="84" t="s">
        <v>3341</v>
      </c>
      <c r="B3336" s="70" t="s">
        <v>3342</v>
      </c>
      <c r="C3336" s="70" t="s">
        <v>75</v>
      </c>
      <c r="D3336" s="70" t="s">
        <v>25</v>
      </c>
      <c r="E3336" s="70" t="s">
        <v>76</v>
      </c>
    </row>
    <row r="3337" spans="1:5" x14ac:dyDescent="0.25">
      <c r="A3337" s="71" t="s">
        <v>8010</v>
      </c>
      <c r="B3337" s="71" t="s">
        <v>8011</v>
      </c>
      <c r="C3337" s="70" t="s">
        <v>75</v>
      </c>
      <c r="D3337" s="70" t="s">
        <v>25</v>
      </c>
      <c r="E3337" s="70" t="s">
        <v>76</v>
      </c>
    </row>
    <row r="3338" spans="1:5" x14ac:dyDescent="0.25">
      <c r="A3338" s="84" t="s">
        <v>3343</v>
      </c>
      <c r="B3338" s="70" t="s">
        <v>3344</v>
      </c>
      <c r="C3338" s="70"/>
      <c r="D3338" s="70" t="s">
        <v>25</v>
      </c>
      <c r="E3338" s="70" t="s">
        <v>13</v>
      </c>
    </row>
    <row r="3339" spans="1:5" x14ac:dyDescent="0.25">
      <c r="A3339" s="71" t="s">
        <v>8012</v>
      </c>
      <c r="B3339" s="71" t="s">
        <v>8013</v>
      </c>
      <c r="C3339" s="70"/>
      <c r="D3339" s="70" t="s">
        <v>25</v>
      </c>
      <c r="E3339" s="70" t="s">
        <v>13</v>
      </c>
    </row>
    <row r="3340" spans="1:5" x14ac:dyDescent="0.25">
      <c r="A3340" s="84" t="s">
        <v>3345</v>
      </c>
      <c r="B3340" s="70" t="s">
        <v>3346</v>
      </c>
      <c r="C3340" s="70"/>
      <c r="D3340" s="70" t="s">
        <v>25</v>
      </c>
      <c r="E3340" s="70" t="s">
        <v>13</v>
      </c>
    </row>
    <row r="3341" spans="1:5" x14ac:dyDescent="0.25">
      <c r="A3341" s="71" t="s">
        <v>8014</v>
      </c>
      <c r="B3341" s="71" t="s">
        <v>8015</v>
      </c>
      <c r="C3341" s="70"/>
      <c r="D3341" s="70" t="s">
        <v>25</v>
      </c>
      <c r="E3341" s="70" t="s">
        <v>13</v>
      </c>
    </row>
    <row r="3342" spans="1:5" x14ac:dyDescent="0.25">
      <c r="A3342" s="84" t="s">
        <v>3347</v>
      </c>
      <c r="B3342" s="70" t="s">
        <v>3348</v>
      </c>
      <c r="C3342" s="70" t="s">
        <v>24</v>
      </c>
      <c r="D3342" s="70" t="s">
        <v>25</v>
      </c>
      <c r="E3342" s="70" t="s">
        <v>13</v>
      </c>
    </row>
    <row r="3343" spans="1:5" x14ac:dyDescent="0.25">
      <c r="A3343" s="71" t="s">
        <v>8016</v>
      </c>
      <c r="B3343" s="71" t="s">
        <v>8017</v>
      </c>
      <c r="C3343" s="70" t="s">
        <v>24</v>
      </c>
      <c r="D3343" s="70" t="s">
        <v>25</v>
      </c>
      <c r="E3343" s="70" t="s">
        <v>13</v>
      </c>
    </row>
    <row r="3344" spans="1:5" x14ac:dyDescent="0.25">
      <c r="A3344" s="84" t="s">
        <v>3349</v>
      </c>
      <c r="B3344" s="70" t="s">
        <v>3350</v>
      </c>
      <c r="C3344" s="70"/>
      <c r="D3344" s="70" t="s">
        <v>25</v>
      </c>
      <c r="E3344" s="70" t="s">
        <v>13</v>
      </c>
    </row>
    <row r="3345" spans="1:5" x14ac:dyDescent="0.25">
      <c r="A3345" s="71" t="s">
        <v>8018</v>
      </c>
      <c r="B3345" s="71" t="s">
        <v>8019</v>
      </c>
      <c r="C3345" s="70"/>
      <c r="D3345" s="70" t="s">
        <v>25</v>
      </c>
      <c r="E3345" s="70" t="s">
        <v>13</v>
      </c>
    </row>
    <row r="3346" spans="1:5" x14ac:dyDescent="0.25">
      <c r="A3346" s="84" t="s">
        <v>3351</v>
      </c>
      <c r="B3346" s="70" t="s">
        <v>3352</v>
      </c>
      <c r="C3346" s="70" t="s">
        <v>4</v>
      </c>
      <c r="D3346" s="70" t="s">
        <v>25</v>
      </c>
      <c r="E3346" s="70" t="s">
        <v>13</v>
      </c>
    </row>
    <row r="3347" spans="1:5" x14ac:dyDescent="0.25">
      <c r="A3347" s="71" t="s">
        <v>8020</v>
      </c>
      <c r="B3347" s="71" t="s">
        <v>8021</v>
      </c>
      <c r="C3347" s="70" t="s">
        <v>4</v>
      </c>
      <c r="D3347" s="70" t="s">
        <v>25</v>
      </c>
      <c r="E3347" s="70" t="s">
        <v>13</v>
      </c>
    </row>
    <row r="3348" spans="1:5" x14ac:dyDescent="0.25">
      <c r="A3348" s="84" t="s">
        <v>3353</v>
      </c>
      <c r="B3348" s="70" t="s">
        <v>3354</v>
      </c>
      <c r="C3348" s="70"/>
      <c r="D3348" s="70" t="s">
        <v>25</v>
      </c>
      <c r="E3348" s="70" t="s">
        <v>13</v>
      </c>
    </row>
    <row r="3349" spans="1:5" x14ac:dyDescent="0.25">
      <c r="A3349" s="71" t="s">
        <v>8022</v>
      </c>
      <c r="B3349" s="71" t="s">
        <v>8023</v>
      </c>
      <c r="C3349" s="70"/>
      <c r="D3349" s="70" t="s">
        <v>25</v>
      </c>
      <c r="E3349" s="70" t="s">
        <v>13</v>
      </c>
    </row>
    <row r="3350" spans="1:5" x14ac:dyDescent="0.25">
      <c r="A3350" s="84" t="s">
        <v>3355</v>
      </c>
      <c r="B3350" s="70" t="s">
        <v>3356</v>
      </c>
      <c r="C3350" s="70"/>
      <c r="D3350" s="70" t="s">
        <v>25</v>
      </c>
      <c r="E3350" s="70" t="s">
        <v>13</v>
      </c>
    </row>
    <row r="3351" spans="1:5" x14ac:dyDescent="0.25">
      <c r="A3351" s="71" t="s">
        <v>8024</v>
      </c>
      <c r="B3351" s="71" t="s">
        <v>8025</v>
      </c>
      <c r="C3351" s="70"/>
      <c r="D3351" s="70" t="s">
        <v>25</v>
      </c>
      <c r="E3351" s="70" t="s">
        <v>13</v>
      </c>
    </row>
    <row r="3352" spans="1:5" x14ac:dyDescent="0.25">
      <c r="A3352" s="84" t="s">
        <v>3357</v>
      </c>
      <c r="B3352" s="70" t="s">
        <v>3358</v>
      </c>
      <c r="C3352" s="70"/>
      <c r="D3352" s="70" t="s">
        <v>25</v>
      </c>
      <c r="E3352" s="70" t="s">
        <v>13</v>
      </c>
    </row>
    <row r="3353" spans="1:5" x14ac:dyDescent="0.25">
      <c r="A3353" s="71" t="s">
        <v>8026</v>
      </c>
      <c r="B3353" s="71" t="s">
        <v>8027</v>
      </c>
      <c r="C3353" s="70"/>
      <c r="D3353" s="70" t="s">
        <v>25</v>
      </c>
      <c r="E3353" s="70" t="s">
        <v>13</v>
      </c>
    </row>
    <row r="3354" spans="1:5" x14ac:dyDescent="0.25">
      <c r="A3354" s="84" t="s">
        <v>3359</v>
      </c>
      <c r="B3354" s="70" t="s">
        <v>3360</v>
      </c>
      <c r="C3354" s="70" t="s">
        <v>4</v>
      </c>
      <c r="D3354" s="70" t="s">
        <v>25</v>
      </c>
      <c r="E3354" s="70" t="s">
        <v>178</v>
      </c>
    </row>
    <row r="3355" spans="1:5" x14ac:dyDescent="0.25">
      <c r="A3355" s="71" t="s">
        <v>8028</v>
      </c>
      <c r="B3355" s="71" t="s">
        <v>8029</v>
      </c>
      <c r="C3355" s="70" t="s">
        <v>4</v>
      </c>
      <c r="D3355" s="70" t="s">
        <v>25</v>
      </c>
      <c r="E3355" s="70" t="s">
        <v>178</v>
      </c>
    </row>
    <row r="3356" spans="1:5" x14ac:dyDescent="0.25">
      <c r="A3356" s="84" t="s">
        <v>3361</v>
      </c>
      <c r="B3356" s="70" t="s">
        <v>3362</v>
      </c>
      <c r="C3356" s="70"/>
      <c r="D3356" s="70" t="s">
        <v>25</v>
      </c>
      <c r="E3356" s="70" t="s">
        <v>13</v>
      </c>
    </row>
    <row r="3357" spans="1:5" x14ac:dyDescent="0.25">
      <c r="A3357" s="71" t="s">
        <v>8030</v>
      </c>
      <c r="B3357" s="71" t="s">
        <v>8031</v>
      </c>
      <c r="C3357" s="70"/>
      <c r="D3357" s="70" t="s">
        <v>25</v>
      </c>
      <c r="E3357" s="70" t="s">
        <v>13</v>
      </c>
    </row>
    <row r="3358" spans="1:5" x14ac:dyDescent="0.25">
      <c r="A3358" s="84" t="s">
        <v>3363</v>
      </c>
      <c r="B3358" s="70" t="s">
        <v>3364</v>
      </c>
      <c r="C3358" s="70"/>
      <c r="D3358" s="70" t="s">
        <v>25</v>
      </c>
      <c r="E3358" s="70" t="s">
        <v>13</v>
      </c>
    </row>
    <row r="3359" spans="1:5" x14ac:dyDescent="0.25">
      <c r="A3359" s="71" t="s">
        <v>8032</v>
      </c>
      <c r="B3359" s="71" t="s">
        <v>8033</v>
      </c>
      <c r="C3359" s="70"/>
      <c r="D3359" s="70" t="s">
        <v>25</v>
      </c>
      <c r="E3359" s="70" t="s">
        <v>13</v>
      </c>
    </row>
    <row r="3360" spans="1:5" x14ac:dyDescent="0.25">
      <c r="A3360" s="84" t="s">
        <v>3365</v>
      </c>
      <c r="B3360" s="70" t="s">
        <v>3366</v>
      </c>
      <c r="C3360" s="70"/>
      <c r="D3360" s="70" t="s">
        <v>25</v>
      </c>
      <c r="E3360" s="70" t="s">
        <v>13</v>
      </c>
    </row>
    <row r="3361" spans="1:5" x14ac:dyDescent="0.25">
      <c r="A3361" s="71" t="s">
        <v>8034</v>
      </c>
      <c r="B3361" s="71" t="s">
        <v>8035</v>
      </c>
      <c r="C3361" s="70"/>
      <c r="D3361" s="70" t="s">
        <v>25</v>
      </c>
      <c r="E3361" s="70" t="s">
        <v>13</v>
      </c>
    </row>
    <row r="3362" spans="1:5" x14ac:dyDescent="0.25">
      <c r="A3362" s="84" t="s">
        <v>3367</v>
      </c>
      <c r="B3362" s="70" t="s">
        <v>3368</v>
      </c>
      <c r="C3362" s="70" t="s">
        <v>24</v>
      </c>
      <c r="D3362" s="70" t="s">
        <v>25</v>
      </c>
      <c r="E3362" s="70" t="s">
        <v>13</v>
      </c>
    </row>
    <row r="3363" spans="1:5" x14ac:dyDescent="0.25">
      <c r="A3363" s="71" t="s">
        <v>8036</v>
      </c>
      <c r="B3363" s="71" t="s">
        <v>8037</v>
      </c>
      <c r="C3363" s="70" t="s">
        <v>24</v>
      </c>
      <c r="D3363" s="70" t="s">
        <v>25</v>
      </c>
      <c r="E3363" s="70" t="s">
        <v>13</v>
      </c>
    </row>
    <row r="3364" spans="1:5" x14ac:dyDescent="0.25">
      <c r="A3364" s="84" t="s">
        <v>3369</v>
      </c>
      <c r="B3364" s="70" t="s">
        <v>3370</v>
      </c>
      <c r="C3364" s="70" t="s">
        <v>150</v>
      </c>
      <c r="D3364" s="70" t="s">
        <v>25</v>
      </c>
      <c r="E3364" s="70" t="s">
        <v>13</v>
      </c>
    </row>
    <row r="3365" spans="1:5" x14ac:dyDescent="0.25">
      <c r="A3365" s="71" t="s">
        <v>8038</v>
      </c>
      <c r="B3365" s="71" t="s">
        <v>8039</v>
      </c>
      <c r="C3365" s="70" t="s">
        <v>150</v>
      </c>
      <c r="D3365" s="70" t="s">
        <v>25</v>
      </c>
      <c r="E3365" s="70" t="s">
        <v>13</v>
      </c>
    </row>
    <row r="3366" spans="1:5" x14ac:dyDescent="0.25">
      <c r="A3366" s="84" t="s">
        <v>3371</v>
      </c>
      <c r="B3366" s="70" t="s">
        <v>3372</v>
      </c>
      <c r="C3366" s="70"/>
      <c r="D3366" s="70" t="s">
        <v>25</v>
      </c>
      <c r="E3366" s="70" t="s">
        <v>13</v>
      </c>
    </row>
    <row r="3367" spans="1:5" x14ac:dyDescent="0.25">
      <c r="A3367" s="71" t="s">
        <v>8040</v>
      </c>
      <c r="B3367" s="71" t="s">
        <v>8041</v>
      </c>
      <c r="C3367" s="70"/>
      <c r="D3367" s="70" t="s">
        <v>25</v>
      </c>
      <c r="E3367" s="70" t="s">
        <v>13</v>
      </c>
    </row>
    <row r="3368" spans="1:5" x14ac:dyDescent="0.25">
      <c r="A3368" s="84" t="s">
        <v>3373</v>
      </c>
      <c r="B3368" s="70" t="s">
        <v>3374</v>
      </c>
      <c r="C3368" s="70"/>
      <c r="D3368" s="70" t="s">
        <v>25</v>
      </c>
      <c r="E3368" s="70" t="s">
        <v>13</v>
      </c>
    </row>
    <row r="3369" spans="1:5" x14ac:dyDescent="0.25">
      <c r="A3369" s="71" t="s">
        <v>8042</v>
      </c>
      <c r="B3369" s="71" t="s">
        <v>8043</v>
      </c>
      <c r="C3369" s="70"/>
      <c r="D3369" s="70" t="s">
        <v>25</v>
      </c>
      <c r="E3369" s="70" t="s">
        <v>13</v>
      </c>
    </row>
    <row r="3370" spans="1:5" x14ac:dyDescent="0.25">
      <c r="A3370" s="84" t="s">
        <v>3375</v>
      </c>
      <c r="B3370" s="70" t="s">
        <v>3376</v>
      </c>
      <c r="C3370" s="70"/>
      <c r="D3370" s="70" t="s">
        <v>25</v>
      </c>
      <c r="E3370" s="70" t="s">
        <v>13</v>
      </c>
    </row>
    <row r="3371" spans="1:5" x14ac:dyDescent="0.25">
      <c r="A3371" s="71" t="s">
        <v>8044</v>
      </c>
      <c r="B3371" s="71" t="s">
        <v>8045</v>
      </c>
      <c r="C3371" s="70"/>
      <c r="D3371" s="70" t="s">
        <v>25</v>
      </c>
      <c r="E3371" s="70" t="s">
        <v>13</v>
      </c>
    </row>
    <row r="3372" spans="1:5" x14ac:dyDescent="0.25">
      <c r="A3372" s="84" t="s">
        <v>3377</v>
      </c>
      <c r="B3372" s="70" t="s">
        <v>3378</v>
      </c>
      <c r="C3372" s="70"/>
      <c r="D3372" s="70" t="s">
        <v>25</v>
      </c>
      <c r="E3372" s="70" t="s">
        <v>13</v>
      </c>
    </row>
    <row r="3373" spans="1:5" x14ac:dyDescent="0.25">
      <c r="A3373" s="71" t="s">
        <v>8046</v>
      </c>
      <c r="B3373" s="71" t="s">
        <v>8047</v>
      </c>
      <c r="C3373" s="70"/>
      <c r="D3373" s="70" t="s">
        <v>25</v>
      </c>
      <c r="E3373" s="70" t="s">
        <v>13</v>
      </c>
    </row>
    <row r="3374" spans="1:5" x14ac:dyDescent="0.25">
      <c r="A3374" s="84" t="s">
        <v>3379</v>
      </c>
      <c r="B3374" s="70" t="s">
        <v>3380</v>
      </c>
      <c r="C3374" s="70" t="s">
        <v>24</v>
      </c>
      <c r="D3374" s="70" t="s">
        <v>25</v>
      </c>
      <c r="E3374" s="70" t="s">
        <v>13</v>
      </c>
    </row>
    <row r="3375" spans="1:5" x14ac:dyDescent="0.25">
      <c r="A3375" s="71" t="s">
        <v>8048</v>
      </c>
      <c r="B3375" s="71" t="s">
        <v>8049</v>
      </c>
      <c r="C3375" s="70" t="s">
        <v>24</v>
      </c>
      <c r="D3375" s="70" t="s">
        <v>25</v>
      </c>
      <c r="E3375" s="70" t="s">
        <v>13</v>
      </c>
    </row>
    <row r="3376" spans="1:5" x14ac:dyDescent="0.25">
      <c r="A3376" s="84" t="s">
        <v>3381</v>
      </c>
      <c r="B3376" s="70" t="s">
        <v>3382</v>
      </c>
      <c r="C3376" s="70"/>
      <c r="D3376" s="70" t="s">
        <v>25</v>
      </c>
      <c r="E3376" s="70" t="s">
        <v>13</v>
      </c>
    </row>
    <row r="3377" spans="1:5" x14ac:dyDescent="0.25">
      <c r="A3377" s="71" t="s">
        <v>8050</v>
      </c>
      <c r="B3377" s="71" t="s">
        <v>8051</v>
      </c>
      <c r="C3377" s="70"/>
      <c r="D3377" s="70" t="s">
        <v>25</v>
      </c>
      <c r="E3377" s="70" t="s">
        <v>13</v>
      </c>
    </row>
    <row r="3378" spans="1:5" x14ac:dyDescent="0.25">
      <c r="A3378" s="84" t="s">
        <v>3383</v>
      </c>
      <c r="B3378" s="70" t="s">
        <v>3384</v>
      </c>
      <c r="C3378" s="70"/>
      <c r="D3378" s="70" t="s">
        <v>25</v>
      </c>
      <c r="E3378" s="70" t="s">
        <v>13</v>
      </c>
    </row>
    <row r="3379" spans="1:5" x14ac:dyDescent="0.25">
      <c r="A3379" s="71" t="s">
        <v>8052</v>
      </c>
      <c r="B3379" s="71" t="s">
        <v>8053</v>
      </c>
      <c r="C3379" s="70"/>
      <c r="D3379" s="70" t="s">
        <v>25</v>
      </c>
      <c r="E3379" s="70" t="s">
        <v>13</v>
      </c>
    </row>
    <row r="3380" spans="1:5" x14ac:dyDescent="0.25">
      <c r="A3380" s="84" t="s">
        <v>3385</v>
      </c>
      <c r="B3380" s="70" t="s">
        <v>3386</v>
      </c>
      <c r="C3380" s="70"/>
      <c r="D3380" s="70" t="s">
        <v>25</v>
      </c>
      <c r="E3380" s="70" t="s">
        <v>13</v>
      </c>
    </row>
    <row r="3381" spans="1:5" x14ac:dyDescent="0.25">
      <c r="A3381" s="71" t="s">
        <v>8054</v>
      </c>
      <c r="B3381" s="71" t="s">
        <v>8055</v>
      </c>
      <c r="C3381" s="70"/>
      <c r="D3381" s="70" t="s">
        <v>25</v>
      </c>
      <c r="E3381" s="70" t="s">
        <v>13</v>
      </c>
    </row>
    <row r="3382" spans="1:5" x14ac:dyDescent="0.25">
      <c r="A3382" s="84" t="s">
        <v>3387</v>
      </c>
      <c r="B3382" s="70" t="s">
        <v>3388</v>
      </c>
      <c r="C3382" s="70"/>
      <c r="D3382" s="70" t="s">
        <v>25</v>
      </c>
      <c r="E3382" s="70" t="s">
        <v>13</v>
      </c>
    </row>
    <row r="3383" spans="1:5" x14ac:dyDescent="0.25">
      <c r="A3383" s="71" t="s">
        <v>8056</v>
      </c>
      <c r="B3383" s="71" t="s">
        <v>8057</v>
      </c>
      <c r="C3383" s="70"/>
      <c r="D3383" s="70" t="s">
        <v>25</v>
      </c>
      <c r="E3383" s="70" t="s">
        <v>13</v>
      </c>
    </row>
    <row r="3384" spans="1:5" x14ac:dyDescent="0.25">
      <c r="A3384" s="84" t="s">
        <v>3389</v>
      </c>
      <c r="B3384" s="70" t="s">
        <v>3390</v>
      </c>
      <c r="C3384" s="70"/>
      <c r="D3384" s="70" t="s">
        <v>12</v>
      </c>
      <c r="E3384" s="70" t="s">
        <v>13</v>
      </c>
    </row>
    <row r="3385" spans="1:5" x14ac:dyDescent="0.25">
      <c r="A3385" s="71" t="s">
        <v>8058</v>
      </c>
      <c r="B3385" s="71" t="s">
        <v>8059</v>
      </c>
      <c r="C3385" s="70"/>
      <c r="D3385" s="70" t="s">
        <v>12</v>
      </c>
      <c r="E3385" s="70" t="s">
        <v>13</v>
      </c>
    </row>
    <row r="3386" spans="1:5" x14ac:dyDescent="0.25">
      <c r="A3386" s="84" t="s">
        <v>3391</v>
      </c>
      <c r="B3386" s="70" t="s">
        <v>3392</v>
      </c>
      <c r="C3386" s="70"/>
      <c r="D3386" s="70" t="s">
        <v>14</v>
      </c>
      <c r="E3386" s="70" t="s">
        <v>13</v>
      </c>
    </row>
    <row r="3387" spans="1:5" x14ac:dyDescent="0.25">
      <c r="A3387" s="71" t="s">
        <v>8060</v>
      </c>
      <c r="B3387" s="71" t="s">
        <v>8061</v>
      </c>
      <c r="C3387" s="70"/>
      <c r="D3387" s="70" t="s">
        <v>14</v>
      </c>
      <c r="E3387" s="70" t="s">
        <v>13</v>
      </c>
    </row>
    <row r="3388" spans="1:5" x14ac:dyDescent="0.25">
      <c r="A3388" s="84" t="s">
        <v>3393</v>
      </c>
      <c r="B3388" s="70" t="s">
        <v>3394</v>
      </c>
      <c r="C3388" s="70"/>
      <c r="D3388" s="70" t="s">
        <v>14</v>
      </c>
      <c r="E3388" s="70" t="s">
        <v>13</v>
      </c>
    </row>
    <row r="3389" spans="1:5" x14ac:dyDescent="0.25">
      <c r="A3389" s="71" t="s">
        <v>8062</v>
      </c>
      <c r="B3389" s="71" t="s">
        <v>8063</v>
      </c>
      <c r="C3389" s="70"/>
      <c r="D3389" s="70" t="s">
        <v>14</v>
      </c>
      <c r="E3389" s="70" t="s">
        <v>13</v>
      </c>
    </row>
    <row r="3390" spans="1:5" x14ac:dyDescent="0.25">
      <c r="A3390" s="84" t="s">
        <v>3395</v>
      </c>
      <c r="B3390" s="70" t="s">
        <v>3396</v>
      </c>
      <c r="C3390" s="70"/>
      <c r="D3390" s="70" t="s">
        <v>25</v>
      </c>
      <c r="E3390" s="70" t="s">
        <v>13</v>
      </c>
    </row>
    <row r="3391" spans="1:5" x14ac:dyDescent="0.25">
      <c r="A3391" s="71" t="s">
        <v>8064</v>
      </c>
      <c r="B3391" s="71" t="s">
        <v>8065</v>
      </c>
      <c r="C3391" s="70"/>
      <c r="D3391" s="70" t="s">
        <v>25</v>
      </c>
      <c r="E3391" s="70" t="s">
        <v>13</v>
      </c>
    </row>
    <row r="3392" spans="1:5" x14ac:dyDescent="0.25">
      <c r="A3392" s="84" t="s">
        <v>3397</v>
      </c>
      <c r="B3392" s="70" t="s">
        <v>3398</v>
      </c>
      <c r="C3392" s="70"/>
      <c r="D3392" s="70" t="s">
        <v>25</v>
      </c>
      <c r="E3392" s="70" t="s">
        <v>13</v>
      </c>
    </row>
    <row r="3393" spans="1:5" x14ac:dyDescent="0.25">
      <c r="A3393" s="71" t="s">
        <v>8066</v>
      </c>
      <c r="B3393" s="71" t="s">
        <v>8067</v>
      </c>
      <c r="C3393" s="70"/>
      <c r="D3393" s="70" t="s">
        <v>25</v>
      </c>
      <c r="E3393" s="70" t="s">
        <v>13</v>
      </c>
    </row>
    <row r="3394" spans="1:5" x14ac:dyDescent="0.25">
      <c r="A3394" s="84" t="s">
        <v>3399</v>
      </c>
      <c r="B3394" s="70" t="s">
        <v>3400</v>
      </c>
      <c r="C3394" s="70"/>
      <c r="D3394" s="70" t="s">
        <v>25</v>
      </c>
      <c r="E3394" s="70" t="s">
        <v>13</v>
      </c>
    </row>
    <row r="3395" spans="1:5" x14ac:dyDescent="0.25">
      <c r="A3395" s="71" t="s">
        <v>8068</v>
      </c>
      <c r="B3395" s="71" t="s">
        <v>8069</v>
      </c>
      <c r="C3395" s="70"/>
      <c r="D3395" s="70" t="s">
        <v>25</v>
      </c>
      <c r="E3395" s="70" t="s">
        <v>13</v>
      </c>
    </row>
    <row r="3396" spans="1:5" x14ac:dyDescent="0.25">
      <c r="A3396" s="84" t="s">
        <v>3401</v>
      </c>
      <c r="B3396" s="70" t="s">
        <v>3402</v>
      </c>
      <c r="C3396" s="70"/>
      <c r="D3396" s="70" t="s">
        <v>25</v>
      </c>
      <c r="E3396" s="70" t="s">
        <v>13</v>
      </c>
    </row>
    <row r="3397" spans="1:5" x14ac:dyDescent="0.25">
      <c r="A3397" s="71" t="s">
        <v>8070</v>
      </c>
      <c r="B3397" s="71" t="s">
        <v>8071</v>
      </c>
      <c r="C3397" s="70"/>
      <c r="D3397" s="70" t="s">
        <v>25</v>
      </c>
      <c r="E3397" s="70" t="s">
        <v>13</v>
      </c>
    </row>
    <row r="3398" spans="1:5" x14ac:dyDescent="0.25">
      <c r="A3398" s="84" t="s">
        <v>3403</v>
      </c>
      <c r="B3398" s="70" t="s">
        <v>3404</v>
      </c>
      <c r="C3398" s="70"/>
      <c r="D3398" s="70" t="s">
        <v>12</v>
      </c>
      <c r="E3398" s="70" t="s">
        <v>13</v>
      </c>
    </row>
    <row r="3399" spans="1:5" x14ac:dyDescent="0.25">
      <c r="A3399" s="71" t="s">
        <v>8072</v>
      </c>
      <c r="B3399" s="71" t="s">
        <v>8073</v>
      </c>
      <c r="C3399" s="70"/>
      <c r="D3399" s="70" t="s">
        <v>12</v>
      </c>
      <c r="E3399" s="70" t="s">
        <v>13</v>
      </c>
    </row>
    <row r="3400" spans="1:5" x14ac:dyDescent="0.25">
      <c r="A3400" s="84" t="s">
        <v>3405</v>
      </c>
      <c r="B3400" s="70" t="s">
        <v>3406</v>
      </c>
      <c r="C3400" s="70"/>
      <c r="D3400" s="70" t="s">
        <v>25</v>
      </c>
      <c r="E3400" s="70" t="s">
        <v>13</v>
      </c>
    </row>
    <row r="3401" spans="1:5" x14ac:dyDescent="0.25">
      <c r="A3401" s="71" t="s">
        <v>8074</v>
      </c>
      <c r="B3401" s="71" t="s">
        <v>8075</v>
      </c>
      <c r="C3401" s="70"/>
      <c r="D3401" s="70" t="s">
        <v>25</v>
      </c>
      <c r="E3401" s="70" t="s">
        <v>13</v>
      </c>
    </row>
    <row r="3402" spans="1:5" x14ac:dyDescent="0.25">
      <c r="A3402" s="84" t="s">
        <v>3407</v>
      </c>
      <c r="B3402" s="70" t="s">
        <v>3408</v>
      </c>
      <c r="C3402" s="70"/>
      <c r="D3402" s="70" t="s">
        <v>25</v>
      </c>
      <c r="E3402" s="70" t="s">
        <v>13</v>
      </c>
    </row>
    <row r="3403" spans="1:5" x14ac:dyDescent="0.25">
      <c r="A3403" s="71" t="s">
        <v>8076</v>
      </c>
      <c r="B3403" s="71" t="s">
        <v>8077</v>
      </c>
      <c r="C3403" s="70"/>
      <c r="D3403" s="70" t="s">
        <v>25</v>
      </c>
      <c r="E3403" s="70" t="s">
        <v>13</v>
      </c>
    </row>
    <row r="3404" spans="1:5" x14ac:dyDescent="0.25">
      <c r="A3404" s="84" t="s">
        <v>3409</v>
      </c>
      <c r="B3404" s="70" t="s">
        <v>3410</v>
      </c>
      <c r="C3404" s="70"/>
      <c r="D3404" s="70" t="s">
        <v>12</v>
      </c>
      <c r="E3404" s="70" t="s">
        <v>13</v>
      </c>
    </row>
    <row r="3405" spans="1:5" x14ac:dyDescent="0.25">
      <c r="A3405" s="71" t="s">
        <v>8078</v>
      </c>
      <c r="B3405" s="71" t="s">
        <v>8079</v>
      </c>
      <c r="C3405" s="70"/>
      <c r="D3405" s="70" t="s">
        <v>12</v>
      </c>
      <c r="E3405" s="70" t="s">
        <v>13</v>
      </c>
    </row>
    <row r="3406" spans="1:5" x14ac:dyDescent="0.25">
      <c r="A3406" s="84" t="s">
        <v>3411</v>
      </c>
      <c r="B3406" s="70" t="s">
        <v>3412</v>
      </c>
      <c r="C3406" s="70"/>
      <c r="D3406" s="70" t="s">
        <v>25</v>
      </c>
      <c r="E3406" s="70" t="s">
        <v>13</v>
      </c>
    </row>
    <row r="3407" spans="1:5" x14ac:dyDescent="0.25">
      <c r="A3407" s="71" t="s">
        <v>8080</v>
      </c>
      <c r="B3407" s="71" t="s">
        <v>8081</v>
      </c>
      <c r="C3407" s="70"/>
      <c r="D3407" s="70" t="s">
        <v>25</v>
      </c>
      <c r="E3407" s="70" t="s">
        <v>13</v>
      </c>
    </row>
    <row r="3408" spans="1:5" x14ac:dyDescent="0.25">
      <c r="A3408" s="84" t="s">
        <v>3413</v>
      </c>
      <c r="B3408" s="70" t="s">
        <v>3414</v>
      </c>
      <c r="C3408" s="70"/>
      <c r="D3408" s="70" t="s">
        <v>25</v>
      </c>
      <c r="E3408" s="70" t="s">
        <v>13</v>
      </c>
    </row>
    <row r="3409" spans="1:5" x14ac:dyDescent="0.25">
      <c r="A3409" s="71" t="s">
        <v>8082</v>
      </c>
      <c r="B3409" s="71" t="s">
        <v>8083</v>
      </c>
      <c r="C3409" s="70"/>
      <c r="D3409" s="70" t="s">
        <v>25</v>
      </c>
      <c r="E3409" s="70" t="s">
        <v>13</v>
      </c>
    </row>
    <row r="3410" spans="1:5" x14ac:dyDescent="0.25">
      <c r="A3410" s="84" t="s">
        <v>3415</v>
      </c>
      <c r="B3410" s="70" t="s">
        <v>3416</v>
      </c>
      <c r="C3410" s="70"/>
      <c r="D3410" s="70" t="s">
        <v>25</v>
      </c>
      <c r="E3410" s="70" t="s">
        <v>76</v>
      </c>
    </row>
    <row r="3411" spans="1:5" x14ac:dyDescent="0.25">
      <c r="A3411" s="71" t="s">
        <v>8084</v>
      </c>
      <c r="B3411" s="71" t="s">
        <v>8085</v>
      </c>
      <c r="C3411" s="70"/>
      <c r="D3411" s="70" t="s">
        <v>25</v>
      </c>
      <c r="E3411" s="70" t="s">
        <v>76</v>
      </c>
    </row>
    <row r="3412" spans="1:5" x14ac:dyDescent="0.25">
      <c r="A3412" s="84" t="s">
        <v>3417</v>
      </c>
      <c r="B3412" s="70" t="s">
        <v>3418</v>
      </c>
      <c r="C3412" s="70"/>
      <c r="D3412" s="70" t="s">
        <v>25</v>
      </c>
      <c r="E3412" s="70" t="s">
        <v>13</v>
      </c>
    </row>
    <row r="3413" spans="1:5" x14ac:dyDescent="0.25">
      <c r="A3413" s="71" t="s">
        <v>8086</v>
      </c>
      <c r="B3413" s="71" t="s">
        <v>8087</v>
      </c>
      <c r="C3413" s="70"/>
      <c r="D3413" s="70" t="s">
        <v>25</v>
      </c>
      <c r="E3413" s="70" t="s">
        <v>13</v>
      </c>
    </row>
    <row r="3414" spans="1:5" x14ac:dyDescent="0.25">
      <c r="A3414" s="84" t="s">
        <v>3419</v>
      </c>
      <c r="B3414" s="70" t="s">
        <v>3420</v>
      </c>
      <c r="C3414" s="70"/>
      <c r="D3414" s="70" t="s">
        <v>17</v>
      </c>
      <c r="E3414" s="70" t="s">
        <v>84</v>
      </c>
    </row>
    <row r="3415" spans="1:5" x14ac:dyDescent="0.25">
      <c r="A3415" s="71" t="s">
        <v>8088</v>
      </c>
      <c r="B3415" s="71" t="s">
        <v>8089</v>
      </c>
      <c r="C3415" s="70"/>
      <c r="D3415" s="70" t="s">
        <v>17</v>
      </c>
      <c r="E3415" s="70" t="s">
        <v>84</v>
      </c>
    </row>
    <row r="3416" spans="1:5" x14ac:dyDescent="0.25">
      <c r="A3416" s="84" t="s">
        <v>3421</v>
      </c>
      <c r="B3416" s="70" t="s">
        <v>3422</v>
      </c>
      <c r="C3416" s="70"/>
      <c r="D3416" s="70" t="s">
        <v>34</v>
      </c>
      <c r="E3416" s="70" t="s">
        <v>13</v>
      </c>
    </row>
    <row r="3417" spans="1:5" x14ac:dyDescent="0.25">
      <c r="A3417" s="71" t="s">
        <v>8090</v>
      </c>
      <c r="B3417" s="71" t="s">
        <v>8091</v>
      </c>
      <c r="C3417" s="70"/>
      <c r="D3417" s="70" t="s">
        <v>34</v>
      </c>
      <c r="E3417" s="70" t="s">
        <v>13</v>
      </c>
    </row>
    <row r="3418" spans="1:5" x14ac:dyDescent="0.25">
      <c r="A3418" s="84" t="s">
        <v>3423</v>
      </c>
      <c r="B3418" s="70" t="s">
        <v>3424</v>
      </c>
      <c r="C3418" s="70"/>
      <c r="D3418" s="70" t="s">
        <v>34</v>
      </c>
      <c r="E3418" s="70" t="s">
        <v>13</v>
      </c>
    </row>
    <row r="3419" spans="1:5" x14ac:dyDescent="0.25">
      <c r="A3419" s="71" t="s">
        <v>8092</v>
      </c>
      <c r="B3419" s="71" t="s">
        <v>8093</v>
      </c>
      <c r="C3419" s="70"/>
      <c r="D3419" s="70" t="s">
        <v>34</v>
      </c>
      <c r="E3419" s="70" t="s">
        <v>13</v>
      </c>
    </row>
    <row r="3420" spans="1:5" x14ac:dyDescent="0.25">
      <c r="A3420" s="84" t="s">
        <v>3425</v>
      </c>
      <c r="B3420" s="70" t="s">
        <v>3426</v>
      </c>
      <c r="C3420" s="70"/>
      <c r="D3420" s="70" t="s">
        <v>34</v>
      </c>
      <c r="E3420" s="70" t="s">
        <v>44</v>
      </c>
    </row>
    <row r="3421" spans="1:5" x14ac:dyDescent="0.25">
      <c r="A3421" s="71" t="s">
        <v>8094</v>
      </c>
      <c r="B3421" s="71" t="s">
        <v>8095</v>
      </c>
      <c r="C3421" s="70"/>
      <c r="D3421" s="70" t="s">
        <v>34</v>
      </c>
      <c r="E3421" s="70" t="s">
        <v>44</v>
      </c>
    </row>
    <row r="3422" spans="1:5" x14ac:dyDescent="0.25">
      <c r="A3422" s="84" t="s">
        <v>3427</v>
      </c>
      <c r="B3422" s="70" t="s">
        <v>3428</v>
      </c>
      <c r="C3422" s="70"/>
      <c r="D3422" s="70" t="s">
        <v>34</v>
      </c>
      <c r="E3422" s="70" t="s">
        <v>76</v>
      </c>
    </row>
    <row r="3423" spans="1:5" x14ac:dyDescent="0.25">
      <c r="A3423" s="71" t="s">
        <v>8096</v>
      </c>
      <c r="B3423" s="71" t="s">
        <v>8097</v>
      </c>
      <c r="C3423" s="70"/>
      <c r="D3423" s="70" t="s">
        <v>34</v>
      </c>
      <c r="E3423" s="70" t="s">
        <v>76</v>
      </c>
    </row>
    <row r="3424" spans="1:5" x14ac:dyDescent="0.25">
      <c r="A3424" s="84" t="s">
        <v>3429</v>
      </c>
      <c r="B3424" s="70" t="s">
        <v>3430</v>
      </c>
      <c r="C3424" s="70" t="s">
        <v>4</v>
      </c>
      <c r="D3424" s="70" t="s">
        <v>25</v>
      </c>
      <c r="E3424" s="70" t="s">
        <v>53</v>
      </c>
    </row>
    <row r="3425" spans="1:5" x14ac:dyDescent="0.25">
      <c r="A3425" s="71" t="s">
        <v>8098</v>
      </c>
      <c r="B3425" s="71" t="s">
        <v>8099</v>
      </c>
      <c r="C3425" s="70" t="s">
        <v>4</v>
      </c>
      <c r="D3425" s="70" t="s">
        <v>25</v>
      </c>
      <c r="E3425" s="70" t="s">
        <v>53</v>
      </c>
    </row>
    <row r="3426" spans="1:5" x14ac:dyDescent="0.25">
      <c r="A3426" s="84" t="s">
        <v>3431</v>
      </c>
      <c r="B3426" s="70" t="s">
        <v>3432</v>
      </c>
      <c r="C3426" s="70"/>
      <c r="D3426" s="70" t="s">
        <v>25</v>
      </c>
      <c r="E3426" s="70" t="s">
        <v>13</v>
      </c>
    </row>
    <row r="3427" spans="1:5" x14ac:dyDescent="0.25">
      <c r="A3427" s="71" t="s">
        <v>8100</v>
      </c>
      <c r="B3427" s="71" t="s">
        <v>8101</v>
      </c>
      <c r="C3427" s="70"/>
      <c r="D3427" s="70" t="s">
        <v>25</v>
      </c>
      <c r="E3427" s="70" t="s">
        <v>13</v>
      </c>
    </row>
    <row r="3428" spans="1:5" x14ac:dyDescent="0.25">
      <c r="A3428" s="84" t="s">
        <v>3433</v>
      </c>
      <c r="B3428" s="70" t="s">
        <v>3434</v>
      </c>
      <c r="C3428" s="70" t="s">
        <v>75</v>
      </c>
      <c r="D3428" s="70" t="s">
        <v>25</v>
      </c>
      <c r="E3428" s="70" t="s">
        <v>76</v>
      </c>
    </row>
    <row r="3429" spans="1:5" x14ac:dyDescent="0.25">
      <c r="A3429" s="71" t="s">
        <v>8102</v>
      </c>
      <c r="B3429" s="71" t="s">
        <v>8103</v>
      </c>
      <c r="C3429" s="70" t="s">
        <v>75</v>
      </c>
      <c r="D3429" s="70" t="s">
        <v>25</v>
      </c>
      <c r="E3429" s="70" t="s">
        <v>76</v>
      </c>
    </row>
    <row r="3430" spans="1:5" x14ac:dyDescent="0.25">
      <c r="A3430" s="84" t="s">
        <v>3435</v>
      </c>
      <c r="B3430" s="70" t="s">
        <v>3436</v>
      </c>
      <c r="C3430" s="70"/>
      <c r="D3430" s="70" t="s">
        <v>25</v>
      </c>
      <c r="E3430" s="70" t="s">
        <v>76</v>
      </c>
    </row>
    <row r="3431" spans="1:5" x14ac:dyDescent="0.25">
      <c r="A3431" s="71" t="s">
        <v>8104</v>
      </c>
      <c r="B3431" s="71" t="s">
        <v>8105</v>
      </c>
      <c r="C3431" s="70"/>
      <c r="D3431" s="70" t="s">
        <v>25</v>
      </c>
      <c r="E3431" s="70" t="s">
        <v>76</v>
      </c>
    </row>
    <row r="3432" spans="1:5" x14ac:dyDescent="0.25">
      <c r="A3432" s="84" t="s">
        <v>3437</v>
      </c>
      <c r="B3432" s="70" t="s">
        <v>3438</v>
      </c>
      <c r="C3432" s="70" t="s">
        <v>75</v>
      </c>
      <c r="D3432" s="70" t="s">
        <v>25</v>
      </c>
      <c r="E3432" s="70" t="s">
        <v>199</v>
      </c>
    </row>
    <row r="3433" spans="1:5" x14ac:dyDescent="0.25">
      <c r="A3433" s="71" t="s">
        <v>8106</v>
      </c>
      <c r="B3433" s="71" t="s">
        <v>8107</v>
      </c>
      <c r="C3433" s="70" t="s">
        <v>75</v>
      </c>
      <c r="D3433" s="70" t="s">
        <v>25</v>
      </c>
      <c r="E3433" s="70" t="s">
        <v>199</v>
      </c>
    </row>
    <row r="3434" spans="1:5" x14ac:dyDescent="0.25">
      <c r="A3434" s="84" t="s">
        <v>3439</v>
      </c>
      <c r="B3434" s="70" t="s">
        <v>3440</v>
      </c>
      <c r="C3434" s="70" t="s">
        <v>75</v>
      </c>
      <c r="D3434" s="70" t="s">
        <v>25</v>
      </c>
      <c r="E3434" s="70" t="s">
        <v>76</v>
      </c>
    </row>
    <row r="3435" spans="1:5" x14ac:dyDescent="0.25">
      <c r="A3435" s="71" t="s">
        <v>8108</v>
      </c>
      <c r="B3435" s="71" t="s">
        <v>8109</v>
      </c>
      <c r="C3435" s="70" t="s">
        <v>75</v>
      </c>
      <c r="D3435" s="70" t="s">
        <v>25</v>
      </c>
      <c r="E3435" s="70" t="s">
        <v>76</v>
      </c>
    </row>
    <row r="3436" spans="1:5" x14ac:dyDescent="0.25">
      <c r="A3436" s="84" t="s">
        <v>3441</v>
      </c>
      <c r="B3436" s="70" t="s">
        <v>3442</v>
      </c>
      <c r="C3436" s="70" t="s">
        <v>4</v>
      </c>
      <c r="D3436" s="70" t="s">
        <v>25</v>
      </c>
      <c r="E3436" s="70" t="s">
        <v>178</v>
      </c>
    </row>
    <row r="3437" spans="1:5" x14ac:dyDescent="0.25">
      <c r="A3437" s="71" t="s">
        <v>8110</v>
      </c>
      <c r="B3437" s="71" t="s">
        <v>8111</v>
      </c>
      <c r="C3437" s="70" t="s">
        <v>4</v>
      </c>
      <c r="D3437" s="70" t="s">
        <v>25</v>
      </c>
      <c r="E3437" s="70" t="s">
        <v>178</v>
      </c>
    </row>
    <row r="3438" spans="1:5" x14ac:dyDescent="0.25">
      <c r="A3438" s="84" t="s">
        <v>3443</v>
      </c>
      <c r="B3438" s="70" t="s">
        <v>3444</v>
      </c>
      <c r="C3438" s="70"/>
      <c r="D3438" s="70" t="s">
        <v>25</v>
      </c>
      <c r="E3438" s="70" t="s">
        <v>13</v>
      </c>
    </row>
    <row r="3439" spans="1:5" x14ac:dyDescent="0.25">
      <c r="A3439" s="71" t="s">
        <v>8112</v>
      </c>
      <c r="B3439" s="71" t="s">
        <v>8113</v>
      </c>
      <c r="C3439" s="70"/>
      <c r="D3439" s="70" t="s">
        <v>25</v>
      </c>
      <c r="E3439" s="70" t="s">
        <v>13</v>
      </c>
    </row>
    <row r="3440" spans="1:5" x14ac:dyDescent="0.25">
      <c r="A3440" s="84" t="s">
        <v>3445</v>
      </c>
      <c r="B3440" s="70" t="s">
        <v>3446</v>
      </c>
      <c r="C3440" s="70" t="s">
        <v>165</v>
      </c>
      <c r="D3440" s="70" t="s">
        <v>25</v>
      </c>
      <c r="E3440" s="70" t="s">
        <v>13</v>
      </c>
    </row>
    <row r="3441" spans="1:5" x14ac:dyDescent="0.25">
      <c r="A3441" s="71" t="s">
        <v>8114</v>
      </c>
      <c r="B3441" s="71" t="s">
        <v>8115</v>
      </c>
      <c r="C3441" s="70" t="s">
        <v>165</v>
      </c>
      <c r="D3441" s="70" t="s">
        <v>25</v>
      </c>
      <c r="E3441" s="70" t="s">
        <v>13</v>
      </c>
    </row>
    <row r="3442" spans="1:5" x14ac:dyDescent="0.25">
      <c r="A3442" s="84" t="s">
        <v>3447</v>
      </c>
      <c r="B3442" s="70" t="s">
        <v>3448</v>
      </c>
      <c r="C3442" s="70"/>
      <c r="D3442" s="70" t="s">
        <v>25</v>
      </c>
      <c r="E3442" s="70" t="s">
        <v>13</v>
      </c>
    </row>
    <row r="3443" spans="1:5" x14ac:dyDescent="0.25">
      <c r="A3443" s="71" t="s">
        <v>8116</v>
      </c>
      <c r="B3443" s="71" t="s">
        <v>8117</v>
      </c>
      <c r="C3443" s="70"/>
      <c r="D3443" s="70" t="s">
        <v>25</v>
      </c>
      <c r="E3443" s="70" t="s">
        <v>13</v>
      </c>
    </row>
    <row r="3444" spans="1:5" x14ac:dyDescent="0.25">
      <c r="A3444" s="84" t="s">
        <v>3449</v>
      </c>
      <c r="B3444" s="70" t="s">
        <v>3450</v>
      </c>
      <c r="C3444" s="70" t="s">
        <v>24</v>
      </c>
      <c r="D3444" s="70" t="s">
        <v>25</v>
      </c>
      <c r="E3444" s="70" t="s">
        <v>13</v>
      </c>
    </row>
    <row r="3445" spans="1:5" x14ac:dyDescent="0.25">
      <c r="A3445" s="71" t="s">
        <v>8118</v>
      </c>
      <c r="B3445" s="71" t="s">
        <v>8119</v>
      </c>
      <c r="C3445" s="70" t="s">
        <v>24</v>
      </c>
      <c r="D3445" s="70" t="s">
        <v>25</v>
      </c>
      <c r="E3445" s="70" t="s">
        <v>13</v>
      </c>
    </row>
    <row r="3446" spans="1:5" x14ac:dyDescent="0.25">
      <c r="A3446" s="84" t="s">
        <v>3451</v>
      </c>
      <c r="B3446" s="70" t="s">
        <v>3452</v>
      </c>
      <c r="C3446" s="70"/>
      <c r="D3446" s="70" t="s">
        <v>25</v>
      </c>
      <c r="E3446" s="70" t="s">
        <v>13</v>
      </c>
    </row>
    <row r="3447" spans="1:5" x14ac:dyDescent="0.25">
      <c r="A3447" s="71" t="s">
        <v>8120</v>
      </c>
      <c r="B3447" s="71" t="s">
        <v>8121</v>
      </c>
      <c r="C3447" s="70"/>
      <c r="D3447" s="70" t="s">
        <v>25</v>
      </c>
      <c r="E3447" s="70" t="s">
        <v>13</v>
      </c>
    </row>
    <row r="3448" spans="1:5" x14ac:dyDescent="0.25">
      <c r="A3448" s="84" t="s">
        <v>3453</v>
      </c>
      <c r="B3448" s="70" t="s">
        <v>3454</v>
      </c>
      <c r="C3448" s="70"/>
      <c r="D3448" s="70" t="s">
        <v>25</v>
      </c>
      <c r="E3448" s="70" t="s">
        <v>13</v>
      </c>
    </row>
    <row r="3449" spans="1:5" x14ac:dyDescent="0.25">
      <c r="A3449" s="71" t="s">
        <v>8122</v>
      </c>
      <c r="B3449" s="71" t="s">
        <v>8123</v>
      </c>
      <c r="C3449" s="70"/>
      <c r="D3449" s="70" t="s">
        <v>25</v>
      </c>
      <c r="E3449" s="70" t="s">
        <v>13</v>
      </c>
    </row>
    <row r="3450" spans="1:5" x14ac:dyDescent="0.25">
      <c r="A3450" s="84" t="s">
        <v>3455</v>
      </c>
      <c r="B3450" s="70" t="s">
        <v>3456</v>
      </c>
      <c r="C3450" s="70"/>
      <c r="D3450" s="70" t="s">
        <v>25</v>
      </c>
      <c r="E3450" s="70" t="s">
        <v>13</v>
      </c>
    </row>
    <row r="3451" spans="1:5" x14ac:dyDescent="0.25">
      <c r="A3451" s="71" t="s">
        <v>8124</v>
      </c>
      <c r="B3451" s="71" t="s">
        <v>8125</v>
      </c>
      <c r="C3451" s="70"/>
      <c r="D3451" s="70" t="s">
        <v>25</v>
      </c>
      <c r="E3451" s="70" t="s">
        <v>13</v>
      </c>
    </row>
    <row r="3452" spans="1:5" x14ac:dyDescent="0.25">
      <c r="A3452" s="84" t="s">
        <v>3457</v>
      </c>
      <c r="B3452" s="70" t="s">
        <v>3458</v>
      </c>
      <c r="C3452" s="70"/>
      <c r="D3452" s="70" t="s">
        <v>25</v>
      </c>
      <c r="E3452" s="70" t="s">
        <v>13</v>
      </c>
    </row>
    <row r="3453" spans="1:5" x14ac:dyDescent="0.25">
      <c r="A3453" s="71" t="s">
        <v>8126</v>
      </c>
      <c r="B3453" s="71" t="s">
        <v>8127</v>
      </c>
      <c r="C3453" s="70"/>
      <c r="D3453" s="70" t="s">
        <v>25</v>
      </c>
      <c r="E3453" s="70" t="s">
        <v>13</v>
      </c>
    </row>
    <row r="3454" spans="1:5" x14ac:dyDescent="0.25">
      <c r="A3454" s="84" t="s">
        <v>3459</v>
      </c>
      <c r="B3454" s="70" t="s">
        <v>3460</v>
      </c>
      <c r="C3454" s="70" t="s">
        <v>24</v>
      </c>
      <c r="D3454" s="70" t="s">
        <v>25</v>
      </c>
      <c r="E3454" s="70" t="s">
        <v>13</v>
      </c>
    </row>
    <row r="3455" spans="1:5" x14ac:dyDescent="0.25">
      <c r="A3455" s="71" t="s">
        <v>8128</v>
      </c>
      <c r="B3455" s="71" t="s">
        <v>8129</v>
      </c>
      <c r="C3455" s="70" t="s">
        <v>24</v>
      </c>
      <c r="D3455" s="70" t="s">
        <v>25</v>
      </c>
      <c r="E3455" s="70" t="s">
        <v>13</v>
      </c>
    </row>
    <row r="3456" spans="1:5" x14ac:dyDescent="0.25">
      <c r="A3456" s="84" t="s">
        <v>3461</v>
      </c>
      <c r="B3456" s="70" t="s">
        <v>3462</v>
      </c>
      <c r="C3456" s="70"/>
      <c r="D3456" s="70" t="s">
        <v>25</v>
      </c>
      <c r="E3456" s="70" t="s">
        <v>13</v>
      </c>
    </row>
    <row r="3457" spans="1:5" x14ac:dyDescent="0.25">
      <c r="A3457" s="71" t="s">
        <v>8130</v>
      </c>
      <c r="B3457" s="71" t="s">
        <v>8131</v>
      </c>
      <c r="C3457" s="70"/>
      <c r="D3457" s="70" t="s">
        <v>25</v>
      </c>
      <c r="E3457" s="70" t="s">
        <v>13</v>
      </c>
    </row>
    <row r="3458" spans="1:5" x14ac:dyDescent="0.25">
      <c r="A3458" s="84" t="s">
        <v>3463</v>
      </c>
      <c r="B3458" s="70" t="s">
        <v>3464</v>
      </c>
      <c r="C3458" s="70"/>
      <c r="D3458" s="70" t="s">
        <v>25</v>
      </c>
      <c r="E3458" s="70" t="s">
        <v>13</v>
      </c>
    </row>
    <row r="3459" spans="1:5" x14ac:dyDescent="0.25">
      <c r="A3459" s="71" t="s">
        <v>8132</v>
      </c>
      <c r="B3459" s="71" t="s">
        <v>8133</v>
      </c>
      <c r="C3459" s="70"/>
      <c r="D3459" s="70" t="s">
        <v>25</v>
      </c>
      <c r="E3459" s="70" t="s">
        <v>13</v>
      </c>
    </row>
    <row r="3460" spans="1:5" x14ac:dyDescent="0.25">
      <c r="A3460" s="84" t="s">
        <v>3465</v>
      </c>
      <c r="B3460" s="70" t="s">
        <v>3466</v>
      </c>
      <c r="C3460" s="70" t="s">
        <v>165</v>
      </c>
      <c r="D3460" s="70" t="s">
        <v>25</v>
      </c>
      <c r="E3460" s="70" t="s">
        <v>13</v>
      </c>
    </row>
    <row r="3461" spans="1:5" x14ac:dyDescent="0.25">
      <c r="A3461" s="71" t="s">
        <v>8134</v>
      </c>
      <c r="B3461" s="71" t="s">
        <v>8135</v>
      </c>
      <c r="C3461" s="70" t="s">
        <v>165</v>
      </c>
      <c r="D3461" s="70" t="s">
        <v>25</v>
      </c>
      <c r="E3461" s="70" t="s">
        <v>13</v>
      </c>
    </row>
    <row r="3462" spans="1:5" x14ac:dyDescent="0.25">
      <c r="A3462" s="84" t="s">
        <v>3467</v>
      </c>
      <c r="B3462" s="70" t="s">
        <v>3468</v>
      </c>
      <c r="C3462" s="70"/>
      <c r="D3462" s="70" t="s">
        <v>25</v>
      </c>
      <c r="E3462" s="70" t="s">
        <v>13</v>
      </c>
    </row>
    <row r="3463" spans="1:5" x14ac:dyDescent="0.25">
      <c r="A3463" s="71" t="s">
        <v>8136</v>
      </c>
      <c r="B3463" s="71" t="s">
        <v>8137</v>
      </c>
      <c r="C3463" s="70"/>
      <c r="D3463" s="70" t="s">
        <v>25</v>
      </c>
      <c r="E3463" s="70" t="s">
        <v>13</v>
      </c>
    </row>
    <row r="3464" spans="1:5" x14ac:dyDescent="0.25">
      <c r="A3464" s="84" t="s">
        <v>3469</v>
      </c>
      <c r="B3464" s="70" t="s">
        <v>3470</v>
      </c>
      <c r="C3464" s="70"/>
      <c r="D3464" s="70" t="s">
        <v>12</v>
      </c>
      <c r="E3464" s="70" t="s">
        <v>13</v>
      </c>
    </row>
    <row r="3465" spans="1:5" x14ac:dyDescent="0.25">
      <c r="A3465" s="71" t="s">
        <v>8138</v>
      </c>
      <c r="B3465" s="71" t="s">
        <v>8139</v>
      </c>
      <c r="C3465" s="70"/>
      <c r="D3465" s="70" t="s">
        <v>12</v>
      </c>
      <c r="E3465" s="70" t="s">
        <v>13</v>
      </c>
    </row>
    <row r="3466" spans="1:5" x14ac:dyDescent="0.25">
      <c r="A3466" s="84" t="s">
        <v>3471</v>
      </c>
      <c r="B3466" s="70" t="s">
        <v>3472</v>
      </c>
      <c r="C3466" s="70" t="s">
        <v>24</v>
      </c>
      <c r="D3466" s="70" t="s">
        <v>25</v>
      </c>
      <c r="E3466" s="70" t="s">
        <v>13</v>
      </c>
    </row>
    <row r="3467" spans="1:5" x14ac:dyDescent="0.25">
      <c r="A3467" s="71" t="s">
        <v>8140</v>
      </c>
      <c r="B3467" s="71" t="s">
        <v>8141</v>
      </c>
      <c r="C3467" s="70" t="s">
        <v>24</v>
      </c>
      <c r="D3467" s="70" t="s">
        <v>25</v>
      </c>
      <c r="E3467" s="70" t="s">
        <v>13</v>
      </c>
    </row>
    <row r="3468" spans="1:5" x14ac:dyDescent="0.25">
      <c r="A3468" s="84" t="s">
        <v>3473</v>
      </c>
      <c r="B3468" s="70" t="s">
        <v>3474</v>
      </c>
      <c r="C3468" s="70" t="s">
        <v>24</v>
      </c>
      <c r="D3468" s="70" t="s">
        <v>25</v>
      </c>
      <c r="E3468" s="70" t="s">
        <v>13</v>
      </c>
    </row>
    <row r="3469" spans="1:5" x14ac:dyDescent="0.25">
      <c r="A3469" s="71" t="s">
        <v>8142</v>
      </c>
      <c r="B3469" s="71" t="s">
        <v>8143</v>
      </c>
      <c r="C3469" s="70" t="s">
        <v>24</v>
      </c>
      <c r="D3469" s="70" t="s">
        <v>25</v>
      </c>
      <c r="E3469" s="70" t="s">
        <v>13</v>
      </c>
    </row>
    <row r="3470" spans="1:5" x14ac:dyDescent="0.25">
      <c r="A3470" s="84" t="s">
        <v>3475</v>
      </c>
      <c r="B3470" s="70" t="s">
        <v>3476</v>
      </c>
      <c r="C3470" s="70"/>
      <c r="D3470" s="70" t="s">
        <v>25</v>
      </c>
      <c r="E3470" s="70" t="s">
        <v>13</v>
      </c>
    </row>
    <row r="3471" spans="1:5" x14ac:dyDescent="0.25">
      <c r="A3471" s="71" t="s">
        <v>8144</v>
      </c>
      <c r="B3471" s="71" t="s">
        <v>8145</v>
      </c>
      <c r="C3471" s="70"/>
      <c r="D3471" s="70" t="s">
        <v>25</v>
      </c>
      <c r="E3471" s="70" t="s">
        <v>13</v>
      </c>
    </row>
    <row r="3472" spans="1:5" x14ac:dyDescent="0.25">
      <c r="A3472" s="84" t="s">
        <v>3477</v>
      </c>
      <c r="B3472" s="70" t="s">
        <v>3478</v>
      </c>
      <c r="C3472" s="70"/>
      <c r="D3472" s="70" t="s">
        <v>25</v>
      </c>
      <c r="E3472" s="70" t="s">
        <v>13</v>
      </c>
    </row>
    <row r="3473" spans="1:5" x14ac:dyDescent="0.25">
      <c r="A3473" s="71" t="s">
        <v>8146</v>
      </c>
      <c r="B3473" s="71" t="s">
        <v>8147</v>
      </c>
      <c r="C3473" s="70"/>
      <c r="D3473" s="70" t="s">
        <v>25</v>
      </c>
      <c r="E3473" s="70" t="s">
        <v>13</v>
      </c>
    </row>
    <row r="3474" spans="1:5" x14ac:dyDescent="0.25">
      <c r="A3474" s="84" t="s">
        <v>3479</v>
      </c>
      <c r="B3474" s="70" t="s">
        <v>3480</v>
      </c>
      <c r="C3474" s="70"/>
      <c r="D3474" s="70" t="s">
        <v>25</v>
      </c>
      <c r="E3474" s="70" t="s">
        <v>13</v>
      </c>
    </row>
    <row r="3475" spans="1:5" x14ac:dyDescent="0.25">
      <c r="A3475" s="71" t="s">
        <v>8148</v>
      </c>
      <c r="B3475" s="71" t="s">
        <v>8149</v>
      </c>
      <c r="C3475" s="70"/>
      <c r="D3475" s="70" t="s">
        <v>25</v>
      </c>
      <c r="E3475" s="70" t="s">
        <v>13</v>
      </c>
    </row>
    <row r="3476" spans="1:5" x14ac:dyDescent="0.25">
      <c r="A3476" s="84" t="s">
        <v>3481</v>
      </c>
      <c r="B3476" s="70" t="s">
        <v>3482</v>
      </c>
      <c r="C3476" s="70"/>
      <c r="D3476" s="70" t="s">
        <v>25</v>
      </c>
      <c r="E3476" s="70" t="s">
        <v>13</v>
      </c>
    </row>
    <row r="3477" spans="1:5" x14ac:dyDescent="0.25">
      <c r="A3477" s="71" t="s">
        <v>8150</v>
      </c>
      <c r="B3477" s="71" t="s">
        <v>8151</v>
      </c>
      <c r="C3477" s="70"/>
      <c r="D3477" s="70" t="s">
        <v>25</v>
      </c>
      <c r="E3477" s="70" t="s">
        <v>13</v>
      </c>
    </row>
    <row r="3478" spans="1:5" x14ac:dyDescent="0.25">
      <c r="A3478" s="84" t="s">
        <v>3483</v>
      </c>
      <c r="B3478" s="70" t="s">
        <v>3484</v>
      </c>
      <c r="C3478" s="70"/>
      <c r="D3478" s="70" t="s">
        <v>25</v>
      </c>
      <c r="E3478" s="70" t="s">
        <v>13</v>
      </c>
    </row>
    <row r="3479" spans="1:5" x14ac:dyDescent="0.25">
      <c r="A3479" s="71" t="s">
        <v>8152</v>
      </c>
      <c r="B3479" s="71" t="s">
        <v>8153</v>
      </c>
      <c r="C3479" s="70"/>
      <c r="D3479" s="70" t="s">
        <v>25</v>
      </c>
      <c r="E3479" s="70" t="s">
        <v>13</v>
      </c>
    </row>
    <row r="3480" spans="1:5" x14ac:dyDescent="0.25">
      <c r="A3480" s="84" t="s">
        <v>3485</v>
      </c>
      <c r="B3480" s="70" t="s">
        <v>3486</v>
      </c>
      <c r="C3480" s="70" t="s">
        <v>150</v>
      </c>
      <c r="D3480" s="70" t="s">
        <v>25</v>
      </c>
      <c r="E3480" s="70" t="s">
        <v>76</v>
      </c>
    </row>
    <row r="3481" spans="1:5" x14ac:dyDescent="0.25">
      <c r="A3481" s="71" t="s">
        <v>8154</v>
      </c>
      <c r="B3481" s="71" t="s">
        <v>8155</v>
      </c>
      <c r="C3481" s="70" t="s">
        <v>150</v>
      </c>
      <c r="D3481" s="70" t="s">
        <v>25</v>
      </c>
      <c r="E3481" s="70" t="s">
        <v>76</v>
      </c>
    </row>
    <row r="3482" spans="1:5" x14ac:dyDescent="0.25">
      <c r="A3482" s="84" t="s">
        <v>3487</v>
      </c>
      <c r="B3482" s="70" t="s">
        <v>3488</v>
      </c>
      <c r="C3482" s="70"/>
      <c r="D3482" s="70" t="s">
        <v>25</v>
      </c>
      <c r="E3482" s="70" t="s">
        <v>701</v>
      </c>
    </row>
    <row r="3483" spans="1:5" x14ac:dyDescent="0.25">
      <c r="A3483" s="71" t="s">
        <v>8156</v>
      </c>
      <c r="B3483" s="71" t="s">
        <v>8157</v>
      </c>
      <c r="C3483" s="70"/>
      <c r="D3483" s="70" t="s">
        <v>25</v>
      </c>
      <c r="E3483" s="70" t="s">
        <v>701</v>
      </c>
    </row>
    <row r="3484" spans="1:5" x14ac:dyDescent="0.25">
      <c r="A3484" s="84" t="s">
        <v>3489</v>
      </c>
      <c r="B3484" s="70" t="s">
        <v>3490</v>
      </c>
      <c r="C3484" s="70"/>
      <c r="D3484" s="70" t="s">
        <v>25</v>
      </c>
      <c r="E3484" s="70" t="s">
        <v>31</v>
      </c>
    </row>
    <row r="3485" spans="1:5" x14ac:dyDescent="0.25">
      <c r="A3485" s="71" t="s">
        <v>8158</v>
      </c>
      <c r="B3485" s="71" t="s">
        <v>8159</v>
      </c>
      <c r="C3485" s="70"/>
      <c r="D3485" s="70" t="s">
        <v>25</v>
      </c>
      <c r="E3485" s="70" t="s">
        <v>31</v>
      </c>
    </row>
    <row r="3486" spans="1:5" x14ac:dyDescent="0.25">
      <c r="A3486" s="84" t="s">
        <v>3491</v>
      </c>
      <c r="B3486" s="70" t="s">
        <v>3492</v>
      </c>
      <c r="C3486" s="70" t="s">
        <v>75</v>
      </c>
      <c r="D3486" s="70" t="s">
        <v>25</v>
      </c>
      <c r="E3486" s="70" t="s">
        <v>76</v>
      </c>
    </row>
    <row r="3487" spans="1:5" x14ac:dyDescent="0.25">
      <c r="A3487" s="71" t="s">
        <v>8160</v>
      </c>
      <c r="B3487" s="71" t="s">
        <v>8161</v>
      </c>
      <c r="C3487" s="70" t="s">
        <v>75</v>
      </c>
      <c r="D3487" s="70" t="s">
        <v>25</v>
      </c>
      <c r="E3487" s="70" t="s">
        <v>76</v>
      </c>
    </row>
    <row r="3488" spans="1:5" x14ac:dyDescent="0.25">
      <c r="A3488" s="84" t="s">
        <v>3493</v>
      </c>
      <c r="B3488" s="70" t="s">
        <v>3494</v>
      </c>
      <c r="C3488" s="70"/>
      <c r="D3488" s="70" t="s">
        <v>25</v>
      </c>
      <c r="E3488" s="70" t="s">
        <v>76</v>
      </c>
    </row>
    <row r="3489" spans="1:5" x14ac:dyDescent="0.25">
      <c r="A3489" s="71" t="s">
        <v>8162</v>
      </c>
      <c r="B3489" s="71" t="s">
        <v>8163</v>
      </c>
      <c r="C3489" s="70"/>
      <c r="D3489" s="70" t="s">
        <v>25</v>
      </c>
      <c r="E3489" s="70" t="s">
        <v>76</v>
      </c>
    </row>
    <row r="3490" spans="1:5" x14ac:dyDescent="0.25">
      <c r="A3490" s="84" t="s">
        <v>3495</v>
      </c>
      <c r="B3490" s="70" t="s">
        <v>3496</v>
      </c>
      <c r="C3490" s="70" t="s">
        <v>75</v>
      </c>
      <c r="D3490" s="70" t="s">
        <v>25</v>
      </c>
      <c r="E3490" s="70" t="s">
        <v>76</v>
      </c>
    </row>
    <row r="3491" spans="1:5" x14ac:dyDescent="0.25">
      <c r="A3491" s="71" t="s">
        <v>8164</v>
      </c>
      <c r="B3491" s="71" t="s">
        <v>8165</v>
      </c>
      <c r="C3491" s="70" t="s">
        <v>75</v>
      </c>
      <c r="D3491" s="70" t="s">
        <v>25</v>
      </c>
      <c r="E3491" s="70" t="s">
        <v>76</v>
      </c>
    </row>
    <row r="3492" spans="1:5" x14ac:dyDescent="0.25">
      <c r="A3492" s="84" t="s">
        <v>3497</v>
      </c>
      <c r="B3492" s="70" t="s">
        <v>3498</v>
      </c>
      <c r="C3492" s="70" t="s">
        <v>4</v>
      </c>
      <c r="D3492" s="70" t="s">
        <v>25</v>
      </c>
      <c r="E3492" s="70" t="s">
        <v>178</v>
      </c>
    </row>
    <row r="3493" spans="1:5" x14ac:dyDescent="0.25">
      <c r="A3493" s="71" t="s">
        <v>8166</v>
      </c>
      <c r="B3493" s="71" t="s">
        <v>8167</v>
      </c>
      <c r="C3493" s="70" t="s">
        <v>4</v>
      </c>
      <c r="D3493" s="70" t="s">
        <v>25</v>
      </c>
      <c r="E3493" s="70" t="s">
        <v>178</v>
      </c>
    </row>
    <row r="3494" spans="1:5" x14ac:dyDescent="0.25">
      <c r="A3494" s="84" t="s">
        <v>3499</v>
      </c>
      <c r="B3494" s="70" t="s">
        <v>3500</v>
      </c>
      <c r="C3494" s="70" t="s">
        <v>75</v>
      </c>
      <c r="D3494" s="70" t="s">
        <v>25</v>
      </c>
      <c r="E3494" s="70" t="s">
        <v>76</v>
      </c>
    </row>
    <row r="3495" spans="1:5" x14ac:dyDescent="0.25">
      <c r="A3495" s="71" t="s">
        <v>8168</v>
      </c>
      <c r="B3495" s="71" t="s">
        <v>8169</v>
      </c>
      <c r="C3495" s="70" t="s">
        <v>75</v>
      </c>
      <c r="D3495" s="70" t="s">
        <v>25</v>
      </c>
      <c r="E3495" s="70" t="s">
        <v>76</v>
      </c>
    </row>
    <row r="3496" spans="1:5" x14ac:dyDescent="0.25">
      <c r="A3496" s="84" t="s">
        <v>3501</v>
      </c>
      <c r="B3496" s="70" t="s">
        <v>3490</v>
      </c>
      <c r="C3496" s="70" t="s">
        <v>4</v>
      </c>
      <c r="D3496" s="70" t="s">
        <v>25</v>
      </c>
      <c r="E3496" s="70" t="s">
        <v>13</v>
      </c>
    </row>
    <row r="3497" spans="1:5" x14ac:dyDescent="0.25">
      <c r="A3497" s="71" t="s">
        <v>8170</v>
      </c>
      <c r="B3497" s="71" t="s">
        <v>8171</v>
      </c>
      <c r="C3497" s="70" t="s">
        <v>4</v>
      </c>
      <c r="D3497" s="70" t="s">
        <v>25</v>
      </c>
      <c r="E3497" s="70" t="s">
        <v>13</v>
      </c>
    </row>
    <row r="3498" spans="1:5" x14ac:dyDescent="0.25">
      <c r="A3498" s="84" t="s">
        <v>3502</v>
      </c>
      <c r="B3498" s="70" t="s">
        <v>3503</v>
      </c>
      <c r="C3498" s="70" t="s">
        <v>43</v>
      </c>
      <c r="D3498" s="70" t="s">
        <v>25</v>
      </c>
      <c r="E3498" s="70" t="s">
        <v>13</v>
      </c>
    </row>
    <row r="3499" spans="1:5" x14ac:dyDescent="0.25">
      <c r="A3499" s="71" t="s">
        <v>8172</v>
      </c>
      <c r="B3499" s="71" t="s">
        <v>8173</v>
      </c>
      <c r="C3499" s="70" t="s">
        <v>43</v>
      </c>
      <c r="D3499" s="70" t="s">
        <v>25</v>
      </c>
      <c r="E3499" s="70" t="s">
        <v>13</v>
      </c>
    </row>
    <row r="3500" spans="1:5" x14ac:dyDescent="0.25">
      <c r="A3500" s="84" t="s">
        <v>3504</v>
      </c>
      <c r="B3500" s="70" t="s">
        <v>3505</v>
      </c>
      <c r="C3500" s="70" t="s">
        <v>165</v>
      </c>
      <c r="D3500" s="70" t="s">
        <v>25</v>
      </c>
      <c r="E3500" s="70" t="s">
        <v>13</v>
      </c>
    </row>
    <row r="3501" spans="1:5" x14ac:dyDescent="0.25">
      <c r="A3501" s="71" t="s">
        <v>8174</v>
      </c>
      <c r="B3501" s="71" t="s">
        <v>8175</v>
      </c>
      <c r="C3501" s="70" t="s">
        <v>165</v>
      </c>
      <c r="D3501" s="70" t="s">
        <v>25</v>
      </c>
      <c r="E3501" s="70" t="s">
        <v>13</v>
      </c>
    </row>
    <row r="3502" spans="1:5" x14ac:dyDescent="0.25">
      <c r="A3502" s="84" t="s">
        <v>3506</v>
      </c>
      <c r="B3502" s="70" t="s">
        <v>3507</v>
      </c>
      <c r="C3502" s="70"/>
      <c r="D3502" s="70" t="s">
        <v>25</v>
      </c>
      <c r="E3502" s="70" t="s">
        <v>13</v>
      </c>
    </row>
    <row r="3503" spans="1:5" x14ac:dyDescent="0.25">
      <c r="A3503" s="71" t="s">
        <v>8176</v>
      </c>
      <c r="B3503" s="71" t="s">
        <v>8177</v>
      </c>
      <c r="C3503" s="70"/>
      <c r="D3503" s="70" t="s">
        <v>25</v>
      </c>
      <c r="E3503" s="70" t="s">
        <v>13</v>
      </c>
    </row>
    <row r="3504" spans="1:5" x14ac:dyDescent="0.25">
      <c r="A3504" s="84" t="s">
        <v>3508</v>
      </c>
      <c r="B3504" s="70" t="s">
        <v>3509</v>
      </c>
      <c r="C3504" s="70"/>
      <c r="D3504" s="70" t="s">
        <v>25</v>
      </c>
      <c r="E3504" s="70" t="s">
        <v>13</v>
      </c>
    </row>
    <row r="3505" spans="1:5" x14ac:dyDescent="0.25">
      <c r="A3505" s="71" t="s">
        <v>8178</v>
      </c>
      <c r="B3505" s="71" t="s">
        <v>8179</v>
      </c>
      <c r="C3505" s="70"/>
      <c r="D3505" s="70" t="s">
        <v>25</v>
      </c>
      <c r="E3505" s="70" t="s">
        <v>13</v>
      </c>
    </row>
    <row r="3506" spans="1:5" x14ac:dyDescent="0.25">
      <c r="A3506" s="84" t="s">
        <v>3510</v>
      </c>
      <c r="B3506" s="70" t="s">
        <v>3511</v>
      </c>
      <c r="C3506" s="70"/>
      <c r="D3506" s="70" t="s">
        <v>25</v>
      </c>
      <c r="E3506" s="70" t="s">
        <v>13</v>
      </c>
    </row>
    <row r="3507" spans="1:5" x14ac:dyDescent="0.25">
      <c r="A3507" s="71" t="s">
        <v>8180</v>
      </c>
      <c r="B3507" s="71" t="s">
        <v>8181</v>
      </c>
      <c r="C3507" s="70"/>
      <c r="D3507" s="70" t="s">
        <v>25</v>
      </c>
      <c r="E3507" s="70" t="s">
        <v>13</v>
      </c>
    </row>
    <row r="3508" spans="1:5" x14ac:dyDescent="0.25">
      <c r="A3508" s="84" t="s">
        <v>3512</v>
      </c>
      <c r="B3508" s="70" t="s">
        <v>3513</v>
      </c>
      <c r="C3508" s="70"/>
      <c r="D3508" s="70" t="s">
        <v>25</v>
      </c>
      <c r="E3508" s="70" t="s">
        <v>13</v>
      </c>
    </row>
    <row r="3509" spans="1:5" x14ac:dyDescent="0.25">
      <c r="A3509" s="71" t="s">
        <v>8182</v>
      </c>
      <c r="B3509" s="71" t="s">
        <v>8183</v>
      </c>
      <c r="C3509" s="70"/>
      <c r="D3509" s="70" t="s">
        <v>25</v>
      </c>
      <c r="E3509" s="70" t="s">
        <v>13</v>
      </c>
    </row>
    <row r="3510" spans="1:5" x14ac:dyDescent="0.25">
      <c r="A3510" s="84" t="s">
        <v>3514</v>
      </c>
      <c r="B3510" s="70" t="s">
        <v>1170</v>
      </c>
      <c r="C3510" s="70"/>
      <c r="D3510" s="70" t="s">
        <v>25</v>
      </c>
      <c r="E3510" s="70" t="s">
        <v>13</v>
      </c>
    </row>
    <row r="3511" spans="1:5" x14ac:dyDescent="0.25">
      <c r="A3511" s="71" t="s">
        <v>8184</v>
      </c>
      <c r="B3511" s="71" t="s">
        <v>8185</v>
      </c>
      <c r="C3511" s="70"/>
      <c r="D3511" s="70" t="s">
        <v>25</v>
      </c>
      <c r="E3511" s="70" t="s">
        <v>13</v>
      </c>
    </row>
    <row r="3512" spans="1:5" x14ac:dyDescent="0.25">
      <c r="A3512" s="84" t="s">
        <v>3515</v>
      </c>
      <c r="B3512" s="70" t="s">
        <v>3511</v>
      </c>
      <c r="C3512" s="70" t="s">
        <v>629</v>
      </c>
      <c r="D3512" s="70" t="s">
        <v>25</v>
      </c>
      <c r="E3512" s="70" t="s">
        <v>13</v>
      </c>
    </row>
    <row r="3513" spans="1:5" x14ac:dyDescent="0.25">
      <c r="A3513" s="71" t="s">
        <v>8186</v>
      </c>
      <c r="B3513" s="71" t="s">
        <v>8187</v>
      </c>
      <c r="C3513" s="70" t="s">
        <v>629</v>
      </c>
      <c r="D3513" s="70" t="s">
        <v>25</v>
      </c>
      <c r="E3513" s="70" t="s">
        <v>13</v>
      </c>
    </row>
    <row r="3514" spans="1:5" x14ac:dyDescent="0.25">
      <c r="A3514" s="84" t="s">
        <v>3516</v>
      </c>
      <c r="B3514" s="70" t="s">
        <v>3517</v>
      </c>
      <c r="C3514" s="70" t="s">
        <v>75</v>
      </c>
      <c r="D3514" s="70" t="s">
        <v>25</v>
      </c>
      <c r="E3514" s="70" t="s">
        <v>76</v>
      </c>
    </row>
    <row r="3515" spans="1:5" x14ac:dyDescent="0.25">
      <c r="A3515" s="71" t="s">
        <v>8188</v>
      </c>
      <c r="B3515" s="71" t="s">
        <v>8189</v>
      </c>
      <c r="C3515" s="70" t="s">
        <v>75</v>
      </c>
      <c r="D3515" s="70" t="s">
        <v>25</v>
      </c>
      <c r="E3515" s="70" t="s">
        <v>76</v>
      </c>
    </row>
    <row r="3516" spans="1:5" x14ac:dyDescent="0.25">
      <c r="A3516" s="84" t="s">
        <v>3518</v>
      </c>
      <c r="B3516" s="70" t="s">
        <v>3519</v>
      </c>
      <c r="C3516" s="70"/>
      <c r="D3516" s="70" t="s">
        <v>25</v>
      </c>
      <c r="E3516" s="70" t="s">
        <v>13</v>
      </c>
    </row>
    <row r="3517" spans="1:5" x14ac:dyDescent="0.25">
      <c r="A3517" s="71" t="s">
        <v>8190</v>
      </c>
      <c r="B3517" s="71" t="s">
        <v>8191</v>
      </c>
      <c r="C3517" s="70"/>
      <c r="D3517" s="70" t="s">
        <v>25</v>
      </c>
      <c r="E3517" s="70" t="s">
        <v>13</v>
      </c>
    </row>
    <row r="3518" spans="1:5" x14ac:dyDescent="0.25">
      <c r="A3518" s="84" t="s">
        <v>3520</v>
      </c>
      <c r="B3518" s="70" t="s">
        <v>3521</v>
      </c>
      <c r="C3518" s="70"/>
      <c r="D3518" s="70" t="s">
        <v>25</v>
      </c>
      <c r="E3518" s="70" t="s">
        <v>13</v>
      </c>
    </row>
    <row r="3519" spans="1:5" x14ac:dyDescent="0.25">
      <c r="A3519" s="71" t="s">
        <v>8192</v>
      </c>
      <c r="B3519" s="71" t="s">
        <v>8193</v>
      </c>
      <c r="C3519" s="70"/>
      <c r="D3519" s="70" t="s">
        <v>25</v>
      </c>
      <c r="E3519" s="70" t="s">
        <v>13</v>
      </c>
    </row>
    <row r="3520" spans="1:5" x14ac:dyDescent="0.25">
      <c r="A3520" s="84" t="s">
        <v>3522</v>
      </c>
      <c r="B3520" s="70" t="s">
        <v>3523</v>
      </c>
      <c r="C3520" s="70"/>
      <c r="D3520" s="70" t="s">
        <v>25</v>
      </c>
      <c r="E3520" s="70" t="s">
        <v>179</v>
      </c>
    </row>
    <row r="3521" spans="1:5" x14ac:dyDescent="0.25">
      <c r="A3521" s="71" t="s">
        <v>8194</v>
      </c>
      <c r="B3521" s="71" t="s">
        <v>8195</v>
      </c>
      <c r="C3521" s="70"/>
      <c r="D3521" s="70" t="s">
        <v>25</v>
      </c>
      <c r="E3521" s="70" t="s">
        <v>179</v>
      </c>
    </row>
    <row r="3522" spans="1:5" x14ac:dyDescent="0.25">
      <c r="A3522" s="84" t="s">
        <v>3524</v>
      </c>
      <c r="B3522" s="70" t="s">
        <v>3525</v>
      </c>
      <c r="C3522" s="70"/>
      <c r="D3522" s="70" t="s">
        <v>25</v>
      </c>
      <c r="E3522" s="70" t="s">
        <v>13</v>
      </c>
    </row>
    <row r="3523" spans="1:5" x14ac:dyDescent="0.25">
      <c r="A3523" s="71" t="s">
        <v>8196</v>
      </c>
      <c r="B3523" s="71" t="s">
        <v>8197</v>
      </c>
      <c r="C3523" s="70"/>
      <c r="D3523" s="70" t="s">
        <v>25</v>
      </c>
      <c r="E3523" s="70" t="s">
        <v>13</v>
      </c>
    </row>
    <row r="3524" spans="1:5" x14ac:dyDescent="0.25">
      <c r="A3524" s="84" t="s">
        <v>3526</v>
      </c>
      <c r="B3524" s="70" t="s">
        <v>3527</v>
      </c>
      <c r="C3524" s="70" t="s">
        <v>24</v>
      </c>
      <c r="D3524" s="70" t="s">
        <v>25</v>
      </c>
      <c r="E3524" s="70" t="s">
        <v>13</v>
      </c>
    </row>
    <row r="3525" spans="1:5" x14ac:dyDescent="0.25">
      <c r="A3525" s="71" t="s">
        <v>8198</v>
      </c>
      <c r="B3525" s="71" t="s">
        <v>8199</v>
      </c>
      <c r="C3525" s="70" t="s">
        <v>24</v>
      </c>
      <c r="D3525" s="70" t="s">
        <v>25</v>
      </c>
      <c r="E3525" s="70" t="s">
        <v>13</v>
      </c>
    </row>
    <row r="3526" spans="1:5" x14ac:dyDescent="0.25">
      <c r="A3526" s="84" t="s">
        <v>3528</v>
      </c>
      <c r="B3526" s="70" t="s">
        <v>3529</v>
      </c>
      <c r="C3526" s="70"/>
      <c r="D3526" s="70" t="s">
        <v>17</v>
      </c>
      <c r="E3526" s="70" t="s">
        <v>13</v>
      </c>
    </row>
    <row r="3527" spans="1:5" x14ac:dyDescent="0.25">
      <c r="A3527" s="71" t="s">
        <v>8200</v>
      </c>
      <c r="B3527" s="71" t="s">
        <v>8201</v>
      </c>
      <c r="C3527" s="70"/>
      <c r="D3527" s="70" t="s">
        <v>17</v>
      </c>
      <c r="E3527" s="70" t="s">
        <v>13</v>
      </c>
    </row>
    <row r="3528" spans="1:5" x14ac:dyDescent="0.25">
      <c r="A3528" s="84" t="s">
        <v>3530</v>
      </c>
      <c r="B3528" s="70" t="s">
        <v>3531</v>
      </c>
      <c r="C3528" s="70"/>
      <c r="D3528" s="70" t="s">
        <v>25</v>
      </c>
      <c r="E3528" s="70" t="s">
        <v>13</v>
      </c>
    </row>
    <row r="3529" spans="1:5" x14ac:dyDescent="0.25">
      <c r="A3529" s="71" t="s">
        <v>8202</v>
      </c>
      <c r="B3529" s="71" t="s">
        <v>8203</v>
      </c>
      <c r="C3529" s="70"/>
      <c r="D3529" s="70" t="s">
        <v>25</v>
      </c>
      <c r="E3529" s="70" t="s">
        <v>13</v>
      </c>
    </row>
    <row r="3530" spans="1:5" x14ac:dyDescent="0.25">
      <c r="A3530" s="84" t="s">
        <v>3532</v>
      </c>
      <c r="B3530" s="70" t="s">
        <v>3533</v>
      </c>
      <c r="C3530" s="70"/>
      <c r="D3530" s="70" t="s">
        <v>25</v>
      </c>
      <c r="E3530" s="70" t="s">
        <v>13</v>
      </c>
    </row>
    <row r="3531" spans="1:5" x14ac:dyDescent="0.25">
      <c r="A3531" s="71" t="s">
        <v>8204</v>
      </c>
      <c r="B3531" s="71" t="s">
        <v>8205</v>
      </c>
      <c r="C3531" s="70"/>
      <c r="D3531" s="70" t="s">
        <v>25</v>
      </c>
      <c r="E3531" s="70" t="s">
        <v>13</v>
      </c>
    </row>
    <row r="3532" spans="1:5" x14ac:dyDescent="0.25">
      <c r="A3532" s="84" t="s">
        <v>3534</v>
      </c>
      <c r="B3532" s="70" t="s">
        <v>3535</v>
      </c>
      <c r="C3532" s="70"/>
      <c r="D3532" s="70" t="s">
        <v>25</v>
      </c>
      <c r="E3532" s="70" t="s">
        <v>13</v>
      </c>
    </row>
    <row r="3533" spans="1:5" x14ac:dyDescent="0.25">
      <c r="A3533" s="71" t="s">
        <v>8206</v>
      </c>
      <c r="B3533" s="71" t="s">
        <v>8207</v>
      </c>
      <c r="C3533" s="70"/>
      <c r="D3533" s="70" t="s">
        <v>25</v>
      </c>
      <c r="E3533" s="70" t="s">
        <v>13</v>
      </c>
    </row>
    <row r="3534" spans="1:5" x14ac:dyDescent="0.25">
      <c r="A3534" s="84" t="s">
        <v>3536</v>
      </c>
      <c r="B3534" s="70" t="s">
        <v>3537</v>
      </c>
      <c r="C3534" s="70"/>
      <c r="D3534" s="70" t="s">
        <v>25</v>
      </c>
      <c r="E3534" s="70" t="s">
        <v>13</v>
      </c>
    </row>
    <row r="3535" spans="1:5" x14ac:dyDescent="0.25">
      <c r="A3535" s="71" t="s">
        <v>8208</v>
      </c>
      <c r="B3535" s="71" t="s">
        <v>8209</v>
      </c>
      <c r="C3535" s="70"/>
      <c r="D3535" s="70" t="s">
        <v>25</v>
      </c>
      <c r="E3535" s="70" t="s">
        <v>13</v>
      </c>
    </row>
    <row r="3536" spans="1:5" x14ac:dyDescent="0.25">
      <c r="A3536" s="84" t="s">
        <v>3538</v>
      </c>
      <c r="B3536" s="70" t="s">
        <v>3539</v>
      </c>
      <c r="C3536" s="70"/>
      <c r="D3536" s="70" t="s">
        <v>25</v>
      </c>
      <c r="E3536" s="70" t="s">
        <v>13</v>
      </c>
    </row>
    <row r="3537" spans="1:5" x14ac:dyDescent="0.25">
      <c r="A3537" s="71" t="s">
        <v>8210</v>
      </c>
      <c r="B3537" s="71" t="s">
        <v>8211</v>
      </c>
      <c r="C3537" s="70"/>
      <c r="D3537" s="70" t="s">
        <v>25</v>
      </c>
      <c r="E3537" s="70" t="s">
        <v>13</v>
      </c>
    </row>
    <row r="3538" spans="1:5" x14ac:dyDescent="0.25">
      <c r="A3538" s="84" t="s">
        <v>3540</v>
      </c>
      <c r="B3538" s="70" t="s">
        <v>3541</v>
      </c>
      <c r="C3538" s="70"/>
      <c r="D3538" s="70" t="s">
        <v>25</v>
      </c>
      <c r="E3538" s="70" t="s">
        <v>13</v>
      </c>
    </row>
    <row r="3539" spans="1:5" x14ac:dyDescent="0.25">
      <c r="A3539" s="71" t="s">
        <v>8212</v>
      </c>
      <c r="B3539" s="71" t="s">
        <v>8213</v>
      </c>
      <c r="C3539" s="70"/>
      <c r="D3539" s="70" t="s">
        <v>25</v>
      </c>
      <c r="E3539" s="70" t="s">
        <v>13</v>
      </c>
    </row>
    <row r="3540" spans="1:5" x14ac:dyDescent="0.25">
      <c r="A3540" s="84" t="s">
        <v>3542</v>
      </c>
      <c r="B3540" s="70" t="s">
        <v>3543</v>
      </c>
      <c r="C3540" s="70" t="s">
        <v>43</v>
      </c>
      <c r="D3540" s="70" t="s">
        <v>25</v>
      </c>
      <c r="E3540" s="70" t="s">
        <v>179</v>
      </c>
    </row>
    <row r="3541" spans="1:5" x14ac:dyDescent="0.25">
      <c r="A3541" s="71" t="s">
        <v>8214</v>
      </c>
      <c r="B3541" s="71" t="s">
        <v>8215</v>
      </c>
      <c r="C3541" s="70" t="s">
        <v>43</v>
      </c>
      <c r="D3541" s="70" t="s">
        <v>25</v>
      </c>
      <c r="E3541" s="70" t="s">
        <v>179</v>
      </c>
    </row>
    <row r="3542" spans="1:5" x14ac:dyDescent="0.25">
      <c r="A3542" s="84" t="s">
        <v>3544</v>
      </c>
      <c r="B3542" s="70" t="s">
        <v>3545</v>
      </c>
      <c r="C3542" s="70" t="s">
        <v>24</v>
      </c>
      <c r="D3542" s="70" t="s">
        <v>25</v>
      </c>
      <c r="E3542" s="70" t="s">
        <v>13</v>
      </c>
    </row>
    <row r="3543" spans="1:5" x14ac:dyDescent="0.25">
      <c r="A3543" s="71" t="s">
        <v>8216</v>
      </c>
      <c r="B3543" s="71" t="s">
        <v>8217</v>
      </c>
      <c r="C3543" s="70" t="s">
        <v>24</v>
      </c>
      <c r="D3543" s="70" t="s">
        <v>25</v>
      </c>
      <c r="E3543" s="70" t="s">
        <v>13</v>
      </c>
    </row>
    <row r="3544" spans="1:5" x14ac:dyDescent="0.25">
      <c r="A3544" s="84" t="s">
        <v>3546</v>
      </c>
      <c r="B3544" s="70" t="s">
        <v>3547</v>
      </c>
      <c r="C3544" s="70"/>
      <c r="D3544" s="70" t="s">
        <v>25</v>
      </c>
      <c r="E3544" s="70" t="s">
        <v>13</v>
      </c>
    </row>
    <row r="3545" spans="1:5" x14ac:dyDescent="0.25">
      <c r="A3545" s="71" t="s">
        <v>8218</v>
      </c>
      <c r="B3545" s="71" t="s">
        <v>8219</v>
      </c>
      <c r="C3545" s="70"/>
      <c r="D3545" s="70" t="s">
        <v>25</v>
      </c>
      <c r="E3545" s="70" t="s">
        <v>13</v>
      </c>
    </row>
    <row r="3546" spans="1:5" x14ac:dyDescent="0.25">
      <c r="A3546" s="84" t="s">
        <v>3548</v>
      </c>
      <c r="B3546" s="70" t="s">
        <v>3549</v>
      </c>
      <c r="C3546" s="70"/>
      <c r="D3546" s="70" t="s">
        <v>25</v>
      </c>
      <c r="E3546" s="70" t="s">
        <v>13</v>
      </c>
    </row>
    <row r="3547" spans="1:5" x14ac:dyDescent="0.25">
      <c r="A3547" s="71" t="s">
        <v>8220</v>
      </c>
      <c r="B3547" s="71" t="s">
        <v>8221</v>
      </c>
      <c r="C3547" s="70"/>
      <c r="D3547" s="70" t="s">
        <v>25</v>
      </c>
      <c r="E3547" s="70" t="s">
        <v>13</v>
      </c>
    </row>
    <row r="3548" spans="1:5" x14ac:dyDescent="0.25">
      <c r="A3548" s="84" t="s">
        <v>3550</v>
      </c>
      <c r="B3548" s="70" t="s">
        <v>3551</v>
      </c>
      <c r="C3548" s="70"/>
      <c r="D3548" s="70" t="s">
        <v>25</v>
      </c>
      <c r="E3548" s="70" t="s">
        <v>13</v>
      </c>
    </row>
    <row r="3549" spans="1:5" x14ac:dyDescent="0.25">
      <c r="A3549" s="71" t="s">
        <v>8222</v>
      </c>
      <c r="B3549" s="71" t="s">
        <v>8223</v>
      </c>
      <c r="C3549" s="70"/>
      <c r="D3549" s="70" t="s">
        <v>25</v>
      </c>
      <c r="E3549" s="70" t="s">
        <v>13</v>
      </c>
    </row>
    <row r="3550" spans="1:5" x14ac:dyDescent="0.25">
      <c r="A3550" s="84" t="s">
        <v>3552</v>
      </c>
      <c r="B3550" s="70" t="s">
        <v>3553</v>
      </c>
      <c r="C3550" s="70"/>
      <c r="D3550" s="70" t="s">
        <v>58</v>
      </c>
      <c r="E3550" s="70" t="s">
        <v>53</v>
      </c>
    </row>
    <row r="3551" spans="1:5" x14ac:dyDescent="0.25">
      <c r="A3551" s="71" t="s">
        <v>8224</v>
      </c>
      <c r="B3551" s="71" t="s">
        <v>8225</v>
      </c>
      <c r="C3551" s="70"/>
      <c r="D3551" s="70" t="s">
        <v>58</v>
      </c>
      <c r="E3551" s="70" t="s">
        <v>53</v>
      </c>
    </row>
    <row r="3552" spans="1:5" x14ac:dyDescent="0.25">
      <c r="A3552" s="84" t="s">
        <v>3554</v>
      </c>
      <c r="B3552" s="70" t="s">
        <v>3555</v>
      </c>
      <c r="C3552" s="70"/>
      <c r="D3552" s="70" t="s">
        <v>17</v>
      </c>
      <c r="E3552" s="70" t="s">
        <v>84</v>
      </c>
    </row>
    <row r="3553" spans="1:5" x14ac:dyDescent="0.25">
      <c r="A3553" s="71" t="s">
        <v>8226</v>
      </c>
      <c r="B3553" s="71" t="s">
        <v>8227</v>
      </c>
      <c r="C3553" s="70"/>
      <c r="D3553" s="70" t="s">
        <v>17</v>
      </c>
      <c r="E3553" s="70" t="s">
        <v>84</v>
      </c>
    </row>
    <row r="3554" spans="1:5" x14ac:dyDescent="0.25">
      <c r="A3554" s="84" t="s">
        <v>3556</v>
      </c>
      <c r="B3554" s="70" t="s">
        <v>3557</v>
      </c>
      <c r="C3554" s="70" t="s">
        <v>75</v>
      </c>
      <c r="D3554" s="70" t="s">
        <v>25</v>
      </c>
      <c r="E3554" s="70" t="s">
        <v>76</v>
      </c>
    </row>
    <row r="3555" spans="1:5" ht="24.75" x14ac:dyDescent="0.25">
      <c r="A3555" s="71" t="s">
        <v>8228</v>
      </c>
      <c r="B3555" s="71" t="s">
        <v>8229</v>
      </c>
      <c r="C3555" s="70" t="s">
        <v>75</v>
      </c>
      <c r="D3555" s="70" t="s">
        <v>25</v>
      </c>
      <c r="E3555" s="70" t="s">
        <v>76</v>
      </c>
    </row>
    <row r="3556" spans="1:5" x14ac:dyDescent="0.25">
      <c r="A3556" s="84" t="s">
        <v>3558</v>
      </c>
      <c r="B3556" s="70" t="s">
        <v>3559</v>
      </c>
      <c r="C3556" s="70"/>
      <c r="D3556" s="70" t="s">
        <v>17</v>
      </c>
      <c r="E3556" s="70" t="s">
        <v>258</v>
      </c>
    </row>
    <row r="3557" spans="1:5" x14ac:dyDescent="0.25">
      <c r="A3557" s="71" t="s">
        <v>8230</v>
      </c>
      <c r="B3557" s="71" t="s">
        <v>8231</v>
      </c>
      <c r="C3557" s="70"/>
      <c r="D3557" s="70" t="s">
        <v>17</v>
      </c>
      <c r="E3557" s="70" t="s">
        <v>258</v>
      </c>
    </row>
    <row r="3558" spans="1:5" x14ac:dyDescent="0.25">
      <c r="A3558" s="84" t="s">
        <v>3560</v>
      </c>
      <c r="B3558" s="70" t="s">
        <v>3561</v>
      </c>
      <c r="C3558" s="70" t="s">
        <v>4</v>
      </c>
      <c r="D3558" s="70" t="s">
        <v>25</v>
      </c>
      <c r="E3558" s="70" t="s">
        <v>178</v>
      </c>
    </row>
    <row r="3559" spans="1:5" x14ac:dyDescent="0.25">
      <c r="A3559" s="71" t="s">
        <v>8232</v>
      </c>
      <c r="B3559" s="71" t="s">
        <v>8233</v>
      </c>
      <c r="C3559" s="70" t="s">
        <v>4</v>
      </c>
      <c r="D3559" s="70" t="s">
        <v>25</v>
      </c>
      <c r="E3559" s="70" t="s">
        <v>178</v>
      </c>
    </row>
    <row r="3560" spans="1:5" x14ac:dyDescent="0.25">
      <c r="A3560" s="84" t="s">
        <v>3562</v>
      </c>
      <c r="B3560" s="70" t="s">
        <v>3563</v>
      </c>
      <c r="C3560" s="70"/>
      <c r="D3560" s="70" t="s">
        <v>25</v>
      </c>
      <c r="E3560" s="70" t="s">
        <v>13</v>
      </c>
    </row>
    <row r="3561" spans="1:5" x14ac:dyDescent="0.25">
      <c r="A3561" s="71" t="s">
        <v>8234</v>
      </c>
      <c r="B3561" s="71" t="s">
        <v>8235</v>
      </c>
      <c r="C3561" s="70"/>
      <c r="D3561" s="70" t="s">
        <v>25</v>
      </c>
      <c r="E3561" s="70" t="s">
        <v>13</v>
      </c>
    </row>
    <row r="3562" spans="1:5" x14ac:dyDescent="0.25">
      <c r="A3562" s="84" t="s">
        <v>3564</v>
      </c>
      <c r="B3562" s="70" t="s">
        <v>3565</v>
      </c>
      <c r="C3562" s="70"/>
      <c r="D3562" s="70" t="s">
        <v>17</v>
      </c>
      <c r="E3562" s="70" t="s">
        <v>258</v>
      </c>
    </row>
    <row r="3563" spans="1:5" x14ac:dyDescent="0.25">
      <c r="A3563" s="71" t="s">
        <v>8236</v>
      </c>
      <c r="B3563" s="71" t="s">
        <v>8237</v>
      </c>
      <c r="C3563" s="70"/>
      <c r="D3563" s="70" t="s">
        <v>17</v>
      </c>
      <c r="E3563" s="70" t="s">
        <v>258</v>
      </c>
    </row>
    <row r="3564" spans="1:5" x14ac:dyDescent="0.25">
      <c r="A3564" s="84" t="s">
        <v>3566</v>
      </c>
      <c r="B3564" s="70" t="s">
        <v>3567</v>
      </c>
      <c r="C3564" s="70"/>
      <c r="D3564" s="70" t="s">
        <v>17</v>
      </c>
      <c r="E3564" s="70" t="s">
        <v>84</v>
      </c>
    </row>
    <row r="3565" spans="1:5" x14ac:dyDescent="0.25">
      <c r="A3565" s="71" t="s">
        <v>8238</v>
      </c>
      <c r="B3565" s="71" t="s">
        <v>8239</v>
      </c>
      <c r="C3565" s="70"/>
      <c r="D3565" s="70" t="s">
        <v>17</v>
      </c>
      <c r="E3565" s="70" t="s">
        <v>84</v>
      </c>
    </row>
    <row r="3566" spans="1:5" x14ac:dyDescent="0.25">
      <c r="A3566" s="84" t="s">
        <v>3568</v>
      </c>
      <c r="B3566" s="70" t="s">
        <v>3569</v>
      </c>
      <c r="C3566" s="70" t="s">
        <v>75</v>
      </c>
      <c r="D3566" s="70" t="s">
        <v>25</v>
      </c>
      <c r="E3566" s="70" t="s">
        <v>76</v>
      </c>
    </row>
    <row r="3567" spans="1:5" x14ac:dyDescent="0.25">
      <c r="A3567" s="71" t="s">
        <v>8240</v>
      </c>
      <c r="B3567" s="71" t="s">
        <v>8241</v>
      </c>
      <c r="C3567" s="70" t="s">
        <v>75</v>
      </c>
      <c r="D3567" s="70" t="s">
        <v>25</v>
      </c>
      <c r="E3567" s="70" t="s">
        <v>76</v>
      </c>
    </row>
    <row r="3568" spans="1:5" x14ac:dyDescent="0.25">
      <c r="A3568" s="84" t="s">
        <v>3570</v>
      </c>
      <c r="B3568" s="70" t="s">
        <v>3571</v>
      </c>
      <c r="C3568" s="70"/>
      <c r="D3568" s="70" t="s">
        <v>17</v>
      </c>
      <c r="E3568" s="70" t="s">
        <v>84</v>
      </c>
    </row>
    <row r="3569" spans="1:5" x14ac:dyDescent="0.25">
      <c r="A3569" s="71" t="s">
        <v>8242</v>
      </c>
      <c r="B3569" s="71" t="s">
        <v>8243</v>
      </c>
      <c r="C3569" s="70"/>
      <c r="D3569" s="70" t="s">
        <v>17</v>
      </c>
      <c r="E3569" s="70" t="s">
        <v>84</v>
      </c>
    </row>
    <row r="3570" spans="1:5" x14ac:dyDescent="0.25">
      <c r="A3570" s="84" t="s">
        <v>3572</v>
      </c>
      <c r="B3570" s="70" t="s">
        <v>3573</v>
      </c>
      <c r="C3570" s="70" t="s">
        <v>75</v>
      </c>
      <c r="D3570" s="70" t="s">
        <v>25</v>
      </c>
      <c r="E3570" s="70" t="s">
        <v>76</v>
      </c>
    </row>
    <row r="3571" spans="1:5" x14ac:dyDescent="0.25">
      <c r="A3571" s="71" t="s">
        <v>8244</v>
      </c>
      <c r="B3571" s="71" t="s">
        <v>8245</v>
      </c>
      <c r="C3571" s="70" t="s">
        <v>75</v>
      </c>
      <c r="D3571" s="70" t="s">
        <v>25</v>
      </c>
      <c r="E3571" s="70" t="s">
        <v>76</v>
      </c>
    </row>
    <row r="3572" spans="1:5" x14ac:dyDescent="0.25">
      <c r="A3572" s="84" t="s">
        <v>3574</v>
      </c>
      <c r="B3572" s="70" t="s">
        <v>3575</v>
      </c>
      <c r="C3572" s="70"/>
      <c r="D3572" s="70" t="s">
        <v>25</v>
      </c>
      <c r="E3572" s="70" t="s">
        <v>13</v>
      </c>
    </row>
    <row r="3573" spans="1:5" x14ac:dyDescent="0.25">
      <c r="A3573" s="71" t="s">
        <v>8246</v>
      </c>
      <c r="B3573" s="71" t="s">
        <v>8247</v>
      </c>
      <c r="C3573" s="70"/>
      <c r="D3573" s="70" t="s">
        <v>25</v>
      </c>
      <c r="E3573" s="70" t="s">
        <v>13</v>
      </c>
    </row>
    <row r="3574" spans="1:5" x14ac:dyDescent="0.25">
      <c r="A3574" s="84" t="s">
        <v>3576</v>
      </c>
      <c r="B3574" s="70" t="s">
        <v>3567</v>
      </c>
      <c r="C3574" s="70"/>
      <c r="D3574" s="70" t="s">
        <v>17</v>
      </c>
      <c r="E3574" s="70" t="s">
        <v>84</v>
      </c>
    </row>
    <row r="3575" spans="1:5" x14ac:dyDescent="0.25">
      <c r="A3575" s="71" t="s">
        <v>8248</v>
      </c>
      <c r="B3575" s="71" t="s">
        <v>8249</v>
      </c>
      <c r="C3575" s="70"/>
      <c r="D3575" s="70" t="s">
        <v>17</v>
      </c>
      <c r="E3575" s="70" t="s">
        <v>84</v>
      </c>
    </row>
    <row r="3576" spans="1:5" x14ac:dyDescent="0.25">
      <c r="A3576" s="84" t="s">
        <v>3577</v>
      </c>
      <c r="B3576" s="70" t="s">
        <v>3555</v>
      </c>
      <c r="C3576" s="70"/>
      <c r="D3576" s="70" t="s">
        <v>17</v>
      </c>
      <c r="E3576" s="70" t="s">
        <v>84</v>
      </c>
    </row>
    <row r="3577" spans="1:5" x14ac:dyDescent="0.25">
      <c r="A3577" s="71" t="s">
        <v>8250</v>
      </c>
      <c r="B3577" s="71" t="s">
        <v>8251</v>
      </c>
      <c r="C3577" s="70"/>
      <c r="D3577" s="70" t="s">
        <v>17</v>
      </c>
      <c r="E3577" s="70" t="s">
        <v>84</v>
      </c>
    </row>
    <row r="3578" spans="1:5" x14ac:dyDescent="0.25">
      <c r="A3578" s="84" t="s">
        <v>3578</v>
      </c>
      <c r="B3578" s="70" t="s">
        <v>3579</v>
      </c>
      <c r="C3578" s="70"/>
      <c r="D3578" s="70" t="s">
        <v>25</v>
      </c>
      <c r="E3578" s="70" t="s">
        <v>13</v>
      </c>
    </row>
    <row r="3579" spans="1:5" x14ac:dyDescent="0.25">
      <c r="A3579" s="71" t="s">
        <v>8252</v>
      </c>
      <c r="B3579" s="71" t="s">
        <v>8253</v>
      </c>
      <c r="C3579" s="70"/>
      <c r="D3579" s="70" t="s">
        <v>25</v>
      </c>
      <c r="E3579" s="70" t="s">
        <v>13</v>
      </c>
    </row>
    <row r="3580" spans="1:5" x14ac:dyDescent="0.25">
      <c r="A3580" s="84" t="s">
        <v>3580</v>
      </c>
      <c r="B3580" s="70" t="s">
        <v>3581</v>
      </c>
      <c r="C3580" s="70"/>
      <c r="D3580" s="70" t="s">
        <v>25</v>
      </c>
      <c r="E3580" s="70" t="s">
        <v>13</v>
      </c>
    </row>
    <row r="3581" spans="1:5" x14ac:dyDescent="0.25">
      <c r="A3581" s="71" t="s">
        <v>8254</v>
      </c>
      <c r="B3581" s="71" t="s">
        <v>8255</v>
      </c>
      <c r="C3581" s="70"/>
      <c r="D3581" s="70" t="s">
        <v>25</v>
      </c>
      <c r="E3581" s="70" t="s">
        <v>13</v>
      </c>
    </row>
    <row r="3582" spans="1:5" x14ac:dyDescent="0.25">
      <c r="A3582" s="84" t="s">
        <v>3582</v>
      </c>
      <c r="B3582" s="70" t="s">
        <v>3583</v>
      </c>
      <c r="C3582" s="70"/>
      <c r="D3582" s="70" t="s">
        <v>25</v>
      </c>
      <c r="E3582" s="70" t="s">
        <v>13</v>
      </c>
    </row>
    <row r="3583" spans="1:5" x14ac:dyDescent="0.25">
      <c r="A3583" s="71" t="s">
        <v>8256</v>
      </c>
      <c r="B3583" s="71" t="s">
        <v>8257</v>
      </c>
      <c r="C3583" s="70"/>
      <c r="D3583" s="70" t="s">
        <v>25</v>
      </c>
      <c r="E3583" s="70" t="s">
        <v>13</v>
      </c>
    </row>
    <row r="3584" spans="1:5" x14ac:dyDescent="0.25">
      <c r="A3584" s="84" t="s">
        <v>3584</v>
      </c>
      <c r="B3584" s="70" t="s">
        <v>3585</v>
      </c>
      <c r="C3584" s="70"/>
      <c r="D3584" s="70" t="s">
        <v>25</v>
      </c>
      <c r="E3584" s="70" t="s">
        <v>13</v>
      </c>
    </row>
    <row r="3585" spans="1:5" x14ac:dyDescent="0.25">
      <c r="A3585" s="71" t="s">
        <v>8258</v>
      </c>
      <c r="B3585" s="71" t="s">
        <v>8259</v>
      </c>
      <c r="C3585" s="70"/>
      <c r="D3585" s="70" t="s">
        <v>25</v>
      </c>
      <c r="E3585" s="70" t="s">
        <v>13</v>
      </c>
    </row>
    <row r="3586" spans="1:5" x14ac:dyDescent="0.25">
      <c r="A3586" s="84" t="s">
        <v>3586</v>
      </c>
      <c r="B3586" s="70" t="s">
        <v>3587</v>
      </c>
      <c r="C3586" s="70"/>
      <c r="D3586" s="70" t="s">
        <v>14</v>
      </c>
      <c r="E3586" s="70" t="s">
        <v>53</v>
      </c>
    </row>
    <row r="3587" spans="1:5" x14ac:dyDescent="0.25">
      <c r="A3587" s="71" t="s">
        <v>8260</v>
      </c>
      <c r="B3587" s="71" t="s">
        <v>8261</v>
      </c>
      <c r="C3587" s="70"/>
      <c r="D3587" s="70" t="s">
        <v>14</v>
      </c>
      <c r="E3587" s="70" t="s">
        <v>53</v>
      </c>
    </row>
    <row r="3588" spans="1:5" x14ac:dyDescent="0.25">
      <c r="A3588" s="84" t="s">
        <v>3588</v>
      </c>
      <c r="B3588" s="70" t="s">
        <v>3589</v>
      </c>
      <c r="C3588" s="70"/>
      <c r="D3588" s="70" t="s">
        <v>25</v>
      </c>
      <c r="E3588" s="70" t="s">
        <v>13</v>
      </c>
    </row>
    <row r="3589" spans="1:5" x14ac:dyDescent="0.25">
      <c r="A3589" s="71" t="s">
        <v>8262</v>
      </c>
      <c r="B3589" s="71" t="s">
        <v>8263</v>
      </c>
      <c r="C3589" s="70"/>
      <c r="D3589" s="70" t="s">
        <v>25</v>
      </c>
      <c r="E3589" s="70" t="s">
        <v>13</v>
      </c>
    </row>
    <row r="3590" spans="1:5" x14ac:dyDescent="0.25">
      <c r="A3590" s="84" t="s">
        <v>3590</v>
      </c>
      <c r="B3590" s="70" t="s">
        <v>3591</v>
      </c>
      <c r="C3590" s="70"/>
      <c r="D3590" s="70" t="s">
        <v>25</v>
      </c>
      <c r="E3590" s="70" t="s">
        <v>13</v>
      </c>
    </row>
    <row r="3591" spans="1:5" x14ac:dyDescent="0.25">
      <c r="A3591" s="71" t="s">
        <v>8264</v>
      </c>
      <c r="B3591" s="71" t="s">
        <v>8265</v>
      </c>
      <c r="C3591" s="70"/>
      <c r="D3591" s="70" t="s">
        <v>25</v>
      </c>
      <c r="E3591" s="70" t="s">
        <v>13</v>
      </c>
    </row>
    <row r="3592" spans="1:5" x14ac:dyDescent="0.25">
      <c r="A3592" s="84" t="s">
        <v>3592</v>
      </c>
      <c r="B3592" s="70" t="s">
        <v>3593</v>
      </c>
      <c r="C3592" s="70"/>
      <c r="D3592" s="70" t="s">
        <v>25</v>
      </c>
      <c r="E3592" s="70" t="s">
        <v>13</v>
      </c>
    </row>
    <row r="3593" spans="1:5" x14ac:dyDescent="0.25">
      <c r="A3593" s="71" t="s">
        <v>8266</v>
      </c>
      <c r="B3593" s="71" t="s">
        <v>8267</v>
      </c>
      <c r="C3593" s="70"/>
      <c r="D3593" s="70" t="s">
        <v>25</v>
      </c>
      <c r="E3593" s="70" t="s">
        <v>13</v>
      </c>
    </row>
    <row r="3594" spans="1:5" x14ac:dyDescent="0.25">
      <c r="A3594" s="84" t="s">
        <v>3594</v>
      </c>
      <c r="B3594" s="70" t="s">
        <v>3595</v>
      </c>
      <c r="C3594" s="70" t="s">
        <v>75</v>
      </c>
      <c r="D3594" s="70" t="s">
        <v>25</v>
      </c>
      <c r="E3594" s="70" t="s">
        <v>76</v>
      </c>
    </row>
    <row r="3595" spans="1:5" x14ac:dyDescent="0.25">
      <c r="A3595" s="71" t="s">
        <v>8268</v>
      </c>
      <c r="B3595" s="71" t="s">
        <v>8269</v>
      </c>
      <c r="C3595" s="70" t="s">
        <v>75</v>
      </c>
      <c r="D3595" s="70" t="s">
        <v>25</v>
      </c>
      <c r="E3595" s="70" t="s">
        <v>76</v>
      </c>
    </row>
    <row r="3596" spans="1:5" x14ac:dyDescent="0.25">
      <c r="A3596" s="84" t="s">
        <v>3596</v>
      </c>
      <c r="B3596" s="70" t="s">
        <v>3597</v>
      </c>
      <c r="C3596" s="70" t="s">
        <v>75</v>
      </c>
      <c r="D3596" s="70" t="s">
        <v>25</v>
      </c>
      <c r="E3596" s="70" t="s">
        <v>76</v>
      </c>
    </row>
    <row r="3597" spans="1:5" x14ac:dyDescent="0.25">
      <c r="A3597" s="71" t="s">
        <v>8270</v>
      </c>
      <c r="B3597" s="71" t="s">
        <v>8271</v>
      </c>
      <c r="C3597" s="70" t="s">
        <v>75</v>
      </c>
      <c r="D3597" s="70" t="s">
        <v>25</v>
      </c>
      <c r="E3597" s="70" t="s">
        <v>76</v>
      </c>
    </row>
    <row r="3598" spans="1:5" x14ac:dyDescent="0.25">
      <c r="A3598" s="84" t="s">
        <v>3598</v>
      </c>
      <c r="B3598" s="70" t="s">
        <v>3599</v>
      </c>
      <c r="C3598" s="70"/>
      <c r="D3598" s="70" t="s">
        <v>25</v>
      </c>
      <c r="E3598" s="70" t="s">
        <v>76</v>
      </c>
    </row>
    <row r="3599" spans="1:5" x14ac:dyDescent="0.25">
      <c r="A3599" s="71" t="s">
        <v>8272</v>
      </c>
      <c r="B3599" s="71" t="s">
        <v>8273</v>
      </c>
      <c r="C3599" s="70"/>
      <c r="D3599" s="70" t="s">
        <v>25</v>
      </c>
      <c r="E3599" s="70" t="s">
        <v>76</v>
      </c>
    </row>
    <row r="3600" spans="1:5" x14ac:dyDescent="0.25">
      <c r="A3600" s="84" t="s">
        <v>3600</v>
      </c>
      <c r="B3600" s="70" t="s">
        <v>3601</v>
      </c>
      <c r="C3600" s="70" t="s">
        <v>75</v>
      </c>
      <c r="D3600" s="70" t="s">
        <v>25</v>
      </c>
      <c r="E3600" s="70" t="s">
        <v>76</v>
      </c>
    </row>
    <row r="3601" spans="1:5" x14ac:dyDescent="0.25">
      <c r="A3601" s="71" t="s">
        <v>8274</v>
      </c>
      <c r="B3601" s="71" t="s">
        <v>8275</v>
      </c>
      <c r="C3601" s="70" t="s">
        <v>75</v>
      </c>
      <c r="D3601" s="70" t="s">
        <v>25</v>
      </c>
      <c r="E3601" s="70" t="s">
        <v>76</v>
      </c>
    </row>
    <row r="3602" spans="1:5" x14ac:dyDescent="0.25">
      <c r="A3602" s="84" t="s">
        <v>3602</v>
      </c>
      <c r="B3602" s="70" t="s">
        <v>3603</v>
      </c>
      <c r="C3602" s="70" t="s">
        <v>43</v>
      </c>
      <c r="D3602" s="70" t="s">
        <v>25</v>
      </c>
      <c r="E3602" s="70" t="s">
        <v>13</v>
      </c>
    </row>
    <row r="3603" spans="1:5" x14ac:dyDescent="0.25">
      <c r="A3603" s="71" t="s">
        <v>8276</v>
      </c>
      <c r="B3603" s="71" t="s">
        <v>8277</v>
      </c>
      <c r="C3603" s="70" t="s">
        <v>43</v>
      </c>
      <c r="D3603" s="70" t="s">
        <v>25</v>
      </c>
      <c r="E3603" s="70" t="s">
        <v>13</v>
      </c>
    </row>
    <row r="3604" spans="1:5" x14ac:dyDescent="0.25">
      <c r="A3604" s="84" t="s">
        <v>3604</v>
      </c>
      <c r="B3604" s="70" t="s">
        <v>3605</v>
      </c>
      <c r="C3604" s="70" t="s">
        <v>75</v>
      </c>
      <c r="D3604" s="70" t="s">
        <v>25</v>
      </c>
      <c r="E3604" s="70" t="s">
        <v>76</v>
      </c>
    </row>
    <row r="3605" spans="1:5" x14ac:dyDescent="0.25">
      <c r="A3605" s="71" t="s">
        <v>8278</v>
      </c>
      <c r="B3605" s="71" t="s">
        <v>8279</v>
      </c>
      <c r="C3605" s="70" t="s">
        <v>75</v>
      </c>
      <c r="D3605" s="70" t="s">
        <v>25</v>
      </c>
      <c r="E3605" s="70" t="s">
        <v>76</v>
      </c>
    </row>
    <row r="3606" spans="1:5" x14ac:dyDescent="0.25">
      <c r="A3606" s="84" t="s">
        <v>3606</v>
      </c>
      <c r="B3606" s="70" t="s">
        <v>3607</v>
      </c>
      <c r="C3606" s="70" t="s">
        <v>75</v>
      </c>
      <c r="D3606" s="70" t="s">
        <v>25</v>
      </c>
      <c r="E3606" s="70" t="s">
        <v>76</v>
      </c>
    </row>
    <row r="3607" spans="1:5" x14ac:dyDescent="0.25">
      <c r="A3607" s="71" t="s">
        <v>8280</v>
      </c>
      <c r="B3607" s="71" t="s">
        <v>8281</v>
      </c>
      <c r="C3607" s="70" t="s">
        <v>75</v>
      </c>
      <c r="D3607" s="70" t="s">
        <v>25</v>
      </c>
      <c r="E3607" s="70" t="s">
        <v>76</v>
      </c>
    </row>
    <row r="3608" spans="1:5" x14ac:dyDescent="0.25">
      <c r="A3608" s="84" t="s">
        <v>3608</v>
      </c>
      <c r="B3608" s="70" t="s">
        <v>3609</v>
      </c>
      <c r="C3608" s="70" t="s">
        <v>4</v>
      </c>
      <c r="D3608" s="70" t="s">
        <v>25</v>
      </c>
      <c r="E3608" s="70" t="s">
        <v>53</v>
      </c>
    </row>
    <row r="3609" spans="1:5" x14ac:dyDescent="0.25">
      <c r="A3609" s="71" t="s">
        <v>8282</v>
      </c>
      <c r="B3609" s="71" t="s">
        <v>8283</v>
      </c>
      <c r="C3609" s="70" t="s">
        <v>4</v>
      </c>
      <c r="D3609" s="70" t="s">
        <v>25</v>
      </c>
      <c r="E3609" s="70" t="s">
        <v>53</v>
      </c>
    </row>
    <row r="3610" spans="1:5" x14ac:dyDescent="0.25">
      <c r="A3610" s="84" t="s">
        <v>3610</v>
      </c>
      <c r="B3610" s="70" t="s">
        <v>3611</v>
      </c>
      <c r="C3610" s="70" t="s">
        <v>165</v>
      </c>
      <c r="D3610" s="70" t="s">
        <v>25</v>
      </c>
      <c r="E3610" s="70" t="s">
        <v>13</v>
      </c>
    </row>
    <row r="3611" spans="1:5" x14ac:dyDescent="0.25">
      <c r="A3611" s="71" t="s">
        <v>8284</v>
      </c>
      <c r="B3611" s="71" t="s">
        <v>8285</v>
      </c>
      <c r="C3611" s="70" t="s">
        <v>165</v>
      </c>
      <c r="D3611" s="70" t="s">
        <v>25</v>
      </c>
      <c r="E3611" s="70" t="s">
        <v>13</v>
      </c>
    </row>
    <row r="3612" spans="1:5" x14ac:dyDescent="0.25">
      <c r="A3612" s="84" t="s">
        <v>3612</v>
      </c>
      <c r="B3612" s="70" t="s">
        <v>3613</v>
      </c>
      <c r="C3612" s="70"/>
      <c r="D3612" s="70" t="s">
        <v>25</v>
      </c>
      <c r="E3612" s="70" t="s">
        <v>13</v>
      </c>
    </row>
    <row r="3613" spans="1:5" x14ac:dyDescent="0.25">
      <c r="A3613" s="71" t="s">
        <v>8286</v>
      </c>
      <c r="B3613" s="71" t="s">
        <v>8287</v>
      </c>
      <c r="C3613" s="70"/>
      <c r="D3613" s="70" t="s">
        <v>25</v>
      </c>
      <c r="E3613" s="70" t="s">
        <v>13</v>
      </c>
    </row>
    <row r="3614" spans="1:5" x14ac:dyDescent="0.25">
      <c r="A3614" s="84" t="s">
        <v>3614</v>
      </c>
      <c r="B3614" s="70" t="s">
        <v>3615</v>
      </c>
      <c r="C3614" s="70"/>
      <c r="D3614" s="70" t="s">
        <v>12</v>
      </c>
      <c r="E3614" s="70" t="s">
        <v>53</v>
      </c>
    </row>
    <row r="3615" spans="1:5" x14ac:dyDescent="0.25">
      <c r="A3615" s="71" t="s">
        <v>8288</v>
      </c>
      <c r="B3615" s="71" t="s">
        <v>8289</v>
      </c>
      <c r="C3615" s="70"/>
      <c r="D3615" s="70" t="s">
        <v>12</v>
      </c>
      <c r="E3615" s="70" t="s">
        <v>53</v>
      </c>
    </row>
    <row r="3616" spans="1:5" x14ac:dyDescent="0.25">
      <c r="A3616" s="84" t="s">
        <v>3616</v>
      </c>
      <c r="B3616" s="70" t="s">
        <v>3617</v>
      </c>
      <c r="C3616" s="70"/>
      <c r="D3616" s="70" t="s">
        <v>25</v>
      </c>
      <c r="E3616" s="70" t="s">
        <v>13</v>
      </c>
    </row>
    <row r="3617" spans="1:5" x14ac:dyDescent="0.25">
      <c r="A3617" s="71" t="s">
        <v>8290</v>
      </c>
      <c r="B3617" s="71" t="s">
        <v>8291</v>
      </c>
      <c r="C3617" s="70"/>
      <c r="D3617" s="70" t="s">
        <v>25</v>
      </c>
      <c r="E3617" s="70" t="s">
        <v>13</v>
      </c>
    </row>
    <row r="3618" spans="1:5" x14ac:dyDescent="0.25">
      <c r="A3618" s="84" t="s">
        <v>3618</v>
      </c>
      <c r="B3618" s="70" t="s">
        <v>3619</v>
      </c>
      <c r="C3618" s="70"/>
      <c r="D3618" s="70" t="s">
        <v>25</v>
      </c>
      <c r="E3618" s="70" t="s">
        <v>13</v>
      </c>
    </row>
    <row r="3619" spans="1:5" x14ac:dyDescent="0.25">
      <c r="A3619" s="71" t="s">
        <v>8292</v>
      </c>
      <c r="B3619" s="71" t="s">
        <v>8293</v>
      </c>
      <c r="C3619" s="70"/>
      <c r="D3619" s="70" t="s">
        <v>25</v>
      </c>
      <c r="E3619" s="70" t="s">
        <v>13</v>
      </c>
    </row>
    <row r="3620" spans="1:5" x14ac:dyDescent="0.25">
      <c r="A3620" s="84" t="s">
        <v>3620</v>
      </c>
      <c r="B3620" s="70" t="s">
        <v>3621</v>
      </c>
      <c r="C3620" s="70"/>
      <c r="D3620" s="70" t="s">
        <v>25</v>
      </c>
      <c r="E3620" s="70" t="s">
        <v>13</v>
      </c>
    </row>
    <row r="3621" spans="1:5" x14ac:dyDescent="0.25">
      <c r="A3621" s="71" t="s">
        <v>8294</v>
      </c>
      <c r="B3621" s="71" t="s">
        <v>8295</v>
      </c>
      <c r="C3621" s="70"/>
      <c r="D3621" s="70" t="s">
        <v>25</v>
      </c>
      <c r="E3621" s="70" t="s">
        <v>13</v>
      </c>
    </row>
    <row r="3622" spans="1:5" x14ac:dyDescent="0.25">
      <c r="A3622" s="84" t="s">
        <v>3622</v>
      </c>
      <c r="B3622" s="70" t="s">
        <v>3623</v>
      </c>
      <c r="C3622" s="70"/>
      <c r="D3622" s="70" t="s">
        <v>25</v>
      </c>
      <c r="E3622" s="70" t="s">
        <v>13</v>
      </c>
    </row>
    <row r="3623" spans="1:5" x14ac:dyDescent="0.25">
      <c r="A3623" s="71" t="s">
        <v>8296</v>
      </c>
      <c r="B3623" s="71" t="s">
        <v>8297</v>
      </c>
      <c r="C3623" s="70"/>
      <c r="D3623" s="70" t="s">
        <v>25</v>
      </c>
      <c r="E3623" s="70" t="s">
        <v>13</v>
      </c>
    </row>
    <row r="3624" spans="1:5" x14ac:dyDescent="0.25">
      <c r="A3624" s="84" t="s">
        <v>3624</v>
      </c>
      <c r="B3624" s="70" t="s">
        <v>3609</v>
      </c>
      <c r="C3624" s="70"/>
      <c r="D3624" s="70" t="s">
        <v>25</v>
      </c>
      <c r="E3624" s="70" t="s">
        <v>53</v>
      </c>
    </row>
    <row r="3625" spans="1:5" x14ac:dyDescent="0.25">
      <c r="A3625" s="71" t="s">
        <v>8298</v>
      </c>
      <c r="B3625" s="71" t="s">
        <v>8299</v>
      </c>
      <c r="C3625" s="70"/>
      <c r="D3625" s="70" t="s">
        <v>25</v>
      </c>
      <c r="E3625" s="70" t="s">
        <v>53</v>
      </c>
    </row>
    <row r="3626" spans="1:5" x14ac:dyDescent="0.25">
      <c r="A3626" s="84" t="s">
        <v>3625</v>
      </c>
      <c r="B3626" s="70" t="s">
        <v>3626</v>
      </c>
      <c r="C3626" s="70"/>
      <c r="D3626" s="70" t="s">
        <v>25</v>
      </c>
      <c r="E3626" s="70" t="s">
        <v>13</v>
      </c>
    </row>
    <row r="3627" spans="1:5" x14ac:dyDescent="0.25">
      <c r="A3627" s="71" t="s">
        <v>8300</v>
      </c>
      <c r="B3627" s="71" t="s">
        <v>8301</v>
      </c>
      <c r="C3627" s="70"/>
      <c r="D3627" s="70" t="s">
        <v>25</v>
      </c>
      <c r="E3627" s="70" t="s">
        <v>13</v>
      </c>
    </row>
    <row r="3628" spans="1:5" x14ac:dyDescent="0.25">
      <c r="A3628" s="84" t="s">
        <v>3627</v>
      </c>
      <c r="B3628" s="70" t="s">
        <v>3628</v>
      </c>
      <c r="C3628" s="70"/>
      <c r="D3628" s="70" t="s">
        <v>25</v>
      </c>
      <c r="E3628" s="70" t="s">
        <v>13</v>
      </c>
    </row>
    <row r="3629" spans="1:5" x14ac:dyDescent="0.25">
      <c r="A3629" s="71" t="s">
        <v>8302</v>
      </c>
      <c r="B3629" s="71" t="s">
        <v>8303</v>
      </c>
      <c r="C3629" s="70"/>
      <c r="D3629" s="70" t="s">
        <v>25</v>
      </c>
      <c r="E3629" s="70" t="s">
        <v>13</v>
      </c>
    </row>
    <row r="3630" spans="1:5" x14ac:dyDescent="0.25">
      <c r="A3630" s="84" t="s">
        <v>3629</v>
      </c>
      <c r="B3630" s="70" t="s">
        <v>3630</v>
      </c>
      <c r="C3630" s="70"/>
      <c r="D3630" s="70" t="s">
        <v>25</v>
      </c>
      <c r="E3630" s="70" t="s">
        <v>13</v>
      </c>
    </row>
    <row r="3631" spans="1:5" x14ac:dyDescent="0.25">
      <c r="A3631" s="71" t="s">
        <v>8304</v>
      </c>
      <c r="B3631" s="71" t="s">
        <v>8305</v>
      </c>
      <c r="C3631" s="70"/>
      <c r="D3631" s="70" t="s">
        <v>25</v>
      </c>
      <c r="E3631" s="70" t="s">
        <v>13</v>
      </c>
    </row>
    <row r="3632" spans="1:5" x14ac:dyDescent="0.25">
      <c r="A3632" s="84" t="s">
        <v>3631</v>
      </c>
      <c r="B3632" s="70" t="s">
        <v>3632</v>
      </c>
      <c r="C3632" s="70" t="s">
        <v>52</v>
      </c>
      <c r="D3632" s="70" t="s">
        <v>14</v>
      </c>
      <c r="E3632" s="70" t="s">
        <v>53</v>
      </c>
    </row>
    <row r="3633" spans="1:5" x14ac:dyDescent="0.25">
      <c r="A3633" s="71" t="s">
        <v>8306</v>
      </c>
      <c r="B3633" s="71" t="s">
        <v>8307</v>
      </c>
      <c r="C3633" s="70" t="s">
        <v>52</v>
      </c>
      <c r="D3633" s="70" t="s">
        <v>14</v>
      </c>
      <c r="E3633" s="70" t="s">
        <v>53</v>
      </c>
    </row>
    <row r="3634" spans="1:5" x14ac:dyDescent="0.25">
      <c r="A3634" s="84" t="s">
        <v>3633</v>
      </c>
      <c r="B3634" s="70" t="s">
        <v>3634</v>
      </c>
      <c r="C3634" s="70"/>
      <c r="D3634" s="70" t="s">
        <v>25</v>
      </c>
      <c r="E3634" s="70" t="s">
        <v>13</v>
      </c>
    </row>
    <row r="3635" spans="1:5" x14ac:dyDescent="0.25">
      <c r="A3635" s="71" t="s">
        <v>8308</v>
      </c>
      <c r="B3635" s="71" t="s">
        <v>8309</v>
      </c>
      <c r="C3635" s="70"/>
      <c r="D3635" s="70" t="s">
        <v>25</v>
      </c>
      <c r="E3635" s="70" t="s">
        <v>13</v>
      </c>
    </row>
    <row r="3636" spans="1:5" x14ac:dyDescent="0.25">
      <c r="A3636" s="84" t="s">
        <v>3635</v>
      </c>
      <c r="B3636" s="70" t="s">
        <v>3636</v>
      </c>
      <c r="C3636" s="70"/>
      <c r="D3636" s="70" t="s">
        <v>25</v>
      </c>
      <c r="E3636" s="70" t="s">
        <v>13</v>
      </c>
    </row>
    <row r="3637" spans="1:5" x14ac:dyDescent="0.25">
      <c r="A3637" s="71" t="s">
        <v>8310</v>
      </c>
      <c r="B3637" s="71" t="s">
        <v>8311</v>
      </c>
      <c r="C3637" s="70"/>
      <c r="D3637" s="70" t="s">
        <v>25</v>
      </c>
      <c r="E3637" s="70" t="s">
        <v>13</v>
      </c>
    </row>
    <row r="3638" spans="1:5" x14ac:dyDescent="0.25">
      <c r="A3638" s="84" t="s">
        <v>3637</v>
      </c>
      <c r="B3638" s="70" t="s">
        <v>3638</v>
      </c>
      <c r="C3638" s="70"/>
      <c r="D3638" s="70" t="s">
        <v>25</v>
      </c>
      <c r="E3638" s="70" t="s">
        <v>13</v>
      </c>
    </row>
    <row r="3639" spans="1:5" x14ac:dyDescent="0.25">
      <c r="A3639" s="71" t="s">
        <v>8312</v>
      </c>
      <c r="B3639" s="71" t="s">
        <v>8313</v>
      </c>
      <c r="C3639" s="70"/>
      <c r="D3639" s="70" t="s">
        <v>25</v>
      </c>
      <c r="E3639" s="70" t="s">
        <v>13</v>
      </c>
    </row>
    <row r="3640" spans="1:5" x14ac:dyDescent="0.25">
      <c r="A3640" s="84" t="s">
        <v>3639</v>
      </c>
      <c r="B3640" s="70" t="s">
        <v>3640</v>
      </c>
      <c r="C3640" s="70"/>
      <c r="D3640" s="70" t="s">
        <v>25</v>
      </c>
      <c r="E3640" s="70" t="s">
        <v>13</v>
      </c>
    </row>
    <row r="3641" spans="1:5" x14ac:dyDescent="0.25">
      <c r="A3641" s="71" t="s">
        <v>8314</v>
      </c>
      <c r="B3641" s="71" t="s">
        <v>8315</v>
      </c>
      <c r="C3641" s="70"/>
      <c r="D3641" s="70" t="s">
        <v>25</v>
      </c>
      <c r="E3641" s="70" t="s">
        <v>13</v>
      </c>
    </row>
    <row r="3642" spans="1:5" x14ac:dyDescent="0.25">
      <c r="A3642" s="84" t="s">
        <v>3641</v>
      </c>
      <c r="B3642" s="70" t="s">
        <v>3642</v>
      </c>
      <c r="C3642" s="70" t="s">
        <v>150</v>
      </c>
      <c r="D3642" s="70" t="s">
        <v>25</v>
      </c>
      <c r="E3642" s="70" t="s">
        <v>13</v>
      </c>
    </row>
    <row r="3643" spans="1:5" x14ac:dyDescent="0.25">
      <c r="A3643" s="71" t="s">
        <v>8316</v>
      </c>
      <c r="B3643" s="71" t="s">
        <v>8317</v>
      </c>
      <c r="C3643" s="70" t="s">
        <v>150</v>
      </c>
      <c r="D3643" s="70" t="s">
        <v>25</v>
      </c>
      <c r="E3643" s="70" t="s">
        <v>13</v>
      </c>
    </row>
    <row r="3644" spans="1:5" x14ac:dyDescent="0.25">
      <c r="A3644" s="84" t="s">
        <v>3643</v>
      </c>
      <c r="B3644" s="70" t="s">
        <v>3644</v>
      </c>
      <c r="C3644" s="70"/>
      <c r="D3644" s="70" t="s">
        <v>25</v>
      </c>
      <c r="E3644" s="70" t="s">
        <v>13</v>
      </c>
    </row>
    <row r="3645" spans="1:5" x14ac:dyDescent="0.25">
      <c r="A3645" s="71" t="s">
        <v>8318</v>
      </c>
      <c r="B3645" s="71" t="s">
        <v>8319</v>
      </c>
      <c r="C3645" s="70"/>
      <c r="D3645" s="70" t="s">
        <v>25</v>
      </c>
      <c r="E3645" s="70" t="s">
        <v>13</v>
      </c>
    </row>
    <row r="3646" spans="1:5" x14ac:dyDescent="0.25">
      <c r="A3646" s="84" t="s">
        <v>3645</v>
      </c>
      <c r="B3646" s="70" t="s">
        <v>3646</v>
      </c>
      <c r="C3646" s="70"/>
      <c r="D3646" s="70" t="s">
        <v>25</v>
      </c>
      <c r="E3646" s="70" t="s">
        <v>13</v>
      </c>
    </row>
    <row r="3647" spans="1:5" x14ac:dyDescent="0.25">
      <c r="A3647" s="71" t="s">
        <v>8320</v>
      </c>
      <c r="B3647" s="71" t="s">
        <v>8321</v>
      </c>
      <c r="C3647" s="70"/>
      <c r="D3647" s="70" t="s">
        <v>25</v>
      </c>
      <c r="E3647" s="70" t="s">
        <v>13</v>
      </c>
    </row>
    <row r="3648" spans="1:5" x14ac:dyDescent="0.25">
      <c r="A3648" s="84" t="s">
        <v>3647</v>
      </c>
      <c r="B3648" s="70" t="s">
        <v>3648</v>
      </c>
      <c r="C3648" s="70"/>
      <c r="D3648" s="70" t="s">
        <v>25</v>
      </c>
      <c r="E3648" s="70" t="s">
        <v>13</v>
      </c>
    </row>
    <row r="3649" spans="1:5" x14ac:dyDescent="0.25">
      <c r="A3649" s="71" t="s">
        <v>8322</v>
      </c>
      <c r="B3649" s="71" t="s">
        <v>8323</v>
      </c>
      <c r="C3649" s="70"/>
      <c r="D3649" s="70" t="s">
        <v>25</v>
      </c>
      <c r="E3649" s="70" t="s">
        <v>13</v>
      </c>
    </row>
    <row r="3650" spans="1:5" x14ac:dyDescent="0.25">
      <c r="A3650" s="84" t="s">
        <v>3649</v>
      </c>
      <c r="B3650" s="70" t="s">
        <v>3650</v>
      </c>
      <c r="C3650" s="70"/>
      <c r="D3650" s="70" t="s">
        <v>25</v>
      </c>
      <c r="E3650" s="70" t="s">
        <v>13</v>
      </c>
    </row>
    <row r="3651" spans="1:5" x14ac:dyDescent="0.25">
      <c r="A3651" s="71" t="s">
        <v>8324</v>
      </c>
      <c r="B3651" s="71" t="s">
        <v>8325</v>
      </c>
      <c r="C3651" s="70"/>
      <c r="D3651" s="70" t="s">
        <v>25</v>
      </c>
      <c r="E3651" s="70" t="s">
        <v>13</v>
      </c>
    </row>
    <row r="3652" spans="1:5" x14ac:dyDescent="0.25">
      <c r="A3652" s="84" t="s">
        <v>3651</v>
      </c>
      <c r="B3652" s="70" t="s">
        <v>3652</v>
      </c>
      <c r="C3652" s="70"/>
      <c r="D3652" s="70" t="s">
        <v>25</v>
      </c>
      <c r="E3652" s="70" t="s">
        <v>13</v>
      </c>
    </row>
    <row r="3653" spans="1:5" x14ac:dyDescent="0.25">
      <c r="A3653" s="71" t="s">
        <v>8326</v>
      </c>
      <c r="B3653" s="71" t="s">
        <v>8327</v>
      </c>
      <c r="C3653" s="70"/>
      <c r="D3653" s="70" t="s">
        <v>25</v>
      </c>
      <c r="E3653" s="70" t="s">
        <v>13</v>
      </c>
    </row>
    <row r="3654" spans="1:5" x14ac:dyDescent="0.25">
      <c r="A3654" s="84" t="s">
        <v>3653</v>
      </c>
      <c r="B3654" s="70" t="s">
        <v>3654</v>
      </c>
      <c r="C3654" s="70"/>
      <c r="D3654" s="70" t="s">
        <v>25</v>
      </c>
      <c r="E3654" s="70" t="s">
        <v>13</v>
      </c>
    </row>
    <row r="3655" spans="1:5" x14ac:dyDescent="0.25">
      <c r="A3655" s="71" t="s">
        <v>8328</v>
      </c>
      <c r="B3655" s="71" t="s">
        <v>8329</v>
      </c>
      <c r="C3655" s="70"/>
      <c r="D3655" s="70" t="s">
        <v>25</v>
      </c>
      <c r="E3655" s="70" t="s">
        <v>13</v>
      </c>
    </row>
    <row r="3656" spans="1:5" x14ac:dyDescent="0.25">
      <c r="A3656" s="84" t="s">
        <v>3655</v>
      </c>
      <c r="B3656" s="70" t="s">
        <v>3656</v>
      </c>
      <c r="C3656" s="70" t="s">
        <v>12801</v>
      </c>
      <c r="D3656" s="70" t="s">
        <v>25</v>
      </c>
      <c r="E3656" s="70" t="s">
        <v>53</v>
      </c>
    </row>
    <row r="3657" spans="1:5" x14ac:dyDescent="0.25">
      <c r="A3657" s="71" t="s">
        <v>8330</v>
      </c>
      <c r="B3657" s="71" t="s">
        <v>8331</v>
      </c>
      <c r="C3657" s="70" t="s">
        <v>12801</v>
      </c>
      <c r="D3657" s="70" t="s">
        <v>25</v>
      </c>
      <c r="E3657" s="70" t="s">
        <v>53</v>
      </c>
    </row>
    <row r="3658" spans="1:5" x14ac:dyDescent="0.25">
      <c r="A3658" s="84" t="s">
        <v>3657</v>
      </c>
      <c r="B3658" s="70" t="s">
        <v>3658</v>
      </c>
      <c r="C3658" s="70" t="s">
        <v>75</v>
      </c>
      <c r="D3658" s="70" t="s">
        <v>25</v>
      </c>
      <c r="E3658" s="70" t="s">
        <v>76</v>
      </c>
    </row>
    <row r="3659" spans="1:5" x14ac:dyDescent="0.25">
      <c r="A3659" s="71" t="s">
        <v>8332</v>
      </c>
      <c r="B3659" s="71" t="s">
        <v>8333</v>
      </c>
      <c r="C3659" s="70" t="s">
        <v>75</v>
      </c>
      <c r="D3659" s="70" t="s">
        <v>25</v>
      </c>
      <c r="E3659" s="70" t="s">
        <v>76</v>
      </c>
    </row>
    <row r="3660" spans="1:5" x14ac:dyDescent="0.25">
      <c r="A3660" s="84" t="s">
        <v>3659</v>
      </c>
      <c r="B3660" s="70" t="s">
        <v>3660</v>
      </c>
      <c r="C3660" s="70" t="s">
        <v>75</v>
      </c>
      <c r="D3660" s="70" t="s">
        <v>25</v>
      </c>
      <c r="E3660" s="70" t="s">
        <v>76</v>
      </c>
    </row>
    <row r="3661" spans="1:5" x14ac:dyDescent="0.25">
      <c r="A3661" s="71" t="s">
        <v>8334</v>
      </c>
      <c r="B3661" s="71" t="s">
        <v>8335</v>
      </c>
      <c r="C3661" s="70" t="s">
        <v>75</v>
      </c>
      <c r="D3661" s="70" t="s">
        <v>25</v>
      </c>
      <c r="E3661" s="70" t="s">
        <v>76</v>
      </c>
    </row>
    <row r="3662" spans="1:5" x14ac:dyDescent="0.25">
      <c r="A3662" s="84" t="s">
        <v>3661</v>
      </c>
      <c r="B3662" s="70" t="s">
        <v>3662</v>
      </c>
      <c r="C3662" s="70"/>
      <c r="D3662" s="70" t="s">
        <v>25</v>
      </c>
      <c r="E3662" s="70" t="s">
        <v>53</v>
      </c>
    </row>
    <row r="3663" spans="1:5" x14ac:dyDescent="0.25">
      <c r="A3663" s="71" t="s">
        <v>8336</v>
      </c>
      <c r="B3663" s="71" t="s">
        <v>8337</v>
      </c>
      <c r="C3663" s="70"/>
      <c r="D3663" s="70" t="s">
        <v>25</v>
      </c>
      <c r="E3663" s="70" t="s">
        <v>53</v>
      </c>
    </row>
    <row r="3664" spans="1:5" x14ac:dyDescent="0.25">
      <c r="A3664" s="84" t="s">
        <v>3663</v>
      </c>
      <c r="B3664" s="70" t="s">
        <v>3664</v>
      </c>
      <c r="C3664" s="70" t="s">
        <v>24</v>
      </c>
      <c r="D3664" s="70" t="s">
        <v>25</v>
      </c>
      <c r="E3664" s="70" t="s">
        <v>13</v>
      </c>
    </row>
    <row r="3665" spans="1:5" x14ac:dyDescent="0.25">
      <c r="A3665" s="71" t="s">
        <v>8338</v>
      </c>
      <c r="B3665" s="71" t="s">
        <v>8339</v>
      </c>
      <c r="C3665" s="70" t="s">
        <v>24</v>
      </c>
      <c r="D3665" s="70" t="s">
        <v>25</v>
      </c>
      <c r="E3665" s="70" t="s">
        <v>13</v>
      </c>
    </row>
    <row r="3666" spans="1:5" x14ac:dyDescent="0.25">
      <c r="A3666" s="84" t="s">
        <v>3665</v>
      </c>
      <c r="B3666" s="70" t="s">
        <v>3666</v>
      </c>
      <c r="C3666" s="70"/>
      <c r="D3666" s="70" t="s">
        <v>25</v>
      </c>
      <c r="E3666" s="70" t="s">
        <v>13</v>
      </c>
    </row>
    <row r="3667" spans="1:5" x14ac:dyDescent="0.25">
      <c r="A3667" s="71" t="s">
        <v>8340</v>
      </c>
      <c r="B3667" s="71" t="s">
        <v>8341</v>
      </c>
      <c r="C3667" s="70"/>
      <c r="D3667" s="70" t="s">
        <v>25</v>
      </c>
      <c r="E3667" s="70" t="s">
        <v>13</v>
      </c>
    </row>
    <row r="3668" spans="1:5" x14ac:dyDescent="0.25">
      <c r="A3668" s="84" t="s">
        <v>3667</v>
      </c>
      <c r="B3668" s="70" t="s">
        <v>3668</v>
      </c>
      <c r="C3668" s="70"/>
      <c r="D3668" s="70" t="s">
        <v>25</v>
      </c>
      <c r="E3668" s="70" t="s">
        <v>13</v>
      </c>
    </row>
    <row r="3669" spans="1:5" x14ac:dyDescent="0.25">
      <c r="A3669" s="71" t="s">
        <v>8342</v>
      </c>
      <c r="B3669" s="71" t="s">
        <v>8343</v>
      </c>
      <c r="C3669" s="70"/>
      <c r="D3669" s="70" t="s">
        <v>25</v>
      </c>
      <c r="E3669" s="70" t="s">
        <v>13</v>
      </c>
    </row>
    <row r="3670" spans="1:5" x14ac:dyDescent="0.25">
      <c r="A3670" s="84" t="s">
        <v>3669</v>
      </c>
      <c r="B3670" s="70" t="s">
        <v>3670</v>
      </c>
      <c r="C3670" s="70"/>
      <c r="D3670" s="70" t="s">
        <v>25</v>
      </c>
      <c r="E3670" s="70" t="s">
        <v>13</v>
      </c>
    </row>
    <row r="3671" spans="1:5" x14ac:dyDescent="0.25">
      <c r="A3671" s="71" t="s">
        <v>8344</v>
      </c>
      <c r="B3671" s="71" t="s">
        <v>8345</v>
      </c>
      <c r="C3671" s="70"/>
      <c r="D3671" s="70" t="s">
        <v>25</v>
      </c>
      <c r="E3671" s="70" t="s">
        <v>13</v>
      </c>
    </row>
    <row r="3672" spans="1:5" x14ac:dyDescent="0.25">
      <c r="A3672" s="84" t="s">
        <v>3671</v>
      </c>
      <c r="B3672" s="70" t="s">
        <v>3672</v>
      </c>
      <c r="C3672" s="70"/>
      <c r="D3672" s="70" t="s">
        <v>25</v>
      </c>
      <c r="E3672" s="70" t="s">
        <v>13</v>
      </c>
    </row>
    <row r="3673" spans="1:5" x14ac:dyDescent="0.25">
      <c r="A3673" s="71" t="s">
        <v>8346</v>
      </c>
      <c r="B3673" s="71" t="s">
        <v>8347</v>
      </c>
      <c r="C3673" s="70"/>
      <c r="D3673" s="70" t="s">
        <v>25</v>
      </c>
      <c r="E3673" s="70" t="s">
        <v>13</v>
      </c>
    </row>
    <row r="3674" spans="1:5" x14ac:dyDescent="0.25">
      <c r="A3674" s="84" t="s">
        <v>3673</v>
      </c>
      <c r="B3674" s="70" t="s">
        <v>3674</v>
      </c>
      <c r="C3674" s="70"/>
      <c r="D3674" s="70" t="s">
        <v>17</v>
      </c>
      <c r="E3674" s="70" t="s">
        <v>84</v>
      </c>
    </row>
    <row r="3675" spans="1:5" x14ac:dyDescent="0.25">
      <c r="A3675" s="71" t="s">
        <v>8348</v>
      </c>
      <c r="B3675" s="71" t="s">
        <v>8349</v>
      </c>
      <c r="C3675" s="70"/>
      <c r="D3675" s="70" t="s">
        <v>17</v>
      </c>
      <c r="E3675" s="70" t="s">
        <v>84</v>
      </c>
    </row>
    <row r="3676" spans="1:5" x14ac:dyDescent="0.25">
      <c r="A3676" s="84" t="s">
        <v>3675</v>
      </c>
      <c r="B3676" s="70" t="s">
        <v>3676</v>
      </c>
      <c r="C3676" s="70"/>
      <c r="D3676" s="70" t="s">
        <v>17</v>
      </c>
      <c r="E3676" s="70" t="s">
        <v>84</v>
      </c>
    </row>
    <row r="3677" spans="1:5" x14ac:dyDescent="0.25">
      <c r="A3677" s="71" t="s">
        <v>8350</v>
      </c>
      <c r="B3677" s="71" t="s">
        <v>8351</v>
      </c>
      <c r="C3677" s="70"/>
      <c r="D3677" s="70" t="s">
        <v>17</v>
      </c>
      <c r="E3677" s="70" t="s">
        <v>84</v>
      </c>
    </row>
    <row r="3678" spans="1:5" x14ac:dyDescent="0.25">
      <c r="A3678" s="84" t="s">
        <v>3677</v>
      </c>
      <c r="B3678" s="70" t="s">
        <v>3678</v>
      </c>
      <c r="C3678" s="70"/>
      <c r="D3678" s="70" t="s">
        <v>12</v>
      </c>
      <c r="E3678" s="70" t="s">
        <v>13</v>
      </c>
    </row>
    <row r="3679" spans="1:5" x14ac:dyDescent="0.25">
      <c r="A3679" s="71" t="s">
        <v>8352</v>
      </c>
      <c r="B3679" s="71" t="s">
        <v>8353</v>
      </c>
      <c r="C3679" s="70"/>
      <c r="D3679" s="70" t="s">
        <v>12</v>
      </c>
      <c r="E3679" s="70" t="s">
        <v>13</v>
      </c>
    </row>
    <row r="3680" spans="1:5" x14ac:dyDescent="0.25">
      <c r="A3680" s="84" t="s">
        <v>3679</v>
      </c>
      <c r="B3680" s="70" t="s">
        <v>3680</v>
      </c>
      <c r="C3680" s="70"/>
      <c r="D3680" s="70" t="s">
        <v>14</v>
      </c>
      <c r="E3680" s="70" t="s">
        <v>13</v>
      </c>
    </row>
    <row r="3681" spans="1:5" x14ac:dyDescent="0.25">
      <c r="A3681" s="71" t="s">
        <v>8354</v>
      </c>
      <c r="B3681" s="71" t="s">
        <v>8355</v>
      </c>
      <c r="C3681" s="70"/>
      <c r="D3681" s="70" t="s">
        <v>14</v>
      </c>
      <c r="E3681" s="70" t="s">
        <v>13</v>
      </c>
    </row>
    <row r="3682" spans="1:5" x14ac:dyDescent="0.25">
      <c r="A3682" s="84" t="s">
        <v>3681</v>
      </c>
      <c r="B3682" s="70" t="s">
        <v>3682</v>
      </c>
      <c r="C3682" s="70"/>
      <c r="D3682" s="70" t="s">
        <v>25</v>
      </c>
      <c r="E3682" s="70" t="s">
        <v>13</v>
      </c>
    </row>
    <row r="3683" spans="1:5" x14ac:dyDescent="0.25">
      <c r="A3683" s="71" t="s">
        <v>8356</v>
      </c>
      <c r="B3683" s="71" t="s">
        <v>8357</v>
      </c>
      <c r="C3683" s="70"/>
      <c r="D3683" s="70" t="s">
        <v>25</v>
      </c>
      <c r="E3683" s="70" t="s">
        <v>13</v>
      </c>
    </row>
    <row r="3684" spans="1:5" x14ac:dyDescent="0.25">
      <c r="A3684" s="84" t="s">
        <v>3683</v>
      </c>
      <c r="B3684" s="70" t="s">
        <v>3684</v>
      </c>
      <c r="C3684" s="70"/>
      <c r="D3684" s="70" t="s">
        <v>25</v>
      </c>
      <c r="E3684" s="70" t="s">
        <v>13</v>
      </c>
    </row>
    <row r="3685" spans="1:5" x14ac:dyDescent="0.25">
      <c r="A3685" s="71" t="s">
        <v>8358</v>
      </c>
      <c r="B3685" s="71" t="s">
        <v>8359</v>
      </c>
      <c r="C3685" s="70"/>
      <c r="D3685" s="70" t="s">
        <v>25</v>
      </c>
      <c r="E3685" s="70" t="s">
        <v>13</v>
      </c>
    </row>
    <row r="3686" spans="1:5" x14ac:dyDescent="0.25">
      <c r="A3686" s="84" t="s">
        <v>3685</v>
      </c>
      <c r="B3686" s="70" t="s">
        <v>3686</v>
      </c>
      <c r="C3686" s="70"/>
      <c r="D3686" s="70" t="s">
        <v>25</v>
      </c>
      <c r="E3686" s="70" t="s">
        <v>13</v>
      </c>
    </row>
    <row r="3687" spans="1:5" x14ac:dyDescent="0.25">
      <c r="A3687" s="71" t="s">
        <v>8360</v>
      </c>
      <c r="B3687" s="71" t="s">
        <v>8361</v>
      </c>
      <c r="C3687" s="70"/>
      <c r="D3687" s="70" t="s">
        <v>25</v>
      </c>
      <c r="E3687" s="70" t="s">
        <v>13</v>
      </c>
    </row>
    <row r="3688" spans="1:5" x14ac:dyDescent="0.25">
      <c r="A3688" s="84" t="s">
        <v>3687</v>
      </c>
      <c r="B3688" s="70" t="s">
        <v>3688</v>
      </c>
      <c r="C3688" s="70" t="s">
        <v>24</v>
      </c>
      <c r="D3688" s="70" t="s">
        <v>25</v>
      </c>
      <c r="E3688" s="70" t="s">
        <v>13</v>
      </c>
    </row>
    <row r="3689" spans="1:5" x14ac:dyDescent="0.25">
      <c r="A3689" s="71" t="s">
        <v>8362</v>
      </c>
      <c r="B3689" s="71" t="s">
        <v>8363</v>
      </c>
      <c r="C3689" s="70" t="s">
        <v>24</v>
      </c>
      <c r="D3689" s="70" t="s">
        <v>25</v>
      </c>
      <c r="E3689" s="70" t="s">
        <v>13</v>
      </c>
    </row>
    <row r="3690" spans="1:5" x14ac:dyDescent="0.25">
      <c r="A3690" s="84" t="s">
        <v>3689</v>
      </c>
      <c r="B3690" s="70" t="s">
        <v>3690</v>
      </c>
      <c r="C3690" s="70" t="s">
        <v>24</v>
      </c>
      <c r="D3690" s="70" t="s">
        <v>25</v>
      </c>
      <c r="E3690" s="70" t="s">
        <v>13</v>
      </c>
    </row>
    <row r="3691" spans="1:5" x14ac:dyDescent="0.25">
      <c r="A3691" s="71" t="s">
        <v>8364</v>
      </c>
      <c r="B3691" s="71" t="s">
        <v>8365</v>
      </c>
      <c r="C3691" s="70" t="s">
        <v>24</v>
      </c>
      <c r="D3691" s="70" t="s">
        <v>25</v>
      </c>
      <c r="E3691" s="70" t="s">
        <v>13</v>
      </c>
    </row>
    <row r="3692" spans="1:5" x14ac:dyDescent="0.25">
      <c r="A3692" s="84" t="s">
        <v>3691</v>
      </c>
      <c r="B3692" s="70" t="s">
        <v>3692</v>
      </c>
      <c r="C3692" s="70"/>
      <c r="D3692" s="70" t="s">
        <v>25</v>
      </c>
      <c r="E3692" s="70" t="s">
        <v>13</v>
      </c>
    </row>
    <row r="3693" spans="1:5" x14ac:dyDescent="0.25">
      <c r="A3693" s="71" t="s">
        <v>8366</v>
      </c>
      <c r="B3693" s="71" t="s">
        <v>8367</v>
      </c>
      <c r="C3693" s="70"/>
      <c r="D3693" s="70" t="s">
        <v>25</v>
      </c>
      <c r="E3693" s="70" t="s">
        <v>13</v>
      </c>
    </row>
    <row r="3694" spans="1:5" x14ac:dyDescent="0.25">
      <c r="A3694" s="84" t="s">
        <v>3693</v>
      </c>
      <c r="B3694" s="70" t="s">
        <v>3694</v>
      </c>
      <c r="C3694" s="70"/>
      <c r="D3694" s="70" t="s">
        <v>12</v>
      </c>
      <c r="E3694" s="70" t="s">
        <v>13</v>
      </c>
    </row>
    <row r="3695" spans="1:5" x14ac:dyDescent="0.25">
      <c r="A3695" s="71" t="s">
        <v>8368</v>
      </c>
      <c r="B3695" s="71" t="s">
        <v>8369</v>
      </c>
      <c r="C3695" s="70"/>
      <c r="D3695" s="70" t="s">
        <v>12</v>
      </c>
      <c r="E3695" s="70" t="s">
        <v>13</v>
      </c>
    </row>
    <row r="3696" spans="1:5" x14ac:dyDescent="0.25">
      <c r="A3696" s="84" t="s">
        <v>3695</v>
      </c>
      <c r="B3696" s="70" t="s">
        <v>3696</v>
      </c>
      <c r="C3696" s="70"/>
      <c r="D3696" s="70" t="s">
        <v>25</v>
      </c>
      <c r="E3696" s="70" t="s">
        <v>13</v>
      </c>
    </row>
    <row r="3697" spans="1:5" x14ac:dyDescent="0.25">
      <c r="A3697" s="71" t="s">
        <v>8370</v>
      </c>
      <c r="B3697" s="71" t="s">
        <v>8371</v>
      </c>
      <c r="C3697" s="70"/>
      <c r="D3697" s="70" t="s">
        <v>25</v>
      </c>
      <c r="E3697" s="70" t="s">
        <v>13</v>
      </c>
    </row>
    <row r="3698" spans="1:5" x14ac:dyDescent="0.25">
      <c r="A3698" s="84" t="s">
        <v>3697</v>
      </c>
      <c r="B3698" s="70" t="s">
        <v>3698</v>
      </c>
      <c r="C3698" s="70" t="s">
        <v>75</v>
      </c>
      <c r="D3698" s="70" t="s">
        <v>25</v>
      </c>
      <c r="E3698" s="70" t="s">
        <v>76</v>
      </c>
    </row>
    <row r="3699" spans="1:5" x14ac:dyDescent="0.25">
      <c r="A3699" s="71" t="s">
        <v>8372</v>
      </c>
      <c r="B3699" s="71" t="s">
        <v>8373</v>
      </c>
      <c r="C3699" s="70" t="s">
        <v>75</v>
      </c>
      <c r="D3699" s="70" t="s">
        <v>25</v>
      </c>
      <c r="E3699" s="70" t="s">
        <v>76</v>
      </c>
    </row>
    <row r="3700" spans="1:5" x14ac:dyDescent="0.25">
      <c r="A3700" s="84" t="s">
        <v>3699</v>
      </c>
      <c r="B3700" s="70" t="s">
        <v>3700</v>
      </c>
      <c r="C3700" s="70" t="s">
        <v>75</v>
      </c>
      <c r="D3700" s="70" t="s">
        <v>25</v>
      </c>
      <c r="E3700" s="70" t="s">
        <v>76</v>
      </c>
    </row>
    <row r="3701" spans="1:5" x14ac:dyDescent="0.25">
      <c r="A3701" s="71" t="s">
        <v>8374</v>
      </c>
      <c r="B3701" s="71" t="s">
        <v>8375</v>
      </c>
      <c r="C3701" s="70" t="s">
        <v>75</v>
      </c>
      <c r="D3701" s="70" t="s">
        <v>25</v>
      </c>
      <c r="E3701" s="70" t="s">
        <v>76</v>
      </c>
    </row>
    <row r="3702" spans="1:5" x14ac:dyDescent="0.25">
      <c r="A3702" s="84" t="s">
        <v>3701</v>
      </c>
      <c r="B3702" s="70" t="s">
        <v>3702</v>
      </c>
      <c r="C3702" s="70"/>
      <c r="D3702" s="70" t="s">
        <v>25</v>
      </c>
      <c r="E3702" s="70" t="s">
        <v>13</v>
      </c>
    </row>
    <row r="3703" spans="1:5" x14ac:dyDescent="0.25">
      <c r="A3703" s="71" t="s">
        <v>8376</v>
      </c>
      <c r="B3703" s="71" t="s">
        <v>8377</v>
      </c>
      <c r="C3703" s="70"/>
      <c r="D3703" s="70" t="s">
        <v>25</v>
      </c>
      <c r="E3703" s="70" t="s">
        <v>13</v>
      </c>
    </row>
    <row r="3704" spans="1:5" x14ac:dyDescent="0.25">
      <c r="A3704" s="84" t="s">
        <v>3703</v>
      </c>
      <c r="B3704" s="70" t="s">
        <v>3704</v>
      </c>
      <c r="C3704" s="70" t="s">
        <v>75</v>
      </c>
      <c r="D3704" s="70" t="s">
        <v>25</v>
      </c>
      <c r="E3704" s="70" t="s">
        <v>76</v>
      </c>
    </row>
    <row r="3705" spans="1:5" x14ac:dyDescent="0.25">
      <c r="A3705" s="71" t="s">
        <v>8378</v>
      </c>
      <c r="B3705" s="71" t="s">
        <v>8379</v>
      </c>
      <c r="C3705" s="70" t="s">
        <v>75</v>
      </c>
      <c r="D3705" s="70" t="s">
        <v>25</v>
      </c>
      <c r="E3705" s="70" t="s">
        <v>76</v>
      </c>
    </row>
    <row r="3706" spans="1:5" x14ac:dyDescent="0.25">
      <c r="A3706" s="84" t="s">
        <v>3705</v>
      </c>
      <c r="B3706" s="70" t="s">
        <v>3706</v>
      </c>
      <c r="C3706" s="70" t="s">
        <v>75</v>
      </c>
      <c r="D3706" s="70" t="s">
        <v>25</v>
      </c>
      <c r="E3706" s="70" t="s">
        <v>76</v>
      </c>
    </row>
    <row r="3707" spans="1:5" x14ac:dyDescent="0.25">
      <c r="A3707" s="71" t="s">
        <v>8380</v>
      </c>
      <c r="B3707" s="71" t="s">
        <v>8381</v>
      </c>
      <c r="C3707" s="70" t="s">
        <v>75</v>
      </c>
      <c r="D3707" s="70" t="s">
        <v>25</v>
      </c>
      <c r="E3707" s="70" t="s">
        <v>76</v>
      </c>
    </row>
    <row r="3708" spans="1:5" x14ac:dyDescent="0.25">
      <c r="A3708" s="84" t="s">
        <v>3707</v>
      </c>
      <c r="B3708" s="70" t="s">
        <v>3708</v>
      </c>
      <c r="C3708" s="70"/>
      <c r="D3708" s="70" t="s">
        <v>17</v>
      </c>
      <c r="E3708" s="70" t="s">
        <v>84</v>
      </c>
    </row>
    <row r="3709" spans="1:5" x14ac:dyDescent="0.25">
      <c r="A3709" s="71" t="s">
        <v>8382</v>
      </c>
      <c r="B3709" s="71" t="s">
        <v>8383</v>
      </c>
      <c r="C3709" s="70"/>
      <c r="D3709" s="70" t="s">
        <v>17</v>
      </c>
      <c r="E3709" s="70" t="s">
        <v>84</v>
      </c>
    </row>
    <row r="3710" spans="1:5" x14ac:dyDescent="0.25">
      <c r="A3710" s="84" t="s">
        <v>3709</v>
      </c>
      <c r="B3710" s="70" t="s">
        <v>3710</v>
      </c>
      <c r="C3710" s="70" t="s">
        <v>75</v>
      </c>
      <c r="D3710" s="70" t="s">
        <v>25</v>
      </c>
      <c r="E3710" s="70" t="s">
        <v>76</v>
      </c>
    </row>
    <row r="3711" spans="1:5" x14ac:dyDescent="0.25">
      <c r="A3711" s="71" t="s">
        <v>8384</v>
      </c>
      <c r="B3711" s="71" t="s">
        <v>8385</v>
      </c>
      <c r="C3711" s="70" t="s">
        <v>75</v>
      </c>
      <c r="D3711" s="70" t="s">
        <v>25</v>
      </c>
      <c r="E3711" s="70" t="s">
        <v>76</v>
      </c>
    </row>
    <row r="3712" spans="1:5" x14ac:dyDescent="0.25">
      <c r="A3712" s="84" t="s">
        <v>3711</v>
      </c>
      <c r="B3712" s="70" t="s">
        <v>3712</v>
      </c>
      <c r="C3712" s="70" t="s">
        <v>75</v>
      </c>
      <c r="D3712" s="70" t="s">
        <v>25</v>
      </c>
      <c r="E3712" s="70" t="s">
        <v>76</v>
      </c>
    </row>
    <row r="3713" spans="1:5" x14ac:dyDescent="0.25">
      <c r="A3713" s="71" t="s">
        <v>8386</v>
      </c>
      <c r="B3713" s="71" t="s">
        <v>8387</v>
      </c>
      <c r="C3713" s="70" t="s">
        <v>75</v>
      </c>
      <c r="D3713" s="70" t="s">
        <v>25</v>
      </c>
      <c r="E3713" s="70" t="s">
        <v>76</v>
      </c>
    </row>
    <row r="3714" spans="1:5" x14ac:dyDescent="0.25">
      <c r="A3714" s="84" t="s">
        <v>3713</v>
      </c>
      <c r="B3714" s="70" t="s">
        <v>3714</v>
      </c>
      <c r="C3714" s="70" t="s">
        <v>75</v>
      </c>
      <c r="D3714" s="70" t="s">
        <v>25</v>
      </c>
      <c r="E3714" s="70" t="s">
        <v>76</v>
      </c>
    </row>
    <row r="3715" spans="1:5" x14ac:dyDescent="0.25">
      <c r="A3715" s="71" t="s">
        <v>8388</v>
      </c>
      <c r="B3715" s="71" t="s">
        <v>8389</v>
      </c>
      <c r="C3715" s="70" t="s">
        <v>75</v>
      </c>
      <c r="D3715" s="70" t="s">
        <v>25</v>
      </c>
      <c r="E3715" s="70" t="s">
        <v>76</v>
      </c>
    </row>
    <row r="3716" spans="1:5" x14ac:dyDescent="0.25">
      <c r="A3716" s="84" t="s">
        <v>3715</v>
      </c>
      <c r="B3716" s="70" t="s">
        <v>3716</v>
      </c>
      <c r="C3716" s="70" t="s">
        <v>4</v>
      </c>
      <c r="D3716" s="70" t="s">
        <v>25</v>
      </c>
      <c r="E3716" s="70" t="s">
        <v>178</v>
      </c>
    </row>
    <row r="3717" spans="1:5" x14ac:dyDescent="0.25">
      <c r="A3717" s="71" t="s">
        <v>8390</v>
      </c>
      <c r="B3717" s="71" t="s">
        <v>8391</v>
      </c>
      <c r="C3717" s="70" t="s">
        <v>4</v>
      </c>
      <c r="D3717" s="70" t="s">
        <v>25</v>
      </c>
      <c r="E3717" s="70" t="s">
        <v>178</v>
      </c>
    </row>
    <row r="3718" spans="1:5" x14ac:dyDescent="0.25">
      <c r="A3718" s="84" t="s">
        <v>3717</v>
      </c>
      <c r="B3718" s="70" t="s">
        <v>3718</v>
      </c>
      <c r="C3718" s="70" t="s">
        <v>43</v>
      </c>
      <c r="D3718" s="70" t="s">
        <v>25</v>
      </c>
      <c r="E3718" s="70" t="s">
        <v>13</v>
      </c>
    </row>
    <row r="3719" spans="1:5" x14ac:dyDescent="0.25">
      <c r="A3719" s="71" t="s">
        <v>8392</v>
      </c>
      <c r="B3719" s="71" t="s">
        <v>8393</v>
      </c>
      <c r="C3719" s="70" t="s">
        <v>43</v>
      </c>
      <c r="D3719" s="70" t="s">
        <v>25</v>
      </c>
      <c r="E3719" s="70" t="s">
        <v>13</v>
      </c>
    </row>
    <row r="3720" spans="1:5" x14ac:dyDescent="0.25">
      <c r="A3720" s="84" t="s">
        <v>3719</v>
      </c>
      <c r="B3720" s="70" t="s">
        <v>3720</v>
      </c>
      <c r="C3720" s="70" t="s">
        <v>52</v>
      </c>
      <c r="D3720" s="70" t="s">
        <v>25</v>
      </c>
      <c r="E3720" s="70" t="s">
        <v>53</v>
      </c>
    </row>
    <row r="3721" spans="1:5" x14ac:dyDescent="0.25">
      <c r="A3721" s="71" t="s">
        <v>8394</v>
      </c>
      <c r="B3721" s="71" t="s">
        <v>8395</v>
      </c>
      <c r="C3721" s="70" t="s">
        <v>52</v>
      </c>
      <c r="D3721" s="70" t="s">
        <v>25</v>
      </c>
      <c r="E3721" s="70" t="s">
        <v>53</v>
      </c>
    </row>
    <row r="3722" spans="1:5" x14ac:dyDescent="0.25">
      <c r="A3722" s="84" t="s">
        <v>3721</v>
      </c>
      <c r="B3722" s="70" t="s">
        <v>3722</v>
      </c>
      <c r="C3722" s="70"/>
      <c r="D3722" s="70" t="s">
        <v>25</v>
      </c>
      <c r="E3722" s="70" t="s">
        <v>180</v>
      </c>
    </row>
    <row r="3723" spans="1:5" x14ac:dyDescent="0.25">
      <c r="A3723" s="71" t="s">
        <v>8396</v>
      </c>
      <c r="B3723" s="71" t="s">
        <v>8397</v>
      </c>
      <c r="C3723" s="70"/>
      <c r="D3723" s="70" t="s">
        <v>25</v>
      </c>
      <c r="E3723" s="70" t="s">
        <v>180</v>
      </c>
    </row>
    <row r="3724" spans="1:5" x14ac:dyDescent="0.25">
      <c r="A3724" s="84" t="s">
        <v>3723</v>
      </c>
      <c r="B3724" s="70" t="s">
        <v>3724</v>
      </c>
      <c r="C3724" s="70" t="s">
        <v>75</v>
      </c>
      <c r="D3724" s="70" t="s">
        <v>25</v>
      </c>
      <c r="E3724" s="70" t="s">
        <v>76</v>
      </c>
    </row>
    <row r="3725" spans="1:5" x14ac:dyDescent="0.25">
      <c r="A3725" s="71" t="s">
        <v>8398</v>
      </c>
      <c r="B3725" s="71" t="s">
        <v>8399</v>
      </c>
      <c r="C3725" s="70" t="s">
        <v>75</v>
      </c>
      <c r="D3725" s="70" t="s">
        <v>25</v>
      </c>
      <c r="E3725" s="70" t="s">
        <v>76</v>
      </c>
    </row>
    <row r="3726" spans="1:5" x14ac:dyDescent="0.25">
      <c r="A3726" s="84" t="s">
        <v>3725</v>
      </c>
      <c r="B3726" s="70" t="s">
        <v>3019</v>
      </c>
      <c r="C3726" s="70" t="s">
        <v>150</v>
      </c>
      <c r="D3726" s="70" t="s">
        <v>25</v>
      </c>
      <c r="E3726" s="70" t="s">
        <v>13</v>
      </c>
    </row>
    <row r="3727" spans="1:5" x14ac:dyDescent="0.25">
      <c r="A3727" s="71" t="s">
        <v>8400</v>
      </c>
      <c r="B3727" s="71" t="s">
        <v>8401</v>
      </c>
      <c r="C3727" s="70" t="s">
        <v>150</v>
      </c>
      <c r="D3727" s="70" t="s">
        <v>25</v>
      </c>
      <c r="E3727" s="70" t="s">
        <v>13</v>
      </c>
    </row>
    <row r="3728" spans="1:5" x14ac:dyDescent="0.25">
      <c r="A3728" s="84" t="s">
        <v>3726</v>
      </c>
      <c r="B3728" s="70" t="s">
        <v>3727</v>
      </c>
      <c r="C3728" s="70" t="s">
        <v>4</v>
      </c>
      <c r="D3728" s="70" t="s">
        <v>25</v>
      </c>
      <c r="E3728" s="70" t="s">
        <v>178</v>
      </c>
    </row>
    <row r="3729" spans="1:5" x14ac:dyDescent="0.25">
      <c r="A3729" s="71" t="s">
        <v>8402</v>
      </c>
      <c r="B3729" s="71" t="s">
        <v>8403</v>
      </c>
      <c r="C3729" s="70" t="s">
        <v>4</v>
      </c>
      <c r="D3729" s="70" t="s">
        <v>25</v>
      </c>
      <c r="E3729" s="70" t="s">
        <v>178</v>
      </c>
    </row>
    <row r="3730" spans="1:5" x14ac:dyDescent="0.25">
      <c r="A3730" s="84" t="s">
        <v>3728</v>
      </c>
      <c r="B3730" s="70" t="s">
        <v>3729</v>
      </c>
      <c r="C3730" s="70" t="s">
        <v>75</v>
      </c>
      <c r="D3730" s="70" t="s">
        <v>25</v>
      </c>
      <c r="E3730" s="70" t="s">
        <v>76</v>
      </c>
    </row>
    <row r="3731" spans="1:5" x14ac:dyDescent="0.25">
      <c r="A3731" s="71" t="s">
        <v>8404</v>
      </c>
      <c r="B3731" s="71" t="s">
        <v>8405</v>
      </c>
      <c r="C3731" s="70" t="s">
        <v>75</v>
      </c>
      <c r="D3731" s="70" t="s">
        <v>25</v>
      </c>
      <c r="E3731" s="70" t="s">
        <v>76</v>
      </c>
    </row>
    <row r="3732" spans="1:5" x14ac:dyDescent="0.25">
      <c r="A3732" s="84" t="s">
        <v>3730</v>
      </c>
      <c r="B3732" s="70" t="s">
        <v>3731</v>
      </c>
      <c r="C3732" s="70" t="s">
        <v>4</v>
      </c>
      <c r="D3732" s="70" t="s">
        <v>25</v>
      </c>
      <c r="E3732" s="70" t="s">
        <v>178</v>
      </c>
    </row>
    <row r="3733" spans="1:5" x14ac:dyDescent="0.25">
      <c r="A3733" s="71" t="s">
        <v>8406</v>
      </c>
      <c r="B3733" s="71" t="s">
        <v>8407</v>
      </c>
      <c r="C3733" s="70" t="s">
        <v>4</v>
      </c>
      <c r="D3733" s="70" t="s">
        <v>25</v>
      </c>
      <c r="E3733" s="70" t="s">
        <v>178</v>
      </c>
    </row>
    <row r="3734" spans="1:5" x14ac:dyDescent="0.25">
      <c r="A3734" s="84" t="s">
        <v>3732</v>
      </c>
      <c r="B3734" s="70" t="s">
        <v>3733</v>
      </c>
      <c r="C3734" s="70" t="s">
        <v>4</v>
      </c>
      <c r="D3734" s="70" t="s">
        <v>25</v>
      </c>
      <c r="E3734" s="70" t="s">
        <v>178</v>
      </c>
    </row>
    <row r="3735" spans="1:5" x14ac:dyDescent="0.25">
      <c r="A3735" s="71" t="s">
        <v>8408</v>
      </c>
      <c r="B3735" s="71" t="s">
        <v>8409</v>
      </c>
      <c r="C3735" s="70" t="s">
        <v>4</v>
      </c>
      <c r="D3735" s="70" t="s">
        <v>25</v>
      </c>
      <c r="E3735" s="70" t="s">
        <v>178</v>
      </c>
    </row>
    <row r="3736" spans="1:5" x14ac:dyDescent="0.25">
      <c r="A3736" s="84" t="s">
        <v>3734</v>
      </c>
      <c r="B3736" s="70" t="s">
        <v>3735</v>
      </c>
      <c r="C3736" s="70"/>
      <c r="D3736" s="70" t="s">
        <v>25</v>
      </c>
      <c r="E3736" s="70" t="s">
        <v>13</v>
      </c>
    </row>
    <row r="3737" spans="1:5" x14ac:dyDescent="0.25">
      <c r="A3737" s="71" t="s">
        <v>8410</v>
      </c>
      <c r="B3737" s="71" t="s">
        <v>8411</v>
      </c>
      <c r="C3737" s="70"/>
      <c r="D3737" s="70" t="s">
        <v>25</v>
      </c>
      <c r="E3737" s="70" t="s">
        <v>13</v>
      </c>
    </row>
    <row r="3738" spans="1:5" x14ac:dyDescent="0.25">
      <c r="A3738" s="84" t="s">
        <v>3736</v>
      </c>
      <c r="B3738" s="70" t="s">
        <v>3737</v>
      </c>
      <c r="C3738" s="70"/>
      <c r="D3738" s="70" t="s">
        <v>25</v>
      </c>
      <c r="E3738" s="70" t="s">
        <v>13</v>
      </c>
    </row>
    <row r="3739" spans="1:5" x14ac:dyDescent="0.25">
      <c r="A3739" s="71" t="s">
        <v>8412</v>
      </c>
      <c r="B3739" s="71" t="s">
        <v>8413</v>
      </c>
      <c r="C3739" s="70"/>
      <c r="D3739" s="70" t="s">
        <v>25</v>
      </c>
      <c r="E3739" s="70" t="s">
        <v>13</v>
      </c>
    </row>
    <row r="3740" spans="1:5" x14ac:dyDescent="0.25">
      <c r="A3740" s="84" t="s">
        <v>3738</v>
      </c>
      <c r="B3740" s="70" t="s">
        <v>3739</v>
      </c>
      <c r="C3740" s="70"/>
      <c r="D3740" s="70" t="s">
        <v>25</v>
      </c>
      <c r="E3740" s="70" t="s">
        <v>13</v>
      </c>
    </row>
    <row r="3741" spans="1:5" x14ac:dyDescent="0.25">
      <c r="A3741" s="71" t="s">
        <v>8414</v>
      </c>
      <c r="B3741" s="71" t="s">
        <v>8415</v>
      </c>
      <c r="C3741" s="70"/>
      <c r="D3741" s="70" t="s">
        <v>25</v>
      </c>
      <c r="E3741" s="70" t="s">
        <v>13</v>
      </c>
    </row>
    <row r="3742" spans="1:5" x14ac:dyDescent="0.25">
      <c r="A3742" s="84" t="s">
        <v>3740</v>
      </c>
      <c r="B3742" s="70" t="s">
        <v>3741</v>
      </c>
      <c r="C3742" s="70"/>
      <c r="D3742" s="70" t="s">
        <v>58</v>
      </c>
      <c r="E3742" s="70" t="s">
        <v>53</v>
      </c>
    </row>
    <row r="3743" spans="1:5" x14ac:dyDescent="0.25">
      <c r="A3743" s="71" t="s">
        <v>8416</v>
      </c>
      <c r="B3743" s="71" t="s">
        <v>8417</v>
      </c>
      <c r="C3743" s="70"/>
      <c r="D3743" s="70" t="s">
        <v>58</v>
      </c>
      <c r="E3743" s="70" t="s">
        <v>53</v>
      </c>
    </row>
    <row r="3744" spans="1:5" x14ac:dyDescent="0.25">
      <c r="A3744" s="84" t="s">
        <v>3742</v>
      </c>
      <c r="B3744" s="70" t="s">
        <v>3743</v>
      </c>
      <c r="C3744" s="70" t="s">
        <v>43</v>
      </c>
      <c r="D3744" s="70" t="s">
        <v>25</v>
      </c>
      <c r="E3744" s="70" t="s">
        <v>76</v>
      </c>
    </row>
    <row r="3745" spans="1:5" x14ac:dyDescent="0.25">
      <c r="A3745" s="71" t="s">
        <v>8418</v>
      </c>
      <c r="B3745" s="71" t="s">
        <v>8419</v>
      </c>
      <c r="C3745" s="70" t="s">
        <v>43</v>
      </c>
      <c r="D3745" s="70" t="s">
        <v>25</v>
      </c>
      <c r="E3745" s="70" t="s">
        <v>76</v>
      </c>
    </row>
    <row r="3746" spans="1:5" x14ac:dyDescent="0.25">
      <c r="A3746" s="84" t="s">
        <v>3744</v>
      </c>
      <c r="B3746" s="70" t="s">
        <v>3745</v>
      </c>
      <c r="C3746" s="70"/>
      <c r="D3746" s="70" t="s">
        <v>17</v>
      </c>
      <c r="E3746" s="70" t="s">
        <v>84</v>
      </c>
    </row>
    <row r="3747" spans="1:5" x14ac:dyDescent="0.25">
      <c r="A3747" s="71" t="s">
        <v>8420</v>
      </c>
      <c r="B3747" s="71" t="s">
        <v>8421</v>
      </c>
      <c r="C3747" s="70"/>
      <c r="D3747" s="70" t="s">
        <v>17</v>
      </c>
      <c r="E3747" s="70" t="s">
        <v>84</v>
      </c>
    </row>
    <row r="3748" spans="1:5" x14ac:dyDescent="0.25">
      <c r="A3748" s="84" t="s">
        <v>3746</v>
      </c>
      <c r="B3748" s="70" t="s">
        <v>3747</v>
      </c>
      <c r="C3748" s="70"/>
      <c r="D3748" s="70" t="s">
        <v>17</v>
      </c>
      <c r="E3748" s="70" t="s">
        <v>13</v>
      </c>
    </row>
    <row r="3749" spans="1:5" x14ac:dyDescent="0.25">
      <c r="A3749" s="71" t="s">
        <v>8422</v>
      </c>
      <c r="B3749" s="71" t="s">
        <v>8423</v>
      </c>
      <c r="C3749" s="70"/>
      <c r="D3749" s="70" t="s">
        <v>17</v>
      </c>
      <c r="E3749" s="70" t="s">
        <v>13</v>
      </c>
    </row>
    <row r="3750" spans="1:5" x14ac:dyDescent="0.25">
      <c r="A3750" s="84" t="s">
        <v>3748</v>
      </c>
      <c r="B3750" s="70" t="s">
        <v>3749</v>
      </c>
      <c r="C3750" s="70" t="s">
        <v>24</v>
      </c>
      <c r="D3750" s="70" t="s">
        <v>25</v>
      </c>
      <c r="E3750" s="70" t="s">
        <v>13</v>
      </c>
    </row>
    <row r="3751" spans="1:5" x14ac:dyDescent="0.25">
      <c r="A3751" s="71" t="s">
        <v>8424</v>
      </c>
      <c r="B3751" s="71" t="s">
        <v>8425</v>
      </c>
      <c r="C3751" s="70" t="s">
        <v>24</v>
      </c>
      <c r="D3751" s="70" t="s">
        <v>25</v>
      </c>
      <c r="E3751" s="70" t="s">
        <v>13</v>
      </c>
    </row>
    <row r="3752" spans="1:5" x14ac:dyDescent="0.25">
      <c r="A3752" s="84" t="s">
        <v>3750</v>
      </c>
      <c r="B3752" s="70" t="s">
        <v>3751</v>
      </c>
      <c r="C3752" s="70"/>
      <c r="D3752" s="70" t="s">
        <v>25</v>
      </c>
      <c r="E3752" s="70" t="s">
        <v>13</v>
      </c>
    </row>
    <row r="3753" spans="1:5" x14ac:dyDescent="0.25">
      <c r="A3753" s="71" t="s">
        <v>8426</v>
      </c>
      <c r="B3753" s="71" t="s">
        <v>8427</v>
      </c>
      <c r="C3753" s="70"/>
      <c r="D3753" s="70" t="s">
        <v>25</v>
      </c>
      <c r="E3753" s="70" t="s">
        <v>13</v>
      </c>
    </row>
    <row r="3754" spans="1:5" x14ac:dyDescent="0.25">
      <c r="A3754" s="84" t="s">
        <v>3752</v>
      </c>
      <c r="B3754" s="70" t="s">
        <v>3753</v>
      </c>
      <c r="C3754" s="70"/>
      <c r="D3754" s="70" t="s">
        <v>25</v>
      </c>
      <c r="E3754" s="70" t="s">
        <v>13</v>
      </c>
    </row>
    <row r="3755" spans="1:5" x14ac:dyDescent="0.25">
      <c r="A3755" s="71" t="s">
        <v>8428</v>
      </c>
      <c r="B3755" s="71" t="s">
        <v>8429</v>
      </c>
      <c r="C3755" s="70"/>
      <c r="D3755" s="70" t="s">
        <v>25</v>
      </c>
      <c r="E3755" s="70" t="s">
        <v>13</v>
      </c>
    </row>
    <row r="3756" spans="1:5" x14ac:dyDescent="0.25">
      <c r="A3756" s="84" t="s">
        <v>3754</v>
      </c>
      <c r="B3756" s="70" t="s">
        <v>3755</v>
      </c>
      <c r="C3756" s="70"/>
      <c r="D3756" s="70" t="s">
        <v>25</v>
      </c>
      <c r="E3756" s="70" t="s">
        <v>13</v>
      </c>
    </row>
    <row r="3757" spans="1:5" x14ac:dyDescent="0.25">
      <c r="A3757" s="71" t="s">
        <v>8430</v>
      </c>
      <c r="B3757" s="71" t="s">
        <v>8431</v>
      </c>
      <c r="C3757" s="70"/>
      <c r="D3757" s="70" t="s">
        <v>25</v>
      </c>
      <c r="E3757" s="70" t="s">
        <v>13</v>
      </c>
    </row>
    <row r="3758" spans="1:5" x14ac:dyDescent="0.25">
      <c r="A3758" s="84" t="s">
        <v>3756</v>
      </c>
      <c r="B3758" s="70" t="s">
        <v>3757</v>
      </c>
      <c r="C3758" s="70"/>
      <c r="D3758" s="70" t="s">
        <v>25</v>
      </c>
      <c r="E3758" s="70" t="s">
        <v>13</v>
      </c>
    </row>
    <row r="3759" spans="1:5" x14ac:dyDescent="0.25">
      <c r="A3759" s="71" t="s">
        <v>8432</v>
      </c>
      <c r="B3759" s="71" t="s">
        <v>8433</v>
      </c>
      <c r="C3759" s="70"/>
      <c r="D3759" s="70" t="s">
        <v>25</v>
      </c>
      <c r="E3759" s="70" t="s">
        <v>13</v>
      </c>
    </row>
    <row r="3760" spans="1:5" x14ac:dyDescent="0.25">
      <c r="A3760" s="84" t="s">
        <v>3758</v>
      </c>
      <c r="B3760" s="70" t="s">
        <v>3759</v>
      </c>
      <c r="C3760" s="70"/>
      <c r="D3760" s="70" t="s">
        <v>25</v>
      </c>
      <c r="E3760" s="70" t="s">
        <v>13</v>
      </c>
    </row>
    <row r="3761" spans="1:5" x14ac:dyDescent="0.25">
      <c r="A3761" s="71" t="s">
        <v>8434</v>
      </c>
      <c r="B3761" s="71" t="s">
        <v>8435</v>
      </c>
      <c r="C3761" s="70"/>
      <c r="D3761" s="70" t="s">
        <v>25</v>
      </c>
      <c r="E3761" s="70" t="s">
        <v>13</v>
      </c>
    </row>
    <row r="3762" spans="1:5" x14ac:dyDescent="0.25">
      <c r="A3762" s="84" t="s">
        <v>3760</v>
      </c>
      <c r="B3762" s="70" t="s">
        <v>3761</v>
      </c>
      <c r="C3762" s="70"/>
      <c r="D3762" s="70" t="s">
        <v>25</v>
      </c>
      <c r="E3762" s="70" t="s">
        <v>13</v>
      </c>
    </row>
    <row r="3763" spans="1:5" x14ac:dyDescent="0.25">
      <c r="A3763" s="71" t="s">
        <v>8436</v>
      </c>
      <c r="B3763" s="71" t="s">
        <v>8437</v>
      </c>
      <c r="C3763" s="70"/>
      <c r="D3763" s="70" t="s">
        <v>25</v>
      </c>
      <c r="E3763" s="70" t="s">
        <v>13</v>
      </c>
    </row>
    <row r="3764" spans="1:5" x14ac:dyDescent="0.25">
      <c r="A3764" s="84" t="s">
        <v>3762</v>
      </c>
      <c r="B3764" s="70" t="s">
        <v>3763</v>
      </c>
      <c r="C3764" s="70"/>
      <c r="D3764" s="70" t="s">
        <v>25</v>
      </c>
      <c r="E3764" s="70" t="s">
        <v>13</v>
      </c>
    </row>
    <row r="3765" spans="1:5" x14ac:dyDescent="0.25">
      <c r="A3765" s="71" t="s">
        <v>8438</v>
      </c>
      <c r="B3765" s="71" t="s">
        <v>8439</v>
      </c>
      <c r="C3765" s="70"/>
      <c r="D3765" s="70" t="s">
        <v>25</v>
      </c>
      <c r="E3765" s="70" t="s">
        <v>13</v>
      </c>
    </row>
    <row r="3766" spans="1:5" x14ac:dyDescent="0.25">
      <c r="A3766" s="84" t="s">
        <v>3764</v>
      </c>
      <c r="B3766" s="70" t="s">
        <v>3765</v>
      </c>
      <c r="C3766" s="70"/>
      <c r="D3766" s="70" t="s">
        <v>25</v>
      </c>
      <c r="E3766" s="70" t="s">
        <v>13</v>
      </c>
    </row>
    <row r="3767" spans="1:5" x14ac:dyDescent="0.25">
      <c r="A3767" s="71" t="s">
        <v>8440</v>
      </c>
      <c r="B3767" s="71" t="s">
        <v>8441</v>
      </c>
      <c r="C3767" s="70"/>
      <c r="D3767" s="70" t="s">
        <v>25</v>
      </c>
      <c r="E3767" s="70" t="s">
        <v>13</v>
      </c>
    </row>
    <row r="3768" spans="1:5" x14ac:dyDescent="0.25">
      <c r="A3768" s="84" t="s">
        <v>3766</v>
      </c>
      <c r="B3768" s="70" t="s">
        <v>3767</v>
      </c>
      <c r="C3768" s="70"/>
      <c r="D3768" s="70" t="s">
        <v>25</v>
      </c>
      <c r="E3768" s="70" t="s">
        <v>13</v>
      </c>
    </row>
    <row r="3769" spans="1:5" x14ac:dyDescent="0.25">
      <c r="A3769" s="71" t="s">
        <v>8442</v>
      </c>
      <c r="B3769" s="71" t="s">
        <v>8443</v>
      </c>
      <c r="C3769" s="70"/>
      <c r="D3769" s="70" t="s">
        <v>25</v>
      </c>
      <c r="E3769" s="70" t="s">
        <v>13</v>
      </c>
    </row>
    <row r="3770" spans="1:5" x14ac:dyDescent="0.25">
      <c r="A3770" s="84" t="s">
        <v>3768</v>
      </c>
      <c r="B3770" s="70" t="s">
        <v>3769</v>
      </c>
      <c r="C3770" s="70"/>
      <c r="D3770" s="70" t="s">
        <v>25</v>
      </c>
      <c r="E3770" s="70" t="s">
        <v>13</v>
      </c>
    </row>
    <row r="3771" spans="1:5" x14ac:dyDescent="0.25">
      <c r="A3771" s="71" t="s">
        <v>8444</v>
      </c>
      <c r="B3771" s="71" t="s">
        <v>8445</v>
      </c>
      <c r="C3771" s="70"/>
      <c r="D3771" s="70" t="s">
        <v>25</v>
      </c>
      <c r="E3771" s="70" t="s">
        <v>13</v>
      </c>
    </row>
    <row r="3772" spans="1:5" x14ac:dyDescent="0.25">
      <c r="A3772" s="84" t="s">
        <v>3770</v>
      </c>
      <c r="B3772" s="70" t="s">
        <v>3771</v>
      </c>
      <c r="C3772" s="70"/>
      <c r="D3772" s="70" t="s">
        <v>25</v>
      </c>
      <c r="E3772" s="70" t="s">
        <v>13</v>
      </c>
    </row>
    <row r="3773" spans="1:5" x14ac:dyDescent="0.25">
      <c r="A3773" s="71" t="s">
        <v>8446</v>
      </c>
      <c r="B3773" s="71" t="s">
        <v>8447</v>
      </c>
      <c r="C3773" s="70"/>
      <c r="D3773" s="70" t="s">
        <v>25</v>
      </c>
      <c r="E3773" s="70" t="s">
        <v>13</v>
      </c>
    </row>
    <row r="3774" spans="1:5" x14ac:dyDescent="0.25">
      <c r="A3774" s="84" t="s">
        <v>3772</v>
      </c>
      <c r="B3774" s="70" t="s">
        <v>3773</v>
      </c>
      <c r="C3774" s="70"/>
      <c r="D3774" s="70" t="s">
        <v>25</v>
      </c>
      <c r="E3774" s="70" t="s">
        <v>13</v>
      </c>
    </row>
    <row r="3775" spans="1:5" x14ac:dyDescent="0.25">
      <c r="A3775" s="71" t="s">
        <v>8448</v>
      </c>
      <c r="B3775" s="71" t="s">
        <v>8449</v>
      </c>
      <c r="C3775" s="70"/>
      <c r="D3775" s="70" t="s">
        <v>25</v>
      </c>
      <c r="E3775" s="70" t="s">
        <v>13</v>
      </c>
    </row>
    <row r="3776" spans="1:5" x14ac:dyDescent="0.25">
      <c r="A3776" s="84" t="s">
        <v>3774</v>
      </c>
      <c r="B3776" s="70" t="s">
        <v>3775</v>
      </c>
      <c r="C3776" s="70"/>
      <c r="D3776" s="70" t="s">
        <v>14</v>
      </c>
      <c r="E3776" s="70" t="s">
        <v>13</v>
      </c>
    </row>
    <row r="3777" spans="1:5" x14ac:dyDescent="0.25">
      <c r="A3777" s="71" t="s">
        <v>8450</v>
      </c>
      <c r="B3777" s="71" t="s">
        <v>8451</v>
      </c>
      <c r="C3777" s="70"/>
      <c r="D3777" s="70" t="s">
        <v>14</v>
      </c>
      <c r="E3777" s="70" t="s">
        <v>13</v>
      </c>
    </row>
    <row r="3778" spans="1:5" x14ac:dyDescent="0.25">
      <c r="A3778" s="84" t="s">
        <v>3776</v>
      </c>
      <c r="B3778" s="70" t="s">
        <v>3777</v>
      </c>
      <c r="C3778" s="70"/>
      <c r="D3778" s="70" t="s">
        <v>14</v>
      </c>
      <c r="E3778" s="70" t="s">
        <v>13</v>
      </c>
    </row>
    <row r="3779" spans="1:5" x14ac:dyDescent="0.25">
      <c r="A3779" s="71" t="s">
        <v>8452</v>
      </c>
      <c r="B3779" s="71" t="s">
        <v>8453</v>
      </c>
      <c r="C3779" s="70"/>
      <c r="D3779" s="70" t="s">
        <v>14</v>
      </c>
      <c r="E3779" s="70" t="s">
        <v>13</v>
      </c>
    </row>
    <row r="3780" spans="1:5" x14ac:dyDescent="0.25">
      <c r="A3780" s="84" t="s">
        <v>3778</v>
      </c>
      <c r="B3780" s="70" t="s">
        <v>3779</v>
      </c>
      <c r="C3780" s="70"/>
      <c r="D3780" s="70" t="s">
        <v>14</v>
      </c>
      <c r="E3780" s="70" t="s">
        <v>13</v>
      </c>
    </row>
    <row r="3781" spans="1:5" x14ac:dyDescent="0.25">
      <c r="A3781" s="71" t="s">
        <v>8454</v>
      </c>
      <c r="B3781" s="71" t="s">
        <v>8455</v>
      </c>
      <c r="C3781" s="70"/>
      <c r="D3781" s="70" t="s">
        <v>14</v>
      </c>
      <c r="E3781" s="70" t="s">
        <v>13</v>
      </c>
    </row>
    <row r="3782" spans="1:5" x14ac:dyDescent="0.25">
      <c r="A3782" s="84" t="s">
        <v>3780</v>
      </c>
      <c r="B3782" s="70" t="s">
        <v>3781</v>
      </c>
      <c r="C3782" s="70"/>
      <c r="D3782" s="70" t="s">
        <v>14</v>
      </c>
      <c r="E3782" s="70" t="s">
        <v>13</v>
      </c>
    </row>
    <row r="3783" spans="1:5" x14ac:dyDescent="0.25">
      <c r="A3783" s="71" t="s">
        <v>8456</v>
      </c>
      <c r="B3783" s="71" t="s">
        <v>8457</v>
      </c>
      <c r="C3783" s="70"/>
      <c r="D3783" s="70" t="s">
        <v>14</v>
      </c>
      <c r="E3783" s="70" t="s">
        <v>13</v>
      </c>
    </row>
    <row r="3784" spans="1:5" x14ac:dyDescent="0.25">
      <c r="A3784" s="84" t="s">
        <v>3782</v>
      </c>
      <c r="B3784" s="70" t="s">
        <v>3783</v>
      </c>
      <c r="C3784" s="70"/>
      <c r="D3784" s="70" t="s">
        <v>25</v>
      </c>
      <c r="E3784" s="70" t="s">
        <v>13</v>
      </c>
    </row>
    <row r="3785" spans="1:5" x14ac:dyDescent="0.25">
      <c r="A3785" s="71" t="s">
        <v>8458</v>
      </c>
      <c r="B3785" s="71" t="s">
        <v>8459</v>
      </c>
      <c r="C3785" s="70"/>
      <c r="D3785" s="70" t="s">
        <v>25</v>
      </c>
      <c r="E3785" s="70" t="s">
        <v>13</v>
      </c>
    </row>
    <row r="3786" spans="1:5" x14ac:dyDescent="0.25">
      <c r="A3786" s="84" t="s">
        <v>3784</v>
      </c>
      <c r="B3786" s="70" t="s">
        <v>3785</v>
      </c>
      <c r="C3786" s="70"/>
      <c r="D3786" s="70" t="s">
        <v>12</v>
      </c>
      <c r="E3786" s="70" t="s">
        <v>13</v>
      </c>
    </row>
    <row r="3787" spans="1:5" x14ac:dyDescent="0.25">
      <c r="A3787" s="71" t="s">
        <v>8460</v>
      </c>
      <c r="B3787" s="71" t="s">
        <v>8461</v>
      </c>
      <c r="C3787" s="70"/>
      <c r="D3787" s="70" t="s">
        <v>12</v>
      </c>
      <c r="E3787" s="70" t="s">
        <v>13</v>
      </c>
    </row>
    <row r="3788" spans="1:5" x14ac:dyDescent="0.25">
      <c r="A3788" s="84" t="s">
        <v>3786</v>
      </c>
      <c r="B3788" s="70" t="s">
        <v>3787</v>
      </c>
      <c r="C3788" s="70"/>
      <c r="D3788" s="70" t="s">
        <v>25</v>
      </c>
      <c r="E3788" s="70" t="s">
        <v>13</v>
      </c>
    </row>
    <row r="3789" spans="1:5" x14ac:dyDescent="0.25">
      <c r="A3789" s="71" t="s">
        <v>8462</v>
      </c>
      <c r="B3789" s="71" t="s">
        <v>8463</v>
      </c>
      <c r="C3789" s="70"/>
      <c r="D3789" s="70" t="s">
        <v>25</v>
      </c>
      <c r="E3789" s="70" t="s">
        <v>13</v>
      </c>
    </row>
    <row r="3790" spans="1:5" x14ac:dyDescent="0.25">
      <c r="A3790" s="84" t="s">
        <v>3788</v>
      </c>
      <c r="B3790" s="70" t="s">
        <v>3789</v>
      </c>
      <c r="C3790" s="70"/>
      <c r="D3790" s="70" t="s">
        <v>14</v>
      </c>
      <c r="E3790" s="70" t="s">
        <v>13</v>
      </c>
    </row>
    <row r="3791" spans="1:5" x14ac:dyDescent="0.25">
      <c r="A3791" s="71" t="s">
        <v>8464</v>
      </c>
      <c r="B3791" s="71" t="s">
        <v>8465</v>
      </c>
      <c r="C3791" s="70"/>
      <c r="D3791" s="70" t="s">
        <v>14</v>
      </c>
      <c r="E3791" s="70" t="s">
        <v>13</v>
      </c>
    </row>
    <row r="3792" spans="1:5" x14ac:dyDescent="0.25">
      <c r="A3792" s="84" t="s">
        <v>3790</v>
      </c>
      <c r="B3792" s="70" t="s">
        <v>3791</v>
      </c>
      <c r="C3792" s="70" t="s">
        <v>12801</v>
      </c>
      <c r="D3792" s="70" t="s">
        <v>25</v>
      </c>
      <c r="E3792" s="70" t="s">
        <v>53</v>
      </c>
    </row>
    <row r="3793" spans="1:5" x14ac:dyDescent="0.25">
      <c r="A3793" s="71" t="s">
        <v>8466</v>
      </c>
      <c r="B3793" s="71" t="s">
        <v>8467</v>
      </c>
      <c r="C3793" s="70" t="s">
        <v>12801</v>
      </c>
      <c r="D3793" s="70" t="s">
        <v>25</v>
      </c>
      <c r="E3793" s="70" t="s">
        <v>53</v>
      </c>
    </row>
    <row r="3794" spans="1:5" x14ac:dyDescent="0.25">
      <c r="A3794" s="84" t="s">
        <v>3792</v>
      </c>
      <c r="B3794" s="70" t="s">
        <v>3793</v>
      </c>
      <c r="C3794" s="70"/>
      <c r="D3794" s="70" t="s">
        <v>25</v>
      </c>
      <c r="E3794" s="70" t="s">
        <v>13</v>
      </c>
    </row>
    <row r="3795" spans="1:5" x14ac:dyDescent="0.25">
      <c r="A3795" s="71" t="s">
        <v>8468</v>
      </c>
      <c r="B3795" s="71" t="s">
        <v>8469</v>
      </c>
      <c r="C3795" s="70"/>
      <c r="D3795" s="70" t="s">
        <v>25</v>
      </c>
      <c r="E3795" s="70" t="s">
        <v>13</v>
      </c>
    </row>
    <row r="3796" spans="1:5" x14ac:dyDescent="0.25">
      <c r="A3796" s="84" t="s">
        <v>3794</v>
      </c>
      <c r="B3796" s="70" t="s">
        <v>3795</v>
      </c>
      <c r="C3796" s="70"/>
      <c r="D3796" s="70" t="s">
        <v>25</v>
      </c>
      <c r="E3796" s="70" t="s">
        <v>13</v>
      </c>
    </row>
    <row r="3797" spans="1:5" x14ac:dyDescent="0.25">
      <c r="A3797" s="71" t="s">
        <v>8470</v>
      </c>
      <c r="B3797" s="71" t="s">
        <v>8471</v>
      </c>
      <c r="C3797" s="70"/>
      <c r="D3797" s="70" t="s">
        <v>25</v>
      </c>
      <c r="E3797" s="70" t="s">
        <v>13</v>
      </c>
    </row>
    <row r="3798" spans="1:5" x14ac:dyDescent="0.25">
      <c r="A3798" s="84" t="s">
        <v>3796</v>
      </c>
      <c r="B3798" s="70" t="s">
        <v>3797</v>
      </c>
      <c r="C3798" s="70"/>
      <c r="D3798" s="70" t="s">
        <v>25</v>
      </c>
      <c r="E3798" s="70" t="s">
        <v>13</v>
      </c>
    </row>
    <row r="3799" spans="1:5" x14ac:dyDescent="0.25">
      <c r="A3799" s="71" t="s">
        <v>8472</v>
      </c>
      <c r="B3799" s="71" t="s">
        <v>8473</v>
      </c>
      <c r="C3799" s="70"/>
      <c r="D3799" s="70" t="s">
        <v>25</v>
      </c>
      <c r="E3799" s="70" t="s">
        <v>13</v>
      </c>
    </row>
    <row r="3800" spans="1:5" x14ac:dyDescent="0.25">
      <c r="A3800" s="84" t="s">
        <v>3798</v>
      </c>
      <c r="B3800" s="70" t="s">
        <v>3799</v>
      </c>
      <c r="C3800" s="70" t="s">
        <v>24</v>
      </c>
      <c r="D3800" s="70" t="s">
        <v>25</v>
      </c>
      <c r="E3800" s="70" t="s">
        <v>13</v>
      </c>
    </row>
    <row r="3801" spans="1:5" x14ac:dyDescent="0.25">
      <c r="A3801" s="71" t="s">
        <v>8474</v>
      </c>
      <c r="B3801" s="71" t="s">
        <v>8475</v>
      </c>
      <c r="C3801" s="70" t="s">
        <v>24</v>
      </c>
      <c r="D3801" s="70" t="s">
        <v>25</v>
      </c>
      <c r="E3801" s="70" t="s">
        <v>13</v>
      </c>
    </row>
    <row r="3802" spans="1:5" x14ac:dyDescent="0.25">
      <c r="A3802" s="84" t="s">
        <v>3800</v>
      </c>
      <c r="B3802" s="70" t="s">
        <v>3801</v>
      </c>
      <c r="C3802" s="70"/>
      <c r="D3802" s="70" t="s">
        <v>25</v>
      </c>
      <c r="E3802" s="70" t="s">
        <v>13</v>
      </c>
    </row>
    <row r="3803" spans="1:5" x14ac:dyDescent="0.25">
      <c r="A3803" s="71" t="s">
        <v>8476</v>
      </c>
      <c r="B3803" s="71" t="s">
        <v>8477</v>
      </c>
      <c r="C3803" s="70"/>
      <c r="D3803" s="70" t="s">
        <v>25</v>
      </c>
      <c r="E3803" s="70" t="s">
        <v>13</v>
      </c>
    </row>
    <row r="3804" spans="1:5" x14ac:dyDescent="0.25">
      <c r="A3804" s="84" t="s">
        <v>3802</v>
      </c>
      <c r="B3804" s="70" t="s">
        <v>3803</v>
      </c>
      <c r="C3804" s="70"/>
      <c r="D3804" s="70" t="s">
        <v>25</v>
      </c>
      <c r="E3804" s="70" t="s">
        <v>13</v>
      </c>
    </row>
    <row r="3805" spans="1:5" x14ac:dyDescent="0.25">
      <c r="A3805" s="71" t="s">
        <v>8478</v>
      </c>
      <c r="B3805" s="71" t="s">
        <v>8479</v>
      </c>
      <c r="C3805" s="70"/>
      <c r="D3805" s="70" t="s">
        <v>25</v>
      </c>
      <c r="E3805" s="70" t="s">
        <v>13</v>
      </c>
    </row>
    <row r="3806" spans="1:5" x14ac:dyDescent="0.25">
      <c r="A3806" s="84" t="s">
        <v>3804</v>
      </c>
      <c r="B3806" s="70" t="s">
        <v>3805</v>
      </c>
      <c r="C3806" s="70"/>
      <c r="D3806" s="70" t="s">
        <v>25</v>
      </c>
      <c r="E3806" s="70" t="s">
        <v>13</v>
      </c>
    </row>
    <row r="3807" spans="1:5" x14ac:dyDescent="0.25">
      <c r="A3807" s="71" t="s">
        <v>8480</v>
      </c>
      <c r="B3807" s="71" t="s">
        <v>8481</v>
      </c>
      <c r="C3807" s="70"/>
      <c r="D3807" s="70" t="s">
        <v>25</v>
      </c>
      <c r="E3807" s="70" t="s">
        <v>13</v>
      </c>
    </row>
    <row r="3808" spans="1:5" x14ac:dyDescent="0.25">
      <c r="A3808" s="84" t="s">
        <v>3806</v>
      </c>
      <c r="B3808" s="70" t="s">
        <v>3807</v>
      </c>
      <c r="C3808" s="70"/>
      <c r="D3808" s="70" t="s">
        <v>25</v>
      </c>
      <c r="E3808" s="70" t="s">
        <v>13</v>
      </c>
    </row>
    <row r="3809" spans="1:5" x14ac:dyDescent="0.25">
      <c r="A3809" s="71" t="s">
        <v>8482</v>
      </c>
      <c r="B3809" s="71" t="s">
        <v>8483</v>
      </c>
      <c r="C3809" s="70"/>
      <c r="D3809" s="70" t="s">
        <v>25</v>
      </c>
      <c r="E3809" s="70" t="s">
        <v>13</v>
      </c>
    </row>
    <row r="3810" spans="1:5" x14ac:dyDescent="0.25">
      <c r="A3810" s="84" t="s">
        <v>3808</v>
      </c>
      <c r="B3810" s="70" t="s">
        <v>3809</v>
      </c>
      <c r="C3810" s="70" t="s">
        <v>165</v>
      </c>
      <c r="D3810" s="70" t="s">
        <v>25</v>
      </c>
      <c r="E3810" s="70" t="s">
        <v>13</v>
      </c>
    </row>
    <row r="3811" spans="1:5" x14ac:dyDescent="0.25">
      <c r="A3811" s="71" t="s">
        <v>8484</v>
      </c>
      <c r="B3811" s="71" t="s">
        <v>8485</v>
      </c>
      <c r="C3811" s="70" t="s">
        <v>165</v>
      </c>
      <c r="D3811" s="70" t="s">
        <v>25</v>
      </c>
      <c r="E3811" s="70" t="s">
        <v>13</v>
      </c>
    </row>
    <row r="3812" spans="1:5" x14ac:dyDescent="0.25">
      <c r="A3812" s="84" t="s">
        <v>3810</v>
      </c>
      <c r="B3812" s="70" t="s">
        <v>3811</v>
      </c>
      <c r="C3812" s="70" t="s">
        <v>4</v>
      </c>
      <c r="D3812" s="70" t="s">
        <v>25</v>
      </c>
      <c r="E3812" s="70" t="s">
        <v>179</v>
      </c>
    </row>
    <row r="3813" spans="1:5" x14ac:dyDescent="0.25">
      <c r="A3813" s="71" t="s">
        <v>8486</v>
      </c>
      <c r="B3813" s="71" t="s">
        <v>8487</v>
      </c>
      <c r="C3813" s="70" t="s">
        <v>4</v>
      </c>
      <c r="D3813" s="70" t="s">
        <v>25</v>
      </c>
      <c r="E3813" s="70" t="s">
        <v>179</v>
      </c>
    </row>
    <row r="3814" spans="1:5" x14ac:dyDescent="0.25">
      <c r="A3814" s="84" t="s">
        <v>3812</v>
      </c>
      <c r="B3814" s="70" t="s">
        <v>3813</v>
      </c>
      <c r="C3814" s="70" t="s">
        <v>75</v>
      </c>
      <c r="D3814" s="70" t="s">
        <v>25</v>
      </c>
      <c r="E3814" s="70" t="s">
        <v>76</v>
      </c>
    </row>
    <row r="3815" spans="1:5" x14ac:dyDescent="0.25">
      <c r="A3815" s="71" t="s">
        <v>8488</v>
      </c>
      <c r="B3815" s="71" t="s">
        <v>8489</v>
      </c>
      <c r="C3815" s="70" t="s">
        <v>75</v>
      </c>
      <c r="D3815" s="70" t="s">
        <v>25</v>
      </c>
      <c r="E3815" s="70" t="s">
        <v>76</v>
      </c>
    </row>
    <row r="3816" spans="1:5" x14ac:dyDescent="0.25">
      <c r="A3816" s="84" t="s">
        <v>3814</v>
      </c>
      <c r="B3816" s="70" t="s">
        <v>3815</v>
      </c>
      <c r="C3816" s="70" t="s">
        <v>75</v>
      </c>
      <c r="D3816" s="70" t="s">
        <v>25</v>
      </c>
      <c r="E3816" s="70" t="s">
        <v>76</v>
      </c>
    </row>
    <row r="3817" spans="1:5" x14ac:dyDescent="0.25">
      <c r="A3817" s="71" t="s">
        <v>8490</v>
      </c>
      <c r="B3817" s="71" t="s">
        <v>8491</v>
      </c>
      <c r="C3817" s="70" t="s">
        <v>75</v>
      </c>
      <c r="D3817" s="70" t="s">
        <v>25</v>
      </c>
      <c r="E3817" s="70" t="s">
        <v>76</v>
      </c>
    </row>
    <row r="3818" spans="1:5" x14ac:dyDescent="0.25">
      <c r="A3818" s="84" t="s">
        <v>3816</v>
      </c>
      <c r="B3818" s="70" t="s">
        <v>3817</v>
      </c>
      <c r="C3818" s="70" t="s">
        <v>75</v>
      </c>
      <c r="D3818" s="70" t="s">
        <v>25</v>
      </c>
      <c r="E3818" s="70" t="s">
        <v>76</v>
      </c>
    </row>
    <row r="3819" spans="1:5" x14ac:dyDescent="0.25">
      <c r="A3819" s="71" t="s">
        <v>8492</v>
      </c>
      <c r="B3819" s="71" t="s">
        <v>8493</v>
      </c>
      <c r="C3819" s="70" t="s">
        <v>75</v>
      </c>
      <c r="D3819" s="70" t="s">
        <v>25</v>
      </c>
      <c r="E3819" s="70" t="s">
        <v>76</v>
      </c>
    </row>
    <row r="3820" spans="1:5" x14ac:dyDescent="0.25">
      <c r="A3820" s="84" t="s">
        <v>3818</v>
      </c>
      <c r="B3820" s="70" t="s">
        <v>3819</v>
      </c>
      <c r="C3820" s="70" t="s">
        <v>75</v>
      </c>
      <c r="D3820" s="70" t="s">
        <v>17</v>
      </c>
      <c r="E3820" s="70" t="s">
        <v>84</v>
      </c>
    </row>
    <row r="3821" spans="1:5" x14ac:dyDescent="0.25">
      <c r="A3821" s="71" t="s">
        <v>8494</v>
      </c>
      <c r="B3821" s="71" t="s">
        <v>8495</v>
      </c>
      <c r="C3821" s="70" t="s">
        <v>75</v>
      </c>
      <c r="D3821" s="70" t="s">
        <v>17</v>
      </c>
      <c r="E3821" s="70" t="s">
        <v>84</v>
      </c>
    </row>
    <row r="3822" spans="1:5" x14ac:dyDescent="0.25">
      <c r="A3822" s="84" t="s">
        <v>3820</v>
      </c>
      <c r="B3822" s="70" t="s">
        <v>3821</v>
      </c>
      <c r="C3822" s="70" t="s">
        <v>75</v>
      </c>
      <c r="D3822" s="70" t="s">
        <v>25</v>
      </c>
      <c r="E3822" s="70" t="s">
        <v>76</v>
      </c>
    </row>
    <row r="3823" spans="1:5" x14ac:dyDescent="0.25">
      <c r="A3823" s="71" t="s">
        <v>8496</v>
      </c>
      <c r="B3823" s="71" t="s">
        <v>8497</v>
      </c>
      <c r="C3823" s="70" t="s">
        <v>75</v>
      </c>
      <c r="D3823" s="70" t="s">
        <v>25</v>
      </c>
      <c r="E3823" s="70" t="s">
        <v>76</v>
      </c>
    </row>
    <row r="3824" spans="1:5" x14ac:dyDescent="0.25">
      <c r="A3824" s="84" t="s">
        <v>3822</v>
      </c>
      <c r="B3824" s="70" t="s">
        <v>3823</v>
      </c>
      <c r="C3824" s="70" t="s">
        <v>75</v>
      </c>
      <c r="D3824" s="70" t="s">
        <v>25</v>
      </c>
      <c r="E3824" s="70" t="s">
        <v>76</v>
      </c>
    </row>
    <row r="3825" spans="1:5" x14ac:dyDescent="0.25">
      <c r="A3825" s="71" t="s">
        <v>8498</v>
      </c>
      <c r="B3825" s="71" t="s">
        <v>8499</v>
      </c>
      <c r="C3825" s="70" t="s">
        <v>75</v>
      </c>
      <c r="D3825" s="70" t="s">
        <v>25</v>
      </c>
      <c r="E3825" s="70" t="s">
        <v>76</v>
      </c>
    </row>
    <row r="3826" spans="1:5" x14ac:dyDescent="0.25">
      <c r="A3826" s="84" t="s">
        <v>3824</v>
      </c>
      <c r="B3826" s="70" t="s">
        <v>3825</v>
      </c>
      <c r="C3826" s="70" t="s">
        <v>4</v>
      </c>
      <c r="D3826" s="70" t="s">
        <v>25</v>
      </c>
      <c r="E3826" s="70" t="s">
        <v>178</v>
      </c>
    </row>
    <row r="3827" spans="1:5" x14ac:dyDescent="0.25">
      <c r="A3827" s="71" t="s">
        <v>8500</v>
      </c>
      <c r="B3827" s="71" t="s">
        <v>8501</v>
      </c>
      <c r="C3827" s="70" t="s">
        <v>4</v>
      </c>
      <c r="D3827" s="70" t="s">
        <v>25</v>
      </c>
      <c r="E3827" s="70" t="s">
        <v>178</v>
      </c>
    </row>
    <row r="3828" spans="1:5" x14ac:dyDescent="0.25">
      <c r="A3828" s="84" t="s">
        <v>3826</v>
      </c>
      <c r="B3828" s="70" t="s">
        <v>3827</v>
      </c>
      <c r="C3828" s="70" t="s">
        <v>75</v>
      </c>
      <c r="D3828" s="70" t="s">
        <v>17</v>
      </c>
      <c r="E3828" s="70" t="s">
        <v>258</v>
      </c>
    </row>
    <row r="3829" spans="1:5" x14ac:dyDescent="0.25">
      <c r="A3829" s="71" t="s">
        <v>8502</v>
      </c>
      <c r="B3829" s="71" t="s">
        <v>8503</v>
      </c>
      <c r="C3829" s="70" t="s">
        <v>75</v>
      </c>
      <c r="D3829" s="70" t="s">
        <v>17</v>
      </c>
      <c r="E3829" s="70" t="s">
        <v>258</v>
      </c>
    </row>
    <row r="3830" spans="1:5" x14ac:dyDescent="0.25">
      <c r="A3830" s="84" t="s">
        <v>3828</v>
      </c>
      <c r="B3830" s="70" t="s">
        <v>3829</v>
      </c>
      <c r="C3830" s="70" t="s">
        <v>75</v>
      </c>
      <c r="D3830" s="70" t="s">
        <v>25</v>
      </c>
      <c r="E3830" s="70" t="s">
        <v>76</v>
      </c>
    </row>
    <row r="3831" spans="1:5" x14ac:dyDescent="0.25">
      <c r="A3831" s="71" t="s">
        <v>8504</v>
      </c>
      <c r="B3831" s="71" t="s">
        <v>8505</v>
      </c>
      <c r="C3831" s="70" t="s">
        <v>75</v>
      </c>
      <c r="D3831" s="70" t="s">
        <v>25</v>
      </c>
      <c r="E3831" s="70" t="s">
        <v>76</v>
      </c>
    </row>
    <row r="3832" spans="1:5" x14ac:dyDescent="0.25">
      <c r="A3832" s="84" t="s">
        <v>3830</v>
      </c>
      <c r="B3832" s="70" t="s">
        <v>3831</v>
      </c>
      <c r="C3832" s="70" t="s">
        <v>3</v>
      </c>
      <c r="D3832" s="70" t="s">
        <v>25</v>
      </c>
      <c r="E3832" s="70" t="s">
        <v>13</v>
      </c>
    </row>
    <row r="3833" spans="1:5" x14ac:dyDescent="0.25">
      <c r="A3833" s="71" t="s">
        <v>8506</v>
      </c>
      <c r="B3833" s="71" t="s">
        <v>8507</v>
      </c>
      <c r="C3833" s="70" t="s">
        <v>3</v>
      </c>
      <c r="D3833" s="70" t="s">
        <v>25</v>
      </c>
      <c r="E3833" s="70" t="s">
        <v>13</v>
      </c>
    </row>
    <row r="3834" spans="1:5" x14ac:dyDescent="0.25">
      <c r="A3834" s="84" t="s">
        <v>3832</v>
      </c>
      <c r="B3834" s="70" t="s">
        <v>3833</v>
      </c>
      <c r="C3834" s="70" t="s">
        <v>75</v>
      </c>
      <c r="D3834" s="70" t="s">
        <v>17</v>
      </c>
      <c r="E3834" s="70" t="s">
        <v>84</v>
      </c>
    </row>
    <row r="3835" spans="1:5" x14ac:dyDescent="0.25">
      <c r="A3835" s="71" t="s">
        <v>8508</v>
      </c>
      <c r="B3835" s="71" t="s">
        <v>8509</v>
      </c>
      <c r="C3835" s="70" t="s">
        <v>75</v>
      </c>
      <c r="D3835" s="70" t="s">
        <v>17</v>
      </c>
      <c r="E3835" s="70" t="s">
        <v>84</v>
      </c>
    </row>
    <row r="3836" spans="1:5" x14ac:dyDescent="0.25">
      <c r="A3836" s="84" t="s">
        <v>3834</v>
      </c>
      <c r="B3836" s="70" t="s">
        <v>3835</v>
      </c>
      <c r="C3836" s="70" t="s">
        <v>4</v>
      </c>
      <c r="D3836" s="70" t="s">
        <v>25</v>
      </c>
      <c r="E3836" s="70" t="s">
        <v>178</v>
      </c>
    </row>
    <row r="3837" spans="1:5" x14ac:dyDescent="0.25">
      <c r="A3837" s="71" t="s">
        <v>8510</v>
      </c>
      <c r="B3837" s="71" t="s">
        <v>8511</v>
      </c>
      <c r="C3837" s="70" t="s">
        <v>4</v>
      </c>
      <c r="D3837" s="70" t="s">
        <v>25</v>
      </c>
      <c r="E3837" s="70" t="s">
        <v>178</v>
      </c>
    </row>
    <row r="3838" spans="1:5" x14ac:dyDescent="0.25">
      <c r="A3838" s="84" t="s">
        <v>3836</v>
      </c>
      <c r="B3838" s="70" t="s">
        <v>3837</v>
      </c>
      <c r="C3838" s="70"/>
      <c r="D3838" s="70" t="s">
        <v>25</v>
      </c>
      <c r="E3838" s="70" t="s">
        <v>13</v>
      </c>
    </row>
    <row r="3839" spans="1:5" x14ac:dyDescent="0.25">
      <c r="A3839" s="71" t="s">
        <v>8512</v>
      </c>
      <c r="B3839" s="71" t="s">
        <v>8513</v>
      </c>
      <c r="C3839" s="70"/>
      <c r="D3839" s="70" t="s">
        <v>25</v>
      </c>
      <c r="E3839" s="70" t="s">
        <v>13</v>
      </c>
    </row>
    <row r="3840" spans="1:5" x14ac:dyDescent="0.25">
      <c r="A3840" s="84" t="s">
        <v>3838</v>
      </c>
      <c r="B3840" s="70" t="s">
        <v>3839</v>
      </c>
      <c r="C3840" s="70"/>
      <c r="D3840" s="70" t="s">
        <v>25</v>
      </c>
      <c r="E3840" s="70" t="s">
        <v>13</v>
      </c>
    </row>
    <row r="3841" spans="1:5" x14ac:dyDescent="0.25">
      <c r="A3841" s="71" t="s">
        <v>8514</v>
      </c>
      <c r="B3841" s="71" t="s">
        <v>8515</v>
      </c>
      <c r="C3841" s="70"/>
      <c r="D3841" s="70" t="s">
        <v>25</v>
      </c>
      <c r="E3841" s="70" t="s">
        <v>13</v>
      </c>
    </row>
    <row r="3842" spans="1:5" x14ac:dyDescent="0.25">
      <c r="A3842" s="84" t="s">
        <v>3840</v>
      </c>
      <c r="B3842" s="70" t="s">
        <v>3841</v>
      </c>
      <c r="C3842" s="70"/>
      <c r="D3842" s="70" t="s">
        <v>25</v>
      </c>
      <c r="E3842" s="70" t="s">
        <v>13</v>
      </c>
    </row>
    <row r="3843" spans="1:5" x14ac:dyDescent="0.25">
      <c r="A3843" s="71" t="s">
        <v>8516</v>
      </c>
      <c r="B3843" s="71" t="s">
        <v>8517</v>
      </c>
      <c r="C3843" s="70"/>
      <c r="D3843" s="70" t="s">
        <v>25</v>
      </c>
      <c r="E3843" s="70" t="s">
        <v>13</v>
      </c>
    </row>
    <row r="3844" spans="1:5" x14ac:dyDescent="0.25">
      <c r="A3844" s="84" t="s">
        <v>3842</v>
      </c>
      <c r="B3844" s="70" t="s">
        <v>3843</v>
      </c>
      <c r="C3844" s="70" t="s">
        <v>75</v>
      </c>
      <c r="D3844" s="70" t="s">
        <v>25</v>
      </c>
      <c r="E3844" s="70" t="s">
        <v>76</v>
      </c>
    </row>
    <row r="3845" spans="1:5" x14ac:dyDescent="0.25">
      <c r="A3845" s="71" t="s">
        <v>8518</v>
      </c>
      <c r="B3845" s="71" t="s">
        <v>8519</v>
      </c>
      <c r="C3845" s="70" t="s">
        <v>75</v>
      </c>
      <c r="D3845" s="70" t="s">
        <v>25</v>
      </c>
      <c r="E3845" s="70" t="s">
        <v>76</v>
      </c>
    </row>
    <row r="3846" spans="1:5" x14ac:dyDescent="0.25">
      <c r="A3846" s="84" t="s">
        <v>3844</v>
      </c>
      <c r="B3846" s="70" t="s">
        <v>3845</v>
      </c>
      <c r="C3846" s="70"/>
      <c r="D3846" s="70" t="s">
        <v>25</v>
      </c>
      <c r="E3846" s="70" t="s">
        <v>13</v>
      </c>
    </row>
    <row r="3847" spans="1:5" x14ac:dyDescent="0.25">
      <c r="A3847" s="71" t="s">
        <v>8520</v>
      </c>
      <c r="B3847" s="71" t="s">
        <v>8521</v>
      </c>
      <c r="C3847" s="70"/>
      <c r="D3847" s="70" t="s">
        <v>25</v>
      </c>
      <c r="E3847" s="70" t="s">
        <v>13</v>
      </c>
    </row>
    <row r="3848" spans="1:5" x14ac:dyDescent="0.25">
      <c r="A3848" s="84" t="s">
        <v>3846</v>
      </c>
      <c r="B3848" s="70" t="s">
        <v>3847</v>
      </c>
      <c r="C3848" s="70" t="s">
        <v>150</v>
      </c>
      <c r="D3848" s="70" t="s">
        <v>25</v>
      </c>
      <c r="E3848" s="70" t="s">
        <v>13</v>
      </c>
    </row>
    <row r="3849" spans="1:5" x14ac:dyDescent="0.25">
      <c r="A3849" s="71" t="s">
        <v>8522</v>
      </c>
      <c r="B3849" s="71" t="s">
        <v>8523</v>
      </c>
      <c r="C3849" s="70" t="s">
        <v>150</v>
      </c>
      <c r="D3849" s="70" t="s">
        <v>25</v>
      </c>
      <c r="E3849" s="70" t="s">
        <v>13</v>
      </c>
    </row>
    <row r="3850" spans="1:5" x14ac:dyDescent="0.25">
      <c r="A3850" s="84" t="s">
        <v>3848</v>
      </c>
      <c r="B3850" s="70" t="s">
        <v>3849</v>
      </c>
      <c r="C3850" s="70"/>
      <c r="D3850" s="70" t="s">
        <v>25</v>
      </c>
      <c r="E3850" s="70" t="s">
        <v>13</v>
      </c>
    </row>
    <row r="3851" spans="1:5" x14ac:dyDescent="0.25">
      <c r="A3851" s="71" t="s">
        <v>8524</v>
      </c>
      <c r="B3851" s="71" t="s">
        <v>8525</v>
      </c>
      <c r="C3851" s="70"/>
      <c r="D3851" s="70" t="s">
        <v>25</v>
      </c>
      <c r="E3851" s="70" t="s">
        <v>13</v>
      </c>
    </row>
    <row r="3852" spans="1:5" x14ac:dyDescent="0.25">
      <c r="A3852" s="84" t="s">
        <v>3850</v>
      </c>
      <c r="B3852" s="70" t="s">
        <v>3851</v>
      </c>
      <c r="C3852" s="70" t="s">
        <v>24</v>
      </c>
      <c r="D3852" s="70" t="s">
        <v>25</v>
      </c>
      <c r="E3852" s="70" t="s">
        <v>13</v>
      </c>
    </row>
    <row r="3853" spans="1:5" x14ac:dyDescent="0.25">
      <c r="A3853" s="71" t="s">
        <v>8526</v>
      </c>
      <c r="B3853" s="71" t="s">
        <v>8527</v>
      </c>
      <c r="C3853" s="70" t="s">
        <v>24</v>
      </c>
      <c r="D3853" s="70" t="s">
        <v>25</v>
      </c>
      <c r="E3853" s="70" t="s">
        <v>13</v>
      </c>
    </row>
    <row r="3854" spans="1:5" x14ac:dyDescent="0.25">
      <c r="A3854" s="84" t="s">
        <v>3852</v>
      </c>
      <c r="B3854" s="70" t="s">
        <v>3853</v>
      </c>
      <c r="C3854" s="70"/>
      <c r="D3854" s="70" t="s">
        <v>17</v>
      </c>
      <c r="E3854" s="70" t="s">
        <v>84</v>
      </c>
    </row>
    <row r="3855" spans="1:5" x14ac:dyDescent="0.25">
      <c r="A3855" s="71" t="s">
        <v>8528</v>
      </c>
      <c r="B3855" s="71" t="s">
        <v>8529</v>
      </c>
      <c r="C3855" s="70"/>
      <c r="D3855" s="70" t="s">
        <v>17</v>
      </c>
      <c r="E3855" s="70" t="s">
        <v>84</v>
      </c>
    </row>
    <row r="3856" spans="1:5" x14ac:dyDescent="0.25">
      <c r="A3856" s="84" t="s">
        <v>3854</v>
      </c>
      <c r="B3856" s="70" t="s">
        <v>3855</v>
      </c>
      <c r="C3856" s="70"/>
      <c r="D3856" s="70" t="s">
        <v>25</v>
      </c>
      <c r="E3856" s="70" t="s">
        <v>13</v>
      </c>
    </row>
    <row r="3857" spans="1:5" x14ac:dyDescent="0.25">
      <c r="A3857" s="71" t="s">
        <v>8530</v>
      </c>
      <c r="B3857" s="71" t="s">
        <v>8531</v>
      </c>
      <c r="C3857" s="70"/>
      <c r="D3857" s="70" t="s">
        <v>25</v>
      </c>
      <c r="E3857" s="70" t="s">
        <v>13</v>
      </c>
    </row>
    <row r="3858" spans="1:5" x14ac:dyDescent="0.25">
      <c r="A3858" s="84" t="s">
        <v>3856</v>
      </c>
      <c r="B3858" s="70" t="s">
        <v>2080</v>
      </c>
      <c r="C3858" s="70" t="s">
        <v>165</v>
      </c>
      <c r="D3858" s="70" t="s">
        <v>25</v>
      </c>
      <c r="E3858" s="70" t="s">
        <v>13</v>
      </c>
    </row>
    <row r="3859" spans="1:5" x14ac:dyDescent="0.25">
      <c r="A3859" s="71" t="s">
        <v>8532</v>
      </c>
      <c r="B3859" s="71" t="s">
        <v>8533</v>
      </c>
      <c r="C3859" s="70" t="s">
        <v>165</v>
      </c>
      <c r="D3859" s="70" t="s">
        <v>25</v>
      </c>
      <c r="E3859" s="70" t="s">
        <v>13</v>
      </c>
    </row>
    <row r="3860" spans="1:5" x14ac:dyDescent="0.25">
      <c r="A3860" s="84" t="s">
        <v>3857</v>
      </c>
      <c r="B3860" s="70" t="s">
        <v>3858</v>
      </c>
      <c r="C3860" s="70"/>
      <c r="D3860" s="70" t="s">
        <v>25</v>
      </c>
      <c r="E3860" s="70" t="s">
        <v>13</v>
      </c>
    </row>
    <row r="3861" spans="1:5" x14ac:dyDescent="0.25">
      <c r="A3861" s="71" t="s">
        <v>8534</v>
      </c>
      <c r="B3861" s="71" t="s">
        <v>8535</v>
      </c>
      <c r="C3861" s="70"/>
      <c r="D3861" s="70" t="s">
        <v>25</v>
      </c>
      <c r="E3861" s="70" t="s">
        <v>13</v>
      </c>
    </row>
    <row r="3862" spans="1:5" x14ac:dyDescent="0.25">
      <c r="A3862" s="84" t="s">
        <v>3859</v>
      </c>
      <c r="B3862" s="70" t="s">
        <v>3860</v>
      </c>
      <c r="C3862" s="70"/>
      <c r="D3862" s="70" t="s">
        <v>25</v>
      </c>
      <c r="E3862" s="70" t="s">
        <v>13</v>
      </c>
    </row>
    <row r="3863" spans="1:5" x14ac:dyDescent="0.25">
      <c r="A3863" s="71" t="s">
        <v>8536</v>
      </c>
      <c r="B3863" s="71" t="s">
        <v>8537</v>
      </c>
      <c r="C3863" s="70"/>
      <c r="D3863" s="70" t="s">
        <v>25</v>
      </c>
      <c r="E3863" s="70" t="s">
        <v>13</v>
      </c>
    </row>
    <row r="3864" spans="1:5" x14ac:dyDescent="0.25">
      <c r="A3864" s="84" t="s">
        <v>3861</v>
      </c>
      <c r="B3864" s="70" t="s">
        <v>3862</v>
      </c>
      <c r="C3864" s="70"/>
      <c r="D3864" s="70" t="s">
        <v>25</v>
      </c>
      <c r="E3864" s="70" t="s">
        <v>13</v>
      </c>
    </row>
    <row r="3865" spans="1:5" x14ac:dyDescent="0.25">
      <c r="A3865" s="71" t="s">
        <v>8538</v>
      </c>
      <c r="B3865" s="71" t="s">
        <v>8539</v>
      </c>
      <c r="C3865" s="70"/>
      <c r="D3865" s="70" t="s">
        <v>25</v>
      </c>
      <c r="E3865" s="70" t="s">
        <v>13</v>
      </c>
    </row>
    <row r="3866" spans="1:5" x14ac:dyDescent="0.25">
      <c r="A3866" s="84" t="s">
        <v>3863</v>
      </c>
      <c r="B3866" s="70" t="s">
        <v>3864</v>
      </c>
      <c r="C3866" s="70"/>
      <c r="D3866" s="70" t="s">
        <v>17</v>
      </c>
      <c r="E3866" s="70" t="s">
        <v>84</v>
      </c>
    </row>
    <row r="3867" spans="1:5" x14ac:dyDescent="0.25">
      <c r="A3867" s="71" t="s">
        <v>8540</v>
      </c>
      <c r="B3867" s="71" t="s">
        <v>8541</v>
      </c>
      <c r="C3867" s="70"/>
      <c r="D3867" s="70" t="s">
        <v>17</v>
      </c>
      <c r="E3867" s="70" t="s">
        <v>84</v>
      </c>
    </row>
    <row r="3868" spans="1:5" x14ac:dyDescent="0.25">
      <c r="A3868" s="84" t="s">
        <v>3865</v>
      </c>
      <c r="B3868" s="70" t="s">
        <v>3866</v>
      </c>
      <c r="C3868" s="70"/>
      <c r="D3868" s="70" t="s">
        <v>25</v>
      </c>
      <c r="E3868" s="70" t="s">
        <v>53</v>
      </c>
    </row>
    <row r="3869" spans="1:5" x14ac:dyDescent="0.25">
      <c r="A3869" s="71" t="s">
        <v>8542</v>
      </c>
      <c r="B3869" s="71" t="s">
        <v>8543</v>
      </c>
      <c r="C3869" s="70"/>
      <c r="D3869" s="70" t="s">
        <v>25</v>
      </c>
      <c r="E3869" s="70" t="s">
        <v>53</v>
      </c>
    </row>
    <row r="3870" spans="1:5" x14ac:dyDescent="0.25">
      <c r="A3870" s="84" t="s">
        <v>3867</v>
      </c>
      <c r="B3870" s="70" t="s">
        <v>3868</v>
      </c>
      <c r="C3870" s="70"/>
      <c r="D3870" s="70" t="s">
        <v>25</v>
      </c>
      <c r="E3870" s="70" t="s">
        <v>53</v>
      </c>
    </row>
    <row r="3871" spans="1:5" x14ac:dyDescent="0.25">
      <c r="A3871" s="71" t="s">
        <v>8544</v>
      </c>
      <c r="B3871" s="71" t="s">
        <v>8545</v>
      </c>
      <c r="C3871" s="70"/>
      <c r="D3871" s="70" t="s">
        <v>25</v>
      </c>
      <c r="E3871" s="70" t="s">
        <v>53</v>
      </c>
    </row>
    <row r="3872" spans="1:5" x14ac:dyDescent="0.25">
      <c r="A3872" s="84" t="s">
        <v>3869</v>
      </c>
      <c r="B3872" s="70" t="s">
        <v>3870</v>
      </c>
      <c r="C3872" s="70"/>
      <c r="D3872" s="70" t="s">
        <v>25</v>
      </c>
      <c r="E3872" s="70" t="s">
        <v>13</v>
      </c>
    </row>
    <row r="3873" spans="1:5" x14ac:dyDescent="0.25">
      <c r="A3873" s="71" t="s">
        <v>8546</v>
      </c>
      <c r="B3873" s="71" t="s">
        <v>8547</v>
      </c>
      <c r="C3873" s="70"/>
      <c r="D3873" s="70" t="s">
        <v>25</v>
      </c>
      <c r="E3873" s="70" t="s">
        <v>13</v>
      </c>
    </row>
    <row r="3874" spans="1:5" x14ac:dyDescent="0.25">
      <c r="A3874" s="84" t="s">
        <v>3871</v>
      </c>
      <c r="B3874" s="70" t="s">
        <v>3872</v>
      </c>
      <c r="C3874" s="70"/>
      <c r="D3874" s="70" t="s">
        <v>25</v>
      </c>
      <c r="E3874" s="70" t="s">
        <v>13</v>
      </c>
    </row>
    <row r="3875" spans="1:5" x14ac:dyDescent="0.25">
      <c r="A3875" s="71" t="s">
        <v>8548</v>
      </c>
      <c r="B3875" s="71" t="s">
        <v>8549</v>
      </c>
      <c r="C3875" s="70"/>
      <c r="D3875" s="70" t="s">
        <v>25</v>
      </c>
      <c r="E3875" s="70" t="s">
        <v>13</v>
      </c>
    </row>
    <row r="3876" spans="1:5" x14ac:dyDescent="0.25">
      <c r="A3876" s="84" t="s">
        <v>3873</v>
      </c>
      <c r="B3876" s="70" t="s">
        <v>3874</v>
      </c>
      <c r="C3876" s="70"/>
      <c r="D3876" s="70" t="s">
        <v>14</v>
      </c>
      <c r="E3876" s="70" t="s">
        <v>13</v>
      </c>
    </row>
    <row r="3877" spans="1:5" x14ac:dyDescent="0.25">
      <c r="A3877" s="71" t="s">
        <v>8550</v>
      </c>
      <c r="B3877" s="71" t="s">
        <v>8551</v>
      </c>
      <c r="C3877" s="70"/>
      <c r="D3877" s="70" t="s">
        <v>14</v>
      </c>
      <c r="E3877" s="70" t="s">
        <v>13</v>
      </c>
    </row>
    <row r="3878" spans="1:5" x14ac:dyDescent="0.25">
      <c r="A3878" s="84" t="s">
        <v>3875</v>
      </c>
      <c r="B3878" s="70" t="s">
        <v>3876</v>
      </c>
      <c r="C3878" s="70" t="s">
        <v>24</v>
      </c>
      <c r="D3878" s="70" t="s">
        <v>25</v>
      </c>
      <c r="E3878" s="70" t="s">
        <v>13</v>
      </c>
    </row>
    <row r="3879" spans="1:5" x14ac:dyDescent="0.25">
      <c r="A3879" s="71" t="s">
        <v>8552</v>
      </c>
      <c r="B3879" s="71" t="s">
        <v>8553</v>
      </c>
      <c r="C3879" s="70" t="s">
        <v>24</v>
      </c>
      <c r="D3879" s="70" t="s">
        <v>25</v>
      </c>
      <c r="E3879" s="70" t="s">
        <v>13</v>
      </c>
    </row>
    <row r="3880" spans="1:5" x14ac:dyDescent="0.25">
      <c r="A3880" s="84" t="s">
        <v>3877</v>
      </c>
      <c r="B3880" s="70" t="s">
        <v>3878</v>
      </c>
      <c r="C3880" s="70"/>
      <c r="D3880" s="70" t="s">
        <v>25</v>
      </c>
      <c r="E3880" s="70" t="s">
        <v>13</v>
      </c>
    </row>
    <row r="3881" spans="1:5" x14ac:dyDescent="0.25">
      <c r="A3881" s="71" t="s">
        <v>8554</v>
      </c>
      <c r="B3881" s="71" t="s">
        <v>8555</v>
      </c>
      <c r="C3881" s="70"/>
      <c r="D3881" s="70" t="s">
        <v>25</v>
      </c>
      <c r="E3881" s="70" t="s">
        <v>13</v>
      </c>
    </row>
    <row r="3882" spans="1:5" x14ac:dyDescent="0.25">
      <c r="A3882" s="84" t="s">
        <v>3879</v>
      </c>
      <c r="B3882" s="70" t="s">
        <v>3880</v>
      </c>
      <c r="C3882" s="70"/>
      <c r="D3882" s="70" t="s">
        <v>25</v>
      </c>
      <c r="E3882" s="70" t="s">
        <v>13</v>
      </c>
    </row>
    <row r="3883" spans="1:5" x14ac:dyDescent="0.25">
      <c r="A3883" s="71" t="s">
        <v>8556</v>
      </c>
      <c r="B3883" s="71" t="s">
        <v>8557</v>
      </c>
      <c r="C3883" s="70"/>
      <c r="D3883" s="70" t="s">
        <v>25</v>
      </c>
      <c r="E3883" s="70" t="s">
        <v>13</v>
      </c>
    </row>
    <row r="3884" spans="1:5" x14ac:dyDescent="0.25">
      <c r="A3884" s="84" t="s">
        <v>3881</v>
      </c>
      <c r="B3884" s="70" t="s">
        <v>3882</v>
      </c>
      <c r="C3884" s="70" t="s">
        <v>52</v>
      </c>
      <c r="D3884" s="70" t="s">
        <v>25</v>
      </c>
      <c r="E3884" s="70" t="s">
        <v>53</v>
      </c>
    </row>
    <row r="3885" spans="1:5" x14ac:dyDescent="0.25">
      <c r="A3885" s="71" t="s">
        <v>8558</v>
      </c>
      <c r="B3885" s="71" t="s">
        <v>8559</v>
      </c>
      <c r="C3885" s="70" t="s">
        <v>52</v>
      </c>
      <c r="D3885" s="70" t="s">
        <v>25</v>
      </c>
      <c r="E3885" s="70" t="s">
        <v>53</v>
      </c>
    </row>
    <row r="3886" spans="1:5" x14ac:dyDescent="0.25">
      <c r="A3886" s="84" t="s">
        <v>3883</v>
      </c>
      <c r="B3886" s="70" t="s">
        <v>3884</v>
      </c>
      <c r="C3886" s="70"/>
      <c r="D3886" s="70" t="s">
        <v>25</v>
      </c>
      <c r="E3886" s="70" t="s">
        <v>13</v>
      </c>
    </row>
    <row r="3887" spans="1:5" x14ac:dyDescent="0.25">
      <c r="A3887" s="71" t="s">
        <v>8560</v>
      </c>
      <c r="B3887" s="71" t="s">
        <v>8561</v>
      </c>
      <c r="C3887" s="70"/>
      <c r="D3887" s="70" t="s">
        <v>25</v>
      </c>
      <c r="E3887" s="70" t="s">
        <v>13</v>
      </c>
    </row>
    <row r="3888" spans="1:5" x14ac:dyDescent="0.25">
      <c r="A3888" s="84" t="s">
        <v>3885</v>
      </c>
      <c r="B3888" s="70" t="s">
        <v>3886</v>
      </c>
      <c r="C3888" s="70"/>
      <c r="D3888" s="70" t="s">
        <v>58</v>
      </c>
      <c r="E3888" s="70" t="s">
        <v>13</v>
      </c>
    </row>
    <row r="3889" spans="1:5" x14ac:dyDescent="0.25">
      <c r="A3889" s="71" t="s">
        <v>8562</v>
      </c>
      <c r="B3889" s="71" t="s">
        <v>8563</v>
      </c>
      <c r="C3889" s="70"/>
      <c r="D3889" s="70" t="s">
        <v>58</v>
      </c>
      <c r="E3889" s="70" t="s">
        <v>13</v>
      </c>
    </row>
    <row r="3890" spans="1:5" x14ac:dyDescent="0.25">
      <c r="A3890" s="84" t="s">
        <v>3887</v>
      </c>
      <c r="B3890" s="70" t="s">
        <v>3888</v>
      </c>
      <c r="C3890" s="70"/>
      <c r="D3890" s="70" t="s">
        <v>25</v>
      </c>
      <c r="E3890" s="70" t="s">
        <v>13</v>
      </c>
    </row>
    <row r="3891" spans="1:5" x14ac:dyDescent="0.25">
      <c r="A3891" s="71" t="s">
        <v>8564</v>
      </c>
      <c r="B3891" s="71" t="s">
        <v>8565</v>
      </c>
      <c r="C3891" s="70"/>
      <c r="D3891" s="70" t="s">
        <v>25</v>
      </c>
      <c r="E3891" s="70" t="s">
        <v>13</v>
      </c>
    </row>
    <row r="3892" spans="1:5" x14ac:dyDescent="0.25">
      <c r="A3892" s="84" t="s">
        <v>3889</v>
      </c>
      <c r="B3892" s="70" t="s">
        <v>3890</v>
      </c>
      <c r="C3892" s="70"/>
      <c r="D3892" s="70" t="s">
        <v>12</v>
      </c>
      <c r="E3892" s="70" t="s">
        <v>13</v>
      </c>
    </row>
    <row r="3893" spans="1:5" x14ac:dyDescent="0.25">
      <c r="A3893" s="71" t="s">
        <v>8566</v>
      </c>
      <c r="B3893" s="71" t="s">
        <v>8567</v>
      </c>
      <c r="C3893" s="70"/>
      <c r="D3893" s="70" t="s">
        <v>12</v>
      </c>
      <c r="E3893" s="70" t="s">
        <v>13</v>
      </c>
    </row>
    <row r="3894" spans="1:5" x14ac:dyDescent="0.25">
      <c r="A3894" s="84" t="s">
        <v>3891</v>
      </c>
      <c r="B3894" s="70" t="s">
        <v>3892</v>
      </c>
      <c r="C3894" s="70"/>
      <c r="D3894" s="70" t="s">
        <v>25</v>
      </c>
      <c r="E3894" s="70" t="s">
        <v>13</v>
      </c>
    </row>
    <row r="3895" spans="1:5" x14ac:dyDescent="0.25">
      <c r="A3895" s="71" t="s">
        <v>8568</v>
      </c>
      <c r="B3895" s="71" t="s">
        <v>8569</v>
      </c>
      <c r="C3895" s="70"/>
      <c r="D3895" s="70" t="s">
        <v>25</v>
      </c>
      <c r="E3895" s="70" t="s">
        <v>13</v>
      </c>
    </row>
    <row r="3896" spans="1:5" x14ac:dyDescent="0.25">
      <c r="A3896" s="84" t="s">
        <v>3893</v>
      </c>
      <c r="B3896" s="70" t="s">
        <v>3894</v>
      </c>
      <c r="C3896" s="70"/>
      <c r="D3896" s="70" t="s">
        <v>25</v>
      </c>
      <c r="E3896" s="70" t="s">
        <v>13</v>
      </c>
    </row>
    <row r="3897" spans="1:5" x14ac:dyDescent="0.25">
      <c r="A3897" s="71" t="s">
        <v>8570</v>
      </c>
      <c r="B3897" s="71" t="s">
        <v>8571</v>
      </c>
      <c r="C3897" s="70"/>
      <c r="D3897" s="70" t="s">
        <v>25</v>
      </c>
      <c r="E3897" s="70" t="s">
        <v>13</v>
      </c>
    </row>
    <row r="3898" spans="1:5" x14ac:dyDescent="0.25">
      <c r="A3898" s="84" t="s">
        <v>3895</v>
      </c>
      <c r="B3898" s="70" t="s">
        <v>3896</v>
      </c>
      <c r="C3898" s="70"/>
      <c r="D3898" s="70" t="s">
        <v>25</v>
      </c>
      <c r="E3898" s="70" t="s">
        <v>13</v>
      </c>
    </row>
    <row r="3899" spans="1:5" x14ac:dyDescent="0.25">
      <c r="A3899" s="71" t="s">
        <v>8572</v>
      </c>
      <c r="B3899" s="71" t="s">
        <v>8573</v>
      </c>
      <c r="C3899" s="70"/>
      <c r="D3899" s="70" t="s">
        <v>25</v>
      </c>
      <c r="E3899" s="70" t="s">
        <v>13</v>
      </c>
    </row>
    <row r="3900" spans="1:5" x14ac:dyDescent="0.25">
      <c r="A3900" s="84" t="s">
        <v>3897</v>
      </c>
      <c r="B3900" s="70" t="s">
        <v>3898</v>
      </c>
      <c r="C3900" s="70" t="s">
        <v>24</v>
      </c>
      <c r="D3900" s="70" t="s">
        <v>25</v>
      </c>
      <c r="E3900" s="70" t="s">
        <v>13</v>
      </c>
    </row>
    <row r="3901" spans="1:5" x14ac:dyDescent="0.25">
      <c r="A3901" s="71" t="s">
        <v>8574</v>
      </c>
      <c r="B3901" s="71" t="s">
        <v>8575</v>
      </c>
      <c r="C3901" s="70" t="s">
        <v>24</v>
      </c>
      <c r="D3901" s="70" t="s">
        <v>25</v>
      </c>
      <c r="E3901" s="70" t="s">
        <v>13</v>
      </c>
    </row>
    <row r="3902" spans="1:5" x14ac:dyDescent="0.25">
      <c r="A3902" s="84" t="s">
        <v>3899</v>
      </c>
      <c r="B3902" s="70" t="s">
        <v>3900</v>
      </c>
      <c r="C3902" s="70"/>
      <c r="D3902" s="70" t="s">
        <v>25</v>
      </c>
      <c r="E3902" s="70" t="s">
        <v>13</v>
      </c>
    </row>
    <row r="3903" spans="1:5" x14ac:dyDescent="0.25">
      <c r="A3903" s="71" t="s">
        <v>8576</v>
      </c>
      <c r="B3903" s="71" t="s">
        <v>8577</v>
      </c>
      <c r="C3903" s="70"/>
      <c r="D3903" s="70" t="s">
        <v>25</v>
      </c>
      <c r="E3903" s="70" t="s">
        <v>13</v>
      </c>
    </row>
    <row r="3904" spans="1:5" x14ac:dyDescent="0.25">
      <c r="A3904" s="84" t="s">
        <v>3901</v>
      </c>
      <c r="B3904" s="70" t="s">
        <v>3902</v>
      </c>
      <c r="C3904" s="70" t="s">
        <v>24</v>
      </c>
      <c r="D3904" s="70" t="s">
        <v>25</v>
      </c>
      <c r="E3904" s="70" t="s">
        <v>13</v>
      </c>
    </row>
    <row r="3905" spans="1:5" x14ac:dyDescent="0.25">
      <c r="A3905" s="71" t="s">
        <v>8578</v>
      </c>
      <c r="B3905" s="71" t="s">
        <v>8579</v>
      </c>
      <c r="C3905" s="70" t="s">
        <v>24</v>
      </c>
      <c r="D3905" s="70" t="s">
        <v>25</v>
      </c>
      <c r="E3905" s="70" t="s">
        <v>13</v>
      </c>
    </row>
    <row r="3906" spans="1:5" x14ac:dyDescent="0.25">
      <c r="A3906" s="84" t="s">
        <v>3903</v>
      </c>
      <c r="B3906" s="70" t="s">
        <v>3904</v>
      </c>
      <c r="C3906" s="70"/>
      <c r="D3906" s="70" t="s">
        <v>25</v>
      </c>
      <c r="E3906" s="70" t="s">
        <v>13</v>
      </c>
    </row>
    <row r="3907" spans="1:5" x14ac:dyDescent="0.25">
      <c r="A3907" s="71" t="s">
        <v>8580</v>
      </c>
      <c r="B3907" s="71" t="s">
        <v>8581</v>
      </c>
      <c r="C3907" s="70"/>
      <c r="D3907" s="70" t="s">
        <v>25</v>
      </c>
      <c r="E3907" s="70" t="s">
        <v>13</v>
      </c>
    </row>
    <row r="3908" spans="1:5" x14ac:dyDescent="0.25">
      <c r="A3908" s="84" t="s">
        <v>3905</v>
      </c>
      <c r="B3908" s="70" t="s">
        <v>3906</v>
      </c>
      <c r="C3908" s="70"/>
      <c r="D3908" s="70" t="s">
        <v>25</v>
      </c>
      <c r="E3908" s="70" t="s">
        <v>13</v>
      </c>
    </row>
    <row r="3909" spans="1:5" x14ac:dyDescent="0.25">
      <c r="A3909" s="71" t="s">
        <v>8582</v>
      </c>
      <c r="B3909" s="71" t="s">
        <v>8583</v>
      </c>
      <c r="C3909" s="70"/>
      <c r="D3909" s="70" t="s">
        <v>25</v>
      </c>
      <c r="E3909" s="70" t="s">
        <v>13</v>
      </c>
    </row>
    <row r="3910" spans="1:5" x14ac:dyDescent="0.25">
      <c r="A3910" s="84" t="s">
        <v>3907</v>
      </c>
      <c r="B3910" s="70" t="s">
        <v>3908</v>
      </c>
      <c r="C3910" s="70"/>
      <c r="D3910" s="70" t="s">
        <v>14</v>
      </c>
      <c r="E3910" s="70" t="s">
        <v>13</v>
      </c>
    </row>
    <row r="3911" spans="1:5" x14ac:dyDescent="0.25">
      <c r="A3911" s="71" t="s">
        <v>8584</v>
      </c>
      <c r="B3911" s="71" t="s">
        <v>8585</v>
      </c>
      <c r="C3911" s="70"/>
      <c r="D3911" s="70" t="s">
        <v>14</v>
      </c>
      <c r="E3911" s="70" t="s">
        <v>13</v>
      </c>
    </row>
    <row r="3912" spans="1:5" x14ac:dyDescent="0.25">
      <c r="A3912" s="84" t="s">
        <v>3909</v>
      </c>
      <c r="B3912" s="70" t="s">
        <v>3910</v>
      </c>
      <c r="C3912" s="70"/>
      <c r="D3912" s="70" t="s">
        <v>25</v>
      </c>
      <c r="E3912" s="70" t="s">
        <v>13</v>
      </c>
    </row>
    <row r="3913" spans="1:5" x14ac:dyDescent="0.25">
      <c r="A3913" s="71" t="s">
        <v>8586</v>
      </c>
      <c r="B3913" s="71" t="s">
        <v>8587</v>
      </c>
      <c r="C3913" s="70"/>
      <c r="D3913" s="70" t="s">
        <v>25</v>
      </c>
      <c r="E3913" s="70" t="s">
        <v>13</v>
      </c>
    </row>
    <row r="3914" spans="1:5" x14ac:dyDescent="0.25">
      <c r="A3914" s="84" t="s">
        <v>3911</v>
      </c>
      <c r="B3914" s="70" t="s">
        <v>3912</v>
      </c>
      <c r="C3914" s="70" t="s">
        <v>75</v>
      </c>
      <c r="D3914" s="70" t="s">
        <v>25</v>
      </c>
      <c r="E3914" s="70" t="s">
        <v>76</v>
      </c>
    </row>
    <row r="3915" spans="1:5" x14ac:dyDescent="0.25">
      <c r="A3915" s="71" t="s">
        <v>8588</v>
      </c>
      <c r="B3915" s="71" t="s">
        <v>8589</v>
      </c>
      <c r="C3915" s="70" t="s">
        <v>75</v>
      </c>
      <c r="D3915" s="70" t="s">
        <v>25</v>
      </c>
      <c r="E3915" s="70" t="s">
        <v>76</v>
      </c>
    </row>
    <row r="3916" spans="1:5" x14ac:dyDescent="0.25">
      <c r="A3916" s="84" t="s">
        <v>3913</v>
      </c>
      <c r="B3916" s="70" t="s">
        <v>3914</v>
      </c>
      <c r="C3916" s="70" t="s">
        <v>75</v>
      </c>
      <c r="D3916" s="70" t="s">
        <v>25</v>
      </c>
      <c r="E3916" s="70" t="s">
        <v>76</v>
      </c>
    </row>
    <row r="3917" spans="1:5" x14ac:dyDescent="0.25">
      <c r="A3917" s="71" t="s">
        <v>8590</v>
      </c>
      <c r="B3917" s="71" t="s">
        <v>8591</v>
      </c>
      <c r="C3917" s="70" t="s">
        <v>75</v>
      </c>
      <c r="D3917" s="70" t="s">
        <v>25</v>
      </c>
      <c r="E3917" s="70" t="s">
        <v>76</v>
      </c>
    </row>
    <row r="3918" spans="1:5" x14ac:dyDescent="0.25">
      <c r="A3918" s="84" t="s">
        <v>3915</v>
      </c>
      <c r="B3918" s="70" t="s">
        <v>3916</v>
      </c>
      <c r="C3918" s="70" t="s">
        <v>4</v>
      </c>
      <c r="D3918" s="70" t="s">
        <v>25</v>
      </c>
      <c r="E3918" s="70" t="s">
        <v>178</v>
      </c>
    </row>
    <row r="3919" spans="1:5" x14ac:dyDescent="0.25">
      <c r="A3919" s="71" t="s">
        <v>8592</v>
      </c>
      <c r="B3919" s="71" t="s">
        <v>8593</v>
      </c>
      <c r="C3919" s="70" t="s">
        <v>4</v>
      </c>
      <c r="D3919" s="70" t="s">
        <v>25</v>
      </c>
      <c r="E3919" s="70" t="s">
        <v>178</v>
      </c>
    </row>
    <row r="3920" spans="1:5" x14ac:dyDescent="0.25">
      <c r="A3920" s="84" t="s">
        <v>3917</v>
      </c>
      <c r="B3920" s="70" t="s">
        <v>3918</v>
      </c>
      <c r="C3920" s="70"/>
      <c r="D3920" s="70" t="s">
        <v>25</v>
      </c>
      <c r="E3920" s="70" t="s">
        <v>13</v>
      </c>
    </row>
    <row r="3921" spans="1:5" x14ac:dyDescent="0.25">
      <c r="A3921" s="71" t="s">
        <v>8594</v>
      </c>
      <c r="B3921" s="71" t="s">
        <v>8595</v>
      </c>
      <c r="C3921" s="70"/>
      <c r="D3921" s="70" t="s">
        <v>25</v>
      </c>
      <c r="E3921" s="70" t="s">
        <v>13</v>
      </c>
    </row>
    <row r="3922" spans="1:5" x14ac:dyDescent="0.25">
      <c r="A3922" s="84" t="s">
        <v>3919</v>
      </c>
      <c r="B3922" s="70" t="s">
        <v>3920</v>
      </c>
      <c r="C3922" s="70"/>
      <c r="D3922" s="70" t="s">
        <v>25</v>
      </c>
      <c r="E3922" s="70" t="s">
        <v>13</v>
      </c>
    </row>
    <row r="3923" spans="1:5" x14ac:dyDescent="0.25">
      <c r="A3923" s="71" t="s">
        <v>8596</v>
      </c>
      <c r="B3923" s="71" t="s">
        <v>8597</v>
      </c>
      <c r="C3923" s="70"/>
      <c r="D3923" s="70" t="s">
        <v>25</v>
      </c>
      <c r="E3923" s="70" t="s">
        <v>13</v>
      </c>
    </row>
    <row r="3924" spans="1:5" x14ac:dyDescent="0.25">
      <c r="A3924" s="84" t="s">
        <v>3921</v>
      </c>
      <c r="B3924" s="70" t="s">
        <v>3922</v>
      </c>
      <c r="C3924" s="70"/>
      <c r="D3924" s="70" t="s">
        <v>25</v>
      </c>
      <c r="E3924" s="70" t="s">
        <v>13</v>
      </c>
    </row>
    <row r="3925" spans="1:5" x14ac:dyDescent="0.25">
      <c r="A3925" s="71" t="s">
        <v>8598</v>
      </c>
      <c r="B3925" s="71" t="s">
        <v>8599</v>
      </c>
      <c r="C3925" s="70"/>
      <c r="D3925" s="70" t="s">
        <v>25</v>
      </c>
      <c r="E3925" s="70" t="s">
        <v>13</v>
      </c>
    </row>
    <row r="3926" spans="1:5" x14ac:dyDescent="0.25">
      <c r="A3926" s="84" t="s">
        <v>3923</v>
      </c>
      <c r="B3926" s="70" t="s">
        <v>3924</v>
      </c>
      <c r="C3926" s="70"/>
      <c r="D3926" s="70" t="s">
        <v>25</v>
      </c>
      <c r="E3926" s="70" t="s">
        <v>13</v>
      </c>
    </row>
    <row r="3927" spans="1:5" x14ac:dyDescent="0.25">
      <c r="A3927" s="71" t="s">
        <v>8600</v>
      </c>
      <c r="B3927" s="71" t="s">
        <v>8601</v>
      </c>
      <c r="C3927" s="70"/>
      <c r="D3927" s="70" t="s">
        <v>25</v>
      </c>
      <c r="E3927" s="70" t="s">
        <v>13</v>
      </c>
    </row>
    <row r="3928" spans="1:5" x14ac:dyDescent="0.25">
      <c r="A3928" s="84" t="s">
        <v>3925</v>
      </c>
      <c r="B3928" s="70" t="s">
        <v>3926</v>
      </c>
      <c r="C3928" s="70"/>
      <c r="D3928" s="70" t="s">
        <v>25</v>
      </c>
      <c r="E3928" s="70" t="s">
        <v>76</v>
      </c>
    </row>
    <row r="3929" spans="1:5" x14ac:dyDescent="0.25">
      <c r="A3929" s="71" t="s">
        <v>8602</v>
      </c>
      <c r="B3929" s="71" t="s">
        <v>8603</v>
      </c>
      <c r="C3929" s="70"/>
      <c r="D3929" s="70" t="s">
        <v>25</v>
      </c>
      <c r="E3929" s="70" t="s">
        <v>76</v>
      </c>
    </row>
    <row r="3930" spans="1:5" x14ac:dyDescent="0.25">
      <c r="A3930" s="84" t="s">
        <v>3927</v>
      </c>
      <c r="B3930" s="70" t="s">
        <v>3928</v>
      </c>
      <c r="C3930" s="70"/>
      <c r="D3930" s="70" t="s">
        <v>14</v>
      </c>
      <c r="E3930" s="70" t="s">
        <v>13</v>
      </c>
    </row>
    <row r="3931" spans="1:5" x14ac:dyDescent="0.25">
      <c r="A3931" s="71" t="s">
        <v>8604</v>
      </c>
      <c r="B3931" s="71" t="s">
        <v>8605</v>
      </c>
      <c r="C3931" s="70"/>
      <c r="D3931" s="70" t="s">
        <v>14</v>
      </c>
      <c r="E3931" s="70" t="s">
        <v>13</v>
      </c>
    </row>
    <row r="3932" spans="1:5" x14ac:dyDescent="0.25">
      <c r="A3932" s="84" t="s">
        <v>3929</v>
      </c>
      <c r="B3932" s="70" t="s">
        <v>3930</v>
      </c>
      <c r="C3932" s="70"/>
      <c r="D3932" s="70" t="s">
        <v>25</v>
      </c>
      <c r="E3932" s="70" t="s">
        <v>53</v>
      </c>
    </row>
    <row r="3933" spans="1:5" x14ac:dyDescent="0.25">
      <c r="A3933" s="71" t="s">
        <v>8606</v>
      </c>
      <c r="B3933" s="71" t="s">
        <v>8607</v>
      </c>
      <c r="C3933" s="70"/>
      <c r="D3933" s="70" t="s">
        <v>25</v>
      </c>
      <c r="E3933" s="70" t="s">
        <v>53</v>
      </c>
    </row>
    <row r="3934" spans="1:5" x14ac:dyDescent="0.25">
      <c r="A3934" s="84" t="s">
        <v>3931</v>
      </c>
      <c r="B3934" s="70" t="s">
        <v>3932</v>
      </c>
      <c r="C3934" s="70"/>
      <c r="D3934" s="70" t="s">
        <v>25</v>
      </c>
      <c r="E3934" s="70" t="s">
        <v>13</v>
      </c>
    </row>
    <row r="3935" spans="1:5" x14ac:dyDescent="0.25">
      <c r="A3935" s="71" t="s">
        <v>8608</v>
      </c>
      <c r="B3935" s="71" t="s">
        <v>8609</v>
      </c>
      <c r="C3935" s="70"/>
      <c r="D3935" s="70" t="s">
        <v>25</v>
      </c>
      <c r="E3935" s="70" t="s">
        <v>13</v>
      </c>
    </row>
    <row r="3936" spans="1:5" x14ac:dyDescent="0.25">
      <c r="A3936" s="84" t="s">
        <v>3933</v>
      </c>
      <c r="B3936" s="70" t="s">
        <v>3934</v>
      </c>
      <c r="C3936" s="70"/>
      <c r="D3936" s="70" t="s">
        <v>25</v>
      </c>
      <c r="E3936" s="70" t="s">
        <v>13</v>
      </c>
    </row>
    <row r="3937" spans="1:5" x14ac:dyDescent="0.25">
      <c r="A3937" s="71" t="s">
        <v>8610</v>
      </c>
      <c r="B3937" s="71" t="s">
        <v>8611</v>
      </c>
      <c r="C3937" s="70"/>
      <c r="D3937" s="70" t="s">
        <v>25</v>
      </c>
      <c r="E3937" s="70" t="s">
        <v>13</v>
      </c>
    </row>
    <row r="3938" spans="1:5" x14ac:dyDescent="0.25">
      <c r="A3938" s="84" t="s">
        <v>3935</v>
      </c>
      <c r="B3938" s="70" t="s">
        <v>3936</v>
      </c>
      <c r="C3938" s="70"/>
      <c r="D3938" s="70" t="s">
        <v>25</v>
      </c>
      <c r="E3938" s="70" t="s">
        <v>13</v>
      </c>
    </row>
    <row r="3939" spans="1:5" x14ac:dyDescent="0.25">
      <c r="A3939" s="71" t="s">
        <v>8612</v>
      </c>
      <c r="B3939" s="71" t="s">
        <v>8613</v>
      </c>
      <c r="C3939" s="70"/>
      <c r="D3939" s="70" t="s">
        <v>25</v>
      </c>
      <c r="E3939" s="70" t="s">
        <v>13</v>
      </c>
    </row>
    <row r="3940" spans="1:5" x14ac:dyDescent="0.25">
      <c r="A3940" s="84" t="s">
        <v>3937</v>
      </c>
      <c r="B3940" s="70" t="s">
        <v>3938</v>
      </c>
      <c r="C3940" s="70" t="s">
        <v>43</v>
      </c>
      <c r="D3940" s="70" t="s">
        <v>25</v>
      </c>
      <c r="E3940" s="70" t="s">
        <v>44</v>
      </c>
    </row>
    <row r="3941" spans="1:5" x14ac:dyDescent="0.25">
      <c r="A3941" s="71" t="s">
        <v>8614</v>
      </c>
      <c r="B3941" s="71" t="s">
        <v>8615</v>
      </c>
      <c r="C3941" s="70" t="s">
        <v>43</v>
      </c>
      <c r="D3941" s="70" t="s">
        <v>25</v>
      </c>
      <c r="E3941" s="70" t="s">
        <v>44</v>
      </c>
    </row>
    <row r="3942" spans="1:5" x14ac:dyDescent="0.25">
      <c r="A3942" s="84" t="s">
        <v>3939</v>
      </c>
      <c r="B3942" s="70" t="s">
        <v>3940</v>
      </c>
      <c r="C3942" s="70" t="s">
        <v>75</v>
      </c>
      <c r="D3942" s="70" t="s">
        <v>34</v>
      </c>
      <c r="E3942" s="70" t="s">
        <v>76</v>
      </c>
    </row>
    <row r="3943" spans="1:5" x14ac:dyDescent="0.25">
      <c r="A3943" s="71" t="s">
        <v>8616</v>
      </c>
      <c r="B3943" s="71" t="s">
        <v>8617</v>
      </c>
      <c r="C3943" s="70" t="s">
        <v>75</v>
      </c>
      <c r="D3943" s="70" t="s">
        <v>34</v>
      </c>
      <c r="E3943" s="70" t="s">
        <v>76</v>
      </c>
    </row>
    <row r="3944" spans="1:5" x14ac:dyDescent="0.25">
      <c r="A3944" s="84" t="s">
        <v>3941</v>
      </c>
      <c r="B3944" s="70" t="s">
        <v>3942</v>
      </c>
      <c r="C3944" s="70" t="s">
        <v>150</v>
      </c>
      <c r="D3944" s="70" t="s">
        <v>25</v>
      </c>
      <c r="E3944" s="70" t="s">
        <v>13</v>
      </c>
    </row>
    <row r="3945" spans="1:5" x14ac:dyDescent="0.25">
      <c r="A3945" s="71" t="s">
        <v>8618</v>
      </c>
      <c r="B3945" s="71" t="s">
        <v>8619</v>
      </c>
      <c r="C3945" s="70" t="s">
        <v>150</v>
      </c>
      <c r="D3945" s="70" t="s">
        <v>25</v>
      </c>
      <c r="E3945" s="70" t="s">
        <v>13</v>
      </c>
    </row>
    <row r="3946" spans="1:5" x14ac:dyDescent="0.25">
      <c r="A3946" s="84" t="s">
        <v>3943</v>
      </c>
      <c r="B3946" s="70" t="s">
        <v>3944</v>
      </c>
      <c r="C3946" s="70" t="s">
        <v>150</v>
      </c>
      <c r="D3946" s="70" t="s">
        <v>25</v>
      </c>
      <c r="E3946" s="70" t="s">
        <v>53</v>
      </c>
    </row>
    <row r="3947" spans="1:5" x14ac:dyDescent="0.25">
      <c r="A3947" s="71" t="s">
        <v>8620</v>
      </c>
      <c r="B3947" s="71" t="s">
        <v>8621</v>
      </c>
      <c r="C3947" s="70" t="s">
        <v>150</v>
      </c>
      <c r="D3947" s="70" t="s">
        <v>25</v>
      </c>
      <c r="E3947" s="70" t="s">
        <v>53</v>
      </c>
    </row>
    <row r="3948" spans="1:5" x14ac:dyDescent="0.25">
      <c r="A3948" s="84" t="s">
        <v>3945</v>
      </c>
      <c r="B3948" s="70" t="s">
        <v>3946</v>
      </c>
      <c r="C3948" s="70" t="s">
        <v>4</v>
      </c>
      <c r="D3948" s="70" t="s">
        <v>25</v>
      </c>
      <c r="E3948" s="70" t="s">
        <v>178</v>
      </c>
    </row>
    <row r="3949" spans="1:5" x14ac:dyDescent="0.25">
      <c r="A3949" s="71" t="s">
        <v>8622</v>
      </c>
      <c r="B3949" s="71" t="s">
        <v>8623</v>
      </c>
      <c r="C3949" s="70" t="s">
        <v>4</v>
      </c>
      <c r="D3949" s="70" t="s">
        <v>25</v>
      </c>
      <c r="E3949" s="70" t="s">
        <v>178</v>
      </c>
    </row>
    <row r="3950" spans="1:5" x14ac:dyDescent="0.25">
      <c r="A3950" s="84" t="s">
        <v>3947</v>
      </c>
      <c r="B3950" s="70" t="s">
        <v>3948</v>
      </c>
      <c r="C3950" s="70" t="s">
        <v>75</v>
      </c>
      <c r="D3950" s="70" t="s">
        <v>25</v>
      </c>
      <c r="E3950" s="70" t="s">
        <v>76</v>
      </c>
    </row>
    <row r="3951" spans="1:5" x14ac:dyDescent="0.25">
      <c r="A3951" s="71" t="s">
        <v>8624</v>
      </c>
      <c r="B3951" s="71" t="s">
        <v>8625</v>
      </c>
      <c r="C3951" s="70" t="s">
        <v>75</v>
      </c>
      <c r="D3951" s="70" t="s">
        <v>25</v>
      </c>
      <c r="E3951" s="70" t="s">
        <v>76</v>
      </c>
    </row>
    <row r="3952" spans="1:5" x14ac:dyDescent="0.25">
      <c r="A3952" s="84" t="s">
        <v>3949</v>
      </c>
      <c r="B3952" s="70" t="s">
        <v>3950</v>
      </c>
      <c r="C3952" s="70"/>
      <c r="D3952" s="70" t="s">
        <v>25</v>
      </c>
      <c r="E3952" s="70" t="s">
        <v>13</v>
      </c>
    </row>
    <row r="3953" spans="1:5" x14ac:dyDescent="0.25">
      <c r="A3953" s="71" t="s">
        <v>8626</v>
      </c>
      <c r="B3953" s="71" t="s">
        <v>8627</v>
      </c>
      <c r="C3953" s="70"/>
      <c r="D3953" s="70" t="s">
        <v>25</v>
      </c>
      <c r="E3953" s="70" t="s">
        <v>13</v>
      </c>
    </row>
    <row r="3954" spans="1:5" x14ac:dyDescent="0.25">
      <c r="A3954" s="84" t="s">
        <v>3951</v>
      </c>
      <c r="B3954" s="70" t="s">
        <v>3952</v>
      </c>
      <c r="C3954" s="70"/>
      <c r="D3954" s="70" t="s">
        <v>25</v>
      </c>
      <c r="E3954" s="70" t="s">
        <v>13</v>
      </c>
    </row>
    <row r="3955" spans="1:5" x14ac:dyDescent="0.25">
      <c r="A3955" s="71" t="s">
        <v>8628</v>
      </c>
      <c r="B3955" s="71" t="s">
        <v>8629</v>
      </c>
      <c r="C3955" s="70"/>
      <c r="D3955" s="70" t="s">
        <v>25</v>
      </c>
      <c r="E3955" s="70" t="s">
        <v>13</v>
      </c>
    </row>
    <row r="3956" spans="1:5" x14ac:dyDescent="0.25">
      <c r="A3956" s="84" t="s">
        <v>3953</v>
      </c>
      <c r="B3956" s="70" t="s">
        <v>3954</v>
      </c>
      <c r="C3956" s="70"/>
      <c r="D3956" s="70" t="s">
        <v>25</v>
      </c>
      <c r="E3956" s="70" t="s">
        <v>13</v>
      </c>
    </row>
    <row r="3957" spans="1:5" x14ac:dyDescent="0.25">
      <c r="A3957" s="71" t="s">
        <v>8630</v>
      </c>
      <c r="B3957" s="71" t="s">
        <v>8631</v>
      </c>
      <c r="C3957" s="70"/>
      <c r="D3957" s="70" t="s">
        <v>25</v>
      </c>
      <c r="E3957" s="70" t="s">
        <v>13</v>
      </c>
    </row>
    <row r="3958" spans="1:5" x14ac:dyDescent="0.25">
      <c r="A3958" s="84" t="s">
        <v>3955</v>
      </c>
      <c r="B3958" s="70" t="s">
        <v>3956</v>
      </c>
      <c r="C3958" s="70" t="s">
        <v>24</v>
      </c>
      <c r="D3958" s="70" t="s">
        <v>25</v>
      </c>
      <c r="E3958" s="70" t="s">
        <v>13</v>
      </c>
    </row>
    <row r="3959" spans="1:5" x14ac:dyDescent="0.25">
      <c r="A3959" s="71" t="s">
        <v>8632</v>
      </c>
      <c r="B3959" s="71" t="s">
        <v>8633</v>
      </c>
      <c r="C3959" s="70" t="s">
        <v>24</v>
      </c>
      <c r="D3959" s="70" t="s">
        <v>25</v>
      </c>
      <c r="E3959" s="70" t="s">
        <v>13</v>
      </c>
    </row>
    <row r="3960" spans="1:5" x14ac:dyDescent="0.25">
      <c r="A3960" s="84" t="s">
        <v>3957</v>
      </c>
      <c r="B3960" s="70" t="s">
        <v>3958</v>
      </c>
      <c r="C3960" s="70"/>
      <c r="D3960" s="70" t="s">
        <v>25</v>
      </c>
      <c r="E3960" s="70" t="s">
        <v>13</v>
      </c>
    </row>
    <row r="3961" spans="1:5" x14ac:dyDescent="0.25">
      <c r="A3961" s="71" t="s">
        <v>8634</v>
      </c>
      <c r="B3961" s="71" t="s">
        <v>8635</v>
      </c>
      <c r="C3961" s="70"/>
      <c r="D3961" s="70" t="s">
        <v>25</v>
      </c>
      <c r="E3961" s="70" t="s">
        <v>13</v>
      </c>
    </row>
    <row r="3962" spans="1:5" x14ac:dyDescent="0.25">
      <c r="A3962" s="84" t="s">
        <v>3959</v>
      </c>
      <c r="B3962" s="70" t="s">
        <v>3960</v>
      </c>
      <c r="C3962" s="70"/>
      <c r="D3962" s="70" t="s">
        <v>25</v>
      </c>
      <c r="E3962" s="70" t="s">
        <v>13</v>
      </c>
    </row>
    <row r="3963" spans="1:5" x14ac:dyDescent="0.25">
      <c r="A3963" s="71" t="s">
        <v>8636</v>
      </c>
      <c r="B3963" s="71" t="s">
        <v>8637</v>
      </c>
      <c r="C3963" s="70"/>
      <c r="D3963" s="70" t="s">
        <v>25</v>
      </c>
      <c r="E3963" s="70" t="s">
        <v>13</v>
      </c>
    </row>
    <row r="3964" spans="1:5" x14ac:dyDescent="0.25">
      <c r="A3964" s="84" t="s">
        <v>3961</v>
      </c>
      <c r="B3964" s="70" t="s">
        <v>3962</v>
      </c>
      <c r="C3964" s="70" t="s">
        <v>150</v>
      </c>
      <c r="D3964" s="70" t="s">
        <v>25</v>
      </c>
      <c r="E3964" s="70" t="s">
        <v>13</v>
      </c>
    </row>
    <row r="3965" spans="1:5" x14ac:dyDescent="0.25">
      <c r="A3965" s="71" t="s">
        <v>8638</v>
      </c>
      <c r="B3965" s="71" t="s">
        <v>8639</v>
      </c>
      <c r="C3965" s="70" t="s">
        <v>150</v>
      </c>
      <c r="D3965" s="70" t="s">
        <v>25</v>
      </c>
      <c r="E3965" s="70" t="s">
        <v>13</v>
      </c>
    </row>
    <row r="3966" spans="1:5" x14ac:dyDescent="0.25">
      <c r="A3966" s="84" t="s">
        <v>3963</v>
      </c>
      <c r="B3966" s="70" t="s">
        <v>3964</v>
      </c>
      <c r="C3966" s="70" t="s">
        <v>150</v>
      </c>
      <c r="D3966" s="70" t="s">
        <v>25</v>
      </c>
      <c r="E3966" s="70" t="s">
        <v>13</v>
      </c>
    </row>
    <row r="3967" spans="1:5" x14ac:dyDescent="0.25">
      <c r="A3967" s="71" t="s">
        <v>8640</v>
      </c>
      <c r="B3967" s="71" t="s">
        <v>8641</v>
      </c>
      <c r="C3967" s="70" t="s">
        <v>150</v>
      </c>
      <c r="D3967" s="70" t="s">
        <v>25</v>
      </c>
      <c r="E3967" s="70" t="s">
        <v>13</v>
      </c>
    </row>
    <row r="3968" spans="1:5" x14ac:dyDescent="0.25">
      <c r="A3968" s="84" t="s">
        <v>3965</v>
      </c>
      <c r="B3968" s="70" t="s">
        <v>3966</v>
      </c>
      <c r="C3968" s="70"/>
      <c r="D3968" s="70" t="s">
        <v>25</v>
      </c>
      <c r="E3968" s="70" t="s">
        <v>13</v>
      </c>
    </row>
    <row r="3969" spans="1:5" x14ac:dyDescent="0.25">
      <c r="A3969" s="71" t="s">
        <v>8642</v>
      </c>
      <c r="B3969" s="71" t="s">
        <v>8643</v>
      </c>
      <c r="C3969" s="70"/>
      <c r="D3969" s="70" t="s">
        <v>25</v>
      </c>
      <c r="E3969" s="70" t="s">
        <v>13</v>
      </c>
    </row>
    <row r="3970" spans="1:5" x14ac:dyDescent="0.25">
      <c r="A3970" s="84" t="s">
        <v>3967</v>
      </c>
      <c r="B3970" s="70" t="s">
        <v>3968</v>
      </c>
      <c r="C3970" s="70"/>
      <c r="D3970" s="70" t="s">
        <v>25</v>
      </c>
      <c r="E3970" s="70" t="s">
        <v>13</v>
      </c>
    </row>
    <row r="3971" spans="1:5" x14ac:dyDescent="0.25">
      <c r="A3971" s="71" t="s">
        <v>8644</v>
      </c>
      <c r="B3971" s="71" t="s">
        <v>8645</v>
      </c>
      <c r="C3971" s="70"/>
      <c r="D3971" s="70" t="s">
        <v>25</v>
      </c>
      <c r="E3971" s="70" t="s">
        <v>13</v>
      </c>
    </row>
    <row r="3972" spans="1:5" x14ac:dyDescent="0.25">
      <c r="A3972" s="84" t="s">
        <v>3969</v>
      </c>
      <c r="B3972" s="70" t="s">
        <v>3970</v>
      </c>
      <c r="C3972" s="70"/>
      <c r="D3972" s="70" t="s">
        <v>25</v>
      </c>
      <c r="E3972" s="70" t="s">
        <v>13</v>
      </c>
    </row>
    <row r="3973" spans="1:5" x14ac:dyDescent="0.25">
      <c r="A3973" s="71" t="s">
        <v>8646</v>
      </c>
      <c r="B3973" s="71" t="s">
        <v>8647</v>
      </c>
      <c r="C3973" s="70"/>
      <c r="D3973" s="70" t="s">
        <v>25</v>
      </c>
      <c r="E3973" s="70" t="s">
        <v>13</v>
      </c>
    </row>
    <row r="3974" spans="1:5" x14ac:dyDescent="0.25">
      <c r="A3974" s="84" t="s">
        <v>3971</v>
      </c>
      <c r="B3974" s="70" t="s">
        <v>3972</v>
      </c>
      <c r="C3974" s="70"/>
      <c r="D3974" s="70" t="s">
        <v>25</v>
      </c>
      <c r="E3974" s="70" t="s">
        <v>13</v>
      </c>
    </row>
    <row r="3975" spans="1:5" x14ac:dyDescent="0.25">
      <c r="A3975" s="71" t="s">
        <v>8648</v>
      </c>
      <c r="B3975" s="71" t="s">
        <v>8649</v>
      </c>
      <c r="C3975" s="70"/>
      <c r="D3975" s="70" t="s">
        <v>25</v>
      </c>
      <c r="E3975" s="70" t="s">
        <v>13</v>
      </c>
    </row>
    <row r="3976" spans="1:5" x14ac:dyDescent="0.25">
      <c r="A3976" s="84" t="s">
        <v>3973</v>
      </c>
      <c r="B3976" s="70" t="s">
        <v>3974</v>
      </c>
      <c r="C3976" s="70"/>
      <c r="D3976" s="70" t="s">
        <v>25</v>
      </c>
      <c r="E3976" s="70" t="s">
        <v>13</v>
      </c>
    </row>
    <row r="3977" spans="1:5" x14ac:dyDescent="0.25">
      <c r="A3977" s="71" t="s">
        <v>8650</v>
      </c>
      <c r="B3977" s="71" t="s">
        <v>8651</v>
      </c>
      <c r="C3977" s="70"/>
      <c r="D3977" s="70" t="s">
        <v>25</v>
      </c>
      <c r="E3977" s="70" t="s">
        <v>13</v>
      </c>
    </row>
    <row r="3978" spans="1:5" x14ac:dyDescent="0.25">
      <c r="A3978" s="84" t="s">
        <v>3975</v>
      </c>
      <c r="B3978" s="70" t="s">
        <v>3976</v>
      </c>
      <c r="C3978" s="70" t="s">
        <v>75</v>
      </c>
      <c r="D3978" s="70" t="s">
        <v>25</v>
      </c>
      <c r="E3978" s="70" t="s">
        <v>76</v>
      </c>
    </row>
    <row r="3979" spans="1:5" x14ac:dyDescent="0.25">
      <c r="A3979" s="71" t="s">
        <v>8652</v>
      </c>
      <c r="B3979" s="71" t="s">
        <v>8653</v>
      </c>
      <c r="C3979" s="70" t="s">
        <v>75</v>
      </c>
      <c r="D3979" s="70" t="s">
        <v>25</v>
      </c>
      <c r="E3979" s="70" t="s">
        <v>76</v>
      </c>
    </row>
    <row r="3980" spans="1:5" x14ac:dyDescent="0.25">
      <c r="A3980" s="84" t="s">
        <v>3977</v>
      </c>
      <c r="B3980" s="70" t="s">
        <v>3978</v>
      </c>
      <c r="C3980" s="70" t="s">
        <v>75</v>
      </c>
      <c r="D3980" s="70" t="s">
        <v>25</v>
      </c>
      <c r="E3980" s="70" t="s">
        <v>76</v>
      </c>
    </row>
    <row r="3981" spans="1:5" x14ac:dyDescent="0.25">
      <c r="A3981" s="71" t="s">
        <v>8654</v>
      </c>
      <c r="B3981" s="71" t="s">
        <v>8655</v>
      </c>
      <c r="C3981" s="70" t="s">
        <v>75</v>
      </c>
      <c r="D3981" s="70" t="s">
        <v>25</v>
      </c>
      <c r="E3981" s="70" t="s">
        <v>76</v>
      </c>
    </row>
    <row r="3982" spans="1:5" x14ac:dyDescent="0.25">
      <c r="A3982" s="84" t="s">
        <v>3979</v>
      </c>
      <c r="B3982" s="70" t="s">
        <v>3980</v>
      </c>
      <c r="C3982" s="70" t="s">
        <v>4</v>
      </c>
      <c r="D3982" s="70" t="s">
        <v>25</v>
      </c>
      <c r="E3982" s="70" t="s">
        <v>178</v>
      </c>
    </row>
    <row r="3983" spans="1:5" x14ac:dyDescent="0.25">
      <c r="A3983" s="71" t="s">
        <v>8656</v>
      </c>
      <c r="B3983" s="71" t="s">
        <v>8657</v>
      </c>
      <c r="C3983" s="70" t="s">
        <v>4</v>
      </c>
      <c r="D3983" s="70" t="s">
        <v>25</v>
      </c>
      <c r="E3983" s="70" t="s">
        <v>178</v>
      </c>
    </row>
    <row r="3984" spans="1:5" x14ac:dyDescent="0.25">
      <c r="A3984" s="84" t="s">
        <v>3981</v>
      </c>
      <c r="B3984" s="70" t="s">
        <v>3982</v>
      </c>
      <c r="C3984" s="70"/>
      <c r="D3984" s="70" t="s">
        <v>17</v>
      </c>
      <c r="E3984" s="70" t="s">
        <v>84</v>
      </c>
    </row>
    <row r="3985" spans="1:5" x14ac:dyDescent="0.25">
      <c r="A3985" s="71" t="s">
        <v>8658</v>
      </c>
      <c r="B3985" s="71" t="s">
        <v>8659</v>
      </c>
      <c r="C3985" s="70"/>
      <c r="D3985" s="70" t="s">
        <v>17</v>
      </c>
      <c r="E3985" s="70" t="s">
        <v>84</v>
      </c>
    </row>
    <row r="3986" spans="1:5" x14ac:dyDescent="0.25">
      <c r="A3986" s="84" t="s">
        <v>3983</v>
      </c>
      <c r="B3986" s="70" t="s">
        <v>3984</v>
      </c>
      <c r="C3986" s="70" t="s">
        <v>150</v>
      </c>
      <c r="D3986" s="70" t="s">
        <v>25</v>
      </c>
      <c r="E3986" s="70" t="s">
        <v>179</v>
      </c>
    </row>
    <row r="3987" spans="1:5" x14ac:dyDescent="0.25">
      <c r="A3987" s="71" t="s">
        <v>8660</v>
      </c>
      <c r="B3987" s="71" t="s">
        <v>8661</v>
      </c>
      <c r="C3987" s="70" t="s">
        <v>150</v>
      </c>
      <c r="D3987" s="70" t="s">
        <v>25</v>
      </c>
      <c r="E3987" s="70" t="s">
        <v>179</v>
      </c>
    </row>
    <row r="3988" spans="1:5" x14ac:dyDescent="0.25">
      <c r="A3988" s="84" t="s">
        <v>3985</v>
      </c>
      <c r="B3988" s="70" t="s">
        <v>3986</v>
      </c>
      <c r="C3988" s="70" t="s">
        <v>4</v>
      </c>
      <c r="D3988" s="70" t="s">
        <v>25</v>
      </c>
      <c r="E3988" s="70" t="s">
        <v>178</v>
      </c>
    </row>
    <row r="3989" spans="1:5" x14ac:dyDescent="0.25">
      <c r="A3989" s="71" t="s">
        <v>8662</v>
      </c>
      <c r="B3989" s="71" t="s">
        <v>8663</v>
      </c>
      <c r="C3989" s="70" t="s">
        <v>4</v>
      </c>
      <c r="D3989" s="70" t="s">
        <v>25</v>
      </c>
      <c r="E3989" s="70" t="s">
        <v>178</v>
      </c>
    </row>
    <row r="3990" spans="1:5" x14ac:dyDescent="0.25">
      <c r="A3990" s="84" t="s">
        <v>3987</v>
      </c>
      <c r="B3990" s="70" t="s">
        <v>3988</v>
      </c>
      <c r="C3990" s="70" t="s">
        <v>75</v>
      </c>
      <c r="D3990" s="70" t="s">
        <v>25</v>
      </c>
      <c r="E3990" s="70" t="s">
        <v>199</v>
      </c>
    </row>
    <row r="3991" spans="1:5" x14ac:dyDescent="0.25">
      <c r="A3991" s="71" t="s">
        <v>8664</v>
      </c>
      <c r="B3991" s="71" t="s">
        <v>8665</v>
      </c>
      <c r="C3991" s="70" t="s">
        <v>75</v>
      </c>
      <c r="D3991" s="70" t="s">
        <v>25</v>
      </c>
      <c r="E3991" s="70" t="s">
        <v>199</v>
      </c>
    </row>
    <row r="3992" spans="1:5" x14ac:dyDescent="0.25">
      <c r="A3992" s="84" t="s">
        <v>3989</v>
      </c>
      <c r="B3992" s="70" t="s">
        <v>3990</v>
      </c>
      <c r="C3992" s="70"/>
      <c r="D3992" s="70" t="s">
        <v>58</v>
      </c>
      <c r="E3992" s="70" t="s">
        <v>13</v>
      </c>
    </row>
    <row r="3993" spans="1:5" x14ac:dyDescent="0.25">
      <c r="A3993" s="71" t="s">
        <v>8666</v>
      </c>
      <c r="B3993" s="71" t="s">
        <v>8667</v>
      </c>
      <c r="C3993" s="70"/>
      <c r="D3993" s="70" t="s">
        <v>58</v>
      </c>
      <c r="E3993" s="70" t="s">
        <v>13</v>
      </c>
    </row>
    <row r="3994" spans="1:5" x14ac:dyDescent="0.25">
      <c r="A3994" s="84" t="s">
        <v>3991</v>
      </c>
      <c r="B3994" s="70" t="s">
        <v>3992</v>
      </c>
      <c r="C3994" s="70"/>
      <c r="D3994" s="70" t="s">
        <v>17</v>
      </c>
      <c r="E3994" s="70" t="s">
        <v>84</v>
      </c>
    </row>
    <row r="3995" spans="1:5" x14ac:dyDescent="0.25">
      <c r="A3995" s="71" t="s">
        <v>8668</v>
      </c>
      <c r="B3995" s="71" t="s">
        <v>8669</v>
      </c>
      <c r="C3995" s="70"/>
      <c r="D3995" s="70" t="s">
        <v>17</v>
      </c>
      <c r="E3995" s="70" t="s">
        <v>84</v>
      </c>
    </row>
    <row r="3996" spans="1:5" x14ac:dyDescent="0.25">
      <c r="A3996" s="84" t="s">
        <v>3993</v>
      </c>
      <c r="B3996" s="70" t="s">
        <v>3994</v>
      </c>
      <c r="C3996" s="70" t="s">
        <v>4</v>
      </c>
      <c r="D3996" s="70" t="s">
        <v>25</v>
      </c>
      <c r="E3996" s="70" t="s">
        <v>178</v>
      </c>
    </row>
    <row r="3997" spans="1:5" x14ac:dyDescent="0.25">
      <c r="A3997" s="71" t="s">
        <v>8670</v>
      </c>
      <c r="B3997" s="71" t="s">
        <v>8671</v>
      </c>
      <c r="C3997" s="70" t="s">
        <v>4</v>
      </c>
      <c r="D3997" s="70" t="s">
        <v>25</v>
      </c>
      <c r="E3997" s="70" t="s">
        <v>178</v>
      </c>
    </row>
    <row r="3998" spans="1:5" x14ac:dyDescent="0.25">
      <c r="A3998" s="84" t="s">
        <v>3995</v>
      </c>
      <c r="B3998" s="70" t="s">
        <v>3996</v>
      </c>
      <c r="C3998" s="70"/>
      <c r="D3998" s="70" t="s">
        <v>25</v>
      </c>
      <c r="E3998" s="70" t="s">
        <v>76</v>
      </c>
    </row>
    <row r="3999" spans="1:5" x14ac:dyDescent="0.25">
      <c r="A3999" s="71" t="s">
        <v>8672</v>
      </c>
      <c r="B3999" s="71" t="s">
        <v>8673</v>
      </c>
      <c r="C3999" s="70"/>
      <c r="D3999" s="70" t="s">
        <v>25</v>
      </c>
      <c r="E3999" s="70" t="s">
        <v>76</v>
      </c>
    </row>
    <row r="4000" spans="1:5" x14ac:dyDescent="0.25">
      <c r="A4000" s="84" t="s">
        <v>3997</v>
      </c>
      <c r="B4000" s="70" t="s">
        <v>3998</v>
      </c>
      <c r="C4000" s="70" t="s">
        <v>75</v>
      </c>
      <c r="D4000" s="70" t="s">
        <v>25</v>
      </c>
      <c r="E4000" s="70" t="s">
        <v>76</v>
      </c>
    </row>
    <row r="4001" spans="1:5" x14ac:dyDescent="0.25">
      <c r="A4001" s="71" t="s">
        <v>8674</v>
      </c>
      <c r="B4001" s="71" t="s">
        <v>8675</v>
      </c>
      <c r="C4001" s="70" t="s">
        <v>75</v>
      </c>
      <c r="D4001" s="70" t="s">
        <v>25</v>
      </c>
      <c r="E4001" s="70" t="s">
        <v>76</v>
      </c>
    </row>
    <row r="4002" spans="1:5" x14ac:dyDescent="0.25">
      <c r="A4002" s="84" t="s">
        <v>3999</v>
      </c>
      <c r="B4002" s="70" t="s">
        <v>4000</v>
      </c>
      <c r="C4002" s="70" t="s">
        <v>4</v>
      </c>
      <c r="D4002" s="70" t="s">
        <v>25</v>
      </c>
      <c r="E4002" s="70" t="s">
        <v>178</v>
      </c>
    </row>
    <row r="4003" spans="1:5" x14ac:dyDescent="0.25">
      <c r="A4003" s="71" t="s">
        <v>8676</v>
      </c>
      <c r="B4003" s="71" t="s">
        <v>8677</v>
      </c>
      <c r="C4003" s="70" t="s">
        <v>4</v>
      </c>
      <c r="D4003" s="70" t="s">
        <v>25</v>
      </c>
      <c r="E4003" s="70" t="s">
        <v>178</v>
      </c>
    </row>
    <row r="4004" spans="1:5" x14ac:dyDescent="0.25">
      <c r="A4004" s="84" t="s">
        <v>4001</v>
      </c>
      <c r="B4004" s="70" t="s">
        <v>4002</v>
      </c>
      <c r="C4004" s="70" t="s">
        <v>4</v>
      </c>
      <c r="D4004" s="70" t="s">
        <v>25</v>
      </c>
      <c r="E4004" s="70" t="s">
        <v>178</v>
      </c>
    </row>
    <row r="4005" spans="1:5" x14ac:dyDescent="0.25">
      <c r="A4005" s="71" t="s">
        <v>8678</v>
      </c>
      <c r="B4005" s="71" t="s">
        <v>8679</v>
      </c>
      <c r="C4005" s="70" t="s">
        <v>4</v>
      </c>
      <c r="D4005" s="70" t="s">
        <v>25</v>
      </c>
      <c r="E4005" s="70" t="s">
        <v>178</v>
      </c>
    </row>
    <row r="4006" spans="1:5" x14ac:dyDescent="0.25">
      <c r="A4006" s="84" t="s">
        <v>4003</v>
      </c>
      <c r="B4006" s="70" t="s">
        <v>4004</v>
      </c>
      <c r="C4006" s="70" t="s">
        <v>75</v>
      </c>
      <c r="D4006" s="70" t="s">
        <v>25</v>
      </c>
      <c r="E4006" s="70" t="s">
        <v>76</v>
      </c>
    </row>
    <row r="4007" spans="1:5" x14ac:dyDescent="0.25">
      <c r="A4007" s="71" t="s">
        <v>8680</v>
      </c>
      <c r="B4007" s="71" t="s">
        <v>8681</v>
      </c>
      <c r="C4007" s="70" t="s">
        <v>75</v>
      </c>
      <c r="D4007" s="70" t="s">
        <v>25</v>
      </c>
      <c r="E4007" s="70" t="s">
        <v>76</v>
      </c>
    </row>
    <row r="4008" spans="1:5" x14ac:dyDescent="0.25">
      <c r="A4008" s="84" t="s">
        <v>4005</v>
      </c>
      <c r="B4008" s="70" t="s">
        <v>4006</v>
      </c>
      <c r="C4008" s="70"/>
      <c r="D4008" s="70" t="s">
        <v>25</v>
      </c>
      <c r="E4008" s="70" t="s">
        <v>199</v>
      </c>
    </row>
    <row r="4009" spans="1:5" x14ac:dyDescent="0.25">
      <c r="A4009" s="71" t="s">
        <v>8682</v>
      </c>
      <c r="B4009" s="71" t="s">
        <v>8683</v>
      </c>
      <c r="C4009" s="70"/>
      <c r="D4009" s="70" t="s">
        <v>25</v>
      </c>
      <c r="E4009" s="70" t="s">
        <v>199</v>
      </c>
    </row>
    <row r="4010" spans="1:5" x14ac:dyDescent="0.25">
      <c r="A4010" s="84" t="s">
        <v>4007</v>
      </c>
      <c r="B4010" s="70" t="s">
        <v>4008</v>
      </c>
      <c r="C4010" s="70" t="s">
        <v>4</v>
      </c>
      <c r="D4010" s="70" t="s">
        <v>25</v>
      </c>
      <c r="E4010" s="70" t="s">
        <v>178</v>
      </c>
    </row>
    <row r="4011" spans="1:5" x14ac:dyDescent="0.25">
      <c r="A4011" s="71" t="s">
        <v>8684</v>
      </c>
      <c r="B4011" s="71" t="s">
        <v>8685</v>
      </c>
      <c r="C4011" s="70" t="s">
        <v>4</v>
      </c>
      <c r="D4011" s="70" t="s">
        <v>25</v>
      </c>
      <c r="E4011" s="70" t="s">
        <v>178</v>
      </c>
    </row>
    <row r="4012" spans="1:5" x14ac:dyDescent="0.25">
      <c r="A4012" s="84" t="s">
        <v>4009</v>
      </c>
      <c r="B4012" s="70" t="s">
        <v>4010</v>
      </c>
      <c r="C4012" s="70" t="s">
        <v>75</v>
      </c>
      <c r="D4012" s="70" t="s">
        <v>25</v>
      </c>
      <c r="E4012" s="70" t="s">
        <v>76</v>
      </c>
    </row>
    <row r="4013" spans="1:5" x14ac:dyDescent="0.25">
      <c r="A4013" s="71" t="s">
        <v>8686</v>
      </c>
      <c r="B4013" s="71" t="s">
        <v>8687</v>
      </c>
      <c r="C4013" s="70" t="s">
        <v>75</v>
      </c>
      <c r="D4013" s="70" t="s">
        <v>25</v>
      </c>
      <c r="E4013" s="70" t="s">
        <v>76</v>
      </c>
    </row>
    <row r="4014" spans="1:5" x14ac:dyDescent="0.25">
      <c r="A4014" s="84" t="s">
        <v>4011</v>
      </c>
      <c r="B4014" s="70" t="s">
        <v>4012</v>
      </c>
      <c r="C4014" s="70"/>
      <c r="D4014" s="70" t="s">
        <v>12</v>
      </c>
      <c r="E4014" s="70" t="s">
        <v>13</v>
      </c>
    </row>
    <row r="4015" spans="1:5" x14ac:dyDescent="0.25">
      <c r="A4015" s="71" t="s">
        <v>8688</v>
      </c>
      <c r="B4015" s="71" t="s">
        <v>8689</v>
      </c>
      <c r="C4015" s="70"/>
      <c r="D4015" s="70" t="s">
        <v>12</v>
      </c>
      <c r="E4015" s="70" t="s">
        <v>13</v>
      </c>
    </row>
    <row r="4016" spans="1:5" x14ac:dyDescent="0.25">
      <c r="A4016" s="84" t="s">
        <v>4013</v>
      </c>
      <c r="B4016" s="70" t="s">
        <v>374</v>
      </c>
      <c r="C4016" s="70"/>
      <c r="D4016" s="70" t="s">
        <v>58</v>
      </c>
      <c r="E4016" s="70" t="s">
        <v>13</v>
      </c>
    </row>
    <row r="4017" spans="1:5" x14ac:dyDescent="0.25">
      <c r="A4017" s="71" t="s">
        <v>8690</v>
      </c>
      <c r="B4017" s="71" t="s">
        <v>8691</v>
      </c>
      <c r="C4017" s="70"/>
      <c r="D4017" s="70" t="s">
        <v>58</v>
      </c>
      <c r="E4017" s="70" t="s">
        <v>13</v>
      </c>
    </row>
    <row r="4018" spans="1:5" x14ac:dyDescent="0.25">
      <c r="A4018" s="84" t="s">
        <v>4014</v>
      </c>
      <c r="B4018" s="70" t="s">
        <v>4015</v>
      </c>
      <c r="C4018" s="70"/>
      <c r="D4018" s="70" t="s">
        <v>58</v>
      </c>
      <c r="E4018" s="70" t="s">
        <v>13</v>
      </c>
    </row>
    <row r="4019" spans="1:5" x14ac:dyDescent="0.25">
      <c r="A4019" s="71" t="s">
        <v>8692</v>
      </c>
      <c r="B4019" s="71" t="s">
        <v>8693</v>
      </c>
      <c r="C4019" s="70"/>
      <c r="D4019" s="70" t="s">
        <v>58</v>
      </c>
      <c r="E4019" s="70" t="s">
        <v>13</v>
      </c>
    </row>
    <row r="4020" spans="1:5" x14ac:dyDescent="0.25">
      <c r="A4020" s="84" t="s">
        <v>4016</v>
      </c>
      <c r="B4020" s="70" t="s">
        <v>4017</v>
      </c>
      <c r="C4020" s="70" t="s">
        <v>165</v>
      </c>
      <c r="D4020" s="70" t="s">
        <v>25</v>
      </c>
      <c r="E4020" s="70" t="s">
        <v>13</v>
      </c>
    </row>
    <row r="4021" spans="1:5" x14ac:dyDescent="0.25">
      <c r="A4021" s="71" t="s">
        <v>8694</v>
      </c>
      <c r="B4021" s="71" t="s">
        <v>8695</v>
      </c>
      <c r="C4021" s="70" t="s">
        <v>165</v>
      </c>
      <c r="D4021" s="70" t="s">
        <v>25</v>
      </c>
      <c r="E4021" s="70" t="s">
        <v>13</v>
      </c>
    </row>
    <row r="4022" spans="1:5" x14ac:dyDescent="0.25">
      <c r="A4022" s="84" t="s">
        <v>4018</v>
      </c>
      <c r="B4022" s="70" t="s">
        <v>3982</v>
      </c>
      <c r="C4022" s="70"/>
      <c r="D4022" s="70" t="s">
        <v>17</v>
      </c>
      <c r="E4022" s="70" t="s">
        <v>258</v>
      </c>
    </row>
    <row r="4023" spans="1:5" x14ac:dyDescent="0.25">
      <c r="A4023" s="71" t="s">
        <v>8696</v>
      </c>
      <c r="B4023" s="71" t="s">
        <v>8697</v>
      </c>
      <c r="C4023" s="70"/>
      <c r="D4023" s="70" t="s">
        <v>17</v>
      </c>
      <c r="E4023" s="70" t="s">
        <v>258</v>
      </c>
    </row>
    <row r="4024" spans="1:5" x14ac:dyDescent="0.25">
      <c r="A4024" s="84" t="s">
        <v>4019</v>
      </c>
      <c r="B4024" s="70" t="s">
        <v>4020</v>
      </c>
      <c r="C4024" s="70"/>
      <c r="D4024" s="70" t="s">
        <v>25</v>
      </c>
      <c r="E4024" s="70" t="s">
        <v>13</v>
      </c>
    </row>
    <row r="4025" spans="1:5" x14ac:dyDescent="0.25">
      <c r="A4025" s="71" t="s">
        <v>8698</v>
      </c>
      <c r="B4025" s="71" t="s">
        <v>8699</v>
      </c>
      <c r="C4025" s="70"/>
      <c r="D4025" s="70" t="s">
        <v>25</v>
      </c>
      <c r="E4025" s="70" t="s">
        <v>13</v>
      </c>
    </row>
    <row r="4026" spans="1:5" x14ac:dyDescent="0.25">
      <c r="A4026" s="84" t="s">
        <v>4021</v>
      </c>
      <c r="B4026" s="70" t="s">
        <v>4022</v>
      </c>
      <c r="C4026" s="70"/>
      <c r="D4026" s="70" t="s">
        <v>25</v>
      </c>
      <c r="E4026" s="70" t="s">
        <v>13</v>
      </c>
    </row>
    <row r="4027" spans="1:5" x14ac:dyDescent="0.25">
      <c r="A4027" s="71" t="s">
        <v>8700</v>
      </c>
      <c r="B4027" s="71" t="s">
        <v>8701</v>
      </c>
      <c r="C4027" s="70"/>
      <c r="D4027" s="70" t="s">
        <v>25</v>
      </c>
      <c r="E4027" s="70" t="s">
        <v>13</v>
      </c>
    </row>
    <row r="4028" spans="1:5" x14ac:dyDescent="0.25">
      <c r="A4028" s="84" t="s">
        <v>4023</v>
      </c>
      <c r="B4028" s="70" t="s">
        <v>4024</v>
      </c>
      <c r="C4028" s="70"/>
      <c r="D4028" s="70" t="s">
        <v>25</v>
      </c>
      <c r="E4028" s="70" t="s">
        <v>13</v>
      </c>
    </row>
    <row r="4029" spans="1:5" x14ac:dyDescent="0.25">
      <c r="A4029" s="71" t="s">
        <v>8702</v>
      </c>
      <c r="B4029" s="71" t="s">
        <v>8703</v>
      </c>
      <c r="C4029" s="70"/>
      <c r="D4029" s="70" t="s">
        <v>25</v>
      </c>
      <c r="E4029" s="70" t="s">
        <v>13</v>
      </c>
    </row>
    <row r="4030" spans="1:5" x14ac:dyDescent="0.25">
      <c r="A4030" s="84" t="s">
        <v>4025</v>
      </c>
      <c r="B4030" s="70" t="s">
        <v>4026</v>
      </c>
      <c r="C4030" s="70"/>
      <c r="D4030" s="70" t="s">
        <v>25</v>
      </c>
      <c r="E4030" s="70" t="s">
        <v>13</v>
      </c>
    </row>
    <row r="4031" spans="1:5" x14ac:dyDescent="0.25">
      <c r="A4031" s="71" t="s">
        <v>8704</v>
      </c>
      <c r="B4031" s="71" t="s">
        <v>8705</v>
      </c>
      <c r="C4031" s="70"/>
      <c r="D4031" s="70" t="s">
        <v>25</v>
      </c>
      <c r="E4031" s="70" t="s">
        <v>13</v>
      </c>
    </row>
    <row r="4032" spans="1:5" x14ac:dyDescent="0.25">
      <c r="A4032" s="84" t="s">
        <v>4027</v>
      </c>
      <c r="B4032" s="70" t="s">
        <v>4028</v>
      </c>
      <c r="C4032" s="70"/>
      <c r="D4032" s="70" t="s">
        <v>25</v>
      </c>
      <c r="E4032" s="70" t="s">
        <v>13</v>
      </c>
    </row>
    <row r="4033" spans="1:5" x14ac:dyDescent="0.25">
      <c r="A4033" s="71" t="s">
        <v>8706</v>
      </c>
      <c r="B4033" s="71" t="s">
        <v>8707</v>
      </c>
      <c r="C4033" s="70"/>
      <c r="D4033" s="70" t="s">
        <v>25</v>
      </c>
      <c r="E4033" s="70" t="s">
        <v>13</v>
      </c>
    </row>
    <row r="4034" spans="1:5" x14ac:dyDescent="0.25">
      <c r="A4034" s="84" t="s">
        <v>4029</v>
      </c>
      <c r="B4034" s="70" t="s">
        <v>4030</v>
      </c>
      <c r="C4034" s="70" t="s">
        <v>150</v>
      </c>
      <c r="D4034" s="70" t="s">
        <v>17</v>
      </c>
      <c r="E4034" s="70" t="s">
        <v>13</v>
      </c>
    </row>
    <row r="4035" spans="1:5" x14ac:dyDescent="0.25">
      <c r="A4035" s="71" t="s">
        <v>8708</v>
      </c>
      <c r="B4035" s="71" t="s">
        <v>8709</v>
      </c>
      <c r="C4035" s="70" t="s">
        <v>150</v>
      </c>
      <c r="D4035" s="70" t="s">
        <v>17</v>
      </c>
      <c r="E4035" s="70" t="s">
        <v>13</v>
      </c>
    </row>
    <row r="4036" spans="1:5" x14ac:dyDescent="0.25">
      <c r="A4036" s="84" t="s">
        <v>4031</v>
      </c>
      <c r="B4036" s="70" t="s">
        <v>4032</v>
      </c>
      <c r="C4036" s="70"/>
      <c r="D4036" s="70" t="s">
        <v>25</v>
      </c>
      <c r="E4036" s="70" t="s">
        <v>13</v>
      </c>
    </row>
    <row r="4037" spans="1:5" x14ac:dyDescent="0.25">
      <c r="A4037" s="71" t="s">
        <v>8710</v>
      </c>
      <c r="B4037" s="71" t="s">
        <v>8711</v>
      </c>
      <c r="C4037" s="70"/>
      <c r="D4037" s="70" t="s">
        <v>25</v>
      </c>
      <c r="E4037" s="70" t="s">
        <v>13</v>
      </c>
    </row>
    <row r="4038" spans="1:5" x14ac:dyDescent="0.25">
      <c r="A4038" s="84" t="s">
        <v>4033</v>
      </c>
      <c r="B4038" s="70" t="s">
        <v>4034</v>
      </c>
      <c r="C4038" s="70"/>
      <c r="D4038" s="70" t="s">
        <v>25</v>
      </c>
      <c r="E4038" s="70" t="s">
        <v>13</v>
      </c>
    </row>
    <row r="4039" spans="1:5" x14ac:dyDescent="0.25">
      <c r="A4039" s="71" t="s">
        <v>8712</v>
      </c>
      <c r="B4039" s="71" t="s">
        <v>8713</v>
      </c>
      <c r="C4039" s="70"/>
      <c r="D4039" s="70" t="s">
        <v>25</v>
      </c>
      <c r="E4039" s="70" t="s">
        <v>13</v>
      </c>
    </row>
    <row r="4040" spans="1:5" x14ac:dyDescent="0.25">
      <c r="A4040" s="84" t="s">
        <v>4035</v>
      </c>
      <c r="B4040" s="70" t="s">
        <v>4036</v>
      </c>
      <c r="C4040" s="70"/>
      <c r="D4040" s="70" t="s">
        <v>25</v>
      </c>
      <c r="E4040" s="70" t="s">
        <v>13</v>
      </c>
    </row>
    <row r="4041" spans="1:5" x14ac:dyDescent="0.25">
      <c r="A4041" s="71" t="s">
        <v>8714</v>
      </c>
      <c r="B4041" s="71" t="s">
        <v>8715</v>
      </c>
      <c r="C4041" s="70"/>
      <c r="D4041" s="70" t="s">
        <v>25</v>
      </c>
      <c r="E4041" s="70" t="s">
        <v>13</v>
      </c>
    </row>
    <row r="4042" spans="1:5" x14ac:dyDescent="0.25">
      <c r="A4042" s="84" t="s">
        <v>4037</v>
      </c>
      <c r="B4042" s="70" t="s">
        <v>4038</v>
      </c>
      <c r="C4042" s="70"/>
      <c r="D4042" s="70" t="s">
        <v>58</v>
      </c>
      <c r="E4042" s="70" t="s">
        <v>13</v>
      </c>
    </row>
    <row r="4043" spans="1:5" x14ac:dyDescent="0.25">
      <c r="A4043" s="71" t="s">
        <v>8716</v>
      </c>
      <c r="B4043" s="71" t="s">
        <v>8717</v>
      </c>
      <c r="C4043" s="70"/>
      <c r="D4043" s="70" t="s">
        <v>58</v>
      </c>
      <c r="E4043" s="70" t="s">
        <v>13</v>
      </c>
    </row>
    <row r="4044" spans="1:5" x14ac:dyDescent="0.25">
      <c r="A4044" s="84" t="s">
        <v>4039</v>
      </c>
      <c r="B4044" s="70" t="s">
        <v>4000</v>
      </c>
      <c r="C4044" s="70"/>
      <c r="D4044" s="70" t="s">
        <v>25</v>
      </c>
      <c r="E4044" s="70" t="s">
        <v>13</v>
      </c>
    </row>
    <row r="4045" spans="1:5" x14ac:dyDescent="0.25">
      <c r="A4045" s="71" t="s">
        <v>8718</v>
      </c>
      <c r="B4045" s="71" t="s">
        <v>8719</v>
      </c>
      <c r="C4045" s="70"/>
      <c r="D4045" s="70" t="s">
        <v>25</v>
      </c>
      <c r="E4045" s="70" t="s">
        <v>13</v>
      </c>
    </row>
    <row r="4046" spans="1:5" x14ac:dyDescent="0.25">
      <c r="A4046" s="84" t="s">
        <v>4040</v>
      </c>
      <c r="B4046" s="70" t="s">
        <v>4041</v>
      </c>
      <c r="C4046" s="70"/>
      <c r="D4046" s="70" t="s">
        <v>25</v>
      </c>
      <c r="E4046" s="70" t="s">
        <v>13</v>
      </c>
    </row>
    <row r="4047" spans="1:5" x14ac:dyDescent="0.25">
      <c r="A4047" s="71" t="s">
        <v>8720</v>
      </c>
      <c r="B4047" s="71" t="s">
        <v>8721</v>
      </c>
      <c r="C4047" s="70"/>
      <c r="D4047" s="70" t="s">
        <v>25</v>
      </c>
      <c r="E4047" s="70" t="s">
        <v>13</v>
      </c>
    </row>
    <row r="4048" spans="1:5" x14ac:dyDescent="0.25">
      <c r="A4048" s="84" t="s">
        <v>4042</v>
      </c>
      <c r="B4048" s="70" t="s">
        <v>4043</v>
      </c>
      <c r="C4048" s="70"/>
      <c r="D4048" s="70" t="s">
        <v>25</v>
      </c>
      <c r="E4048" s="70" t="s">
        <v>53</v>
      </c>
    </row>
    <row r="4049" spans="1:5" x14ac:dyDescent="0.25">
      <c r="A4049" s="71" t="s">
        <v>8722</v>
      </c>
      <c r="B4049" s="71" t="s">
        <v>8723</v>
      </c>
      <c r="C4049" s="70"/>
      <c r="D4049" s="70" t="s">
        <v>25</v>
      </c>
      <c r="E4049" s="70" t="s">
        <v>53</v>
      </c>
    </row>
    <row r="4050" spans="1:5" x14ac:dyDescent="0.25">
      <c r="A4050" s="84" t="s">
        <v>4044</v>
      </c>
      <c r="B4050" s="70" t="s">
        <v>4045</v>
      </c>
      <c r="C4050" s="70"/>
      <c r="D4050" s="70" t="s">
        <v>14</v>
      </c>
      <c r="E4050" s="70" t="s">
        <v>13</v>
      </c>
    </row>
    <row r="4051" spans="1:5" x14ac:dyDescent="0.25">
      <c r="A4051" s="71" t="s">
        <v>8724</v>
      </c>
      <c r="B4051" s="71" t="s">
        <v>8725</v>
      </c>
      <c r="C4051" s="70"/>
      <c r="D4051" s="70" t="s">
        <v>14</v>
      </c>
      <c r="E4051" s="70" t="s">
        <v>13</v>
      </c>
    </row>
    <row r="4052" spans="1:5" x14ac:dyDescent="0.25">
      <c r="A4052" s="84" t="s">
        <v>4046</v>
      </c>
      <c r="B4052" s="70" t="s">
        <v>4047</v>
      </c>
      <c r="C4052" s="70"/>
      <c r="D4052" s="70" t="s">
        <v>25</v>
      </c>
      <c r="E4052" s="70" t="s">
        <v>13</v>
      </c>
    </row>
    <row r="4053" spans="1:5" x14ac:dyDescent="0.25">
      <c r="A4053" s="71" t="s">
        <v>8726</v>
      </c>
      <c r="B4053" s="71" t="s">
        <v>8727</v>
      </c>
      <c r="C4053" s="70"/>
      <c r="D4053" s="70" t="s">
        <v>25</v>
      </c>
      <c r="E4053" s="70" t="s">
        <v>13</v>
      </c>
    </row>
    <row r="4054" spans="1:5" x14ac:dyDescent="0.25">
      <c r="A4054" s="84" t="s">
        <v>4048</v>
      </c>
      <c r="B4054" s="70" t="s">
        <v>4049</v>
      </c>
      <c r="C4054" s="70" t="s">
        <v>24</v>
      </c>
      <c r="D4054" s="70" t="s">
        <v>25</v>
      </c>
      <c r="E4054" s="70" t="s">
        <v>13</v>
      </c>
    </row>
    <row r="4055" spans="1:5" x14ac:dyDescent="0.25">
      <c r="A4055" s="71" t="s">
        <v>8728</v>
      </c>
      <c r="B4055" s="71" t="s">
        <v>8729</v>
      </c>
      <c r="C4055" s="70" t="s">
        <v>24</v>
      </c>
      <c r="D4055" s="70" t="s">
        <v>25</v>
      </c>
      <c r="E4055" s="70" t="s">
        <v>13</v>
      </c>
    </row>
    <row r="4056" spans="1:5" x14ac:dyDescent="0.25">
      <c r="A4056" s="84" t="s">
        <v>4050</v>
      </c>
      <c r="B4056" s="70" t="s">
        <v>4051</v>
      </c>
      <c r="C4056" s="70"/>
      <c r="D4056" s="70" t="s">
        <v>25</v>
      </c>
      <c r="E4056" s="70" t="s">
        <v>13</v>
      </c>
    </row>
    <row r="4057" spans="1:5" x14ac:dyDescent="0.25">
      <c r="A4057" s="71" t="s">
        <v>8730</v>
      </c>
      <c r="B4057" s="71" t="s">
        <v>8731</v>
      </c>
      <c r="C4057" s="70"/>
      <c r="D4057" s="70" t="s">
        <v>25</v>
      </c>
      <c r="E4057" s="70" t="s">
        <v>13</v>
      </c>
    </row>
    <row r="4058" spans="1:5" x14ac:dyDescent="0.25">
      <c r="A4058" s="84" t="s">
        <v>4052</v>
      </c>
      <c r="B4058" s="70" t="s">
        <v>4053</v>
      </c>
      <c r="C4058" s="70"/>
      <c r="D4058" s="70" t="s">
        <v>25</v>
      </c>
      <c r="E4058" s="70" t="s">
        <v>13</v>
      </c>
    </row>
    <row r="4059" spans="1:5" x14ac:dyDescent="0.25">
      <c r="A4059" s="71" t="s">
        <v>8732</v>
      </c>
      <c r="B4059" s="71" t="s">
        <v>8733</v>
      </c>
      <c r="C4059" s="70"/>
      <c r="D4059" s="70" t="s">
        <v>25</v>
      </c>
      <c r="E4059" s="70" t="s">
        <v>13</v>
      </c>
    </row>
    <row r="4060" spans="1:5" x14ac:dyDescent="0.25">
      <c r="A4060" s="84" t="s">
        <v>4054</v>
      </c>
      <c r="B4060" s="70" t="s">
        <v>4055</v>
      </c>
      <c r="C4060" s="70"/>
      <c r="D4060" s="70" t="s">
        <v>25</v>
      </c>
      <c r="E4060" s="70" t="s">
        <v>13</v>
      </c>
    </row>
    <row r="4061" spans="1:5" x14ac:dyDescent="0.25">
      <c r="A4061" s="71" t="s">
        <v>8734</v>
      </c>
      <c r="B4061" s="71" t="s">
        <v>8735</v>
      </c>
      <c r="C4061" s="70"/>
      <c r="D4061" s="70" t="s">
        <v>25</v>
      </c>
      <c r="E4061" s="70" t="s">
        <v>13</v>
      </c>
    </row>
    <row r="4062" spans="1:5" x14ac:dyDescent="0.25">
      <c r="A4062" s="84" t="s">
        <v>4056</v>
      </c>
      <c r="B4062" s="70" t="s">
        <v>374</v>
      </c>
      <c r="C4062" s="70"/>
      <c r="D4062" s="70" t="s">
        <v>12</v>
      </c>
      <c r="E4062" s="70" t="s">
        <v>13</v>
      </c>
    </row>
    <row r="4063" spans="1:5" x14ac:dyDescent="0.25">
      <c r="A4063" s="71" t="s">
        <v>8736</v>
      </c>
      <c r="B4063" s="71" t="s">
        <v>8737</v>
      </c>
      <c r="C4063" s="70"/>
      <c r="D4063" s="70" t="s">
        <v>12</v>
      </c>
      <c r="E4063" s="70" t="s">
        <v>13</v>
      </c>
    </row>
    <row r="4064" spans="1:5" x14ac:dyDescent="0.25">
      <c r="A4064" s="84" t="s">
        <v>4057</v>
      </c>
      <c r="B4064" s="70" t="s">
        <v>4058</v>
      </c>
      <c r="C4064" s="70"/>
      <c r="D4064" s="70" t="s">
        <v>25</v>
      </c>
      <c r="E4064" s="70" t="s">
        <v>13</v>
      </c>
    </row>
    <row r="4065" spans="1:5" x14ac:dyDescent="0.25">
      <c r="A4065" s="71" t="s">
        <v>8738</v>
      </c>
      <c r="B4065" s="71" t="s">
        <v>8739</v>
      </c>
      <c r="C4065" s="70"/>
      <c r="D4065" s="70" t="s">
        <v>25</v>
      </c>
      <c r="E4065" s="70" t="s">
        <v>13</v>
      </c>
    </row>
    <row r="4066" spans="1:5" x14ac:dyDescent="0.25">
      <c r="A4066" s="84" t="s">
        <v>4059</v>
      </c>
      <c r="B4066" s="70" t="s">
        <v>4060</v>
      </c>
      <c r="C4066" s="70"/>
      <c r="D4066" s="70" t="s">
        <v>25</v>
      </c>
      <c r="E4066" s="70" t="s">
        <v>13</v>
      </c>
    </row>
    <row r="4067" spans="1:5" x14ac:dyDescent="0.25">
      <c r="A4067" s="71" t="s">
        <v>8740</v>
      </c>
      <c r="B4067" s="71" t="s">
        <v>8741</v>
      </c>
      <c r="C4067" s="70"/>
      <c r="D4067" s="70" t="s">
        <v>25</v>
      </c>
      <c r="E4067" s="70" t="s">
        <v>13</v>
      </c>
    </row>
    <row r="4068" spans="1:5" x14ac:dyDescent="0.25">
      <c r="A4068" s="84" t="s">
        <v>4061</v>
      </c>
      <c r="B4068" s="70" t="s">
        <v>4062</v>
      </c>
      <c r="C4068" s="70"/>
      <c r="D4068" s="70" t="s">
        <v>25</v>
      </c>
      <c r="E4068" s="70" t="s">
        <v>13</v>
      </c>
    </row>
    <row r="4069" spans="1:5" x14ac:dyDescent="0.25">
      <c r="A4069" s="71" t="s">
        <v>8742</v>
      </c>
      <c r="B4069" s="71" t="s">
        <v>8743</v>
      </c>
      <c r="C4069" s="70"/>
      <c r="D4069" s="70" t="s">
        <v>25</v>
      </c>
      <c r="E4069" s="70" t="s">
        <v>13</v>
      </c>
    </row>
    <row r="4070" spans="1:5" x14ac:dyDescent="0.25">
      <c r="A4070" s="84" t="s">
        <v>4063</v>
      </c>
      <c r="B4070" s="70" t="s">
        <v>4064</v>
      </c>
      <c r="C4070" s="70"/>
      <c r="D4070" s="70" t="s">
        <v>25</v>
      </c>
      <c r="E4070" s="70" t="s">
        <v>13</v>
      </c>
    </row>
    <row r="4071" spans="1:5" x14ac:dyDescent="0.25">
      <c r="A4071" s="71" t="s">
        <v>8744</v>
      </c>
      <c r="B4071" s="71" t="s">
        <v>8745</v>
      </c>
      <c r="C4071" s="70"/>
      <c r="D4071" s="70" t="s">
        <v>25</v>
      </c>
      <c r="E4071" s="70" t="s">
        <v>13</v>
      </c>
    </row>
    <row r="4072" spans="1:5" x14ac:dyDescent="0.25">
      <c r="A4072" s="84" t="s">
        <v>4065</v>
      </c>
      <c r="B4072" s="70" t="s">
        <v>4066</v>
      </c>
      <c r="C4072" s="70" t="s">
        <v>150</v>
      </c>
      <c r="D4072" s="70" t="s">
        <v>25</v>
      </c>
      <c r="E4072" s="70" t="s">
        <v>13</v>
      </c>
    </row>
    <row r="4073" spans="1:5" x14ac:dyDescent="0.25">
      <c r="A4073" s="71" t="s">
        <v>8746</v>
      </c>
      <c r="B4073" s="71" t="s">
        <v>8747</v>
      </c>
      <c r="C4073" s="70" t="s">
        <v>150</v>
      </c>
      <c r="D4073" s="70" t="s">
        <v>25</v>
      </c>
      <c r="E4073" s="70" t="s">
        <v>13</v>
      </c>
    </row>
    <row r="4074" spans="1:5" x14ac:dyDescent="0.25">
      <c r="A4074" s="84" t="s">
        <v>4067</v>
      </c>
      <c r="B4074" s="70" t="s">
        <v>4068</v>
      </c>
      <c r="C4074" s="70" t="s">
        <v>150</v>
      </c>
      <c r="D4074" s="70" t="s">
        <v>25</v>
      </c>
      <c r="E4074" s="70" t="s">
        <v>13</v>
      </c>
    </row>
    <row r="4075" spans="1:5" x14ac:dyDescent="0.25">
      <c r="A4075" s="71" t="s">
        <v>8748</v>
      </c>
      <c r="B4075" s="71" t="s">
        <v>8749</v>
      </c>
      <c r="C4075" s="70" t="s">
        <v>150</v>
      </c>
      <c r="D4075" s="70" t="s">
        <v>25</v>
      </c>
      <c r="E4075" s="70" t="s">
        <v>13</v>
      </c>
    </row>
    <row r="4076" spans="1:5" x14ac:dyDescent="0.25">
      <c r="A4076" s="84" t="s">
        <v>4069</v>
      </c>
      <c r="B4076" s="70" t="s">
        <v>4070</v>
      </c>
      <c r="C4076" s="70"/>
      <c r="D4076" s="70" t="s">
        <v>25</v>
      </c>
      <c r="E4076" s="70" t="s">
        <v>13</v>
      </c>
    </row>
    <row r="4077" spans="1:5" x14ac:dyDescent="0.25">
      <c r="A4077" s="71" t="s">
        <v>8750</v>
      </c>
      <c r="B4077" s="71" t="s">
        <v>8751</v>
      </c>
      <c r="C4077" s="70"/>
      <c r="D4077" s="70" t="s">
        <v>25</v>
      </c>
      <c r="E4077" s="70" t="s">
        <v>13</v>
      </c>
    </row>
    <row r="4078" spans="1:5" x14ac:dyDescent="0.25">
      <c r="A4078" s="84" t="s">
        <v>4071</v>
      </c>
      <c r="B4078" s="70" t="s">
        <v>4072</v>
      </c>
      <c r="C4078" s="70"/>
      <c r="D4078" s="70" t="s">
        <v>25</v>
      </c>
      <c r="E4078" s="70" t="s">
        <v>13</v>
      </c>
    </row>
    <row r="4079" spans="1:5" x14ac:dyDescent="0.25">
      <c r="A4079" s="71" t="s">
        <v>8752</v>
      </c>
      <c r="B4079" s="71" t="s">
        <v>8753</v>
      </c>
      <c r="C4079" s="70"/>
      <c r="D4079" s="70" t="s">
        <v>25</v>
      </c>
      <c r="E4079" s="70" t="s">
        <v>13</v>
      </c>
    </row>
    <row r="4080" spans="1:5" x14ac:dyDescent="0.25">
      <c r="A4080" s="84" t="s">
        <v>4073</v>
      </c>
      <c r="B4080" s="70" t="s">
        <v>4074</v>
      </c>
      <c r="C4080" s="70"/>
      <c r="D4080" s="70" t="s">
        <v>25</v>
      </c>
      <c r="E4080" s="70" t="s">
        <v>13</v>
      </c>
    </row>
    <row r="4081" spans="1:5" x14ac:dyDescent="0.25">
      <c r="A4081" s="71" t="s">
        <v>8754</v>
      </c>
      <c r="B4081" s="71" t="s">
        <v>8755</v>
      </c>
      <c r="C4081" s="70"/>
      <c r="D4081" s="70" t="s">
        <v>25</v>
      </c>
      <c r="E4081" s="70" t="s">
        <v>13</v>
      </c>
    </row>
    <row r="4082" spans="1:5" x14ac:dyDescent="0.25">
      <c r="A4082" s="84" t="s">
        <v>4075</v>
      </c>
      <c r="B4082" s="70" t="s">
        <v>4076</v>
      </c>
      <c r="C4082" s="70"/>
      <c r="D4082" s="70" t="s">
        <v>25</v>
      </c>
      <c r="E4082" s="70" t="s">
        <v>53</v>
      </c>
    </row>
    <row r="4083" spans="1:5" x14ac:dyDescent="0.25">
      <c r="A4083" s="71" t="s">
        <v>8756</v>
      </c>
      <c r="B4083" s="71" t="s">
        <v>8757</v>
      </c>
      <c r="C4083" s="70"/>
      <c r="D4083" s="70" t="s">
        <v>25</v>
      </c>
      <c r="E4083" s="70" t="s">
        <v>53</v>
      </c>
    </row>
    <row r="4084" spans="1:5" x14ac:dyDescent="0.25">
      <c r="A4084" s="84" t="s">
        <v>4077</v>
      </c>
      <c r="B4084" s="70" t="s">
        <v>4078</v>
      </c>
      <c r="C4084" s="70"/>
      <c r="D4084" s="70" t="s">
        <v>25</v>
      </c>
      <c r="E4084" s="70" t="s">
        <v>13</v>
      </c>
    </row>
    <row r="4085" spans="1:5" x14ac:dyDescent="0.25">
      <c r="A4085" s="71" t="s">
        <v>8758</v>
      </c>
      <c r="B4085" s="71" t="s">
        <v>8759</v>
      </c>
      <c r="C4085" s="70"/>
      <c r="D4085" s="70" t="s">
        <v>25</v>
      </c>
      <c r="E4085" s="70" t="s">
        <v>13</v>
      </c>
    </row>
    <row r="4086" spans="1:5" x14ac:dyDescent="0.25">
      <c r="A4086" s="84" t="s">
        <v>4079</v>
      </c>
      <c r="B4086" s="70" t="s">
        <v>4080</v>
      </c>
      <c r="C4086" s="70"/>
      <c r="D4086" s="70" t="s">
        <v>25</v>
      </c>
      <c r="E4086" s="70" t="s">
        <v>13</v>
      </c>
    </row>
    <row r="4087" spans="1:5" x14ac:dyDescent="0.25">
      <c r="A4087" s="71" t="s">
        <v>8760</v>
      </c>
      <c r="B4087" s="71" t="s">
        <v>8761</v>
      </c>
      <c r="C4087" s="70"/>
      <c r="D4087" s="70" t="s">
        <v>25</v>
      </c>
      <c r="E4087" s="70" t="s">
        <v>13</v>
      </c>
    </row>
    <row r="4088" spans="1:5" x14ac:dyDescent="0.25">
      <c r="A4088" s="84" t="s">
        <v>4081</v>
      </c>
      <c r="B4088" s="70" t="s">
        <v>4082</v>
      </c>
      <c r="C4088" s="70" t="s">
        <v>165</v>
      </c>
      <c r="D4088" s="70" t="s">
        <v>14</v>
      </c>
      <c r="E4088" s="70" t="s">
        <v>13</v>
      </c>
    </row>
    <row r="4089" spans="1:5" x14ac:dyDescent="0.25">
      <c r="A4089" s="71" t="s">
        <v>8762</v>
      </c>
      <c r="B4089" s="71" t="s">
        <v>8763</v>
      </c>
      <c r="C4089" s="70" t="s">
        <v>165</v>
      </c>
      <c r="D4089" s="70" t="s">
        <v>14</v>
      </c>
      <c r="E4089" s="70" t="s">
        <v>13</v>
      </c>
    </row>
    <row r="4090" spans="1:5" x14ac:dyDescent="0.25">
      <c r="A4090" s="84" t="s">
        <v>4083</v>
      </c>
      <c r="B4090" s="70" t="s">
        <v>4084</v>
      </c>
      <c r="C4090" s="70"/>
      <c r="D4090" s="70" t="s">
        <v>12</v>
      </c>
      <c r="E4090" s="70" t="s">
        <v>13</v>
      </c>
    </row>
    <row r="4091" spans="1:5" x14ac:dyDescent="0.25">
      <c r="A4091" s="71" t="s">
        <v>8764</v>
      </c>
      <c r="B4091" s="71" t="s">
        <v>8765</v>
      </c>
      <c r="C4091" s="70"/>
      <c r="D4091" s="70" t="s">
        <v>12</v>
      </c>
      <c r="E4091" s="70" t="s">
        <v>13</v>
      </c>
    </row>
    <row r="4092" spans="1:5" x14ac:dyDescent="0.25">
      <c r="A4092" s="84" t="s">
        <v>4085</v>
      </c>
      <c r="B4092" s="70" t="s">
        <v>4086</v>
      </c>
      <c r="C4092" s="70"/>
      <c r="D4092" s="70" t="s">
        <v>25</v>
      </c>
      <c r="E4092" s="70" t="s">
        <v>13</v>
      </c>
    </row>
    <row r="4093" spans="1:5" x14ac:dyDescent="0.25">
      <c r="A4093" s="71" t="s">
        <v>8766</v>
      </c>
      <c r="B4093" s="71" t="s">
        <v>8767</v>
      </c>
      <c r="C4093" s="70"/>
      <c r="D4093" s="70" t="s">
        <v>25</v>
      </c>
      <c r="E4093" s="70" t="s">
        <v>13</v>
      </c>
    </row>
    <row r="4094" spans="1:5" x14ac:dyDescent="0.25">
      <c r="A4094" s="84" t="s">
        <v>4087</v>
      </c>
      <c r="B4094" s="70" t="s">
        <v>4088</v>
      </c>
      <c r="C4094" s="70" t="s">
        <v>24</v>
      </c>
      <c r="D4094" s="70" t="s">
        <v>25</v>
      </c>
      <c r="E4094" s="70" t="s">
        <v>13</v>
      </c>
    </row>
    <row r="4095" spans="1:5" x14ac:dyDescent="0.25">
      <c r="A4095" s="71" t="s">
        <v>8768</v>
      </c>
      <c r="B4095" s="71" t="s">
        <v>8769</v>
      </c>
      <c r="C4095" s="70" t="s">
        <v>24</v>
      </c>
      <c r="D4095" s="70" t="s">
        <v>25</v>
      </c>
      <c r="E4095" s="70" t="s">
        <v>13</v>
      </c>
    </row>
    <row r="4096" spans="1:5" x14ac:dyDescent="0.25">
      <c r="A4096" s="84" t="s">
        <v>4089</v>
      </c>
      <c r="B4096" s="70" t="s">
        <v>4090</v>
      </c>
      <c r="C4096" s="70"/>
      <c r="D4096" s="70" t="s">
        <v>25</v>
      </c>
      <c r="E4096" s="70" t="s">
        <v>13</v>
      </c>
    </row>
    <row r="4097" spans="1:5" x14ac:dyDescent="0.25">
      <c r="A4097" s="71" t="s">
        <v>8770</v>
      </c>
      <c r="B4097" s="71" t="s">
        <v>8771</v>
      </c>
      <c r="C4097" s="70"/>
      <c r="D4097" s="70" t="s">
        <v>25</v>
      </c>
      <c r="E4097" s="70" t="s">
        <v>13</v>
      </c>
    </row>
    <row r="4098" spans="1:5" x14ac:dyDescent="0.25">
      <c r="A4098" s="84" t="s">
        <v>4091</v>
      </c>
      <c r="B4098" s="70" t="s">
        <v>4092</v>
      </c>
      <c r="C4098" s="70"/>
      <c r="D4098" s="70" t="s">
        <v>25</v>
      </c>
      <c r="E4098" s="70" t="s">
        <v>13</v>
      </c>
    </row>
    <row r="4099" spans="1:5" x14ac:dyDescent="0.25">
      <c r="A4099" s="71" t="s">
        <v>8772</v>
      </c>
      <c r="B4099" s="71" t="s">
        <v>8773</v>
      </c>
      <c r="C4099" s="70"/>
      <c r="D4099" s="70" t="s">
        <v>25</v>
      </c>
      <c r="E4099" s="70" t="s">
        <v>13</v>
      </c>
    </row>
    <row r="4100" spans="1:5" x14ac:dyDescent="0.25">
      <c r="A4100" s="84" t="s">
        <v>4093</v>
      </c>
      <c r="B4100" s="70" t="s">
        <v>4094</v>
      </c>
      <c r="C4100" s="70"/>
      <c r="D4100" s="70" t="s">
        <v>14</v>
      </c>
      <c r="E4100" s="70" t="s">
        <v>13</v>
      </c>
    </row>
    <row r="4101" spans="1:5" x14ac:dyDescent="0.25">
      <c r="A4101" s="71" t="s">
        <v>8774</v>
      </c>
      <c r="B4101" s="71" t="s">
        <v>8775</v>
      </c>
      <c r="C4101" s="70"/>
      <c r="D4101" s="70" t="s">
        <v>14</v>
      </c>
      <c r="E4101" s="70" t="s">
        <v>13</v>
      </c>
    </row>
    <row r="4102" spans="1:5" x14ac:dyDescent="0.25">
      <c r="A4102" s="84" t="s">
        <v>4095</v>
      </c>
      <c r="B4102" s="70" t="s">
        <v>4096</v>
      </c>
      <c r="C4102" s="70"/>
      <c r="D4102" s="70" t="s">
        <v>58</v>
      </c>
      <c r="E4102" s="70" t="s">
        <v>13</v>
      </c>
    </row>
    <row r="4103" spans="1:5" x14ac:dyDescent="0.25">
      <c r="A4103" s="71" t="s">
        <v>8776</v>
      </c>
      <c r="B4103" s="71" t="s">
        <v>8777</v>
      </c>
      <c r="C4103" s="70"/>
      <c r="D4103" s="70" t="s">
        <v>58</v>
      </c>
      <c r="E4103" s="70" t="s">
        <v>13</v>
      </c>
    </row>
    <row r="4104" spans="1:5" x14ac:dyDescent="0.25">
      <c r="A4104" s="84" t="s">
        <v>4097</v>
      </c>
      <c r="B4104" s="70" t="s">
        <v>4098</v>
      </c>
      <c r="C4104" s="70"/>
      <c r="D4104" s="70" t="s">
        <v>25</v>
      </c>
      <c r="E4104" s="70" t="s">
        <v>13</v>
      </c>
    </row>
    <row r="4105" spans="1:5" x14ac:dyDescent="0.25">
      <c r="A4105" s="71" t="s">
        <v>8778</v>
      </c>
      <c r="B4105" s="71" t="s">
        <v>8779</v>
      </c>
      <c r="C4105" s="70"/>
      <c r="D4105" s="70" t="s">
        <v>25</v>
      </c>
      <c r="E4105" s="70" t="s">
        <v>13</v>
      </c>
    </row>
    <row r="4106" spans="1:5" x14ac:dyDescent="0.25">
      <c r="A4106" s="84" t="s">
        <v>4099</v>
      </c>
      <c r="B4106" s="70" t="s">
        <v>4100</v>
      </c>
      <c r="C4106" s="70"/>
      <c r="D4106" s="70" t="s">
        <v>25</v>
      </c>
      <c r="E4106" s="70" t="s">
        <v>13</v>
      </c>
    </row>
    <row r="4107" spans="1:5" x14ac:dyDescent="0.25">
      <c r="A4107" s="71" t="s">
        <v>8780</v>
      </c>
      <c r="B4107" s="71" t="s">
        <v>8781</v>
      </c>
      <c r="C4107" s="70"/>
      <c r="D4107" s="70" t="s">
        <v>25</v>
      </c>
      <c r="E4107" s="70" t="s">
        <v>13</v>
      </c>
    </row>
    <row r="4108" spans="1:5" x14ac:dyDescent="0.25">
      <c r="A4108" s="84" t="s">
        <v>4101</v>
      </c>
      <c r="B4108" s="70" t="s">
        <v>4102</v>
      </c>
      <c r="C4108" s="70"/>
      <c r="D4108" s="70" t="s">
        <v>12</v>
      </c>
      <c r="E4108" s="70" t="s">
        <v>13</v>
      </c>
    </row>
    <row r="4109" spans="1:5" x14ac:dyDescent="0.25">
      <c r="A4109" s="71" t="s">
        <v>8782</v>
      </c>
      <c r="B4109" s="71" t="s">
        <v>8783</v>
      </c>
      <c r="C4109" s="70"/>
      <c r="D4109" s="70" t="s">
        <v>12</v>
      </c>
      <c r="E4109" s="70" t="s">
        <v>13</v>
      </c>
    </row>
    <row r="4110" spans="1:5" x14ac:dyDescent="0.25">
      <c r="A4110" s="84" t="s">
        <v>4103</v>
      </c>
      <c r="B4110" s="70" t="s">
        <v>4104</v>
      </c>
      <c r="C4110" s="70"/>
      <c r="D4110" s="70" t="s">
        <v>25</v>
      </c>
      <c r="E4110" s="70" t="s">
        <v>13</v>
      </c>
    </row>
    <row r="4111" spans="1:5" x14ac:dyDescent="0.25">
      <c r="A4111" s="71" t="s">
        <v>8784</v>
      </c>
      <c r="B4111" s="71" t="s">
        <v>8785</v>
      </c>
      <c r="C4111" s="70"/>
      <c r="D4111" s="70" t="s">
        <v>25</v>
      </c>
      <c r="E4111" s="70" t="s">
        <v>13</v>
      </c>
    </row>
    <row r="4112" spans="1:5" x14ac:dyDescent="0.25">
      <c r="A4112" s="84" t="s">
        <v>4105</v>
      </c>
      <c r="B4112" s="70" t="s">
        <v>4106</v>
      </c>
      <c r="C4112" s="70"/>
      <c r="D4112" s="70" t="s">
        <v>25</v>
      </c>
      <c r="E4112" s="70" t="s">
        <v>13</v>
      </c>
    </row>
    <row r="4113" spans="1:5" x14ac:dyDescent="0.25">
      <c r="A4113" s="71" t="s">
        <v>8786</v>
      </c>
      <c r="B4113" s="71" t="s">
        <v>8787</v>
      </c>
      <c r="C4113" s="70"/>
      <c r="D4113" s="70" t="s">
        <v>25</v>
      </c>
      <c r="E4113" s="70" t="s">
        <v>13</v>
      </c>
    </row>
    <row r="4114" spans="1:5" x14ac:dyDescent="0.25">
      <c r="A4114" s="84" t="s">
        <v>4107</v>
      </c>
      <c r="B4114" s="70" t="s">
        <v>4108</v>
      </c>
      <c r="C4114" s="70" t="s">
        <v>24</v>
      </c>
      <c r="D4114" s="70" t="s">
        <v>25</v>
      </c>
      <c r="E4114" s="70" t="s">
        <v>13</v>
      </c>
    </row>
    <row r="4115" spans="1:5" x14ac:dyDescent="0.25">
      <c r="A4115" s="71" t="s">
        <v>8788</v>
      </c>
      <c r="B4115" s="71" t="s">
        <v>8789</v>
      </c>
      <c r="C4115" s="70" t="s">
        <v>24</v>
      </c>
      <c r="D4115" s="70" t="s">
        <v>25</v>
      </c>
      <c r="E4115" s="70" t="s">
        <v>13</v>
      </c>
    </row>
    <row r="4116" spans="1:5" x14ac:dyDescent="0.25">
      <c r="A4116" s="84" t="s">
        <v>4109</v>
      </c>
      <c r="B4116" s="70" t="s">
        <v>4110</v>
      </c>
      <c r="C4116" s="70" t="s">
        <v>24</v>
      </c>
      <c r="D4116" s="70" t="s">
        <v>25</v>
      </c>
      <c r="E4116" s="70" t="s">
        <v>13</v>
      </c>
    </row>
    <row r="4117" spans="1:5" x14ac:dyDescent="0.25">
      <c r="A4117" s="71" t="s">
        <v>8790</v>
      </c>
      <c r="B4117" s="71" t="s">
        <v>8791</v>
      </c>
      <c r="C4117" s="70" t="s">
        <v>24</v>
      </c>
      <c r="D4117" s="70" t="s">
        <v>25</v>
      </c>
      <c r="E4117" s="70" t="s">
        <v>13</v>
      </c>
    </row>
    <row r="4118" spans="1:5" x14ac:dyDescent="0.25">
      <c r="A4118" s="84" t="s">
        <v>4111</v>
      </c>
      <c r="B4118" s="70" t="s">
        <v>4112</v>
      </c>
      <c r="C4118" s="70"/>
      <c r="D4118" s="70" t="s">
        <v>25</v>
      </c>
      <c r="E4118" s="70" t="s">
        <v>13</v>
      </c>
    </row>
    <row r="4119" spans="1:5" x14ac:dyDescent="0.25">
      <c r="A4119" s="71" t="s">
        <v>8792</v>
      </c>
      <c r="B4119" s="71" t="s">
        <v>8793</v>
      </c>
      <c r="C4119" s="70"/>
      <c r="D4119" s="70" t="s">
        <v>25</v>
      </c>
      <c r="E4119" s="70" t="s">
        <v>13</v>
      </c>
    </row>
    <row r="4120" spans="1:5" x14ac:dyDescent="0.25">
      <c r="A4120" s="84" t="s">
        <v>4113</v>
      </c>
      <c r="B4120" s="70" t="s">
        <v>4114</v>
      </c>
      <c r="C4120" s="70"/>
      <c r="D4120" s="70" t="s">
        <v>25</v>
      </c>
      <c r="E4120" s="70" t="s">
        <v>13</v>
      </c>
    </row>
    <row r="4121" spans="1:5" x14ac:dyDescent="0.25">
      <c r="A4121" s="71" t="s">
        <v>8794</v>
      </c>
      <c r="B4121" s="71" t="s">
        <v>8795</v>
      </c>
      <c r="C4121" s="70"/>
      <c r="D4121" s="70" t="s">
        <v>25</v>
      </c>
      <c r="E4121" s="70" t="s">
        <v>13</v>
      </c>
    </row>
    <row r="4122" spans="1:5" x14ac:dyDescent="0.25">
      <c r="A4122" s="84" t="s">
        <v>4115</v>
      </c>
      <c r="B4122" s="70" t="s">
        <v>4116</v>
      </c>
      <c r="C4122" s="70"/>
      <c r="D4122" s="70" t="s">
        <v>25</v>
      </c>
      <c r="E4122" s="70" t="s">
        <v>13</v>
      </c>
    </row>
    <row r="4123" spans="1:5" x14ac:dyDescent="0.25">
      <c r="A4123" s="71" t="s">
        <v>8796</v>
      </c>
      <c r="B4123" s="71" t="s">
        <v>8797</v>
      </c>
      <c r="C4123" s="70"/>
      <c r="D4123" s="70" t="s">
        <v>25</v>
      </c>
      <c r="E4123" s="70" t="s">
        <v>13</v>
      </c>
    </row>
    <row r="4124" spans="1:5" x14ac:dyDescent="0.25">
      <c r="A4124" s="84" t="s">
        <v>4117</v>
      </c>
      <c r="B4124" s="70" t="s">
        <v>4118</v>
      </c>
      <c r="C4124" s="70"/>
      <c r="D4124" s="70" t="s">
        <v>14</v>
      </c>
      <c r="E4124" s="70" t="s">
        <v>13</v>
      </c>
    </row>
    <row r="4125" spans="1:5" x14ac:dyDescent="0.25">
      <c r="A4125" s="71" t="s">
        <v>8798</v>
      </c>
      <c r="B4125" s="71" t="s">
        <v>8799</v>
      </c>
      <c r="C4125" s="70"/>
      <c r="D4125" s="70" t="s">
        <v>14</v>
      </c>
      <c r="E4125" s="70" t="s">
        <v>13</v>
      </c>
    </row>
    <row r="4126" spans="1:5" x14ac:dyDescent="0.25">
      <c r="A4126" s="84" t="s">
        <v>4119</v>
      </c>
      <c r="B4126" s="70" t="s">
        <v>4120</v>
      </c>
      <c r="C4126" s="70"/>
      <c r="D4126" s="70" t="s">
        <v>12</v>
      </c>
      <c r="E4126" s="70" t="s">
        <v>13</v>
      </c>
    </row>
    <row r="4127" spans="1:5" ht="24.75" x14ac:dyDescent="0.25">
      <c r="A4127" s="71" t="s">
        <v>8800</v>
      </c>
      <c r="B4127" s="71" t="s">
        <v>8801</v>
      </c>
      <c r="C4127" s="70"/>
      <c r="D4127" s="70" t="s">
        <v>12</v>
      </c>
      <c r="E4127" s="70" t="s">
        <v>13</v>
      </c>
    </row>
    <row r="4128" spans="1:5" x14ac:dyDescent="0.25">
      <c r="A4128" s="84" t="s">
        <v>4121</v>
      </c>
      <c r="B4128" s="70" t="s">
        <v>4122</v>
      </c>
      <c r="C4128" s="70" t="s">
        <v>4</v>
      </c>
      <c r="D4128" s="70" t="s">
        <v>25</v>
      </c>
      <c r="E4128" s="70" t="s">
        <v>178</v>
      </c>
    </row>
    <row r="4129" spans="1:5" x14ac:dyDescent="0.25">
      <c r="A4129" s="71" t="s">
        <v>8802</v>
      </c>
      <c r="B4129" s="71" t="s">
        <v>8803</v>
      </c>
      <c r="C4129" s="70" t="s">
        <v>4</v>
      </c>
      <c r="D4129" s="70" t="s">
        <v>25</v>
      </c>
      <c r="E4129" s="70" t="s">
        <v>178</v>
      </c>
    </row>
    <row r="4130" spans="1:5" x14ac:dyDescent="0.25">
      <c r="A4130" s="84" t="s">
        <v>4123</v>
      </c>
      <c r="B4130" s="70" t="s">
        <v>4124</v>
      </c>
      <c r="C4130" s="70" t="s">
        <v>75</v>
      </c>
      <c r="D4130" s="70" t="s">
        <v>25</v>
      </c>
      <c r="E4130" s="70" t="s">
        <v>76</v>
      </c>
    </row>
    <row r="4131" spans="1:5" x14ac:dyDescent="0.25">
      <c r="A4131" s="71" t="s">
        <v>8804</v>
      </c>
      <c r="B4131" s="71" t="s">
        <v>8805</v>
      </c>
      <c r="C4131" s="70" t="s">
        <v>75</v>
      </c>
      <c r="D4131" s="70" t="s">
        <v>25</v>
      </c>
      <c r="E4131" s="70" t="s">
        <v>76</v>
      </c>
    </row>
    <row r="4132" spans="1:5" x14ac:dyDescent="0.25">
      <c r="A4132" s="84" t="s">
        <v>4125</v>
      </c>
      <c r="B4132" s="70" t="s">
        <v>4126</v>
      </c>
      <c r="C4132" s="70" t="s">
        <v>75</v>
      </c>
      <c r="D4132" s="70" t="s">
        <v>25</v>
      </c>
      <c r="E4132" s="70" t="s">
        <v>76</v>
      </c>
    </row>
    <row r="4133" spans="1:5" x14ac:dyDescent="0.25">
      <c r="A4133" s="71" t="s">
        <v>8806</v>
      </c>
      <c r="B4133" s="71" t="s">
        <v>8807</v>
      </c>
      <c r="C4133" s="70" t="s">
        <v>75</v>
      </c>
      <c r="D4133" s="70" t="s">
        <v>25</v>
      </c>
      <c r="E4133" s="70" t="s">
        <v>76</v>
      </c>
    </row>
    <row r="4134" spans="1:5" x14ac:dyDescent="0.25">
      <c r="A4134" s="84" t="s">
        <v>4127</v>
      </c>
      <c r="B4134" s="70" t="s">
        <v>4128</v>
      </c>
      <c r="C4134" s="70"/>
      <c r="D4134" s="70" t="s">
        <v>25</v>
      </c>
      <c r="E4134" s="70" t="s">
        <v>53</v>
      </c>
    </row>
    <row r="4135" spans="1:5" x14ac:dyDescent="0.25">
      <c r="A4135" s="71" t="s">
        <v>8808</v>
      </c>
      <c r="B4135" s="71" t="s">
        <v>8809</v>
      </c>
      <c r="C4135" s="70"/>
      <c r="D4135" s="70" t="s">
        <v>25</v>
      </c>
      <c r="E4135" s="70" t="s">
        <v>53</v>
      </c>
    </row>
    <row r="4136" spans="1:5" x14ac:dyDescent="0.25">
      <c r="A4136" s="84" t="s">
        <v>4129</v>
      </c>
      <c r="B4136" s="70" t="s">
        <v>4130</v>
      </c>
      <c r="C4136" s="70"/>
      <c r="D4136" s="70" t="s">
        <v>25</v>
      </c>
      <c r="E4136" s="70" t="s">
        <v>13</v>
      </c>
    </row>
    <row r="4137" spans="1:5" x14ac:dyDescent="0.25">
      <c r="A4137" s="71" t="s">
        <v>8810</v>
      </c>
      <c r="B4137" s="71" t="s">
        <v>8811</v>
      </c>
      <c r="C4137" s="70"/>
      <c r="D4137" s="70" t="s">
        <v>25</v>
      </c>
      <c r="E4137" s="70" t="s">
        <v>13</v>
      </c>
    </row>
    <row r="4138" spans="1:5" x14ac:dyDescent="0.25">
      <c r="A4138" s="84" t="s">
        <v>4131</v>
      </c>
      <c r="B4138" s="70" t="s">
        <v>4132</v>
      </c>
      <c r="C4138" s="70"/>
      <c r="D4138" s="70" t="s">
        <v>25</v>
      </c>
      <c r="E4138" s="70" t="s">
        <v>13</v>
      </c>
    </row>
    <row r="4139" spans="1:5" x14ac:dyDescent="0.25">
      <c r="A4139" s="71" t="s">
        <v>8812</v>
      </c>
      <c r="B4139" s="71" t="s">
        <v>8813</v>
      </c>
      <c r="C4139" s="70"/>
      <c r="D4139" s="70" t="s">
        <v>25</v>
      </c>
      <c r="E4139" s="70" t="s">
        <v>13</v>
      </c>
    </row>
    <row r="4140" spans="1:5" x14ac:dyDescent="0.25">
      <c r="A4140" s="84" t="s">
        <v>4133</v>
      </c>
      <c r="B4140" s="70" t="s">
        <v>4134</v>
      </c>
      <c r="C4140" s="70"/>
      <c r="D4140" s="70" t="s">
        <v>25</v>
      </c>
      <c r="E4140" s="70" t="s">
        <v>13</v>
      </c>
    </row>
    <row r="4141" spans="1:5" x14ac:dyDescent="0.25">
      <c r="A4141" s="71" t="s">
        <v>8814</v>
      </c>
      <c r="B4141" s="71" t="s">
        <v>8815</v>
      </c>
      <c r="C4141" s="70"/>
      <c r="D4141" s="70" t="s">
        <v>25</v>
      </c>
      <c r="E4141" s="70" t="s">
        <v>13</v>
      </c>
    </row>
    <row r="4142" spans="1:5" x14ac:dyDescent="0.25">
      <c r="A4142" s="84" t="s">
        <v>4135</v>
      </c>
      <c r="B4142" s="70" t="s">
        <v>4136</v>
      </c>
      <c r="C4142" s="70"/>
      <c r="D4142" s="70" t="s">
        <v>25</v>
      </c>
      <c r="E4142" s="70" t="s">
        <v>13</v>
      </c>
    </row>
    <row r="4143" spans="1:5" x14ac:dyDescent="0.25">
      <c r="A4143" s="71" t="s">
        <v>8816</v>
      </c>
      <c r="B4143" s="71" t="s">
        <v>8817</v>
      </c>
      <c r="C4143" s="70"/>
      <c r="D4143" s="70" t="s">
        <v>25</v>
      </c>
      <c r="E4143" s="70" t="s">
        <v>13</v>
      </c>
    </row>
    <row r="4144" spans="1:5" x14ac:dyDescent="0.25">
      <c r="A4144" s="84" t="s">
        <v>4137</v>
      </c>
      <c r="B4144" s="70" t="s">
        <v>4138</v>
      </c>
      <c r="C4144" s="70"/>
      <c r="D4144" s="70" t="s">
        <v>14</v>
      </c>
      <c r="E4144" s="70" t="s">
        <v>13</v>
      </c>
    </row>
    <row r="4145" spans="1:5" x14ac:dyDescent="0.25">
      <c r="A4145" s="71" t="s">
        <v>8818</v>
      </c>
      <c r="B4145" s="71" t="s">
        <v>8819</v>
      </c>
      <c r="C4145" s="70"/>
      <c r="D4145" s="70" t="s">
        <v>14</v>
      </c>
      <c r="E4145" s="70" t="s">
        <v>13</v>
      </c>
    </row>
    <row r="4146" spans="1:5" x14ac:dyDescent="0.25">
      <c r="A4146" s="84" t="s">
        <v>4139</v>
      </c>
      <c r="B4146" s="70" t="s">
        <v>4140</v>
      </c>
      <c r="C4146" s="70" t="s">
        <v>75</v>
      </c>
      <c r="D4146" s="70" t="s">
        <v>34</v>
      </c>
      <c r="E4146" s="70" t="s">
        <v>76</v>
      </c>
    </row>
    <row r="4147" spans="1:5" x14ac:dyDescent="0.25">
      <c r="A4147" s="71" t="s">
        <v>8820</v>
      </c>
      <c r="B4147" s="71" t="s">
        <v>8821</v>
      </c>
      <c r="C4147" s="70" t="s">
        <v>75</v>
      </c>
      <c r="D4147" s="70" t="s">
        <v>34</v>
      </c>
      <c r="E4147" s="70" t="s">
        <v>76</v>
      </c>
    </row>
    <row r="4148" spans="1:5" x14ac:dyDescent="0.25">
      <c r="A4148" s="84" t="s">
        <v>4141</v>
      </c>
      <c r="B4148" s="70" t="s">
        <v>4142</v>
      </c>
      <c r="C4148" s="70" t="s">
        <v>4</v>
      </c>
      <c r="D4148" s="70" t="s">
        <v>25</v>
      </c>
      <c r="E4148" s="70" t="s">
        <v>178</v>
      </c>
    </row>
    <row r="4149" spans="1:5" x14ac:dyDescent="0.25">
      <c r="A4149" s="71" t="s">
        <v>8822</v>
      </c>
      <c r="B4149" s="71" t="s">
        <v>8823</v>
      </c>
      <c r="C4149" s="70" t="s">
        <v>4</v>
      </c>
      <c r="D4149" s="70" t="s">
        <v>25</v>
      </c>
      <c r="E4149" s="70" t="s">
        <v>178</v>
      </c>
    </row>
    <row r="4150" spans="1:5" x14ac:dyDescent="0.25">
      <c r="A4150" s="84" t="s">
        <v>4143</v>
      </c>
      <c r="B4150" s="70" t="s">
        <v>4144</v>
      </c>
      <c r="C4150" s="70" t="s">
        <v>75</v>
      </c>
      <c r="D4150" s="70" t="s">
        <v>25</v>
      </c>
      <c r="E4150" s="70" t="s">
        <v>76</v>
      </c>
    </row>
    <row r="4151" spans="1:5" x14ac:dyDescent="0.25">
      <c r="A4151" s="71" t="s">
        <v>8824</v>
      </c>
      <c r="B4151" s="71" t="s">
        <v>8825</v>
      </c>
      <c r="C4151" s="70" t="s">
        <v>75</v>
      </c>
      <c r="D4151" s="70" t="s">
        <v>25</v>
      </c>
      <c r="E4151" s="70" t="s">
        <v>76</v>
      </c>
    </row>
    <row r="4152" spans="1:5" x14ac:dyDescent="0.25">
      <c r="A4152" s="84" t="s">
        <v>4145</v>
      </c>
      <c r="B4152" s="70" t="s">
        <v>4146</v>
      </c>
      <c r="C4152" s="70" t="s">
        <v>75</v>
      </c>
      <c r="D4152" s="70" t="s">
        <v>25</v>
      </c>
      <c r="E4152" s="70" t="s">
        <v>76</v>
      </c>
    </row>
    <row r="4153" spans="1:5" x14ac:dyDescent="0.25">
      <c r="A4153" s="71" t="s">
        <v>8826</v>
      </c>
      <c r="B4153" s="71" t="s">
        <v>8827</v>
      </c>
      <c r="C4153" s="70" t="s">
        <v>75</v>
      </c>
      <c r="D4153" s="70" t="s">
        <v>25</v>
      </c>
      <c r="E4153" s="70" t="s">
        <v>76</v>
      </c>
    </row>
    <row r="4154" spans="1:5" x14ac:dyDescent="0.25">
      <c r="A4154" s="84" t="s">
        <v>4147</v>
      </c>
      <c r="B4154" s="70" t="s">
        <v>4148</v>
      </c>
      <c r="C4154" s="70"/>
      <c r="D4154" s="70" t="s">
        <v>25</v>
      </c>
      <c r="E4154" s="70" t="s">
        <v>13</v>
      </c>
    </row>
    <row r="4155" spans="1:5" x14ac:dyDescent="0.25">
      <c r="A4155" s="71" t="s">
        <v>8828</v>
      </c>
      <c r="B4155" s="71" t="s">
        <v>8829</v>
      </c>
      <c r="C4155" s="70"/>
      <c r="D4155" s="70" t="s">
        <v>25</v>
      </c>
      <c r="E4155" s="70" t="s">
        <v>13</v>
      </c>
    </row>
    <row r="4156" spans="1:5" x14ac:dyDescent="0.25">
      <c r="A4156" s="84" t="s">
        <v>4149</v>
      </c>
      <c r="B4156" s="70" t="s">
        <v>4150</v>
      </c>
      <c r="C4156" s="70" t="s">
        <v>3</v>
      </c>
      <c r="D4156" s="70" t="s">
        <v>25</v>
      </c>
      <c r="E4156" s="70" t="s">
        <v>13</v>
      </c>
    </row>
    <row r="4157" spans="1:5" x14ac:dyDescent="0.25">
      <c r="A4157" s="71" t="s">
        <v>8830</v>
      </c>
      <c r="B4157" s="71" t="s">
        <v>8831</v>
      </c>
      <c r="C4157" s="70" t="s">
        <v>3</v>
      </c>
      <c r="D4157" s="70" t="s">
        <v>25</v>
      </c>
      <c r="E4157" s="70" t="s">
        <v>13</v>
      </c>
    </row>
    <row r="4158" spans="1:5" x14ac:dyDescent="0.25">
      <c r="A4158" s="84" t="s">
        <v>4151</v>
      </c>
      <c r="B4158" s="70" t="s">
        <v>4152</v>
      </c>
      <c r="C4158" s="70" t="s">
        <v>75</v>
      </c>
      <c r="D4158" s="70" t="s">
        <v>25</v>
      </c>
      <c r="E4158" s="70" t="s">
        <v>76</v>
      </c>
    </row>
    <row r="4159" spans="1:5" x14ac:dyDescent="0.25">
      <c r="A4159" s="71" t="s">
        <v>8832</v>
      </c>
      <c r="B4159" s="71" t="s">
        <v>8833</v>
      </c>
      <c r="C4159" s="70" t="s">
        <v>75</v>
      </c>
      <c r="D4159" s="70" t="s">
        <v>25</v>
      </c>
      <c r="E4159" s="70" t="s">
        <v>76</v>
      </c>
    </row>
    <row r="4160" spans="1:5" x14ac:dyDescent="0.25">
      <c r="A4160" s="84" t="s">
        <v>4153</v>
      </c>
      <c r="B4160" s="70" t="s">
        <v>4154</v>
      </c>
      <c r="C4160" s="70" t="s">
        <v>75</v>
      </c>
      <c r="D4160" s="70" t="s">
        <v>25</v>
      </c>
      <c r="E4160" s="70" t="s">
        <v>76</v>
      </c>
    </row>
    <row r="4161" spans="1:5" x14ac:dyDescent="0.25">
      <c r="A4161" s="71" t="s">
        <v>8834</v>
      </c>
      <c r="B4161" s="71" t="s">
        <v>8835</v>
      </c>
      <c r="C4161" s="70" t="s">
        <v>75</v>
      </c>
      <c r="D4161" s="70" t="s">
        <v>25</v>
      </c>
      <c r="E4161" s="70" t="s">
        <v>76</v>
      </c>
    </row>
    <row r="4162" spans="1:5" x14ac:dyDescent="0.25">
      <c r="A4162" s="84" t="s">
        <v>4155</v>
      </c>
      <c r="B4162" s="70" t="s">
        <v>4156</v>
      </c>
      <c r="C4162" s="70"/>
      <c r="D4162" s="70" t="s">
        <v>17</v>
      </c>
      <c r="E4162" s="70" t="s">
        <v>258</v>
      </c>
    </row>
    <row r="4163" spans="1:5" x14ac:dyDescent="0.25">
      <c r="A4163" s="71" t="s">
        <v>8836</v>
      </c>
      <c r="B4163" s="71" t="s">
        <v>8837</v>
      </c>
      <c r="C4163" s="70"/>
      <c r="D4163" s="70" t="s">
        <v>17</v>
      </c>
      <c r="E4163" s="70" t="s">
        <v>258</v>
      </c>
    </row>
    <row r="4164" spans="1:5" x14ac:dyDescent="0.25">
      <c r="A4164" s="84" t="s">
        <v>4157</v>
      </c>
      <c r="B4164" s="70" t="s">
        <v>4158</v>
      </c>
      <c r="C4164" s="70"/>
      <c r="D4164" s="70" t="s">
        <v>25</v>
      </c>
      <c r="E4164" s="70" t="s">
        <v>13</v>
      </c>
    </row>
    <row r="4165" spans="1:5" x14ac:dyDescent="0.25">
      <c r="A4165" s="71" t="s">
        <v>8838</v>
      </c>
      <c r="B4165" s="71" t="s">
        <v>8839</v>
      </c>
      <c r="C4165" s="70"/>
      <c r="D4165" s="70" t="s">
        <v>25</v>
      </c>
      <c r="E4165" s="70" t="s">
        <v>13</v>
      </c>
    </row>
    <row r="4166" spans="1:5" x14ac:dyDescent="0.25">
      <c r="A4166" s="84" t="s">
        <v>4159</v>
      </c>
      <c r="B4166" s="70" t="s">
        <v>4160</v>
      </c>
      <c r="C4166" s="70" t="s">
        <v>75</v>
      </c>
      <c r="D4166" s="70" t="s">
        <v>25</v>
      </c>
      <c r="E4166" s="70" t="s">
        <v>76</v>
      </c>
    </row>
    <row r="4167" spans="1:5" x14ac:dyDescent="0.25">
      <c r="A4167" s="71" t="s">
        <v>8840</v>
      </c>
      <c r="B4167" s="71" t="s">
        <v>8841</v>
      </c>
      <c r="C4167" s="70" t="s">
        <v>75</v>
      </c>
      <c r="D4167" s="70" t="s">
        <v>25</v>
      </c>
      <c r="E4167" s="70" t="s">
        <v>76</v>
      </c>
    </row>
    <row r="4168" spans="1:5" x14ac:dyDescent="0.25">
      <c r="A4168" s="84" t="s">
        <v>4161</v>
      </c>
      <c r="B4168" s="70" t="s">
        <v>4162</v>
      </c>
      <c r="C4168" s="70" t="s">
        <v>4</v>
      </c>
      <c r="D4168" s="70" t="s">
        <v>25</v>
      </c>
      <c r="E4168" s="70" t="s">
        <v>178</v>
      </c>
    </row>
    <row r="4169" spans="1:5" x14ac:dyDescent="0.25">
      <c r="A4169" s="71" t="s">
        <v>8842</v>
      </c>
      <c r="B4169" s="71" t="s">
        <v>8843</v>
      </c>
      <c r="C4169" s="70" t="s">
        <v>4</v>
      </c>
      <c r="D4169" s="70" t="s">
        <v>25</v>
      </c>
      <c r="E4169" s="70" t="s">
        <v>178</v>
      </c>
    </row>
    <row r="4170" spans="1:5" x14ac:dyDescent="0.25">
      <c r="A4170" s="84" t="s">
        <v>4163</v>
      </c>
      <c r="B4170" s="70" t="s">
        <v>4164</v>
      </c>
      <c r="C4170" s="70" t="s">
        <v>24</v>
      </c>
      <c r="D4170" s="70" t="s">
        <v>25</v>
      </c>
      <c r="E4170" s="70" t="s">
        <v>13</v>
      </c>
    </row>
    <row r="4171" spans="1:5" x14ac:dyDescent="0.25">
      <c r="A4171" s="71" t="s">
        <v>8844</v>
      </c>
      <c r="B4171" s="71" t="s">
        <v>8845</v>
      </c>
      <c r="C4171" s="70" t="s">
        <v>24</v>
      </c>
      <c r="D4171" s="70" t="s">
        <v>25</v>
      </c>
      <c r="E4171" s="70" t="s">
        <v>13</v>
      </c>
    </row>
    <row r="4172" spans="1:5" x14ac:dyDescent="0.25">
      <c r="A4172" s="84" t="s">
        <v>4165</v>
      </c>
      <c r="B4172" s="70" t="s">
        <v>4166</v>
      </c>
      <c r="C4172" s="70"/>
      <c r="D4172" s="70" t="s">
        <v>25</v>
      </c>
      <c r="E4172" s="70" t="s">
        <v>13</v>
      </c>
    </row>
    <row r="4173" spans="1:5" x14ac:dyDescent="0.25">
      <c r="A4173" s="71" t="s">
        <v>8846</v>
      </c>
      <c r="B4173" s="71" t="s">
        <v>8847</v>
      </c>
      <c r="C4173" s="70"/>
      <c r="D4173" s="70" t="s">
        <v>25</v>
      </c>
      <c r="E4173" s="70" t="s">
        <v>13</v>
      </c>
    </row>
    <row r="4174" spans="1:5" x14ac:dyDescent="0.25">
      <c r="A4174" s="84" t="s">
        <v>4167</v>
      </c>
      <c r="B4174" s="70" t="s">
        <v>4168</v>
      </c>
      <c r="C4174" s="70"/>
      <c r="D4174" s="70" t="s">
        <v>25</v>
      </c>
      <c r="E4174" s="70" t="s">
        <v>13</v>
      </c>
    </row>
    <row r="4175" spans="1:5" x14ac:dyDescent="0.25">
      <c r="A4175" s="71" t="s">
        <v>8848</v>
      </c>
      <c r="B4175" s="71" t="s">
        <v>8849</v>
      </c>
      <c r="C4175" s="70"/>
      <c r="D4175" s="70" t="s">
        <v>25</v>
      </c>
      <c r="E4175" s="70" t="s">
        <v>13</v>
      </c>
    </row>
    <row r="4176" spans="1:5" x14ac:dyDescent="0.25">
      <c r="A4176" s="84" t="s">
        <v>4169</v>
      </c>
      <c r="B4176" s="70" t="s">
        <v>4170</v>
      </c>
      <c r="C4176" s="70"/>
      <c r="D4176" s="70" t="s">
        <v>25</v>
      </c>
      <c r="E4176" s="70" t="s">
        <v>13</v>
      </c>
    </row>
    <row r="4177" spans="1:5" x14ac:dyDescent="0.25">
      <c r="A4177" s="71" t="s">
        <v>8850</v>
      </c>
      <c r="B4177" s="71" t="s">
        <v>8851</v>
      </c>
      <c r="C4177" s="70"/>
      <c r="D4177" s="70" t="s">
        <v>25</v>
      </c>
      <c r="E4177" s="70" t="s">
        <v>13</v>
      </c>
    </row>
    <row r="4178" spans="1:5" x14ac:dyDescent="0.25">
      <c r="A4178" s="84" t="s">
        <v>4171</v>
      </c>
      <c r="B4178" s="70" t="s">
        <v>4172</v>
      </c>
      <c r="C4178" s="70"/>
      <c r="D4178" s="70" t="s">
        <v>25</v>
      </c>
      <c r="E4178" s="70" t="s">
        <v>13</v>
      </c>
    </row>
    <row r="4179" spans="1:5" x14ac:dyDescent="0.25">
      <c r="A4179" s="71" t="s">
        <v>8852</v>
      </c>
      <c r="B4179" s="71" t="s">
        <v>8853</v>
      </c>
      <c r="C4179" s="70"/>
      <c r="D4179" s="70" t="s">
        <v>25</v>
      </c>
      <c r="E4179" s="70" t="s">
        <v>13</v>
      </c>
    </row>
    <row r="4180" spans="1:5" x14ac:dyDescent="0.25">
      <c r="A4180" s="84" t="s">
        <v>4173</v>
      </c>
      <c r="B4180" s="70" t="s">
        <v>4164</v>
      </c>
      <c r="C4180" s="70"/>
      <c r="D4180" s="70" t="s">
        <v>25</v>
      </c>
      <c r="E4180" s="70" t="s">
        <v>13</v>
      </c>
    </row>
    <row r="4181" spans="1:5" x14ac:dyDescent="0.25">
      <c r="A4181" s="71" t="s">
        <v>8854</v>
      </c>
      <c r="B4181" s="71" t="s">
        <v>8855</v>
      </c>
      <c r="C4181" s="70"/>
      <c r="D4181" s="70" t="s">
        <v>25</v>
      </c>
      <c r="E4181" s="70" t="s">
        <v>13</v>
      </c>
    </row>
    <row r="4182" spans="1:5" x14ac:dyDescent="0.25">
      <c r="A4182" s="84" t="s">
        <v>4174</v>
      </c>
      <c r="B4182" s="70" t="s">
        <v>4175</v>
      </c>
      <c r="C4182" s="70"/>
      <c r="D4182" s="70" t="s">
        <v>25</v>
      </c>
      <c r="E4182" s="70" t="s">
        <v>13</v>
      </c>
    </row>
    <row r="4183" spans="1:5" x14ac:dyDescent="0.25">
      <c r="A4183" s="71" t="s">
        <v>8856</v>
      </c>
      <c r="B4183" s="71" t="s">
        <v>8857</v>
      </c>
      <c r="C4183" s="70"/>
      <c r="D4183" s="70" t="s">
        <v>25</v>
      </c>
      <c r="E4183" s="70" t="s">
        <v>13</v>
      </c>
    </row>
    <row r="4184" spans="1:5" x14ac:dyDescent="0.25">
      <c r="A4184" s="84" t="s">
        <v>4176</v>
      </c>
      <c r="B4184" s="70" t="s">
        <v>4177</v>
      </c>
      <c r="C4184" s="70"/>
      <c r="D4184" s="70" t="s">
        <v>25</v>
      </c>
      <c r="E4184" s="70" t="s">
        <v>13</v>
      </c>
    </row>
    <row r="4185" spans="1:5" x14ac:dyDescent="0.25">
      <c r="A4185" s="71" t="s">
        <v>8858</v>
      </c>
      <c r="B4185" s="71" t="s">
        <v>8859</v>
      </c>
      <c r="C4185" s="70"/>
      <c r="D4185" s="70" t="s">
        <v>25</v>
      </c>
      <c r="E4185" s="70" t="s">
        <v>13</v>
      </c>
    </row>
    <row r="4186" spans="1:5" x14ac:dyDescent="0.25">
      <c r="A4186" s="84" t="s">
        <v>4178</v>
      </c>
      <c r="B4186" s="70" t="s">
        <v>4179</v>
      </c>
      <c r="C4186" s="70"/>
      <c r="D4186" s="70" t="s">
        <v>25</v>
      </c>
      <c r="E4186" s="70" t="s">
        <v>13</v>
      </c>
    </row>
    <row r="4187" spans="1:5" x14ac:dyDescent="0.25">
      <c r="A4187" s="71" t="s">
        <v>8860</v>
      </c>
      <c r="B4187" s="71" t="s">
        <v>8861</v>
      </c>
      <c r="C4187" s="70"/>
      <c r="D4187" s="70" t="s">
        <v>25</v>
      </c>
      <c r="E4187" s="70" t="s">
        <v>13</v>
      </c>
    </row>
    <row r="4188" spans="1:5" x14ac:dyDescent="0.25">
      <c r="A4188" s="84" t="s">
        <v>4180</v>
      </c>
      <c r="B4188" s="70" t="s">
        <v>4181</v>
      </c>
      <c r="C4188" s="70"/>
      <c r="D4188" s="70" t="s">
        <v>14</v>
      </c>
      <c r="E4188" s="70" t="s">
        <v>13</v>
      </c>
    </row>
    <row r="4189" spans="1:5" x14ac:dyDescent="0.25">
      <c r="A4189" s="71" t="s">
        <v>8862</v>
      </c>
      <c r="B4189" s="71" t="s">
        <v>8863</v>
      </c>
      <c r="C4189" s="70"/>
      <c r="D4189" s="70" t="s">
        <v>14</v>
      </c>
      <c r="E4189" s="70" t="s">
        <v>13</v>
      </c>
    </row>
    <row r="4190" spans="1:5" x14ac:dyDescent="0.25">
      <c r="A4190" s="84" t="s">
        <v>4182</v>
      </c>
      <c r="B4190" s="70" t="s">
        <v>4183</v>
      </c>
      <c r="C4190" s="70"/>
      <c r="D4190" s="70" t="s">
        <v>12</v>
      </c>
      <c r="E4190" s="70" t="s">
        <v>13</v>
      </c>
    </row>
    <row r="4191" spans="1:5" x14ac:dyDescent="0.25">
      <c r="A4191" s="71" t="s">
        <v>8864</v>
      </c>
      <c r="B4191" s="71" t="s">
        <v>8865</v>
      </c>
      <c r="C4191" s="70"/>
      <c r="D4191" s="70" t="s">
        <v>12</v>
      </c>
      <c r="E4191" s="70" t="s">
        <v>13</v>
      </c>
    </row>
    <row r="4192" spans="1:5" x14ac:dyDescent="0.25">
      <c r="A4192" s="84" t="s">
        <v>4184</v>
      </c>
      <c r="B4192" s="70" t="s">
        <v>4185</v>
      </c>
      <c r="C4192" s="70"/>
      <c r="D4192" s="70" t="s">
        <v>25</v>
      </c>
      <c r="E4192" s="70" t="s">
        <v>13</v>
      </c>
    </row>
    <row r="4193" spans="1:5" x14ac:dyDescent="0.25">
      <c r="A4193" s="71" t="s">
        <v>8866</v>
      </c>
      <c r="B4193" s="71" t="s">
        <v>8867</v>
      </c>
      <c r="C4193" s="70"/>
      <c r="D4193" s="70" t="s">
        <v>25</v>
      </c>
      <c r="E4193" s="70" t="s">
        <v>13</v>
      </c>
    </row>
    <row r="4194" spans="1:5" x14ac:dyDescent="0.25">
      <c r="A4194" s="84" t="s">
        <v>4186</v>
      </c>
      <c r="B4194" s="70" t="s">
        <v>4187</v>
      </c>
      <c r="C4194" s="70"/>
      <c r="D4194" s="70" t="s">
        <v>25</v>
      </c>
      <c r="E4194" s="70" t="s">
        <v>53</v>
      </c>
    </row>
    <row r="4195" spans="1:5" x14ac:dyDescent="0.25">
      <c r="A4195" s="71" t="s">
        <v>8868</v>
      </c>
      <c r="B4195" s="71" t="s">
        <v>8869</v>
      </c>
      <c r="C4195" s="70"/>
      <c r="D4195" s="70" t="s">
        <v>25</v>
      </c>
      <c r="E4195" s="70" t="s">
        <v>53</v>
      </c>
    </row>
    <row r="4196" spans="1:5" x14ac:dyDescent="0.25">
      <c r="A4196" s="84" t="s">
        <v>4188</v>
      </c>
      <c r="B4196" s="70" t="s">
        <v>4189</v>
      </c>
      <c r="C4196" s="70"/>
      <c r="D4196" s="70" t="s">
        <v>25</v>
      </c>
      <c r="E4196" s="70" t="s">
        <v>13</v>
      </c>
    </row>
    <row r="4197" spans="1:5" x14ac:dyDescent="0.25">
      <c r="A4197" s="71" t="s">
        <v>8870</v>
      </c>
      <c r="B4197" s="71" t="s">
        <v>8871</v>
      </c>
      <c r="C4197" s="70"/>
      <c r="D4197" s="70" t="s">
        <v>25</v>
      </c>
      <c r="E4197" s="70" t="s">
        <v>13</v>
      </c>
    </row>
    <row r="4198" spans="1:5" x14ac:dyDescent="0.25">
      <c r="A4198" s="84" t="s">
        <v>4190</v>
      </c>
      <c r="B4198" s="70" t="s">
        <v>4191</v>
      </c>
      <c r="C4198" s="70"/>
      <c r="D4198" s="70" t="s">
        <v>25</v>
      </c>
      <c r="E4198" s="70" t="s">
        <v>13</v>
      </c>
    </row>
    <row r="4199" spans="1:5" x14ac:dyDescent="0.25">
      <c r="A4199" s="71" t="s">
        <v>8872</v>
      </c>
      <c r="B4199" s="71" t="s">
        <v>8873</v>
      </c>
      <c r="C4199" s="70"/>
      <c r="D4199" s="70" t="s">
        <v>25</v>
      </c>
      <c r="E4199" s="70" t="s">
        <v>13</v>
      </c>
    </row>
    <row r="4200" spans="1:5" x14ac:dyDescent="0.25">
      <c r="A4200" s="84" t="s">
        <v>4192</v>
      </c>
      <c r="B4200" s="70" t="s">
        <v>4193</v>
      </c>
      <c r="C4200" s="70" t="s">
        <v>24</v>
      </c>
      <c r="D4200" s="70" t="s">
        <v>25</v>
      </c>
      <c r="E4200" s="70" t="s">
        <v>13</v>
      </c>
    </row>
    <row r="4201" spans="1:5" x14ac:dyDescent="0.25">
      <c r="A4201" s="71" t="s">
        <v>8874</v>
      </c>
      <c r="B4201" s="71" t="s">
        <v>8875</v>
      </c>
      <c r="C4201" s="70" t="s">
        <v>24</v>
      </c>
      <c r="D4201" s="70" t="s">
        <v>25</v>
      </c>
      <c r="E4201" s="70" t="s">
        <v>13</v>
      </c>
    </row>
    <row r="4202" spans="1:5" x14ac:dyDescent="0.25">
      <c r="A4202" s="84" t="s">
        <v>4194</v>
      </c>
      <c r="B4202" s="70" t="s">
        <v>4195</v>
      </c>
      <c r="C4202" s="70" t="s">
        <v>24</v>
      </c>
      <c r="D4202" s="70" t="s">
        <v>25</v>
      </c>
      <c r="E4202" s="70" t="s">
        <v>13</v>
      </c>
    </row>
    <row r="4203" spans="1:5" x14ac:dyDescent="0.25">
      <c r="A4203" s="71" t="s">
        <v>8876</v>
      </c>
      <c r="B4203" s="71" t="s">
        <v>8877</v>
      </c>
      <c r="C4203" s="70" t="s">
        <v>24</v>
      </c>
      <c r="D4203" s="70" t="s">
        <v>25</v>
      </c>
      <c r="E4203" s="70" t="s">
        <v>13</v>
      </c>
    </row>
    <row r="4204" spans="1:5" x14ac:dyDescent="0.25">
      <c r="A4204" s="84" t="s">
        <v>4196</v>
      </c>
      <c r="B4204" s="70" t="s">
        <v>4197</v>
      </c>
      <c r="C4204" s="70"/>
      <c r="D4204" s="70" t="s">
        <v>25</v>
      </c>
      <c r="E4204" s="70" t="s">
        <v>13</v>
      </c>
    </row>
    <row r="4205" spans="1:5" x14ac:dyDescent="0.25">
      <c r="A4205" s="71" t="s">
        <v>8878</v>
      </c>
      <c r="B4205" s="71" t="s">
        <v>8879</v>
      </c>
      <c r="C4205" s="70"/>
      <c r="D4205" s="70" t="s">
        <v>25</v>
      </c>
      <c r="E4205" s="70" t="s">
        <v>13</v>
      </c>
    </row>
    <row r="4206" spans="1:5" x14ac:dyDescent="0.25">
      <c r="A4206" s="84" t="s">
        <v>4198</v>
      </c>
      <c r="B4206" s="70" t="s">
        <v>4199</v>
      </c>
      <c r="C4206" s="70"/>
      <c r="D4206" s="70" t="s">
        <v>25</v>
      </c>
      <c r="E4206" s="70" t="s">
        <v>13</v>
      </c>
    </row>
    <row r="4207" spans="1:5" x14ac:dyDescent="0.25">
      <c r="A4207" s="71" t="s">
        <v>8880</v>
      </c>
      <c r="B4207" s="71" t="s">
        <v>8881</v>
      </c>
      <c r="C4207" s="70"/>
      <c r="D4207" s="70" t="s">
        <v>25</v>
      </c>
      <c r="E4207" s="70" t="s">
        <v>13</v>
      </c>
    </row>
    <row r="4208" spans="1:5" x14ac:dyDescent="0.25">
      <c r="A4208" s="84" t="s">
        <v>4200</v>
      </c>
      <c r="B4208" s="70" t="s">
        <v>4201</v>
      </c>
      <c r="C4208" s="70"/>
      <c r="D4208" s="70" t="s">
        <v>25</v>
      </c>
      <c r="E4208" s="70" t="s">
        <v>13</v>
      </c>
    </row>
    <row r="4209" spans="1:5" x14ac:dyDescent="0.25">
      <c r="A4209" s="71" t="s">
        <v>8882</v>
      </c>
      <c r="B4209" s="71" t="s">
        <v>8883</v>
      </c>
      <c r="C4209" s="70"/>
      <c r="D4209" s="70" t="s">
        <v>25</v>
      </c>
      <c r="E4209" s="70" t="s">
        <v>13</v>
      </c>
    </row>
    <row r="4210" spans="1:5" x14ac:dyDescent="0.25">
      <c r="A4210" s="84" t="s">
        <v>4202</v>
      </c>
      <c r="B4210" s="70" t="s">
        <v>4203</v>
      </c>
      <c r="C4210" s="70"/>
      <c r="D4210" s="70" t="s">
        <v>25</v>
      </c>
      <c r="E4210" s="70" t="s">
        <v>13</v>
      </c>
    </row>
    <row r="4211" spans="1:5" x14ac:dyDescent="0.25">
      <c r="A4211" s="71" t="s">
        <v>8884</v>
      </c>
      <c r="B4211" s="71" t="s">
        <v>8885</v>
      </c>
      <c r="C4211" s="70"/>
      <c r="D4211" s="70" t="s">
        <v>25</v>
      </c>
      <c r="E4211" s="70" t="s">
        <v>13</v>
      </c>
    </row>
    <row r="4212" spans="1:5" x14ac:dyDescent="0.25">
      <c r="A4212" s="84" t="s">
        <v>4204</v>
      </c>
      <c r="B4212" s="70" t="s">
        <v>4205</v>
      </c>
      <c r="C4212" s="70"/>
      <c r="D4212" s="70" t="s">
        <v>25</v>
      </c>
      <c r="E4212" s="70" t="s">
        <v>13</v>
      </c>
    </row>
    <row r="4213" spans="1:5" x14ac:dyDescent="0.25">
      <c r="A4213" s="71" t="s">
        <v>8886</v>
      </c>
      <c r="B4213" s="71" t="s">
        <v>8887</v>
      </c>
      <c r="C4213" s="70"/>
      <c r="D4213" s="70" t="s">
        <v>25</v>
      </c>
      <c r="E4213" s="70" t="s">
        <v>13</v>
      </c>
    </row>
    <row r="4214" spans="1:5" x14ac:dyDescent="0.25">
      <c r="A4214" s="84" t="s">
        <v>4206</v>
      </c>
      <c r="B4214" s="70" t="s">
        <v>4207</v>
      </c>
      <c r="C4214" s="70"/>
      <c r="D4214" s="70" t="s">
        <v>25</v>
      </c>
      <c r="E4214" s="70" t="s">
        <v>13</v>
      </c>
    </row>
    <row r="4215" spans="1:5" x14ac:dyDescent="0.25">
      <c r="A4215" s="71" t="s">
        <v>8888</v>
      </c>
      <c r="B4215" s="71" t="s">
        <v>8889</v>
      </c>
      <c r="C4215" s="70"/>
      <c r="D4215" s="70" t="s">
        <v>25</v>
      </c>
      <c r="E4215" s="70" t="s">
        <v>13</v>
      </c>
    </row>
    <row r="4216" spans="1:5" x14ac:dyDescent="0.25">
      <c r="A4216" s="84" t="s">
        <v>4208</v>
      </c>
      <c r="B4216" s="70" t="s">
        <v>4209</v>
      </c>
      <c r="C4216" s="70"/>
      <c r="D4216" s="70" t="s">
        <v>25</v>
      </c>
      <c r="E4216" s="70" t="s">
        <v>13</v>
      </c>
    </row>
    <row r="4217" spans="1:5" x14ac:dyDescent="0.25">
      <c r="A4217" s="71" t="s">
        <v>8890</v>
      </c>
      <c r="B4217" s="71" t="s">
        <v>8891</v>
      </c>
      <c r="C4217" s="70"/>
      <c r="D4217" s="70" t="s">
        <v>25</v>
      </c>
      <c r="E4217" s="70" t="s">
        <v>13</v>
      </c>
    </row>
    <row r="4218" spans="1:5" x14ac:dyDescent="0.25">
      <c r="A4218" s="84" t="s">
        <v>4210</v>
      </c>
      <c r="B4218" s="70" t="s">
        <v>4211</v>
      </c>
      <c r="C4218" s="70"/>
      <c r="D4218" s="70" t="s">
        <v>25</v>
      </c>
      <c r="E4218" s="70" t="s">
        <v>13</v>
      </c>
    </row>
    <row r="4219" spans="1:5" x14ac:dyDescent="0.25">
      <c r="A4219" s="71" t="s">
        <v>8892</v>
      </c>
      <c r="B4219" s="71" t="s">
        <v>8893</v>
      </c>
      <c r="C4219" s="70"/>
      <c r="D4219" s="70" t="s">
        <v>25</v>
      </c>
      <c r="E4219" s="70" t="s">
        <v>13</v>
      </c>
    </row>
    <row r="4220" spans="1:5" x14ac:dyDescent="0.25">
      <c r="A4220" s="84" t="s">
        <v>4212</v>
      </c>
      <c r="B4220" s="70" t="s">
        <v>4213</v>
      </c>
      <c r="C4220" s="70"/>
      <c r="D4220" s="70" t="s">
        <v>25</v>
      </c>
      <c r="E4220" s="70" t="s">
        <v>13</v>
      </c>
    </row>
    <row r="4221" spans="1:5" x14ac:dyDescent="0.25">
      <c r="A4221" s="71" t="s">
        <v>8894</v>
      </c>
      <c r="B4221" s="71" t="s">
        <v>8895</v>
      </c>
      <c r="C4221" s="70"/>
      <c r="D4221" s="70" t="s">
        <v>25</v>
      </c>
      <c r="E4221" s="70" t="s">
        <v>13</v>
      </c>
    </row>
    <row r="4222" spans="1:5" x14ac:dyDescent="0.25">
      <c r="A4222" s="84" t="s">
        <v>4214</v>
      </c>
      <c r="B4222" s="70" t="s">
        <v>3416</v>
      </c>
      <c r="C4222" s="70"/>
      <c r="D4222" s="70" t="s">
        <v>25</v>
      </c>
      <c r="E4222" s="70" t="s">
        <v>13</v>
      </c>
    </row>
    <row r="4223" spans="1:5" x14ac:dyDescent="0.25">
      <c r="A4223" s="71" t="s">
        <v>8896</v>
      </c>
      <c r="B4223" s="71" t="s">
        <v>8897</v>
      </c>
      <c r="C4223" s="70"/>
      <c r="D4223" s="70" t="s">
        <v>25</v>
      </c>
      <c r="E4223" s="70" t="s">
        <v>13</v>
      </c>
    </row>
    <row r="4224" spans="1:5" x14ac:dyDescent="0.25">
      <c r="A4224" s="84" t="s">
        <v>4215</v>
      </c>
      <c r="B4224" s="70" t="s">
        <v>4216</v>
      </c>
      <c r="C4224" s="70" t="s">
        <v>4</v>
      </c>
      <c r="D4224" s="70" t="s">
        <v>17</v>
      </c>
      <c r="E4224" s="70" t="s">
        <v>13</v>
      </c>
    </row>
    <row r="4225" spans="1:5" x14ac:dyDescent="0.25">
      <c r="A4225" s="71" t="s">
        <v>8898</v>
      </c>
      <c r="B4225" s="71" t="s">
        <v>8899</v>
      </c>
      <c r="C4225" s="70" t="s">
        <v>4</v>
      </c>
      <c r="D4225" s="70" t="s">
        <v>17</v>
      </c>
      <c r="E4225" s="70" t="s">
        <v>13</v>
      </c>
    </row>
    <row r="4226" spans="1:5" x14ac:dyDescent="0.25">
      <c r="A4226" s="84" t="s">
        <v>4217</v>
      </c>
      <c r="B4226" s="70" t="s">
        <v>4218</v>
      </c>
      <c r="C4226" s="70" t="s">
        <v>75</v>
      </c>
      <c r="D4226" s="70" t="s">
        <v>25</v>
      </c>
      <c r="E4226" s="70" t="s">
        <v>81</v>
      </c>
    </row>
    <row r="4227" spans="1:5" x14ac:dyDescent="0.25">
      <c r="A4227" s="71" t="s">
        <v>8900</v>
      </c>
      <c r="B4227" s="71" t="s">
        <v>8901</v>
      </c>
      <c r="C4227" s="70" t="s">
        <v>75</v>
      </c>
      <c r="D4227" s="70" t="s">
        <v>25</v>
      </c>
      <c r="E4227" s="70" t="s">
        <v>81</v>
      </c>
    </row>
    <row r="4228" spans="1:5" x14ac:dyDescent="0.25">
      <c r="A4228" s="84" t="s">
        <v>4219</v>
      </c>
      <c r="B4228" s="70" t="s">
        <v>4220</v>
      </c>
      <c r="C4228" s="70"/>
      <c r="D4228" s="70" t="s">
        <v>25</v>
      </c>
      <c r="E4228" s="70" t="s">
        <v>13</v>
      </c>
    </row>
    <row r="4229" spans="1:5" x14ac:dyDescent="0.25">
      <c r="A4229" s="71" t="s">
        <v>8902</v>
      </c>
      <c r="B4229" s="71" t="s">
        <v>8903</v>
      </c>
      <c r="C4229" s="70"/>
      <c r="D4229" s="70" t="s">
        <v>25</v>
      </c>
      <c r="E4229" s="70" t="s">
        <v>13</v>
      </c>
    </row>
    <row r="4230" spans="1:5" x14ac:dyDescent="0.25">
      <c r="A4230" s="84" t="s">
        <v>4221</v>
      </c>
      <c r="B4230" s="70" t="s">
        <v>4222</v>
      </c>
      <c r="C4230" s="70" t="s">
        <v>75</v>
      </c>
      <c r="D4230" s="70" t="s">
        <v>25</v>
      </c>
      <c r="E4230" s="70" t="s">
        <v>76</v>
      </c>
    </row>
    <row r="4231" spans="1:5" x14ac:dyDescent="0.25">
      <c r="A4231" s="71" t="s">
        <v>8904</v>
      </c>
      <c r="B4231" s="71" t="s">
        <v>8905</v>
      </c>
      <c r="C4231" s="70" t="s">
        <v>75</v>
      </c>
      <c r="D4231" s="70" t="s">
        <v>25</v>
      </c>
      <c r="E4231" s="70" t="s">
        <v>76</v>
      </c>
    </row>
    <row r="4232" spans="1:5" x14ac:dyDescent="0.25">
      <c r="A4232" s="84" t="s">
        <v>4223</v>
      </c>
      <c r="B4232" s="70" t="s">
        <v>4224</v>
      </c>
      <c r="C4232" s="70"/>
      <c r="D4232" s="70" t="s">
        <v>25</v>
      </c>
      <c r="E4232" s="70" t="s">
        <v>13</v>
      </c>
    </row>
    <row r="4233" spans="1:5" x14ac:dyDescent="0.25">
      <c r="A4233" s="71" t="s">
        <v>8906</v>
      </c>
      <c r="B4233" s="71" t="s">
        <v>8907</v>
      </c>
      <c r="C4233" s="70"/>
      <c r="D4233" s="70" t="s">
        <v>25</v>
      </c>
      <c r="E4233" s="70" t="s">
        <v>13</v>
      </c>
    </row>
    <row r="4234" spans="1:5" x14ac:dyDescent="0.25">
      <c r="A4234" s="84" t="s">
        <v>4225</v>
      </c>
      <c r="B4234" s="70" t="s">
        <v>4226</v>
      </c>
      <c r="C4234" s="70"/>
      <c r="D4234" s="70" t="s">
        <v>25</v>
      </c>
      <c r="E4234" s="70" t="s">
        <v>13</v>
      </c>
    </row>
    <row r="4235" spans="1:5" x14ac:dyDescent="0.25">
      <c r="A4235" s="71" t="s">
        <v>8908</v>
      </c>
      <c r="B4235" s="71" t="s">
        <v>8909</v>
      </c>
      <c r="C4235" s="70"/>
      <c r="D4235" s="70" t="s">
        <v>25</v>
      </c>
      <c r="E4235" s="70" t="s">
        <v>13</v>
      </c>
    </row>
    <row r="4236" spans="1:5" x14ac:dyDescent="0.25">
      <c r="A4236" s="84" t="s">
        <v>4227</v>
      </c>
      <c r="B4236" s="70" t="s">
        <v>4228</v>
      </c>
      <c r="C4236" s="70" t="s">
        <v>75</v>
      </c>
      <c r="D4236" s="70" t="s">
        <v>25</v>
      </c>
      <c r="E4236" s="70" t="s">
        <v>76</v>
      </c>
    </row>
    <row r="4237" spans="1:5" x14ac:dyDescent="0.25">
      <c r="A4237" s="71" t="s">
        <v>8910</v>
      </c>
      <c r="B4237" s="71" t="s">
        <v>8911</v>
      </c>
      <c r="C4237" s="70" t="s">
        <v>75</v>
      </c>
      <c r="D4237" s="70" t="s">
        <v>25</v>
      </c>
      <c r="E4237" s="70" t="s">
        <v>76</v>
      </c>
    </row>
    <row r="4238" spans="1:5" x14ac:dyDescent="0.25">
      <c r="A4238" s="84" t="s">
        <v>4229</v>
      </c>
      <c r="B4238" s="70" t="s">
        <v>4230</v>
      </c>
      <c r="C4238" s="70" t="s">
        <v>4</v>
      </c>
      <c r="D4238" s="70" t="s">
        <v>25</v>
      </c>
      <c r="E4238" s="70" t="s">
        <v>178</v>
      </c>
    </row>
    <row r="4239" spans="1:5" x14ac:dyDescent="0.25">
      <c r="A4239" s="71" t="s">
        <v>8912</v>
      </c>
      <c r="B4239" s="71" t="s">
        <v>8913</v>
      </c>
      <c r="C4239" s="70" t="s">
        <v>4</v>
      </c>
      <c r="D4239" s="70" t="s">
        <v>25</v>
      </c>
      <c r="E4239" s="70" t="s">
        <v>178</v>
      </c>
    </row>
    <row r="4240" spans="1:5" x14ac:dyDescent="0.25">
      <c r="A4240" s="84" t="s">
        <v>4231</v>
      </c>
      <c r="B4240" s="70" t="s">
        <v>4232</v>
      </c>
      <c r="C4240" s="70" t="s">
        <v>4</v>
      </c>
      <c r="D4240" s="70" t="s">
        <v>25</v>
      </c>
      <c r="E4240" s="70" t="s">
        <v>178</v>
      </c>
    </row>
    <row r="4241" spans="1:5" x14ac:dyDescent="0.25">
      <c r="A4241" s="71" t="s">
        <v>8914</v>
      </c>
      <c r="B4241" s="71" t="s">
        <v>8915</v>
      </c>
      <c r="C4241" s="70" t="s">
        <v>4</v>
      </c>
      <c r="D4241" s="70" t="s">
        <v>25</v>
      </c>
      <c r="E4241" s="70" t="s">
        <v>178</v>
      </c>
    </row>
    <row r="4242" spans="1:5" x14ac:dyDescent="0.25">
      <c r="A4242" s="84" t="s">
        <v>4233</v>
      </c>
      <c r="B4242" s="70" t="s">
        <v>4234</v>
      </c>
      <c r="C4242" s="70" t="s">
        <v>4</v>
      </c>
      <c r="D4242" s="70" t="s">
        <v>25</v>
      </c>
      <c r="E4242" s="70" t="s">
        <v>178</v>
      </c>
    </row>
    <row r="4243" spans="1:5" x14ac:dyDescent="0.25">
      <c r="A4243" s="71" t="s">
        <v>8916</v>
      </c>
      <c r="B4243" s="71" t="s">
        <v>8917</v>
      </c>
      <c r="C4243" s="70" t="s">
        <v>4</v>
      </c>
      <c r="D4243" s="70" t="s">
        <v>25</v>
      </c>
      <c r="E4243" s="70" t="s">
        <v>178</v>
      </c>
    </row>
    <row r="4244" spans="1:5" x14ac:dyDescent="0.25">
      <c r="A4244" s="84" t="s">
        <v>4235</v>
      </c>
      <c r="B4244" s="70" t="s">
        <v>4236</v>
      </c>
      <c r="C4244" s="70" t="s">
        <v>75</v>
      </c>
      <c r="D4244" s="70" t="s">
        <v>25</v>
      </c>
      <c r="E4244" s="70" t="s">
        <v>76</v>
      </c>
    </row>
    <row r="4245" spans="1:5" x14ac:dyDescent="0.25">
      <c r="A4245" s="71" t="s">
        <v>8918</v>
      </c>
      <c r="B4245" s="71" t="s">
        <v>8919</v>
      </c>
      <c r="C4245" s="70" t="s">
        <v>75</v>
      </c>
      <c r="D4245" s="70" t="s">
        <v>25</v>
      </c>
      <c r="E4245" s="70" t="s">
        <v>76</v>
      </c>
    </row>
    <row r="4246" spans="1:5" x14ac:dyDescent="0.25">
      <c r="A4246" s="84" t="s">
        <v>4237</v>
      </c>
      <c r="B4246" s="70" t="s">
        <v>4238</v>
      </c>
      <c r="C4246" s="70" t="s">
        <v>75</v>
      </c>
      <c r="D4246" s="70" t="s">
        <v>17</v>
      </c>
      <c r="E4246" s="70" t="s">
        <v>84</v>
      </c>
    </row>
    <row r="4247" spans="1:5" x14ac:dyDescent="0.25">
      <c r="A4247" s="71" t="s">
        <v>8920</v>
      </c>
      <c r="B4247" s="71" t="s">
        <v>8921</v>
      </c>
      <c r="C4247" s="70" t="s">
        <v>75</v>
      </c>
      <c r="D4247" s="70" t="s">
        <v>17</v>
      </c>
      <c r="E4247" s="70" t="s">
        <v>84</v>
      </c>
    </row>
    <row r="4248" spans="1:5" x14ac:dyDescent="0.25">
      <c r="A4248" s="84" t="s">
        <v>4239</v>
      </c>
      <c r="B4248" s="70" t="s">
        <v>4240</v>
      </c>
      <c r="C4248" s="70" t="s">
        <v>43</v>
      </c>
      <c r="D4248" s="70" t="s">
        <v>25</v>
      </c>
      <c r="E4248" s="70" t="s">
        <v>13</v>
      </c>
    </row>
    <row r="4249" spans="1:5" x14ac:dyDescent="0.25">
      <c r="A4249" s="71" t="s">
        <v>8922</v>
      </c>
      <c r="B4249" s="71" t="s">
        <v>8923</v>
      </c>
      <c r="C4249" s="70" t="s">
        <v>43</v>
      </c>
      <c r="D4249" s="70" t="s">
        <v>25</v>
      </c>
      <c r="E4249" s="70" t="s">
        <v>13</v>
      </c>
    </row>
    <row r="4250" spans="1:5" x14ac:dyDescent="0.25">
      <c r="A4250" s="84" t="s">
        <v>4241</v>
      </c>
      <c r="B4250" s="70" t="s">
        <v>4242</v>
      </c>
      <c r="C4250" s="70" t="s">
        <v>4</v>
      </c>
      <c r="D4250" s="70" t="s">
        <v>34</v>
      </c>
      <c r="E4250" s="70" t="s">
        <v>178</v>
      </c>
    </row>
    <row r="4251" spans="1:5" x14ac:dyDescent="0.25">
      <c r="A4251" s="71" t="s">
        <v>8924</v>
      </c>
      <c r="B4251" s="71" t="s">
        <v>8925</v>
      </c>
      <c r="C4251" s="70" t="s">
        <v>4</v>
      </c>
      <c r="D4251" s="70" t="s">
        <v>34</v>
      </c>
      <c r="E4251" s="70" t="s">
        <v>178</v>
      </c>
    </row>
    <row r="4252" spans="1:5" x14ac:dyDescent="0.25">
      <c r="A4252" s="84" t="s">
        <v>4243</v>
      </c>
      <c r="B4252" s="70" t="s">
        <v>2727</v>
      </c>
      <c r="C4252" s="70"/>
      <c r="D4252" s="70" t="s">
        <v>25</v>
      </c>
      <c r="E4252" s="70" t="s">
        <v>76</v>
      </c>
    </row>
    <row r="4253" spans="1:5" x14ac:dyDescent="0.25">
      <c r="A4253" s="71" t="s">
        <v>8926</v>
      </c>
      <c r="B4253" s="71" t="s">
        <v>8927</v>
      </c>
      <c r="C4253" s="70"/>
      <c r="D4253" s="70" t="s">
        <v>25</v>
      </c>
      <c r="E4253" s="70" t="s">
        <v>76</v>
      </c>
    </row>
    <row r="4254" spans="1:5" x14ac:dyDescent="0.25">
      <c r="A4254" s="84" t="s">
        <v>4244</v>
      </c>
      <c r="B4254" s="70" t="s">
        <v>4245</v>
      </c>
      <c r="C4254" s="70" t="s">
        <v>75</v>
      </c>
      <c r="D4254" s="70" t="s">
        <v>25</v>
      </c>
      <c r="E4254" s="70" t="s">
        <v>76</v>
      </c>
    </row>
    <row r="4255" spans="1:5" x14ac:dyDescent="0.25">
      <c r="A4255" s="71" t="s">
        <v>8928</v>
      </c>
      <c r="B4255" s="71" t="s">
        <v>8929</v>
      </c>
      <c r="C4255" s="70" t="s">
        <v>75</v>
      </c>
      <c r="D4255" s="70" t="s">
        <v>25</v>
      </c>
      <c r="E4255" s="70" t="s">
        <v>76</v>
      </c>
    </row>
    <row r="4256" spans="1:5" x14ac:dyDescent="0.25">
      <c r="A4256" s="84" t="s">
        <v>4246</v>
      </c>
      <c r="B4256" s="70" t="s">
        <v>4247</v>
      </c>
      <c r="C4256" s="70" t="s">
        <v>75</v>
      </c>
      <c r="D4256" s="70" t="s">
        <v>25</v>
      </c>
      <c r="E4256" s="70" t="s">
        <v>76</v>
      </c>
    </row>
    <row r="4257" spans="1:5" x14ac:dyDescent="0.25">
      <c r="A4257" s="71" t="s">
        <v>8930</v>
      </c>
      <c r="B4257" s="71" t="s">
        <v>8931</v>
      </c>
      <c r="C4257" s="70" t="s">
        <v>75</v>
      </c>
      <c r="D4257" s="70" t="s">
        <v>25</v>
      </c>
      <c r="E4257" s="70" t="s">
        <v>76</v>
      </c>
    </row>
    <row r="4258" spans="1:5" x14ac:dyDescent="0.25">
      <c r="A4258" s="84" t="s">
        <v>4248</v>
      </c>
      <c r="B4258" s="70" t="s">
        <v>4249</v>
      </c>
      <c r="C4258" s="70" t="s">
        <v>43</v>
      </c>
      <c r="D4258" s="70" t="s">
        <v>25</v>
      </c>
      <c r="E4258" s="70" t="s">
        <v>13</v>
      </c>
    </row>
    <row r="4259" spans="1:5" x14ac:dyDescent="0.25">
      <c r="A4259" s="71" t="s">
        <v>8932</v>
      </c>
      <c r="B4259" s="71" t="s">
        <v>8933</v>
      </c>
      <c r="C4259" s="70" t="s">
        <v>43</v>
      </c>
      <c r="D4259" s="70" t="s">
        <v>25</v>
      </c>
      <c r="E4259" s="70" t="s">
        <v>13</v>
      </c>
    </row>
    <row r="4260" spans="1:5" x14ac:dyDescent="0.25">
      <c r="A4260" s="84" t="s">
        <v>4250</v>
      </c>
      <c r="B4260" s="70" t="s">
        <v>4251</v>
      </c>
      <c r="C4260" s="70" t="s">
        <v>75</v>
      </c>
      <c r="D4260" s="70" t="s">
        <v>25</v>
      </c>
      <c r="E4260" s="70" t="s">
        <v>76</v>
      </c>
    </row>
    <row r="4261" spans="1:5" x14ac:dyDescent="0.25">
      <c r="A4261" s="71" t="s">
        <v>4675</v>
      </c>
      <c r="B4261" s="71" t="s">
        <v>8934</v>
      </c>
      <c r="C4261" s="70" t="s">
        <v>75</v>
      </c>
      <c r="D4261" s="70" t="s">
        <v>25</v>
      </c>
      <c r="E4261" s="70" t="s">
        <v>76</v>
      </c>
    </row>
    <row r="4262" spans="1:5" x14ac:dyDescent="0.25">
      <c r="A4262" s="84" t="s">
        <v>4252</v>
      </c>
      <c r="B4262" s="70" t="s">
        <v>4253</v>
      </c>
      <c r="C4262" s="70" t="s">
        <v>75</v>
      </c>
      <c r="D4262" s="70" t="s">
        <v>25</v>
      </c>
      <c r="E4262" s="70" t="s">
        <v>76</v>
      </c>
    </row>
    <row r="4263" spans="1:5" x14ac:dyDescent="0.25">
      <c r="A4263" s="71" t="s">
        <v>8935</v>
      </c>
      <c r="B4263" s="71" t="s">
        <v>8936</v>
      </c>
      <c r="C4263" s="70" t="s">
        <v>75</v>
      </c>
      <c r="D4263" s="70" t="s">
        <v>25</v>
      </c>
      <c r="E4263" s="70" t="s">
        <v>76</v>
      </c>
    </row>
    <row r="4264" spans="1:5" x14ac:dyDescent="0.25">
      <c r="A4264" s="84" t="s">
        <v>4254</v>
      </c>
      <c r="B4264" s="70" t="s">
        <v>4255</v>
      </c>
      <c r="C4264" s="70" t="s">
        <v>75</v>
      </c>
      <c r="D4264" s="70" t="s">
        <v>25</v>
      </c>
      <c r="E4264" s="70" t="s">
        <v>76</v>
      </c>
    </row>
    <row r="4265" spans="1:5" x14ac:dyDescent="0.25">
      <c r="A4265" s="71" t="s">
        <v>8937</v>
      </c>
      <c r="B4265" s="71" t="s">
        <v>8938</v>
      </c>
      <c r="C4265" s="70" t="s">
        <v>75</v>
      </c>
      <c r="D4265" s="70" t="s">
        <v>25</v>
      </c>
      <c r="E4265" s="70" t="s">
        <v>76</v>
      </c>
    </row>
    <row r="4266" spans="1:5" x14ac:dyDescent="0.25">
      <c r="A4266" s="84" t="s">
        <v>4256</v>
      </c>
      <c r="B4266" s="70" t="s">
        <v>4257</v>
      </c>
      <c r="C4266" s="70"/>
      <c r="D4266" s="70" t="s">
        <v>25</v>
      </c>
      <c r="E4266" s="70" t="s">
        <v>13</v>
      </c>
    </row>
    <row r="4267" spans="1:5" x14ac:dyDescent="0.25">
      <c r="A4267" s="71" t="s">
        <v>8939</v>
      </c>
      <c r="B4267" s="71" t="s">
        <v>8940</v>
      </c>
      <c r="C4267" s="70"/>
      <c r="D4267" s="70" t="s">
        <v>25</v>
      </c>
      <c r="E4267" s="70" t="s">
        <v>13</v>
      </c>
    </row>
    <row r="4268" spans="1:5" x14ac:dyDescent="0.25">
      <c r="A4268" s="84" t="s">
        <v>4258</v>
      </c>
      <c r="B4268" s="70" t="s">
        <v>4259</v>
      </c>
      <c r="C4268" s="70"/>
      <c r="D4268" s="70" t="s">
        <v>25</v>
      </c>
      <c r="E4268" s="70" t="s">
        <v>13</v>
      </c>
    </row>
    <row r="4269" spans="1:5" x14ac:dyDescent="0.25">
      <c r="A4269" s="71" t="s">
        <v>8941</v>
      </c>
      <c r="B4269" s="71" t="s">
        <v>8942</v>
      </c>
      <c r="C4269" s="70"/>
      <c r="D4269" s="70" t="s">
        <v>25</v>
      </c>
      <c r="E4269" s="70" t="s">
        <v>13</v>
      </c>
    </row>
    <row r="4270" spans="1:5" x14ac:dyDescent="0.25">
      <c r="A4270" s="84" t="s">
        <v>4260</v>
      </c>
      <c r="B4270" s="70" t="s">
        <v>4261</v>
      </c>
      <c r="C4270" s="70"/>
      <c r="D4270" s="70" t="s">
        <v>17</v>
      </c>
      <c r="E4270" s="70" t="s">
        <v>84</v>
      </c>
    </row>
    <row r="4271" spans="1:5" x14ac:dyDescent="0.25">
      <c r="A4271" s="71" t="s">
        <v>8943</v>
      </c>
      <c r="B4271" s="71" t="s">
        <v>8944</v>
      </c>
      <c r="C4271" s="70"/>
      <c r="D4271" s="70" t="s">
        <v>17</v>
      </c>
      <c r="E4271" s="70" t="s">
        <v>84</v>
      </c>
    </row>
    <row r="4272" spans="1:5" x14ac:dyDescent="0.25">
      <c r="A4272" s="84" t="s">
        <v>4262</v>
      </c>
      <c r="B4272" s="70" t="s">
        <v>4263</v>
      </c>
      <c r="C4272" s="70" t="s">
        <v>75</v>
      </c>
      <c r="D4272" s="70" t="s">
        <v>25</v>
      </c>
      <c r="E4272" s="70" t="s">
        <v>76</v>
      </c>
    </row>
    <row r="4273" spans="1:5" x14ac:dyDescent="0.25">
      <c r="A4273" s="71" t="s">
        <v>8945</v>
      </c>
      <c r="B4273" s="71" t="s">
        <v>8946</v>
      </c>
      <c r="C4273" s="70" t="s">
        <v>75</v>
      </c>
      <c r="D4273" s="70" t="s">
        <v>25</v>
      </c>
      <c r="E4273" s="70" t="s">
        <v>76</v>
      </c>
    </row>
    <row r="4274" spans="1:5" x14ac:dyDescent="0.25">
      <c r="A4274" s="84" t="s">
        <v>4264</v>
      </c>
      <c r="B4274" s="70" t="s">
        <v>4265</v>
      </c>
      <c r="C4274" s="70"/>
      <c r="D4274" s="70" t="s">
        <v>17</v>
      </c>
      <c r="E4274" s="70" t="s">
        <v>84</v>
      </c>
    </row>
    <row r="4275" spans="1:5" x14ac:dyDescent="0.25">
      <c r="A4275" s="71" t="s">
        <v>8947</v>
      </c>
      <c r="B4275" s="71" t="s">
        <v>8948</v>
      </c>
      <c r="C4275" s="70"/>
      <c r="D4275" s="70" t="s">
        <v>17</v>
      </c>
      <c r="E4275" s="70" t="s">
        <v>84</v>
      </c>
    </row>
    <row r="4276" spans="1:5" x14ac:dyDescent="0.25">
      <c r="A4276" s="84" t="s">
        <v>4266</v>
      </c>
      <c r="B4276" s="70" t="s">
        <v>4267</v>
      </c>
      <c r="C4276" s="70"/>
      <c r="D4276" s="70" t="s">
        <v>25</v>
      </c>
      <c r="E4276" s="70" t="s">
        <v>76</v>
      </c>
    </row>
    <row r="4277" spans="1:5" x14ac:dyDescent="0.25">
      <c r="A4277" s="71" t="s">
        <v>8949</v>
      </c>
      <c r="B4277" s="71" t="s">
        <v>8950</v>
      </c>
      <c r="C4277" s="70"/>
      <c r="D4277" s="70" t="s">
        <v>25</v>
      </c>
      <c r="E4277" s="70" t="s">
        <v>76</v>
      </c>
    </row>
    <row r="4278" spans="1:5" x14ac:dyDescent="0.25">
      <c r="A4278" s="84" t="s">
        <v>4268</v>
      </c>
      <c r="B4278" s="70" t="s">
        <v>4269</v>
      </c>
      <c r="C4278" s="70" t="s">
        <v>75</v>
      </c>
      <c r="D4278" s="70" t="s">
        <v>25</v>
      </c>
      <c r="E4278" s="70" t="s">
        <v>199</v>
      </c>
    </row>
    <row r="4279" spans="1:5" x14ac:dyDescent="0.25">
      <c r="A4279" s="71" t="s">
        <v>8951</v>
      </c>
      <c r="B4279" s="71" t="s">
        <v>8952</v>
      </c>
      <c r="C4279" s="70" t="s">
        <v>75</v>
      </c>
      <c r="D4279" s="70" t="s">
        <v>25</v>
      </c>
      <c r="E4279" s="70" t="s">
        <v>199</v>
      </c>
    </row>
    <row r="4280" spans="1:5" x14ac:dyDescent="0.25">
      <c r="A4280" s="84" t="s">
        <v>4270</v>
      </c>
      <c r="B4280" s="70" t="s">
        <v>4271</v>
      </c>
      <c r="C4280" s="70" t="s">
        <v>75</v>
      </c>
      <c r="D4280" s="70" t="s">
        <v>25</v>
      </c>
      <c r="E4280" s="70" t="s">
        <v>76</v>
      </c>
    </row>
    <row r="4281" spans="1:5" x14ac:dyDescent="0.25">
      <c r="A4281" s="71" t="s">
        <v>8953</v>
      </c>
      <c r="B4281" s="71" t="s">
        <v>8954</v>
      </c>
      <c r="C4281" s="70" t="s">
        <v>75</v>
      </c>
      <c r="D4281" s="70" t="s">
        <v>25</v>
      </c>
      <c r="E4281" s="70" t="s">
        <v>76</v>
      </c>
    </row>
    <row r="4282" spans="1:5" x14ac:dyDescent="0.25">
      <c r="A4282" s="84" t="s">
        <v>4272</v>
      </c>
      <c r="B4282" s="70" t="s">
        <v>4273</v>
      </c>
      <c r="C4282" s="70" t="s">
        <v>75</v>
      </c>
      <c r="D4282" s="70" t="s">
        <v>25</v>
      </c>
      <c r="E4282" s="70" t="s">
        <v>13</v>
      </c>
    </row>
    <row r="4283" spans="1:5" x14ac:dyDescent="0.25">
      <c r="A4283" s="71" t="s">
        <v>8955</v>
      </c>
      <c r="B4283" s="71" t="s">
        <v>8956</v>
      </c>
      <c r="C4283" s="70" t="s">
        <v>75</v>
      </c>
      <c r="D4283" s="70" t="s">
        <v>25</v>
      </c>
      <c r="E4283" s="70" t="s">
        <v>13</v>
      </c>
    </row>
    <row r="4284" spans="1:5" x14ac:dyDescent="0.25">
      <c r="A4284" s="84" t="s">
        <v>4274</v>
      </c>
      <c r="B4284" s="70" t="s">
        <v>4275</v>
      </c>
      <c r="C4284" s="70" t="s">
        <v>75</v>
      </c>
      <c r="D4284" s="70" t="s">
        <v>25</v>
      </c>
      <c r="E4284" s="70" t="s">
        <v>76</v>
      </c>
    </row>
    <row r="4285" spans="1:5" x14ac:dyDescent="0.25">
      <c r="A4285" s="71" t="s">
        <v>8957</v>
      </c>
      <c r="B4285" s="71" t="s">
        <v>8958</v>
      </c>
      <c r="C4285" s="70" t="s">
        <v>75</v>
      </c>
      <c r="D4285" s="70" t="s">
        <v>25</v>
      </c>
      <c r="E4285" s="70" t="s">
        <v>76</v>
      </c>
    </row>
    <row r="4286" spans="1:5" x14ac:dyDescent="0.25">
      <c r="A4286" s="84" t="s">
        <v>4276</v>
      </c>
      <c r="B4286" s="70" t="s">
        <v>4277</v>
      </c>
      <c r="C4286" s="70" t="s">
        <v>43</v>
      </c>
      <c r="D4286" s="70" t="s">
        <v>25</v>
      </c>
      <c r="E4286" s="70" t="s">
        <v>13</v>
      </c>
    </row>
    <row r="4287" spans="1:5" x14ac:dyDescent="0.25">
      <c r="A4287" s="71" t="s">
        <v>8959</v>
      </c>
      <c r="B4287" s="71" t="s">
        <v>8960</v>
      </c>
      <c r="C4287" s="70" t="s">
        <v>43</v>
      </c>
      <c r="D4287" s="70" t="s">
        <v>25</v>
      </c>
      <c r="E4287" s="70" t="s">
        <v>13</v>
      </c>
    </row>
    <row r="4288" spans="1:5" x14ac:dyDescent="0.25">
      <c r="A4288" s="84" t="s">
        <v>4278</v>
      </c>
      <c r="B4288" s="70" t="s">
        <v>4279</v>
      </c>
      <c r="C4288" s="70" t="s">
        <v>75</v>
      </c>
      <c r="D4288" s="70" t="s">
        <v>17</v>
      </c>
      <c r="E4288" s="70" t="s">
        <v>84</v>
      </c>
    </row>
    <row r="4289" spans="1:5" x14ac:dyDescent="0.25">
      <c r="A4289" s="71" t="s">
        <v>8961</v>
      </c>
      <c r="B4289" s="71" t="s">
        <v>8962</v>
      </c>
      <c r="C4289" s="70" t="s">
        <v>75</v>
      </c>
      <c r="D4289" s="70" t="s">
        <v>17</v>
      </c>
      <c r="E4289" s="70" t="s">
        <v>84</v>
      </c>
    </row>
    <row r="4290" spans="1:5" x14ac:dyDescent="0.25">
      <c r="A4290" s="84" t="s">
        <v>4280</v>
      </c>
      <c r="B4290" s="70" t="s">
        <v>4281</v>
      </c>
      <c r="C4290" s="70" t="s">
        <v>75</v>
      </c>
      <c r="D4290" s="70" t="s">
        <v>25</v>
      </c>
      <c r="E4290" s="70" t="s">
        <v>76</v>
      </c>
    </row>
    <row r="4291" spans="1:5" x14ac:dyDescent="0.25">
      <c r="A4291" s="71" t="s">
        <v>8963</v>
      </c>
      <c r="B4291" s="71" t="s">
        <v>8964</v>
      </c>
      <c r="C4291" s="70" t="s">
        <v>75</v>
      </c>
      <c r="D4291" s="70" t="s">
        <v>25</v>
      </c>
      <c r="E4291" s="70" t="s">
        <v>76</v>
      </c>
    </row>
    <row r="4292" spans="1:5" x14ac:dyDescent="0.25">
      <c r="A4292" s="84" t="s">
        <v>4282</v>
      </c>
      <c r="B4292" s="70" t="s">
        <v>4283</v>
      </c>
      <c r="C4292" s="70" t="s">
        <v>75</v>
      </c>
      <c r="D4292" s="70" t="s">
        <v>25</v>
      </c>
      <c r="E4292" s="70" t="s">
        <v>76</v>
      </c>
    </row>
    <row r="4293" spans="1:5" x14ac:dyDescent="0.25">
      <c r="A4293" s="71" t="s">
        <v>8965</v>
      </c>
      <c r="B4293" s="71" t="s">
        <v>8966</v>
      </c>
      <c r="C4293" s="70" t="s">
        <v>75</v>
      </c>
      <c r="D4293" s="70" t="s">
        <v>25</v>
      </c>
      <c r="E4293" s="70" t="s">
        <v>76</v>
      </c>
    </row>
    <row r="4294" spans="1:5" x14ac:dyDescent="0.25">
      <c r="A4294" s="84" t="s">
        <v>4284</v>
      </c>
      <c r="B4294" s="70" t="s">
        <v>4285</v>
      </c>
      <c r="C4294" s="70" t="s">
        <v>43</v>
      </c>
      <c r="D4294" s="70" t="s">
        <v>25</v>
      </c>
      <c r="E4294" s="70" t="s">
        <v>13</v>
      </c>
    </row>
    <row r="4295" spans="1:5" x14ac:dyDescent="0.25">
      <c r="A4295" s="71" t="s">
        <v>8967</v>
      </c>
      <c r="B4295" s="71" t="s">
        <v>8968</v>
      </c>
      <c r="C4295" s="70" t="s">
        <v>43</v>
      </c>
      <c r="D4295" s="70" t="s">
        <v>25</v>
      </c>
      <c r="E4295" s="70" t="s">
        <v>13</v>
      </c>
    </row>
    <row r="4296" spans="1:5" x14ac:dyDescent="0.25">
      <c r="A4296" s="84" t="s">
        <v>4286</v>
      </c>
      <c r="B4296" s="70" t="s">
        <v>4287</v>
      </c>
      <c r="C4296" s="70" t="s">
        <v>4</v>
      </c>
      <c r="D4296" s="70" t="s">
        <v>25</v>
      </c>
      <c r="E4296" s="70" t="s">
        <v>179</v>
      </c>
    </row>
    <row r="4297" spans="1:5" x14ac:dyDescent="0.25">
      <c r="A4297" s="71" t="s">
        <v>8969</v>
      </c>
      <c r="B4297" s="71" t="s">
        <v>8970</v>
      </c>
      <c r="C4297" s="70" t="s">
        <v>4</v>
      </c>
      <c r="D4297" s="70" t="s">
        <v>25</v>
      </c>
      <c r="E4297" s="70" t="s">
        <v>179</v>
      </c>
    </row>
    <row r="4298" spans="1:5" x14ac:dyDescent="0.25">
      <c r="A4298" s="84" t="s">
        <v>4288</v>
      </c>
      <c r="B4298" s="70" t="s">
        <v>4289</v>
      </c>
      <c r="C4298" s="70"/>
      <c r="D4298" s="70" t="s">
        <v>25</v>
      </c>
      <c r="E4298" s="70" t="s">
        <v>13</v>
      </c>
    </row>
    <row r="4299" spans="1:5" x14ac:dyDescent="0.25">
      <c r="A4299" s="71" t="s">
        <v>8971</v>
      </c>
      <c r="B4299" s="71" t="s">
        <v>8972</v>
      </c>
      <c r="C4299" s="70"/>
      <c r="D4299" s="70" t="s">
        <v>25</v>
      </c>
      <c r="E4299" s="70" t="s">
        <v>13</v>
      </c>
    </row>
    <row r="4300" spans="1:5" x14ac:dyDescent="0.25">
      <c r="A4300" s="84" t="s">
        <v>4290</v>
      </c>
      <c r="B4300" s="70" t="s">
        <v>4291</v>
      </c>
      <c r="C4300" s="70" t="s">
        <v>4</v>
      </c>
      <c r="D4300" s="70" t="s">
        <v>25</v>
      </c>
      <c r="E4300" s="70" t="s">
        <v>178</v>
      </c>
    </row>
    <row r="4301" spans="1:5" x14ac:dyDescent="0.25">
      <c r="A4301" s="71" t="s">
        <v>8973</v>
      </c>
      <c r="B4301" s="71" t="s">
        <v>8974</v>
      </c>
      <c r="C4301" s="70" t="s">
        <v>4</v>
      </c>
      <c r="D4301" s="70" t="s">
        <v>25</v>
      </c>
      <c r="E4301" s="70" t="s">
        <v>178</v>
      </c>
    </row>
    <row r="4302" spans="1:5" x14ac:dyDescent="0.25">
      <c r="A4302" s="84" t="s">
        <v>4292</v>
      </c>
      <c r="B4302" s="70" t="s">
        <v>4293</v>
      </c>
      <c r="C4302" s="70" t="s">
        <v>4</v>
      </c>
      <c r="D4302" s="70" t="s">
        <v>25</v>
      </c>
      <c r="E4302" s="70" t="s">
        <v>178</v>
      </c>
    </row>
    <row r="4303" spans="1:5" x14ac:dyDescent="0.25">
      <c r="A4303" s="71" t="s">
        <v>8975</v>
      </c>
      <c r="B4303" s="71" t="s">
        <v>8976</v>
      </c>
      <c r="C4303" s="70" t="s">
        <v>4</v>
      </c>
      <c r="D4303" s="70" t="s">
        <v>25</v>
      </c>
      <c r="E4303" s="70" t="s">
        <v>178</v>
      </c>
    </row>
    <row r="4304" spans="1:5" x14ac:dyDescent="0.25">
      <c r="A4304" s="84" t="s">
        <v>4294</v>
      </c>
      <c r="B4304" s="70" t="s">
        <v>4295</v>
      </c>
      <c r="C4304" s="70"/>
      <c r="D4304" s="70" t="s">
        <v>25</v>
      </c>
      <c r="E4304" s="70" t="s">
        <v>53</v>
      </c>
    </row>
    <row r="4305" spans="1:5" x14ac:dyDescent="0.25">
      <c r="A4305" s="71" t="s">
        <v>8977</v>
      </c>
      <c r="B4305" s="71" t="s">
        <v>8978</v>
      </c>
      <c r="C4305" s="70"/>
      <c r="D4305" s="70" t="s">
        <v>25</v>
      </c>
      <c r="E4305" s="70" t="s">
        <v>53</v>
      </c>
    </row>
    <row r="4306" spans="1:5" x14ac:dyDescent="0.25">
      <c r="A4306" s="84" t="s">
        <v>4296</v>
      </c>
      <c r="B4306" s="70" t="s">
        <v>4297</v>
      </c>
      <c r="C4306" s="70" t="s">
        <v>75</v>
      </c>
      <c r="D4306" s="70" t="s">
        <v>25</v>
      </c>
      <c r="E4306" s="70" t="s">
        <v>76</v>
      </c>
    </row>
    <row r="4307" spans="1:5" x14ac:dyDescent="0.25">
      <c r="A4307" s="71" t="s">
        <v>8979</v>
      </c>
      <c r="B4307" s="71" t="s">
        <v>8980</v>
      </c>
      <c r="C4307" s="70" t="s">
        <v>75</v>
      </c>
      <c r="D4307" s="70" t="s">
        <v>25</v>
      </c>
      <c r="E4307" s="70" t="s">
        <v>76</v>
      </c>
    </row>
    <row r="4308" spans="1:5" x14ac:dyDescent="0.25">
      <c r="A4308" s="84" t="s">
        <v>4298</v>
      </c>
      <c r="B4308" s="70" t="s">
        <v>4299</v>
      </c>
      <c r="C4308" s="70" t="s">
        <v>75</v>
      </c>
      <c r="D4308" s="70" t="s">
        <v>17</v>
      </c>
      <c r="E4308" s="70" t="s">
        <v>84</v>
      </c>
    </row>
    <row r="4309" spans="1:5" x14ac:dyDescent="0.25">
      <c r="A4309" s="71" t="s">
        <v>8981</v>
      </c>
      <c r="B4309" s="71" t="s">
        <v>8982</v>
      </c>
      <c r="C4309" s="70" t="s">
        <v>75</v>
      </c>
      <c r="D4309" s="70" t="s">
        <v>17</v>
      </c>
      <c r="E4309" s="70" t="s">
        <v>84</v>
      </c>
    </row>
    <row r="4310" spans="1:5" x14ac:dyDescent="0.25">
      <c r="A4310" s="84" t="s">
        <v>4300</v>
      </c>
      <c r="B4310" s="70" t="s">
        <v>4301</v>
      </c>
      <c r="C4310" s="70" t="s">
        <v>43</v>
      </c>
      <c r="D4310" s="70" t="s">
        <v>25</v>
      </c>
      <c r="E4310" s="70" t="s">
        <v>13</v>
      </c>
    </row>
    <row r="4311" spans="1:5" x14ac:dyDescent="0.25">
      <c r="A4311" s="71" t="s">
        <v>8983</v>
      </c>
      <c r="B4311" s="71" t="s">
        <v>8984</v>
      </c>
      <c r="C4311" s="70" t="s">
        <v>43</v>
      </c>
      <c r="D4311" s="70" t="s">
        <v>25</v>
      </c>
      <c r="E4311" s="70" t="s">
        <v>13</v>
      </c>
    </row>
    <row r="4312" spans="1:5" x14ac:dyDescent="0.25">
      <c r="A4312" s="84" t="s">
        <v>4302</v>
      </c>
      <c r="B4312" s="70" t="s">
        <v>4303</v>
      </c>
      <c r="C4312" s="70"/>
      <c r="D4312" s="70" t="s">
        <v>17</v>
      </c>
      <c r="E4312" s="70" t="s">
        <v>84</v>
      </c>
    </row>
    <row r="4313" spans="1:5" x14ac:dyDescent="0.25">
      <c r="A4313" s="71" t="s">
        <v>8985</v>
      </c>
      <c r="B4313" s="71" t="s">
        <v>8986</v>
      </c>
      <c r="C4313" s="70"/>
      <c r="D4313" s="70" t="s">
        <v>17</v>
      </c>
      <c r="E4313" s="70" t="s">
        <v>84</v>
      </c>
    </row>
    <row r="4314" spans="1:5" x14ac:dyDescent="0.25">
      <c r="A4314" s="84" t="s">
        <v>4304</v>
      </c>
      <c r="B4314" s="70" t="s">
        <v>4305</v>
      </c>
      <c r="C4314" s="70" t="s">
        <v>43</v>
      </c>
      <c r="D4314" s="70" t="s">
        <v>25</v>
      </c>
      <c r="E4314" s="70" t="s">
        <v>13</v>
      </c>
    </row>
    <row r="4315" spans="1:5" x14ac:dyDescent="0.25">
      <c r="A4315" s="71" t="s">
        <v>8987</v>
      </c>
      <c r="B4315" s="71" t="s">
        <v>8988</v>
      </c>
      <c r="C4315" s="70" t="s">
        <v>43</v>
      </c>
      <c r="D4315" s="70" t="s">
        <v>25</v>
      </c>
      <c r="E4315" s="70" t="s">
        <v>13</v>
      </c>
    </row>
    <row r="4316" spans="1:5" x14ac:dyDescent="0.25">
      <c r="A4316" s="84" t="s">
        <v>4306</v>
      </c>
      <c r="B4316" s="70" t="s">
        <v>4307</v>
      </c>
      <c r="C4316" s="70" t="s">
        <v>75</v>
      </c>
      <c r="D4316" s="70" t="s">
        <v>25</v>
      </c>
      <c r="E4316" s="70" t="s">
        <v>76</v>
      </c>
    </row>
    <row r="4317" spans="1:5" x14ac:dyDescent="0.25">
      <c r="A4317" s="71" t="s">
        <v>8989</v>
      </c>
      <c r="B4317" s="71" t="s">
        <v>8990</v>
      </c>
      <c r="C4317" s="70" t="s">
        <v>75</v>
      </c>
      <c r="D4317" s="70" t="s">
        <v>25</v>
      </c>
      <c r="E4317" s="70" t="s">
        <v>76</v>
      </c>
    </row>
    <row r="4318" spans="1:5" x14ac:dyDescent="0.25">
      <c r="A4318" s="84" t="s">
        <v>4308</v>
      </c>
      <c r="B4318" s="70" t="s">
        <v>4309</v>
      </c>
      <c r="C4318" s="70" t="s">
        <v>4</v>
      </c>
      <c r="D4318" s="70" t="s">
        <v>25</v>
      </c>
      <c r="E4318" s="70" t="s">
        <v>76</v>
      </c>
    </row>
    <row r="4319" spans="1:5" x14ac:dyDescent="0.25">
      <c r="A4319" s="71" t="s">
        <v>8991</v>
      </c>
      <c r="B4319" s="71" t="s">
        <v>8992</v>
      </c>
      <c r="C4319" s="70" t="s">
        <v>4</v>
      </c>
      <c r="D4319" s="70" t="s">
        <v>25</v>
      </c>
      <c r="E4319" s="70" t="s">
        <v>76</v>
      </c>
    </row>
    <row r="4320" spans="1:5" x14ac:dyDescent="0.25">
      <c r="A4320" s="84" t="s">
        <v>4310</v>
      </c>
      <c r="B4320" s="70" t="s">
        <v>4311</v>
      </c>
      <c r="C4320" s="70" t="s">
        <v>4</v>
      </c>
      <c r="D4320" s="70" t="s">
        <v>25</v>
      </c>
      <c r="E4320" s="70" t="s">
        <v>178</v>
      </c>
    </row>
    <row r="4321" spans="1:5" x14ac:dyDescent="0.25">
      <c r="A4321" s="71" t="s">
        <v>8993</v>
      </c>
      <c r="B4321" s="71" t="s">
        <v>8994</v>
      </c>
      <c r="C4321" s="70" t="s">
        <v>4</v>
      </c>
      <c r="D4321" s="70" t="s">
        <v>25</v>
      </c>
      <c r="E4321" s="70" t="s">
        <v>178</v>
      </c>
    </row>
    <row r="4322" spans="1:5" x14ac:dyDescent="0.25">
      <c r="A4322" s="84" t="s">
        <v>4312</v>
      </c>
      <c r="B4322" s="70" t="s">
        <v>4313</v>
      </c>
      <c r="C4322" s="70" t="s">
        <v>75</v>
      </c>
      <c r="D4322" s="70" t="s">
        <v>25</v>
      </c>
      <c r="E4322" s="70" t="s">
        <v>76</v>
      </c>
    </row>
    <row r="4323" spans="1:5" x14ac:dyDescent="0.25">
      <c r="A4323" s="71" t="s">
        <v>8995</v>
      </c>
      <c r="B4323" s="71" t="s">
        <v>8996</v>
      </c>
      <c r="C4323" s="70" t="s">
        <v>75</v>
      </c>
      <c r="D4323" s="70" t="s">
        <v>25</v>
      </c>
      <c r="E4323" s="70" t="s">
        <v>76</v>
      </c>
    </row>
    <row r="4324" spans="1:5" x14ac:dyDescent="0.25">
      <c r="A4324" s="84" t="s">
        <v>4314</v>
      </c>
      <c r="B4324" s="70" t="s">
        <v>4315</v>
      </c>
      <c r="C4324" s="70"/>
      <c r="D4324" s="70" t="s">
        <v>25</v>
      </c>
      <c r="E4324" s="70" t="s">
        <v>178</v>
      </c>
    </row>
    <row r="4325" spans="1:5" x14ac:dyDescent="0.25">
      <c r="A4325" s="71" t="s">
        <v>8997</v>
      </c>
      <c r="B4325" s="71" t="s">
        <v>8998</v>
      </c>
      <c r="C4325" s="70"/>
      <c r="D4325" s="70" t="s">
        <v>25</v>
      </c>
      <c r="E4325" s="70" t="s">
        <v>178</v>
      </c>
    </row>
    <row r="4326" spans="1:5" x14ac:dyDescent="0.25">
      <c r="A4326" s="84" t="s">
        <v>4316</v>
      </c>
      <c r="B4326" s="70" t="s">
        <v>4317</v>
      </c>
      <c r="C4326" s="70" t="s">
        <v>4</v>
      </c>
      <c r="D4326" s="70" t="s">
        <v>25</v>
      </c>
      <c r="E4326" s="70" t="s">
        <v>178</v>
      </c>
    </row>
    <row r="4327" spans="1:5" x14ac:dyDescent="0.25">
      <c r="A4327" s="71" t="s">
        <v>8999</v>
      </c>
      <c r="B4327" s="71" t="s">
        <v>9000</v>
      </c>
      <c r="C4327" s="70" t="s">
        <v>4</v>
      </c>
      <c r="D4327" s="70" t="s">
        <v>25</v>
      </c>
      <c r="E4327" s="70" t="s">
        <v>178</v>
      </c>
    </row>
    <row r="4328" spans="1:5" x14ac:dyDescent="0.25">
      <c r="A4328" s="84" t="s">
        <v>4318</v>
      </c>
      <c r="B4328" s="70" t="s">
        <v>4319</v>
      </c>
      <c r="C4328" s="70" t="s">
        <v>75</v>
      </c>
      <c r="D4328" s="70" t="s">
        <v>25</v>
      </c>
      <c r="E4328" s="70" t="s">
        <v>76</v>
      </c>
    </row>
    <row r="4329" spans="1:5" x14ac:dyDescent="0.25">
      <c r="A4329" s="71" t="s">
        <v>9001</v>
      </c>
      <c r="B4329" s="71" t="s">
        <v>9002</v>
      </c>
      <c r="C4329" s="70" t="s">
        <v>75</v>
      </c>
      <c r="D4329" s="70" t="s">
        <v>25</v>
      </c>
      <c r="E4329" s="70" t="s">
        <v>76</v>
      </c>
    </row>
    <row r="4330" spans="1:5" x14ac:dyDescent="0.25">
      <c r="A4330" s="84" t="s">
        <v>4320</v>
      </c>
      <c r="B4330" s="70" t="s">
        <v>4321</v>
      </c>
      <c r="C4330" s="70" t="s">
        <v>75</v>
      </c>
      <c r="D4330" s="70" t="s">
        <v>25</v>
      </c>
      <c r="E4330" s="70" t="s">
        <v>76</v>
      </c>
    </row>
    <row r="4331" spans="1:5" x14ac:dyDescent="0.25">
      <c r="A4331" s="71" t="s">
        <v>9003</v>
      </c>
      <c r="B4331" s="71" t="s">
        <v>9004</v>
      </c>
      <c r="C4331" s="70" t="s">
        <v>75</v>
      </c>
      <c r="D4331" s="70" t="s">
        <v>25</v>
      </c>
      <c r="E4331" s="70" t="s">
        <v>76</v>
      </c>
    </row>
    <row r="4332" spans="1:5" x14ac:dyDescent="0.25">
      <c r="A4332" s="84" t="s">
        <v>4322</v>
      </c>
      <c r="B4332" s="70" t="s">
        <v>4323</v>
      </c>
      <c r="C4332" s="70" t="s">
        <v>3</v>
      </c>
      <c r="D4332" s="70" t="s">
        <v>25</v>
      </c>
      <c r="E4332" s="70" t="s">
        <v>4324</v>
      </c>
    </row>
    <row r="4333" spans="1:5" x14ac:dyDescent="0.25">
      <c r="A4333" s="71" t="s">
        <v>9005</v>
      </c>
      <c r="B4333" s="71" t="s">
        <v>9006</v>
      </c>
      <c r="C4333" s="70" t="s">
        <v>3</v>
      </c>
      <c r="D4333" s="70" t="s">
        <v>25</v>
      </c>
      <c r="E4333" s="70" t="s">
        <v>4324</v>
      </c>
    </row>
    <row r="4334" spans="1:5" x14ac:dyDescent="0.25">
      <c r="A4334" s="84" t="s">
        <v>4325</v>
      </c>
      <c r="B4334" s="70" t="s">
        <v>4326</v>
      </c>
      <c r="C4334" s="70" t="s">
        <v>4</v>
      </c>
      <c r="D4334" s="70" t="s">
        <v>25</v>
      </c>
      <c r="E4334" s="70" t="s">
        <v>178</v>
      </c>
    </row>
    <row r="4335" spans="1:5" x14ac:dyDescent="0.25">
      <c r="A4335" s="71" t="s">
        <v>9007</v>
      </c>
      <c r="B4335" s="71" t="s">
        <v>9008</v>
      </c>
      <c r="C4335" s="70" t="s">
        <v>4</v>
      </c>
      <c r="D4335" s="70" t="s">
        <v>25</v>
      </c>
      <c r="E4335" s="70" t="s">
        <v>178</v>
      </c>
    </row>
    <row r="4336" spans="1:5" x14ac:dyDescent="0.25">
      <c r="A4336" s="84" t="s">
        <v>4327</v>
      </c>
      <c r="B4336" s="70" t="s">
        <v>4328</v>
      </c>
      <c r="C4336" s="70" t="s">
        <v>75</v>
      </c>
      <c r="D4336" s="70" t="s">
        <v>17</v>
      </c>
      <c r="E4336" s="70" t="s">
        <v>84</v>
      </c>
    </row>
    <row r="4337" spans="1:5" x14ac:dyDescent="0.25">
      <c r="A4337" s="71" t="s">
        <v>9009</v>
      </c>
      <c r="B4337" s="71" t="s">
        <v>9010</v>
      </c>
      <c r="C4337" s="70" t="s">
        <v>75</v>
      </c>
      <c r="D4337" s="70" t="s">
        <v>17</v>
      </c>
      <c r="E4337" s="70" t="s">
        <v>84</v>
      </c>
    </row>
    <row r="4338" spans="1:5" x14ac:dyDescent="0.25">
      <c r="A4338" s="84" t="s">
        <v>4329</v>
      </c>
      <c r="B4338" s="70" t="s">
        <v>4330</v>
      </c>
      <c r="C4338" s="70"/>
      <c r="D4338" s="70" t="s">
        <v>25</v>
      </c>
      <c r="E4338" s="70" t="s">
        <v>13</v>
      </c>
    </row>
    <row r="4339" spans="1:5" x14ac:dyDescent="0.25">
      <c r="A4339" s="71" t="s">
        <v>9011</v>
      </c>
      <c r="B4339" s="71" t="s">
        <v>9012</v>
      </c>
      <c r="C4339" s="70"/>
      <c r="D4339" s="70" t="s">
        <v>25</v>
      </c>
      <c r="E4339" s="70" t="s">
        <v>13</v>
      </c>
    </row>
    <row r="4340" spans="1:5" x14ac:dyDescent="0.25">
      <c r="A4340" s="84" t="s">
        <v>4331</v>
      </c>
      <c r="B4340" s="70" t="s">
        <v>4332</v>
      </c>
      <c r="C4340" s="70" t="s">
        <v>75</v>
      </c>
      <c r="D4340" s="70" t="s">
        <v>25</v>
      </c>
      <c r="E4340" s="70" t="s">
        <v>76</v>
      </c>
    </row>
    <row r="4341" spans="1:5" x14ac:dyDescent="0.25">
      <c r="A4341" s="71" t="s">
        <v>9013</v>
      </c>
      <c r="B4341" s="71" t="s">
        <v>9014</v>
      </c>
      <c r="C4341" s="70" t="s">
        <v>75</v>
      </c>
      <c r="D4341" s="70" t="s">
        <v>25</v>
      </c>
      <c r="E4341" s="70" t="s">
        <v>76</v>
      </c>
    </row>
    <row r="4342" spans="1:5" x14ac:dyDescent="0.25">
      <c r="A4342" s="84" t="s">
        <v>4333</v>
      </c>
      <c r="B4342" s="70" t="s">
        <v>4334</v>
      </c>
      <c r="C4342" s="70"/>
      <c r="D4342" s="70" t="s">
        <v>25</v>
      </c>
      <c r="E4342" s="70" t="s">
        <v>13</v>
      </c>
    </row>
    <row r="4343" spans="1:5" x14ac:dyDescent="0.25">
      <c r="A4343" s="71" t="s">
        <v>9015</v>
      </c>
      <c r="B4343" s="71" t="s">
        <v>9016</v>
      </c>
      <c r="C4343" s="70"/>
      <c r="D4343" s="70" t="s">
        <v>25</v>
      </c>
      <c r="E4343" s="70" t="s">
        <v>13</v>
      </c>
    </row>
    <row r="4344" spans="1:5" x14ac:dyDescent="0.25">
      <c r="A4344" s="84" t="s">
        <v>4335</v>
      </c>
      <c r="B4344" s="70" t="s">
        <v>4336</v>
      </c>
      <c r="C4344" s="70"/>
      <c r="D4344" s="70" t="s">
        <v>25</v>
      </c>
      <c r="E4344" s="70" t="s">
        <v>13</v>
      </c>
    </row>
    <row r="4345" spans="1:5" x14ac:dyDescent="0.25">
      <c r="A4345" s="71" t="s">
        <v>9017</v>
      </c>
      <c r="B4345" s="71" t="s">
        <v>9018</v>
      </c>
      <c r="C4345" s="70"/>
      <c r="D4345" s="70" t="s">
        <v>25</v>
      </c>
      <c r="E4345" s="70" t="s">
        <v>13</v>
      </c>
    </row>
    <row r="4346" spans="1:5" x14ac:dyDescent="0.25">
      <c r="A4346" s="84" t="s">
        <v>4337</v>
      </c>
      <c r="B4346" s="70" t="s">
        <v>4338</v>
      </c>
      <c r="C4346" s="70" t="s">
        <v>24</v>
      </c>
      <c r="D4346" s="70" t="s">
        <v>25</v>
      </c>
      <c r="E4346" s="70" t="s">
        <v>13</v>
      </c>
    </row>
    <row r="4347" spans="1:5" x14ac:dyDescent="0.25">
      <c r="A4347" s="71" t="s">
        <v>9019</v>
      </c>
      <c r="B4347" s="71" t="s">
        <v>9020</v>
      </c>
      <c r="C4347" s="70" t="s">
        <v>24</v>
      </c>
      <c r="D4347" s="70" t="s">
        <v>25</v>
      </c>
      <c r="E4347" s="70" t="s">
        <v>13</v>
      </c>
    </row>
    <row r="4348" spans="1:5" x14ac:dyDescent="0.25">
      <c r="A4348" s="84" t="s">
        <v>4339</v>
      </c>
      <c r="B4348" s="70" t="s">
        <v>4340</v>
      </c>
      <c r="C4348" s="70"/>
      <c r="D4348" s="70" t="s">
        <v>25</v>
      </c>
      <c r="E4348" s="70" t="s">
        <v>13</v>
      </c>
    </row>
    <row r="4349" spans="1:5" x14ac:dyDescent="0.25">
      <c r="A4349" s="71" t="s">
        <v>9021</v>
      </c>
      <c r="B4349" s="71" t="s">
        <v>9022</v>
      </c>
      <c r="C4349" s="70"/>
      <c r="D4349" s="70" t="s">
        <v>25</v>
      </c>
      <c r="E4349" s="70" t="s">
        <v>13</v>
      </c>
    </row>
    <row r="4350" spans="1:5" x14ac:dyDescent="0.25">
      <c r="A4350" s="84" t="s">
        <v>4341</v>
      </c>
      <c r="B4350" s="70" t="s">
        <v>4342</v>
      </c>
      <c r="C4350" s="70"/>
      <c r="D4350" s="70" t="s">
        <v>58</v>
      </c>
      <c r="E4350" s="70" t="s">
        <v>13</v>
      </c>
    </row>
    <row r="4351" spans="1:5" x14ac:dyDescent="0.25">
      <c r="A4351" s="71" t="s">
        <v>9023</v>
      </c>
      <c r="B4351" s="71" t="s">
        <v>9024</v>
      </c>
      <c r="C4351" s="70"/>
      <c r="D4351" s="70" t="s">
        <v>58</v>
      </c>
      <c r="E4351" s="70" t="s">
        <v>13</v>
      </c>
    </row>
    <row r="4352" spans="1:5" x14ac:dyDescent="0.25">
      <c r="A4352" s="84" t="s">
        <v>4343</v>
      </c>
      <c r="B4352" s="70" t="s">
        <v>4344</v>
      </c>
      <c r="C4352" s="70"/>
      <c r="D4352" s="70" t="s">
        <v>12</v>
      </c>
      <c r="E4352" s="70" t="s">
        <v>53</v>
      </c>
    </row>
    <row r="4353" spans="1:5" x14ac:dyDescent="0.25">
      <c r="A4353" s="71" t="s">
        <v>9025</v>
      </c>
      <c r="B4353" s="71" t="s">
        <v>9026</v>
      </c>
      <c r="C4353" s="70"/>
      <c r="D4353" s="70" t="s">
        <v>12</v>
      </c>
      <c r="E4353" s="70" t="s">
        <v>53</v>
      </c>
    </row>
    <row r="4354" spans="1:5" x14ac:dyDescent="0.25">
      <c r="A4354" s="84" t="s">
        <v>4345</v>
      </c>
      <c r="B4354" s="70" t="s">
        <v>4346</v>
      </c>
      <c r="C4354" s="70" t="s">
        <v>24</v>
      </c>
      <c r="D4354" s="70" t="s">
        <v>25</v>
      </c>
      <c r="E4354" s="70" t="s">
        <v>13</v>
      </c>
    </row>
    <row r="4355" spans="1:5" x14ac:dyDescent="0.25">
      <c r="A4355" s="71" t="s">
        <v>9027</v>
      </c>
      <c r="B4355" s="71" t="s">
        <v>9028</v>
      </c>
      <c r="C4355" s="70" t="s">
        <v>24</v>
      </c>
      <c r="D4355" s="70" t="s">
        <v>25</v>
      </c>
      <c r="E4355" s="70" t="s">
        <v>13</v>
      </c>
    </row>
    <row r="4356" spans="1:5" x14ac:dyDescent="0.25">
      <c r="A4356" s="84" t="s">
        <v>4347</v>
      </c>
      <c r="B4356" s="70" t="s">
        <v>4348</v>
      </c>
      <c r="C4356" s="70"/>
      <c r="D4356" s="70" t="s">
        <v>17</v>
      </c>
      <c r="E4356" s="70" t="s">
        <v>13</v>
      </c>
    </row>
    <row r="4357" spans="1:5" x14ac:dyDescent="0.25">
      <c r="A4357" s="71" t="s">
        <v>9029</v>
      </c>
      <c r="B4357" s="71" t="s">
        <v>9030</v>
      </c>
      <c r="C4357" s="70"/>
      <c r="D4357" s="70" t="s">
        <v>17</v>
      </c>
      <c r="E4357" s="70" t="s">
        <v>13</v>
      </c>
    </row>
    <row r="4358" spans="1:5" x14ac:dyDescent="0.25">
      <c r="A4358" s="84" t="s">
        <v>4349</v>
      </c>
      <c r="B4358" s="70" t="s">
        <v>4350</v>
      </c>
      <c r="C4358" s="70"/>
      <c r="D4358" s="70" t="s">
        <v>25</v>
      </c>
      <c r="E4358" s="70" t="s">
        <v>13</v>
      </c>
    </row>
    <row r="4359" spans="1:5" x14ac:dyDescent="0.25">
      <c r="A4359" s="71" t="s">
        <v>9031</v>
      </c>
      <c r="B4359" s="71" t="s">
        <v>9032</v>
      </c>
      <c r="C4359" s="70"/>
      <c r="D4359" s="70" t="s">
        <v>25</v>
      </c>
      <c r="E4359" s="70" t="s">
        <v>13</v>
      </c>
    </row>
    <row r="4360" spans="1:5" x14ac:dyDescent="0.25">
      <c r="A4360" s="84" t="s">
        <v>4351</v>
      </c>
      <c r="B4360" s="70" t="s">
        <v>4352</v>
      </c>
      <c r="C4360" s="70"/>
      <c r="D4360" s="70" t="s">
        <v>25</v>
      </c>
      <c r="E4360" s="70" t="s">
        <v>13</v>
      </c>
    </row>
    <row r="4361" spans="1:5" x14ac:dyDescent="0.25">
      <c r="A4361" s="71" t="s">
        <v>9033</v>
      </c>
      <c r="B4361" s="71" t="s">
        <v>9034</v>
      </c>
      <c r="C4361" s="70"/>
      <c r="D4361" s="70" t="s">
        <v>25</v>
      </c>
      <c r="E4361" s="70" t="s">
        <v>13</v>
      </c>
    </row>
    <row r="4362" spans="1:5" x14ac:dyDescent="0.25">
      <c r="A4362" s="84" t="s">
        <v>4353</v>
      </c>
      <c r="B4362" s="70" t="s">
        <v>4354</v>
      </c>
      <c r="C4362" s="70"/>
      <c r="D4362" s="70" t="s">
        <v>25</v>
      </c>
      <c r="E4362" s="70" t="s">
        <v>13</v>
      </c>
    </row>
    <row r="4363" spans="1:5" x14ac:dyDescent="0.25">
      <c r="A4363" s="71" t="s">
        <v>9035</v>
      </c>
      <c r="B4363" s="71" t="s">
        <v>9036</v>
      </c>
      <c r="C4363" s="70"/>
      <c r="D4363" s="70" t="s">
        <v>25</v>
      </c>
      <c r="E4363" s="70" t="s">
        <v>13</v>
      </c>
    </row>
    <row r="4364" spans="1:5" x14ac:dyDescent="0.25">
      <c r="A4364" s="84" t="s">
        <v>4355</v>
      </c>
      <c r="B4364" s="70" t="s">
        <v>4356</v>
      </c>
      <c r="C4364" s="70"/>
      <c r="D4364" s="70" t="s">
        <v>25</v>
      </c>
      <c r="E4364" s="70" t="s">
        <v>13</v>
      </c>
    </row>
    <row r="4365" spans="1:5" x14ac:dyDescent="0.25">
      <c r="A4365" s="71" t="s">
        <v>9037</v>
      </c>
      <c r="B4365" s="71" t="s">
        <v>9038</v>
      </c>
      <c r="C4365" s="70"/>
      <c r="D4365" s="70" t="s">
        <v>25</v>
      </c>
      <c r="E4365" s="70" t="s">
        <v>13</v>
      </c>
    </row>
    <row r="4366" spans="1:5" x14ac:dyDescent="0.25">
      <c r="A4366" s="84" t="s">
        <v>4357</v>
      </c>
      <c r="B4366" s="70" t="s">
        <v>825</v>
      </c>
      <c r="C4366" s="70"/>
      <c r="D4366" s="70" t="s">
        <v>25</v>
      </c>
      <c r="E4366" s="70" t="s">
        <v>13</v>
      </c>
    </row>
    <row r="4367" spans="1:5" x14ac:dyDescent="0.25">
      <c r="A4367" s="71" t="s">
        <v>9039</v>
      </c>
      <c r="B4367" s="71" t="s">
        <v>9040</v>
      </c>
      <c r="C4367" s="70"/>
      <c r="D4367" s="70" t="s">
        <v>25</v>
      </c>
      <c r="E4367" s="70" t="s">
        <v>13</v>
      </c>
    </row>
    <row r="4368" spans="1:5" x14ac:dyDescent="0.25">
      <c r="A4368" s="84" t="s">
        <v>4358</v>
      </c>
      <c r="B4368" s="70" t="s">
        <v>4359</v>
      </c>
      <c r="C4368" s="70"/>
      <c r="D4368" s="70" t="s">
        <v>25</v>
      </c>
      <c r="E4368" s="70" t="s">
        <v>13</v>
      </c>
    </row>
    <row r="4369" spans="1:5" x14ac:dyDescent="0.25">
      <c r="A4369" s="71" t="s">
        <v>9041</v>
      </c>
      <c r="B4369" s="71" t="s">
        <v>9042</v>
      </c>
      <c r="C4369" s="70"/>
      <c r="D4369" s="70" t="s">
        <v>25</v>
      </c>
      <c r="E4369" s="70" t="s">
        <v>13</v>
      </c>
    </row>
    <row r="4370" spans="1:5" x14ac:dyDescent="0.25">
      <c r="A4370" s="84" t="s">
        <v>4360</v>
      </c>
      <c r="B4370" s="70" t="s">
        <v>4361</v>
      </c>
      <c r="C4370" s="70"/>
      <c r="D4370" s="70" t="s">
        <v>25</v>
      </c>
      <c r="E4370" s="70" t="s">
        <v>13</v>
      </c>
    </row>
    <row r="4371" spans="1:5" x14ac:dyDescent="0.25">
      <c r="A4371" s="71" t="s">
        <v>9043</v>
      </c>
      <c r="B4371" s="71" t="s">
        <v>9044</v>
      </c>
      <c r="C4371" s="70"/>
      <c r="D4371" s="70" t="s">
        <v>25</v>
      </c>
      <c r="E4371" s="70" t="s">
        <v>13</v>
      </c>
    </row>
    <row r="4372" spans="1:5" x14ac:dyDescent="0.25">
      <c r="A4372" s="84" t="s">
        <v>4362</v>
      </c>
      <c r="B4372" s="70" t="s">
        <v>4363</v>
      </c>
      <c r="C4372" s="70"/>
      <c r="D4372" s="70" t="s">
        <v>25</v>
      </c>
      <c r="E4372" s="70" t="s">
        <v>13</v>
      </c>
    </row>
    <row r="4373" spans="1:5" x14ac:dyDescent="0.25">
      <c r="A4373" s="71" t="s">
        <v>9045</v>
      </c>
      <c r="B4373" s="71" t="s">
        <v>9046</v>
      </c>
      <c r="C4373" s="70"/>
      <c r="D4373" s="70" t="s">
        <v>25</v>
      </c>
      <c r="E4373" s="70" t="s">
        <v>13</v>
      </c>
    </row>
    <row r="4374" spans="1:5" x14ac:dyDescent="0.25">
      <c r="A4374" s="84" t="s">
        <v>4364</v>
      </c>
      <c r="B4374" s="70" t="s">
        <v>4365</v>
      </c>
      <c r="C4374" s="70" t="s">
        <v>24</v>
      </c>
      <c r="D4374" s="70" t="s">
        <v>25</v>
      </c>
      <c r="E4374" s="70" t="s">
        <v>13</v>
      </c>
    </row>
    <row r="4375" spans="1:5" x14ac:dyDescent="0.25">
      <c r="A4375" s="71" t="s">
        <v>9047</v>
      </c>
      <c r="B4375" s="71" t="s">
        <v>9048</v>
      </c>
      <c r="C4375" s="70" t="s">
        <v>24</v>
      </c>
      <c r="D4375" s="70" t="s">
        <v>25</v>
      </c>
      <c r="E4375" s="70" t="s">
        <v>13</v>
      </c>
    </row>
    <row r="4376" spans="1:5" x14ac:dyDescent="0.25">
      <c r="A4376" s="84" t="s">
        <v>4366</v>
      </c>
      <c r="B4376" s="70" t="s">
        <v>4367</v>
      </c>
      <c r="C4376" s="70" t="s">
        <v>24</v>
      </c>
      <c r="D4376" s="70" t="s">
        <v>25</v>
      </c>
      <c r="E4376" s="70" t="s">
        <v>13</v>
      </c>
    </row>
    <row r="4377" spans="1:5" x14ac:dyDescent="0.25">
      <c r="A4377" s="71" t="s">
        <v>9049</v>
      </c>
      <c r="B4377" s="71" t="s">
        <v>9050</v>
      </c>
      <c r="C4377" s="70" t="s">
        <v>24</v>
      </c>
      <c r="D4377" s="70" t="s">
        <v>25</v>
      </c>
      <c r="E4377" s="70" t="s">
        <v>13</v>
      </c>
    </row>
    <row r="4378" spans="1:5" x14ac:dyDescent="0.25">
      <c r="A4378" s="84" t="s">
        <v>4368</v>
      </c>
      <c r="B4378" s="70" t="s">
        <v>4369</v>
      </c>
      <c r="C4378" s="70"/>
      <c r="D4378" s="70" t="s">
        <v>25</v>
      </c>
      <c r="E4378" s="70" t="s">
        <v>13</v>
      </c>
    </row>
    <row r="4379" spans="1:5" x14ac:dyDescent="0.25">
      <c r="A4379" s="71" t="s">
        <v>9051</v>
      </c>
      <c r="B4379" s="71" t="s">
        <v>9052</v>
      </c>
      <c r="C4379" s="70"/>
      <c r="D4379" s="70" t="s">
        <v>25</v>
      </c>
      <c r="E4379" s="70" t="s">
        <v>13</v>
      </c>
    </row>
    <row r="4380" spans="1:5" x14ac:dyDescent="0.25">
      <c r="A4380" s="84" t="s">
        <v>4370</v>
      </c>
      <c r="B4380" s="70" t="s">
        <v>4371</v>
      </c>
      <c r="C4380" s="70"/>
      <c r="D4380" s="70" t="s">
        <v>25</v>
      </c>
      <c r="E4380" s="70" t="s">
        <v>13</v>
      </c>
    </row>
    <row r="4381" spans="1:5" x14ac:dyDescent="0.25">
      <c r="A4381" s="71" t="s">
        <v>9053</v>
      </c>
      <c r="B4381" s="71" t="s">
        <v>9054</v>
      </c>
      <c r="C4381" s="70"/>
      <c r="D4381" s="70" t="s">
        <v>25</v>
      </c>
      <c r="E4381" s="70" t="s">
        <v>13</v>
      </c>
    </row>
    <row r="4382" spans="1:5" x14ac:dyDescent="0.25">
      <c r="A4382" s="84" t="s">
        <v>4372</v>
      </c>
      <c r="B4382" s="70" t="s">
        <v>4373</v>
      </c>
      <c r="C4382" s="70" t="s">
        <v>165</v>
      </c>
      <c r="D4382" s="70" t="s">
        <v>25</v>
      </c>
      <c r="E4382" s="70" t="s">
        <v>13</v>
      </c>
    </row>
    <row r="4383" spans="1:5" x14ac:dyDescent="0.25">
      <c r="A4383" s="71" t="s">
        <v>9055</v>
      </c>
      <c r="B4383" s="71" t="s">
        <v>9056</v>
      </c>
      <c r="C4383" s="70" t="s">
        <v>165</v>
      </c>
      <c r="D4383" s="70" t="s">
        <v>25</v>
      </c>
      <c r="E4383" s="70" t="s">
        <v>13</v>
      </c>
    </row>
    <row r="4384" spans="1:5" x14ac:dyDescent="0.25">
      <c r="A4384" s="84" t="s">
        <v>4374</v>
      </c>
      <c r="B4384" s="70" t="s">
        <v>4375</v>
      </c>
      <c r="C4384" s="70"/>
      <c r="D4384" s="70" t="s">
        <v>25</v>
      </c>
      <c r="E4384" s="70" t="s">
        <v>13</v>
      </c>
    </row>
    <row r="4385" spans="1:5" x14ac:dyDescent="0.25">
      <c r="A4385" s="71" t="s">
        <v>9057</v>
      </c>
      <c r="B4385" s="71" t="s">
        <v>9058</v>
      </c>
      <c r="C4385" s="70"/>
      <c r="D4385" s="70" t="s">
        <v>25</v>
      </c>
      <c r="E4385" s="70" t="s">
        <v>13</v>
      </c>
    </row>
    <row r="4386" spans="1:5" x14ac:dyDescent="0.25">
      <c r="A4386" s="84" t="s">
        <v>4376</v>
      </c>
      <c r="B4386" s="70" t="s">
        <v>4377</v>
      </c>
      <c r="C4386" s="70"/>
      <c r="D4386" s="70" t="s">
        <v>25</v>
      </c>
      <c r="E4386" s="70" t="s">
        <v>13</v>
      </c>
    </row>
    <row r="4387" spans="1:5" x14ac:dyDescent="0.25">
      <c r="A4387" s="71" t="s">
        <v>9059</v>
      </c>
      <c r="B4387" s="71" t="s">
        <v>9060</v>
      </c>
      <c r="C4387" s="70"/>
      <c r="D4387" s="70" t="s">
        <v>25</v>
      </c>
      <c r="E4387" s="70" t="s">
        <v>13</v>
      </c>
    </row>
    <row r="4388" spans="1:5" x14ac:dyDescent="0.25">
      <c r="A4388" s="84" t="s">
        <v>4378</v>
      </c>
      <c r="B4388" s="70" t="s">
        <v>4379</v>
      </c>
      <c r="C4388" s="70"/>
      <c r="D4388" s="70" t="s">
        <v>58</v>
      </c>
      <c r="E4388" s="70" t="s">
        <v>13</v>
      </c>
    </row>
    <row r="4389" spans="1:5" x14ac:dyDescent="0.25">
      <c r="A4389" s="71" t="s">
        <v>9061</v>
      </c>
      <c r="B4389" s="71" t="s">
        <v>9062</v>
      </c>
      <c r="C4389" s="70"/>
      <c r="D4389" s="70" t="s">
        <v>58</v>
      </c>
      <c r="E4389" s="70" t="s">
        <v>13</v>
      </c>
    </row>
    <row r="4390" spans="1:5" x14ac:dyDescent="0.25">
      <c r="A4390" s="84" t="s">
        <v>4380</v>
      </c>
      <c r="B4390" s="70" t="s">
        <v>4381</v>
      </c>
      <c r="C4390" s="70"/>
      <c r="D4390" s="70" t="s">
        <v>25</v>
      </c>
      <c r="E4390" s="70" t="s">
        <v>13</v>
      </c>
    </row>
    <row r="4391" spans="1:5" x14ac:dyDescent="0.25">
      <c r="A4391" s="71" t="s">
        <v>9063</v>
      </c>
      <c r="B4391" s="71" t="s">
        <v>9064</v>
      </c>
      <c r="C4391" s="70"/>
      <c r="D4391" s="70" t="s">
        <v>25</v>
      </c>
      <c r="E4391" s="70" t="s">
        <v>13</v>
      </c>
    </row>
    <row r="4392" spans="1:5" x14ac:dyDescent="0.25">
      <c r="A4392" s="84" t="s">
        <v>4382</v>
      </c>
      <c r="B4392" s="70" t="s">
        <v>4383</v>
      </c>
      <c r="C4392" s="70" t="s">
        <v>24</v>
      </c>
      <c r="D4392" s="70" t="s">
        <v>25</v>
      </c>
      <c r="E4392" s="70" t="s">
        <v>13</v>
      </c>
    </row>
    <row r="4393" spans="1:5" x14ac:dyDescent="0.25">
      <c r="A4393" s="71" t="s">
        <v>9065</v>
      </c>
      <c r="B4393" s="71" t="s">
        <v>9066</v>
      </c>
      <c r="C4393" s="70" t="s">
        <v>24</v>
      </c>
      <c r="D4393" s="70" t="s">
        <v>25</v>
      </c>
      <c r="E4393" s="70" t="s">
        <v>13</v>
      </c>
    </row>
    <row r="4394" spans="1:5" x14ac:dyDescent="0.25">
      <c r="A4394" s="84" t="s">
        <v>4384</v>
      </c>
      <c r="B4394" s="70" t="s">
        <v>4385</v>
      </c>
      <c r="C4394" s="70"/>
      <c r="D4394" s="70" t="s">
        <v>25</v>
      </c>
      <c r="E4394" s="70" t="s">
        <v>13</v>
      </c>
    </row>
    <row r="4395" spans="1:5" x14ac:dyDescent="0.25">
      <c r="A4395" s="71" t="s">
        <v>9067</v>
      </c>
      <c r="B4395" s="71" t="s">
        <v>9068</v>
      </c>
      <c r="C4395" s="70"/>
      <c r="D4395" s="70" t="s">
        <v>25</v>
      </c>
      <c r="E4395" s="70" t="s">
        <v>13</v>
      </c>
    </row>
    <row r="4396" spans="1:5" x14ac:dyDescent="0.25">
      <c r="A4396" s="84" t="s">
        <v>4386</v>
      </c>
      <c r="B4396" s="70" t="s">
        <v>4387</v>
      </c>
      <c r="C4396" s="70"/>
      <c r="D4396" s="70" t="s">
        <v>25</v>
      </c>
      <c r="E4396" s="70" t="s">
        <v>13</v>
      </c>
    </row>
    <row r="4397" spans="1:5" x14ac:dyDescent="0.25">
      <c r="A4397" s="71" t="s">
        <v>9069</v>
      </c>
      <c r="B4397" s="71" t="s">
        <v>9070</v>
      </c>
      <c r="C4397" s="70"/>
      <c r="D4397" s="70" t="s">
        <v>25</v>
      </c>
      <c r="E4397" s="70" t="s">
        <v>13</v>
      </c>
    </row>
    <row r="4398" spans="1:5" x14ac:dyDescent="0.25">
      <c r="A4398" s="84" t="s">
        <v>4388</v>
      </c>
      <c r="B4398" s="70" t="s">
        <v>4389</v>
      </c>
      <c r="C4398" s="70" t="s">
        <v>24</v>
      </c>
      <c r="D4398" s="70" t="s">
        <v>25</v>
      </c>
      <c r="E4398" s="70" t="s">
        <v>13</v>
      </c>
    </row>
    <row r="4399" spans="1:5" x14ac:dyDescent="0.25">
      <c r="A4399" s="71" t="s">
        <v>9071</v>
      </c>
      <c r="B4399" s="71" t="s">
        <v>9072</v>
      </c>
      <c r="C4399" s="70" t="s">
        <v>24</v>
      </c>
      <c r="D4399" s="70" t="s">
        <v>25</v>
      </c>
      <c r="E4399" s="70" t="s">
        <v>13</v>
      </c>
    </row>
    <row r="4400" spans="1:5" x14ac:dyDescent="0.25">
      <c r="A4400" s="84" t="s">
        <v>4390</v>
      </c>
      <c r="B4400" s="70" t="s">
        <v>793</v>
      </c>
      <c r="C4400" s="70"/>
      <c r="D4400" s="70" t="s">
        <v>25</v>
      </c>
      <c r="E4400" s="70" t="s">
        <v>13</v>
      </c>
    </row>
    <row r="4401" spans="1:5" x14ac:dyDescent="0.25">
      <c r="A4401" s="71" t="s">
        <v>9073</v>
      </c>
      <c r="B4401" s="71" t="s">
        <v>9074</v>
      </c>
      <c r="C4401" s="70"/>
      <c r="D4401" s="70" t="s">
        <v>25</v>
      </c>
      <c r="E4401" s="70" t="s">
        <v>13</v>
      </c>
    </row>
    <row r="4402" spans="1:5" x14ac:dyDescent="0.25">
      <c r="A4402" s="84" t="s">
        <v>4391</v>
      </c>
      <c r="B4402" s="70" t="s">
        <v>4392</v>
      </c>
      <c r="C4402" s="70"/>
      <c r="D4402" s="70" t="s">
        <v>25</v>
      </c>
      <c r="E4402" s="70" t="s">
        <v>13</v>
      </c>
    </row>
    <row r="4403" spans="1:5" x14ac:dyDescent="0.25">
      <c r="A4403" s="71" t="s">
        <v>9075</v>
      </c>
      <c r="B4403" s="71" t="s">
        <v>9076</v>
      </c>
      <c r="C4403" s="70"/>
      <c r="D4403" s="70" t="s">
        <v>25</v>
      </c>
      <c r="E4403" s="70" t="s">
        <v>13</v>
      </c>
    </row>
    <row r="4404" spans="1:5" x14ac:dyDescent="0.25">
      <c r="A4404" s="84" t="s">
        <v>4393</v>
      </c>
      <c r="B4404" s="70" t="s">
        <v>4394</v>
      </c>
      <c r="C4404" s="70"/>
      <c r="D4404" s="70" t="s">
        <v>25</v>
      </c>
      <c r="E4404" s="70" t="s">
        <v>13</v>
      </c>
    </row>
    <row r="4405" spans="1:5" x14ac:dyDescent="0.25">
      <c r="A4405" s="71" t="s">
        <v>9077</v>
      </c>
      <c r="B4405" s="71" t="s">
        <v>9078</v>
      </c>
      <c r="C4405" s="70"/>
      <c r="D4405" s="70" t="s">
        <v>25</v>
      </c>
      <c r="E4405" s="70" t="s">
        <v>13</v>
      </c>
    </row>
    <row r="4406" spans="1:5" x14ac:dyDescent="0.25">
      <c r="A4406" s="84" t="s">
        <v>4395</v>
      </c>
      <c r="B4406" s="70" t="s">
        <v>4396</v>
      </c>
      <c r="C4406" s="70"/>
      <c r="D4406" s="70" t="s">
        <v>25</v>
      </c>
      <c r="E4406" s="70" t="s">
        <v>13</v>
      </c>
    </row>
    <row r="4407" spans="1:5" x14ac:dyDescent="0.25">
      <c r="A4407" s="71" t="s">
        <v>9079</v>
      </c>
      <c r="B4407" s="71" t="s">
        <v>9080</v>
      </c>
      <c r="C4407" s="70"/>
      <c r="D4407" s="70" t="s">
        <v>25</v>
      </c>
      <c r="E4407" s="70" t="s">
        <v>13</v>
      </c>
    </row>
    <row r="4408" spans="1:5" x14ac:dyDescent="0.25">
      <c r="A4408" s="84" t="s">
        <v>4397</v>
      </c>
      <c r="B4408" s="70" t="s">
        <v>4398</v>
      </c>
      <c r="C4408" s="70"/>
      <c r="D4408" s="70" t="s">
        <v>25</v>
      </c>
      <c r="E4408" s="70" t="s">
        <v>13</v>
      </c>
    </row>
    <row r="4409" spans="1:5" x14ac:dyDescent="0.25">
      <c r="A4409" s="71" t="s">
        <v>9081</v>
      </c>
      <c r="B4409" s="71" t="s">
        <v>9082</v>
      </c>
      <c r="C4409" s="70"/>
      <c r="D4409" s="70" t="s">
        <v>25</v>
      </c>
      <c r="E4409" s="70" t="s">
        <v>13</v>
      </c>
    </row>
    <row r="4410" spans="1:5" x14ac:dyDescent="0.25">
      <c r="A4410" s="84" t="s">
        <v>4399</v>
      </c>
      <c r="B4410" s="70" t="s">
        <v>4400</v>
      </c>
      <c r="C4410" s="70" t="s">
        <v>24</v>
      </c>
      <c r="D4410" s="70" t="s">
        <v>25</v>
      </c>
      <c r="E4410" s="70" t="s">
        <v>13</v>
      </c>
    </row>
    <row r="4411" spans="1:5" x14ac:dyDescent="0.25">
      <c r="A4411" s="71" t="s">
        <v>9083</v>
      </c>
      <c r="B4411" s="71" t="s">
        <v>9084</v>
      </c>
      <c r="C4411" s="70" t="s">
        <v>24</v>
      </c>
      <c r="D4411" s="70" t="s">
        <v>25</v>
      </c>
      <c r="E4411" s="70" t="s">
        <v>13</v>
      </c>
    </row>
    <row r="4412" spans="1:5" x14ac:dyDescent="0.25">
      <c r="A4412" s="84" t="s">
        <v>4401</v>
      </c>
      <c r="B4412" s="70" t="s">
        <v>4402</v>
      </c>
      <c r="C4412" s="70" t="s">
        <v>4</v>
      </c>
      <c r="D4412" s="70" t="s">
        <v>25</v>
      </c>
      <c r="E4412" s="70" t="s">
        <v>178</v>
      </c>
    </row>
    <row r="4413" spans="1:5" x14ac:dyDescent="0.25">
      <c r="A4413" s="71" t="s">
        <v>9085</v>
      </c>
      <c r="B4413" s="71" t="s">
        <v>9086</v>
      </c>
      <c r="C4413" s="70" t="s">
        <v>4</v>
      </c>
      <c r="D4413" s="70" t="s">
        <v>25</v>
      </c>
      <c r="E4413" s="70" t="s">
        <v>178</v>
      </c>
    </row>
    <row r="4414" spans="1:5" x14ac:dyDescent="0.25">
      <c r="A4414" s="84" t="s">
        <v>4403</v>
      </c>
      <c r="B4414" s="70" t="s">
        <v>4404</v>
      </c>
      <c r="C4414" s="70"/>
      <c r="D4414" s="70" t="s">
        <v>25</v>
      </c>
      <c r="E4414" s="70" t="s">
        <v>13</v>
      </c>
    </row>
    <row r="4415" spans="1:5" x14ac:dyDescent="0.25">
      <c r="A4415" s="71" t="s">
        <v>9087</v>
      </c>
      <c r="B4415" s="71" t="s">
        <v>9088</v>
      </c>
      <c r="C4415" s="70"/>
      <c r="D4415" s="70" t="s">
        <v>25</v>
      </c>
      <c r="E4415" s="70" t="s">
        <v>13</v>
      </c>
    </row>
    <row r="4416" spans="1:5" x14ac:dyDescent="0.25">
      <c r="A4416" s="84" t="s">
        <v>4405</v>
      </c>
      <c r="B4416" s="70" t="s">
        <v>4406</v>
      </c>
      <c r="C4416" s="70"/>
      <c r="D4416" s="70" t="s">
        <v>12</v>
      </c>
      <c r="E4416" s="70" t="s">
        <v>13</v>
      </c>
    </row>
    <row r="4417" spans="1:5" x14ac:dyDescent="0.25">
      <c r="A4417" s="71" t="s">
        <v>9089</v>
      </c>
      <c r="B4417" s="71" t="s">
        <v>9090</v>
      </c>
      <c r="C4417" s="70"/>
      <c r="D4417" s="70" t="s">
        <v>12</v>
      </c>
      <c r="E4417" s="70" t="s">
        <v>13</v>
      </c>
    </row>
    <row r="4418" spans="1:5" x14ac:dyDescent="0.25">
      <c r="A4418" s="84" t="s">
        <v>4407</v>
      </c>
      <c r="B4418" s="70" t="s">
        <v>4408</v>
      </c>
      <c r="C4418" s="70" t="s">
        <v>24</v>
      </c>
      <c r="D4418" s="70" t="s">
        <v>25</v>
      </c>
      <c r="E4418" s="70" t="s">
        <v>13</v>
      </c>
    </row>
    <row r="4419" spans="1:5" x14ac:dyDescent="0.25">
      <c r="A4419" s="71" t="s">
        <v>9091</v>
      </c>
      <c r="B4419" s="71" t="s">
        <v>9092</v>
      </c>
      <c r="C4419" s="70" t="s">
        <v>24</v>
      </c>
      <c r="D4419" s="70" t="s">
        <v>25</v>
      </c>
      <c r="E4419" s="70" t="s">
        <v>13</v>
      </c>
    </row>
    <row r="4420" spans="1:5" x14ac:dyDescent="0.25">
      <c r="A4420" s="84" t="s">
        <v>4409</v>
      </c>
      <c r="B4420" s="70" t="s">
        <v>4410</v>
      </c>
      <c r="C4420" s="70" t="s">
        <v>24</v>
      </c>
      <c r="D4420" s="70" t="s">
        <v>25</v>
      </c>
      <c r="E4420" s="70" t="s">
        <v>13</v>
      </c>
    </row>
    <row r="4421" spans="1:5" x14ac:dyDescent="0.25">
      <c r="A4421" s="71" t="s">
        <v>9093</v>
      </c>
      <c r="B4421" s="71" t="s">
        <v>9094</v>
      </c>
      <c r="C4421" s="70" t="s">
        <v>24</v>
      </c>
      <c r="D4421" s="70" t="s">
        <v>25</v>
      </c>
      <c r="E4421" s="70" t="s">
        <v>13</v>
      </c>
    </row>
    <row r="4422" spans="1:5" x14ac:dyDescent="0.25">
      <c r="A4422" s="84" t="s">
        <v>4411</v>
      </c>
      <c r="B4422" s="70" t="s">
        <v>4412</v>
      </c>
      <c r="C4422" s="70"/>
      <c r="D4422" s="70" t="s">
        <v>25</v>
      </c>
      <c r="E4422" s="70" t="s">
        <v>13</v>
      </c>
    </row>
    <row r="4423" spans="1:5" x14ac:dyDescent="0.25">
      <c r="A4423" s="71" t="s">
        <v>9095</v>
      </c>
      <c r="B4423" s="71" t="s">
        <v>9096</v>
      </c>
      <c r="C4423" s="70"/>
      <c r="D4423" s="70" t="s">
        <v>25</v>
      </c>
      <c r="E4423" s="70" t="s">
        <v>13</v>
      </c>
    </row>
    <row r="4424" spans="1:5" x14ac:dyDescent="0.25">
      <c r="A4424" s="84" t="s">
        <v>4413</v>
      </c>
      <c r="B4424" s="70" t="s">
        <v>4414</v>
      </c>
      <c r="C4424" s="70"/>
      <c r="D4424" s="70" t="s">
        <v>25</v>
      </c>
      <c r="E4424" s="70" t="s">
        <v>13</v>
      </c>
    </row>
    <row r="4425" spans="1:5" x14ac:dyDescent="0.25">
      <c r="A4425" s="71" t="s">
        <v>9097</v>
      </c>
      <c r="B4425" s="71" t="s">
        <v>9098</v>
      </c>
      <c r="C4425" s="70"/>
      <c r="D4425" s="70" t="s">
        <v>25</v>
      </c>
      <c r="E4425" s="70" t="s">
        <v>13</v>
      </c>
    </row>
    <row r="4426" spans="1:5" x14ac:dyDescent="0.25">
      <c r="A4426" s="84" t="s">
        <v>4415</v>
      </c>
      <c r="B4426" s="70" t="s">
        <v>512</v>
      </c>
      <c r="C4426" s="70" t="s">
        <v>4</v>
      </c>
      <c r="D4426" s="70" t="s">
        <v>25</v>
      </c>
      <c r="E4426" s="70" t="s">
        <v>178</v>
      </c>
    </row>
    <row r="4427" spans="1:5" x14ac:dyDescent="0.25">
      <c r="A4427" s="71" t="s">
        <v>9099</v>
      </c>
      <c r="B4427" s="71" t="s">
        <v>9100</v>
      </c>
      <c r="C4427" s="70" t="s">
        <v>4</v>
      </c>
      <c r="D4427" s="70" t="s">
        <v>25</v>
      </c>
      <c r="E4427" s="70" t="s">
        <v>178</v>
      </c>
    </row>
    <row r="4428" spans="1:5" x14ac:dyDescent="0.25">
      <c r="A4428" s="84" t="s">
        <v>4416</v>
      </c>
      <c r="B4428" s="70" t="s">
        <v>4417</v>
      </c>
      <c r="C4428" s="70" t="s">
        <v>165</v>
      </c>
      <c r="D4428" s="70" t="s">
        <v>12</v>
      </c>
      <c r="E4428" s="70" t="s">
        <v>13</v>
      </c>
    </row>
    <row r="4429" spans="1:5" x14ac:dyDescent="0.25">
      <c r="A4429" s="71" t="s">
        <v>9101</v>
      </c>
      <c r="B4429" s="71" t="s">
        <v>9102</v>
      </c>
      <c r="C4429" s="70" t="s">
        <v>165</v>
      </c>
      <c r="D4429" s="70" t="s">
        <v>12</v>
      </c>
      <c r="E4429" s="70" t="s">
        <v>13</v>
      </c>
    </row>
    <row r="4430" spans="1:5" x14ac:dyDescent="0.25">
      <c r="A4430" s="84" t="s">
        <v>4418</v>
      </c>
      <c r="B4430" s="70" t="s">
        <v>4419</v>
      </c>
      <c r="C4430" s="70"/>
      <c r="D4430" s="70" t="s">
        <v>25</v>
      </c>
      <c r="E4430" s="70" t="s">
        <v>13</v>
      </c>
    </row>
    <row r="4431" spans="1:5" x14ac:dyDescent="0.25">
      <c r="A4431" s="71" t="s">
        <v>9103</v>
      </c>
      <c r="B4431" s="71" t="s">
        <v>9104</v>
      </c>
      <c r="C4431" s="70"/>
      <c r="D4431" s="70" t="s">
        <v>25</v>
      </c>
      <c r="E4431" s="70" t="s">
        <v>13</v>
      </c>
    </row>
    <row r="4432" spans="1:5" x14ac:dyDescent="0.25">
      <c r="A4432" s="84" t="s">
        <v>4420</v>
      </c>
      <c r="B4432" s="70" t="s">
        <v>4421</v>
      </c>
      <c r="C4432" s="70"/>
      <c r="D4432" s="70" t="s">
        <v>25</v>
      </c>
      <c r="E4432" s="70" t="s">
        <v>13</v>
      </c>
    </row>
    <row r="4433" spans="1:5" x14ac:dyDescent="0.25">
      <c r="A4433" s="71" t="s">
        <v>9105</v>
      </c>
      <c r="B4433" s="71" t="s">
        <v>9106</v>
      </c>
      <c r="C4433" s="70"/>
      <c r="D4433" s="70" t="s">
        <v>25</v>
      </c>
      <c r="E4433" s="70" t="s">
        <v>13</v>
      </c>
    </row>
    <row r="4434" spans="1:5" x14ac:dyDescent="0.25">
      <c r="A4434" s="84" t="s">
        <v>4422</v>
      </c>
      <c r="B4434" s="70" t="s">
        <v>98</v>
      </c>
      <c r="C4434" s="70"/>
      <c r="D4434" s="70" t="s">
        <v>25</v>
      </c>
      <c r="E4434" s="70" t="s">
        <v>13</v>
      </c>
    </row>
    <row r="4435" spans="1:5" x14ac:dyDescent="0.25">
      <c r="A4435" s="71" t="s">
        <v>9107</v>
      </c>
      <c r="B4435" s="71" t="s">
        <v>9108</v>
      </c>
      <c r="C4435" s="70"/>
      <c r="D4435" s="70" t="s">
        <v>25</v>
      </c>
      <c r="E4435" s="70" t="s">
        <v>13</v>
      </c>
    </row>
    <row r="4436" spans="1:5" x14ac:dyDescent="0.25">
      <c r="A4436" s="84" t="s">
        <v>4423</v>
      </c>
      <c r="B4436" s="70" t="s">
        <v>4424</v>
      </c>
      <c r="C4436" s="70" t="s">
        <v>150</v>
      </c>
      <c r="D4436" s="70" t="s">
        <v>25</v>
      </c>
      <c r="E4436" s="70" t="s">
        <v>13</v>
      </c>
    </row>
    <row r="4437" spans="1:5" x14ac:dyDescent="0.25">
      <c r="A4437" s="71" t="s">
        <v>9109</v>
      </c>
      <c r="B4437" s="71" t="s">
        <v>9110</v>
      </c>
      <c r="C4437" s="70" t="s">
        <v>150</v>
      </c>
      <c r="D4437" s="70" t="s">
        <v>25</v>
      </c>
      <c r="E4437" s="70" t="s">
        <v>13</v>
      </c>
    </row>
    <row r="4438" spans="1:5" x14ac:dyDescent="0.25">
      <c r="A4438" s="84" t="s">
        <v>4425</v>
      </c>
      <c r="B4438" s="70" t="s">
        <v>4426</v>
      </c>
      <c r="C4438" s="70"/>
      <c r="D4438" s="70" t="s">
        <v>17</v>
      </c>
      <c r="E4438" s="70" t="s">
        <v>84</v>
      </c>
    </row>
    <row r="4439" spans="1:5" x14ac:dyDescent="0.25">
      <c r="A4439" s="71" t="s">
        <v>9111</v>
      </c>
      <c r="B4439" s="71" t="s">
        <v>9112</v>
      </c>
      <c r="C4439" s="70"/>
      <c r="D4439" s="70" t="s">
        <v>17</v>
      </c>
      <c r="E4439" s="70" t="s">
        <v>84</v>
      </c>
    </row>
    <row r="4440" spans="1:5" x14ac:dyDescent="0.25">
      <c r="A4440" s="84" t="s">
        <v>4427</v>
      </c>
      <c r="B4440" s="70" t="s">
        <v>4428</v>
      </c>
      <c r="C4440" s="70" t="s">
        <v>4</v>
      </c>
      <c r="D4440" s="70" t="s">
        <v>25</v>
      </c>
      <c r="E4440" s="70" t="s">
        <v>179</v>
      </c>
    </row>
    <row r="4441" spans="1:5" x14ac:dyDescent="0.25">
      <c r="A4441" s="71" t="s">
        <v>9113</v>
      </c>
      <c r="B4441" s="71" t="s">
        <v>9114</v>
      </c>
      <c r="C4441" s="70" t="s">
        <v>4</v>
      </c>
      <c r="D4441" s="70" t="s">
        <v>25</v>
      </c>
      <c r="E4441" s="70" t="s">
        <v>179</v>
      </c>
    </row>
    <row r="4442" spans="1:5" x14ac:dyDescent="0.25">
      <c r="A4442" s="84" t="s">
        <v>4429</v>
      </c>
      <c r="B4442" s="70" t="s">
        <v>4430</v>
      </c>
      <c r="C4442" s="70"/>
      <c r="D4442" s="70" t="s">
        <v>17</v>
      </c>
      <c r="E4442" s="70" t="s">
        <v>84</v>
      </c>
    </row>
    <row r="4443" spans="1:5" x14ac:dyDescent="0.25">
      <c r="A4443" s="71" t="s">
        <v>9115</v>
      </c>
      <c r="B4443" s="71" t="s">
        <v>9116</v>
      </c>
      <c r="C4443" s="70"/>
      <c r="D4443" s="70" t="s">
        <v>17</v>
      </c>
      <c r="E4443" s="70" t="s">
        <v>84</v>
      </c>
    </row>
    <row r="4444" spans="1:5" x14ac:dyDescent="0.25">
      <c r="A4444" s="84" t="s">
        <v>4431</v>
      </c>
      <c r="B4444" s="70" t="s">
        <v>4432</v>
      </c>
      <c r="C4444" s="70" t="s">
        <v>3</v>
      </c>
      <c r="D4444" s="70" t="s">
        <v>25</v>
      </c>
      <c r="E4444" s="70" t="s">
        <v>53</v>
      </c>
    </row>
    <row r="4445" spans="1:5" x14ac:dyDescent="0.25">
      <c r="A4445" s="71" t="s">
        <v>9117</v>
      </c>
      <c r="B4445" s="71" t="s">
        <v>9118</v>
      </c>
      <c r="C4445" s="70" t="s">
        <v>3</v>
      </c>
      <c r="D4445" s="70" t="s">
        <v>25</v>
      </c>
      <c r="E4445" s="70" t="s">
        <v>53</v>
      </c>
    </row>
    <row r="4446" spans="1:5" x14ac:dyDescent="0.25">
      <c r="A4446" s="84" t="s">
        <v>4433</v>
      </c>
      <c r="B4446" s="70" t="s">
        <v>4434</v>
      </c>
      <c r="C4446" s="70" t="s">
        <v>75</v>
      </c>
      <c r="D4446" s="70" t="s">
        <v>25</v>
      </c>
      <c r="E4446" s="70" t="s">
        <v>76</v>
      </c>
    </row>
    <row r="4447" spans="1:5" x14ac:dyDescent="0.25">
      <c r="A4447" s="71" t="s">
        <v>9119</v>
      </c>
      <c r="B4447" s="71" t="s">
        <v>9120</v>
      </c>
      <c r="C4447" s="70" t="s">
        <v>75</v>
      </c>
      <c r="D4447" s="70" t="s">
        <v>25</v>
      </c>
      <c r="E4447" s="70" t="s">
        <v>76</v>
      </c>
    </row>
    <row r="4448" spans="1:5" x14ac:dyDescent="0.25">
      <c r="A4448" s="84" t="s">
        <v>4435</v>
      </c>
      <c r="B4448" s="70" t="s">
        <v>4436</v>
      </c>
      <c r="C4448" s="70"/>
      <c r="D4448" s="70" t="s">
        <v>25</v>
      </c>
      <c r="E4448" s="70" t="s">
        <v>13</v>
      </c>
    </row>
    <row r="4449" spans="1:5" x14ac:dyDescent="0.25">
      <c r="A4449" s="71" t="s">
        <v>9121</v>
      </c>
      <c r="B4449" s="71" t="s">
        <v>9122</v>
      </c>
      <c r="C4449" s="70"/>
      <c r="D4449" s="70" t="s">
        <v>25</v>
      </c>
      <c r="E4449" s="70" t="s">
        <v>13</v>
      </c>
    </row>
    <row r="4450" spans="1:5" x14ac:dyDescent="0.25">
      <c r="A4450" s="84" t="s">
        <v>4437</v>
      </c>
      <c r="B4450" s="70" t="s">
        <v>4438</v>
      </c>
      <c r="C4450" s="70"/>
      <c r="D4450" s="70" t="s">
        <v>25</v>
      </c>
      <c r="E4450" s="70" t="s">
        <v>53</v>
      </c>
    </row>
    <row r="4451" spans="1:5" x14ac:dyDescent="0.25">
      <c r="A4451" s="71" t="s">
        <v>9123</v>
      </c>
      <c r="B4451" s="71" t="s">
        <v>9124</v>
      </c>
      <c r="C4451" s="70"/>
      <c r="D4451" s="70" t="s">
        <v>25</v>
      </c>
      <c r="E4451" s="70" t="s">
        <v>53</v>
      </c>
    </row>
    <row r="4452" spans="1:5" x14ac:dyDescent="0.25">
      <c r="A4452" s="84" t="s">
        <v>4439</v>
      </c>
      <c r="B4452" s="70" t="s">
        <v>4440</v>
      </c>
      <c r="C4452" s="70"/>
      <c r="D4452" s="70" t="s">
        <v>17</v>
      </c>
      <c r="E4452" s="70" t="s">
        <v>258</v>
      </c>
    </row>
    <row r="4453" spans="1:5" x14ac:dyDescent="0.25">
      <c r="A4453" s="71" t="s">
        <v>9125</v>
      </c>
      <c r="B4453" s="71" t="s">
        <v>9126</v>
      </c>
      <c r="C4453" s="70"/>
      <c r="D4453" s="70" t="s">
        <v>17</v>
      </c>
      <c r="E4453" s="70" t="s">
        <v>258</v>
      </c>
    </row>
    <row r="4454" spans="1:5" x14ac:dyDescent="0.25">
      <c r="A4454" s="84" t="s">
        <v>4441</v>
      </c>
      <c r="B4454" s="70" t="s">
        <v>4442</v>
      </c>
      <c r="C4454" s="70" t="s">
        <v>75</v>
      </c>
      <c r="D4454" s="70" t="s">
        <v>25</v>
      </c>
      <c r="E4454" s="70" t="s">
        <v>76</v>
      </c>
    </row>
    <row r="4455" spans="1:5" x14ac:dyDescent="0.25">
      <c r="A4455" s="71" t="s">
        <v>9127</v>
      </c>
      <c r="B4455" s="71" t="s">
        <v>9128</v>
      </c>
      <c r="C4455" s="70" t="s">
        <v>75</v>
      </c>
      <c r="D4455" s="70" t="s">
        <v>25</v>
      </c>
      <c r="E4455" s="70" t="s">
        <v>76</v>
      </c>
    </row>
    <row r="4456" spans="1:5" x14ac:dyDescent="0.25">
      <c r="A4456" s="84" t="s">
        <v>4443</v>
      </c>
      <c r="B4456" s="70" t="s">
        <v>4444</v>
      </c>
      <c r="C4456" s="70" t="s">
        <v>75</v>
      </c>
      <c r="D4456" s="70" t="s">
        <v>25</v>
      </c>
      <c r="E4456" s="70" t="s">
        <v>76</v>
      </c>
    </row>
    <row r="4457" spans="1:5" x14ac:dyDescent="0.25">
      <c r="A4457" s="71" t="s">
        <v>9129</v>
      </c>
      <c r="B4457" s="71" t="s">
        <v>9130</v>
      </c>
      <c r="C4457" s="70" t="s">
        <v>75</v>
      </c>
      <c r="D4457" s="70" t="s">
        <v>25</v>
      </c>
      <c r="E4457" s="70" t="s">
        <v>76</v>
      </c>
    </row>
    <row r="4458" spans="1:5" x14ac:dyDescent="0.25">
      <c r="A4458" s="84" t="s">
        <v>4445</v>
      </c>
      <c r="B4458" s="70" t="s">
        <v>4446</v>
      </c>
      <c r="C4458" s="70"/>
      <c r="D4458" s="70" t="s">
        <v>25</v>
      </c>
      <c r="E4458" s="70" t="s">
        <v>13</v>
      </c>
    </row>
    <row r="4459" spans="1:5" x14ac:dyDescent="0.25">
      <c r="A4459" s="71" t="s">
        <v>9131</v>
      </c>
      <c r="B4459" s="71" t="s">
        <v>9132</v>
      </c>
      <c r="C4459" s="70"/>
      <c r="D4459" s="70" t="s">
        <v>25</v>
      </c>
      <c r="E4459" s="70" t="s">
        <v>13</v>
      </c>
    </row>
    <row r="4460" spans="1:5" x14ac:dyDescent="0.25">
      <c r="A4460" s="84" t="s">
        <v>4447</v>
      </c>
      <c r="B4460" s="70" t="s">
        <v>4448</v>
      </c>
      <c r="C4460" s="70"/>
      <c r="D4460" s="70" t="s">
        <v>25</v>
      </c>
      <c r="E4460" s="70" t="s">
        <v>13</v>
      </c>
    </row>
    <row r="4461" spans="1:5" x14ac:dyDescent="0.25">
      <c r="A4461" s="71" t="s">
        <v>9133</v>
      </c>
      <c r="B4461" s="71" t="s">
        <v>9134</v>
      </c>
      <c r="C4461" s="70"/>
      <c r="D4461" s="70" t="s">
        <v>25</v>
      </c>
      <c r="E4461" s="70" t="s">
        <v>13</v>
      </c>
    </row>
    <row r="4462" spans="1:5" x14ac:dyDescent="0.25">
      <c r="A4462" s="84" t="s">
        <v>4449</v>
      </c>
      <c r="B4462" s="70" t="s">
        <v>4450</v>
      </c>
      <c r="C4462" s="70"/>
      <c r="D4462" s="70" t="s">
        <v>25</v>
      </c>
      <c r="E4462" s="70" t="s">
        <v>13</v>
      </c>
    </row>
    <row r="4463" spans="1:5" x14ac:dyDescent="0.25">
      <c r="A4463" s="71" t="s">
        <v>9135</v>
      </c>
      <c r="B4463" s="71" t="s">
        <v>9136</v>
      </c>
      <c r="C4463" s="70"/>
      <c r="D4463" s="70" t="s">
        <v>25</v>
      </c>
      <c r="E4463" s="70" t="s">
        <v>13</v>
      </c>
    </row>
    <row r="4464" spans="1:5" x14ac:dyDescent="0.25">
      <c r="A4464" s="84" t="s">
        <v>4451</v>
      </c>
      <c r="B4464" s="70" t="s">
        <v>4452</v>
      </c>
      <c r="C4464" s="70" t="s">
        <v>165</v>
      </c>
      <c r="D4464" s="70" t="s">
        <v>25</v>
      </c>
      <c r="E4464" s="70" t="s">
        <v>13</v>
      </c>
    </row>
    <row r="4465" spans="1:5" x14ac:dyDescent="0.25">
      <c r="A4465" s="71" t="s">
        <v>9137</v>
      </c>
      <c r="B4465" s="71" t="s">
        <v>9138</v>
      </c>
      <c r="C4465" s="70" t="s">
        <v>165</v>
      </c>
      <c r="D4465" s="70" t="s">
        <v>25</v>
      </c>
      <c r="E4465" s="70" t="s">
        <v>13</v>
      </c>
    </row>
    <row r="4466" spans="1:5" x14ac:dyDescent="0.25">
      <c r="A4466" s="84" t="s">
        <v>4453</v>
      </c>
      <c r="B4466" s="70" t="s">
        <v>4454</v>
      </c>
      <c r="C4466" s="70"/>
      <c r="D4466" s="70" t="s">
        <v>58</v>
      </c>
      <c r="E4466" s="70" t="s">
        <v>13</v>
      </c>
    </row>
    <row r="4467" spans="1:5" x14ac:dyDescent="0.25">
      <c r="A4467" s="71" t="s">
        <v>9139</v>
      </c>
      <c r="B4467" s="71" t="s">
        <v>9140</v>
      </c>
      <c r="C4467" s="70"/>
      <c r="D4467" s="70" t="s">
        <v>58</v>
      </c>
      <c r="E4467" s="70" t="s">
        <v>13</v>
      </c>
    </row>
    <row r="4468" spans="1:5" x14ac:dyDescent="0.25">
      <c r="A4468" s="84" t="s">
        <v>4455</v>
      </c>
      <c r="B4468" s="70" t="s">
        <v>4456</v>
      </c>
      <c r="C4468" s="70"/>
      <c r="D4468" s="70" t="s">
        <v>25</v>
      </c>
      <c r="E4468" s="70" t="s">
        <v>13</v>
      </c>
    </row>
    <row r="4469" spans="1:5" x14ac:dyDescent="0.25">
      <c r="A4469" s="71" t="s">
        <v>9141</v>
      </c>
      <c r="B4469" s="71" t="s">
        <v>9142</v>
      </c>
      <c r="C4469" s="70"/>
      <c r="D4469" s="70" t="s">
        <v>25</v>
      </c>
      <c r="E4469" s="70" t="s">
        <v>13</v>
      </c>
    </row>
    <row r="4470" spans="1:5" x14ac:dyDescent="0.25">
      <c r="A4470" s="84" t="s">
        <v>4457</v>
      </c>
      <c r="B4470" s="70" t="s">
        <v>4458</v>
      </c>
      <c r="C4470" s="70"/>
      <c r="D4470" s="70" t="s">
        <v>25</v>
      </c>
      <c r="E4470" s="70" t="s">
        <v>13</v>
      </c>
    </row>
    <row r="4471" spans="1:5" x14ac:dyDescent="0.25">
      <c r="A4471" s="71" t="s">
        <v>9143</v>
      </c>
      <c r="B4471" s="71" t="s">
        <v>9144</v>
      </c>
      <c r="C4471" s="70"/>
      <c r="D4471" s="70" t="s">
        <v>25</v>
      </c>
      <c r="E4471" s="70" t="s">
        <v>13</v>
      </c>
    </row>
    <row r="4472" spans="1:5" x14ac:dyDescent="0.25">
      <c r="A4472" s="84" t="s">
        <v>4459</v>
      </c>
      <c r="B4472" s="70" t="s">
        <v>4460</v>
      </c>
      <c r="C4472" s="70"/>
      <c r="D4472" s="70" t="s">
        <v>25</v>
      </c>
      <c r="E4472" s="70" t="s">
        <v>13</v>
      </c>
    </row>
    <row r="4473" spans="1:5" x14ac:dyDescent="0.25">
      <c r="A4473" s="71" t="s">
        <v>9145</v>
      </c>
      <c r="B4473" s="71" t="s">
        <v>9146</v>
      </c>
      <c r="C4473" s="70"/>
      <c r="D4473" s="70" t="s">
        <v>25</v>
      </c>
      <c r="E4473" s="70" t="s">
        <v>13</v>
      </c>
    </row>
    <row r="4474" spans="1:5" x14ac:dyDescent="0.25">
      <c r="A4474" s="84" t="s">
        <v>4461</v>
      </c>
      <c r="B4474" s="70" t="s">
        <v>4462</v>
      </c>
      <c r="C4474" s="70"/>
      <c r="D4474" s="70" t="s">
        <v>25</v>
      </c>
      <c r="E4474" s="70" t="s">
        <v>13</v>
      </c>
    </row>
    <row r="4475" spans="1:5" x14ac:dyDescent="0.25">
      <c r="A4475" s="71" t="s">
        <v>9147</v>
      </c>
      <c r="B4475" s="71" t="s">
        <v>9148</v>
      </c>
      <c r="C4475" s="70"/>
      <c r="D4475" s="70" t="s">
        <v>25</v>
      </c>
      <c r="E4475" s="70" t="s">
        <v>13</v>
      </c>
    </row>
    <row r="4476" spans="1:5" x14ac:dyDescent="0.25">
      <c r="A4476" s="84" t="s">
        <v>4463</v>
      </c>
      <c r="B4476" s="70" t="s">
        <v>4464</v>
      </c>
      <c r="C4476" s="70"/>
      <c r="D4476" s="70" t="s">
        <v>25</v>
      </c>
      <c r="E4476" s="70" t="s">
        <v>13</v>
      </c>
    </row>
    <row r="4477" spans="1:5" x14ac:dyDescent="0.25">
      <c r="A4477" s="71" t="s">
        <v>9149</v>
      </c>
      <c r="B4477" s="71" t="s">
        <v>9150</v>
      </c>
      <c r="C4477" s="70"/>
      <c r="D4477" s="70" t="s">
        <v>25</v>
      </c>
      <c r="E4477" s="70" t="s">
        <v>13</v>
      </c>
    </row>
    <row r="4478" spans="1:5" x14ac:dyDescent="0.25">
      <c r="A4478" s="84" t="s">
        <v>4465</v>
      </c>
      <c r="B4478" s="70" t="s">
        <v>4466</v>
      </c>
      <c r="C4478" s="70"/>
      <c r="D4478" s="70" t="s">
        <v>25</v>
      </c>
      <c r="E4478" s="70" t="s">
        <v>13</v>
      </c>
    </row>
    <row r="4479" spans="1:5" x14ac:dyDescent="0.25">
      <c r="A4479" s="71" t="s">
        <v>9151</v>
      </c>
      <c r="B4479" s="71" t="s">
        <v>9152</v>
      </c>
      <c r="C4479" s="70"/>
      <c r="D4479" s="70" t="s">
        <v>25</v>
      </c>
      <c r="E4479" s="70" t="s">
        <v>13</v>
      </c>
    </row>
    <row r="4480" spans="1:5" x14ac:dyDescent="0.25">
      <c r="A4480" s="84" t="s">
        <v>4467</v>
      </c>
      <c r="B4480" s="70" t="s">
        <v>4468</v>
      </c>
      <c r="C4480" s="70"/>
      <c r="D4480" s="70" t="s">
        <v>14</v>
      </c>
      <c r="E4480" s="70" t="s">
        <v>13</v>
      </c>
    </row>
    <row r="4481" spans="1:5" x14ac:dyDescent="0.25">
      <c r="A4481" s="71" t="s">
        <v>9153</v>
      </c>
      <c r="B4481" s="71" t="s">
        <v>9154</v>
      </c>
      <c r="C4481" s="70"/>
      <c r="D4481" s="70" t="s">
        <v>14</v>
      </c>
      <c r="E4481" s="70" t="s">
        <v>13</v>
      </c>
    </row>
    <row r="4482" spans="1:5" x14ac:dyDescent="0.25">
      <c r="A4482" s="84" t="s">
        <v>4469</v>
      </c>
      <c r="B4482" s="70" t="s">
        <v>4470</v>
      </c>
      <c r="C4482" s="70"/>
      <c r="D4482" s="70" t="s">
        <v>25</v>
      </c>
      <c r="E4482" s="70" t="s">
        <v>13</v>
      </c>
    </row>
    <row r="4483" spans="1:5" x14ac:dyDescent="0.25">
      <c r="A4483" s="71" t="s">
        <v>9155</v>
      </c>
      <c r="B4483" s="71" t="s">
        <v>9156</v>
      </c>
      <c r="C4483" s="70"/>
      <c r="D4483" s="70" t="s">
        <v>25</v>
      </c>
      <c r="E4483" s="70" t="s">
        <v>13</v>
      </c>
    </row>
    <row r="4484" spans="1:5" x14ac:dyDescent="0.25">
      <c r="A4484" s="84" t="s">
        <v>4471</v>
      </c>
      <c r="B4484" s="70" t="s">
        <v>4472</v>
      </c>
      <c r="C4484" s="70"/>
      <c r="D4484" s="70" t="s">
        <v>25</v>
      </c>
      <c r="E4484" s="70" t="s">
        <v>13</v>
      </c>
    </row>
    <row r="4485" spans="1:5" x14ac:dyDescent="0.25">
      <c r="A4485" s="71" t="s">
        <v>9157</v>
      </c>
      <c r="B4485" s="71" t="s">
        <v>9158</v>
      </c>
      <c r="C4485" s="70"/>
      <c r="D4485" s="70" t="s">
        <v>25</v>
      </c>
      <c r="E4485" s="70" t="s">
        <v>13</v>
      </c>
    </row>
    <row r="4486" spans="1:5" x14ac:dyDescent="0.25">
      <c r="A4486" s="84" t="s">
        <v>4473</v>
      </c>
      <c r="B4486" s="70" t="s">
        <v>4474</v>
      </c>
      <c r="C4486" s="70"/>
      <c r="D4486" s="70" t="s">
        <v>25</v>
      </c>
      <c r="E4486" s="70" t="s">
        <v>13</v>
      </c>
    </row>
    <row r="4487" spans="1:5" x14ac:dyDescent="0.25">
      <c r="A4487" s="71" t="s">
        <v>9159</v>
      </c>
      <c r="B4487" s="71" t="s">
        <v>9160</v>
      </c>
      <c r="C4487" s="70"/>
      <c r="D4487" s="70" t="s">
        <v>25</v>
      </c>
      <c r="E4487" s="70" t="s">
        <v>13</v>
      </c>
    </row>
    <row r="4488" spans="1:5" x14ac:dyDescent="0.25">
      <c r="A4488" s="84" t="s">
        <v>4475</v>
      </c>
      <c r="B4488" s="70" t="s">
        <v>4476</v>
      </c>
      <c r="C4488" s="70"/>
      <c r="D4488" s="70" t="s">
        <v>25</v>
      </c>
      <c r="E4488" s="70" t="s">
        <v>13</v>
      </c>
    </row>
    <row r="4489" spans="1:5" x14ac:dyDescent="0.25">
      <c r="A4489" s="71" t="s">
        <v>9161</v>
      </c>
      <c r="B4489" s="71" t="s">
        <v>9162</v>
      </c>
      <c r="C4489" s="70"/>
      <c r="D4489" s="70" t="s">
        <v>25</v>
      </c>
      <c r="E4489" s="70" t="s">
        <v>13</v>
      </c>
    </row>
    <row r="4490" spans="1:5" x14ac:dyDescent="0.25">
      <c r="A4490" s="84" t="s">
        <v>4477</v>
      </c>
      <c r="B4490" s="70" t="s">
        <v>4478</v>
      </c>
      <c r="C4490" s="70"/>
      <c r="D4490" s="70" t="s">
        <v>25</v>
      </c>
      <c r="E4490" s="70" t="s">
        <v>13</v>
      </c>
    </row>
    <row r="4491" spans="1:5" x14ac:dyDescent="0.25">
      <c r="A4491" s="71" t="s">
        <v>9163</v>
      </c>
      <c r="B4491" s="71" t="s">
        <v>9164</v>
      </c>
      <c r="C4491" s="70"/>
      <c r="D4491" s="70" t="s">
        <v>25</v>
      </c>
      <c r="E4491" s="70" t="s">
        <v>13</v>
      </c>
    </row>
    <row r="4492" spans="1:5" x14ac:dyDescent="0.25">
      <c r="A4492" s="84" t="s">
        <v>4479</v>
      </c>
      <c r="B4492" s="70" t="s">
        <v>4480</v>
      </c>
      <c r="C4492" s="70"/>
      <c r="D4492" s="70" t="s">
        <v>25</v>
      </c>
      <c r="E4492" s="70" t="s">
        <v>13</v>
      </c>
    </row>
    <row r="4493" spans="1:5" x14ac:dyDescent="0.25">
      <c r="A4493" s="71" t="s">
        <v>9165</v>
      </c>
      <c r="B4493" s="71" t="s">
        <v>9166</v>
      </c>
      <c r="C4493" s="70"/>
      <c r="D4493" s="70" t="s">
        <v>25</v>
      </c>
      <c r="E4493" s="70" t="s">
        <v>13</v>
      </c>
    </row>
    <row r="4494" spans="1:5" x14ac:dyDescent="0.25">
      <c r="A4494" s="84" t="s">
        <v>4481</v>
      </c>
      <c r="B4494" s="70" t="s">
        <v>4482</v>
      </c>
      <c r="C4494" s="70"/>
      <c r="D4494" s="70" t="s">
        <v>25</v>
      </c>
      <c r="E4494" s="70" t="s">
        <v>13</v>
      </c>
    </row>
    <row r="4495" spans="1:5" x14ac:dyDescent="0.25">
      <c r="A4495" s="71" t="s">
        <v>9167</v>
      </c>
      <c r="B4495" s="71" t="s">
        <v>9168</v>
      </c>
      <c r="C4495" s="70"/>
      <c r="D4495" s="70" t="s">
        <v>25</v>
      </c>
      <c r="E4495" s="70" t="s">
        <v>13</v>
      </c>
    </row>
    <row r="4496" spans="1:5" x14ac:dyDescent="0.25">
      <c r="A4496" s="84" t="s">
        <v>4483</v>
      </c>
      <c r="B4496" s="70" t="s">
        <v>4484</v>
      </c>
      <c r="C4496" s="70"/>
      <c r="D4496" s="70" t="s">
        <v>25</v>
      </c>
      <c r="E4496" s="70" t="s">
        <v>13</v>
      </c>
    </row>
    <row r="4497" spans="1:5" x14ac:dyDescent="0.25">
      <c r="A4497" s="71" t="s">
        <v>9169</v>
      </c>
      <c r="B4497" s="71" t="s">
        <v>9170</v>
      </c>
      <c r="C4497" s="70"/>
      <c r="D4497" s="70" t="s">
        <v>25</v>
      </c>
      <c r="E4497" s="70" t="s">
        <v>13</v>
      </c>
    </row>
    <row r="4498" spans="1:5" x14ac:dyDescent="0.25">
      <c r="A4498" s="84" t="s">
        <v>4485</v>
      </c>
      <c r="B4498" s="70" t="s">
        <v>4486</v>
      </c>
      <c r="C4498" s="70"/>
      <c r="D4498" s="70" t="s">
        <v>25</v>
      </c>
      <c r="E4498" s="70" t="s">
        <v>13</v>
      </c>
    </row>
    <row r="4499" spans="1:5" x14ac:dyDescent="0.25">
      <c r="A4499" s="71" t="s">
        <v>9171</v>
      </c>
      <c r="B4499" s="71" t="s">
        <v>9172</v>
      </c>
      <c r="C4499" s="70"/>
      <c r="D4499" s="70" t="s">
        <v>25</v>
      </c>
      <c r="E4499" s="70" t="s">
        <v>13</v>
      </c>
    </row>
    <row r="4500" spans="1:5" x14ac:dyDescent="0.25">
      <c r="A4500" s="84" t="s">
        <v>4487</v>
      </c>
      <c r="B4500" s="70" t="s">
        <v>4488</v>
      </c>
      <c r="C4500" s="70"/>
      <c r="D4500" s="70" t="s">
        <v>25</v>
      </c>
      <c r="E4500" s="70" t="s">
        <v>13</v>
      </c>
    </row>
    <row r="4501" spans="1:5" x14ac:dyDescent="0.25">
      <c r="A4501" s="71" t="s">
        <v>9173</v>
      </c>
      <c r="B4501" s="71" t="s">
        <v>9174</v>
      </c>
      <c r="C4501" s="70"/>
      <c r="D4501" s="70" t="s">
        <v>25</v>
      </c>
      <c r="E4501" s="70" t="s">
        <v>13</v>
      </c>
    </row>
    <row r="4502" spans="1:5" x14ac:dyDescent="0.25">
      <c r="A4502" s="84" t="s">
        <v>4489</v>
      </c>
      <c r="B4502" s="70" t="s">
        <v>4490</v>
      </c>
      <c r="C4502" s="70"/>
      <c r="D4502" s="70" t="s">
        <v>25</v>
      </c>
      <c r="E4502" s="70" t="s">
        <v>13</v>
      </c>
    </row>
    <row r="4503" spans="1:5" x14ac:dyDescent="0.25">
      <c r="A4503" s="71" t="s">
        <v>9175</v>
      </c>
      <c r="B4503" s="71" t="s">
        <v>9176</v>
      </c>
      <c r="C4503" s="70"/>
      <c r="D4503" s="70" t="s">
        <v>25</v>
      </c>
      <c r="E4503" s="70" t="s">
        <v>13</v>
      </c>
    </row>
    <row r="4504" spans="1:5" x14ac:dyDescent="0.25">
      <c r="A4504" s="84" t="s">
        <v>4491</v>
      </c>
      <c r="B4504" s="70" t="s">
        <v>3446</v>
      </c>
      <c r="C4504" s="70" t="s">
        <v>165</v>
      </c>
      <c r="D4504" s="70" t="s">
        <v>25</v>
      </c>
      <c r="E4504" s="70" t="s">
        <v>13</v>
      </c>
    </row>
    <row r="4505" spans="1:5" x14ac:dyDescent="0.25">
      <c r="A4505" s="71" t="s">
        <v>9177</v>
      </c>
      <c r="B4505" s="71" t="s">
        <v>9178</v>
      </c>
      <c r="C4505" s="70" t="s">
        <v>165</v>
      </c>
      <c r="D4505" s="70" t="s">
        <v>25</v>
      </c>
      <c r="E4505" s="70" t="s">
        <v>13</v>
      </c>
    </row>
    <row r="4506" spans="1:5" x14ac:dyDescent="0.25">
      <c r="A4506" s="84" t="s">
        <v>4492</v>
      </c>
      <c r="B4506" s="70" t="s">
        <v>4493</v>
      </c>
      <c r="C4506" s="70" t="s">
        <v>75</v>
      </c>
      <c r="D4506" s="70" t="s">
        <v>17</v>
      </c>
      <c r="E4506" s="70" t="s">
        <v>84</v>
      </c>
    </row>
    <row r="4507" spans="1:5" x14ac:dyDescent="0.25">
      <c r="A4507" s="71" t="s">
        <v>9179</v>
      </c>
      <c r="B4507" s="71" t="s">
        <v>9180</v>
      </c>
      <c r="C4507" s="70" t="s">
        <v>75</v>
      </c>
      <c r="D4507" s="70" t="s">
        <v>17</v>
      </c>
      <c r="E4507" s="70" t="s">
        <v>84</v>
      </c>
    </row>
    <row r="4508" spans="1:5" x14ac:dyDescent="0.25">
      <c r="A4508" s="84" t="s">
        <v>4494</v>
      </c>
      <c r="B4508" s="70" t="s">
        <v>4495</v>
      </c>
      <c r="C4508" s="70" t="s">
        <v>75</v>
      </c>
      <c r="D4508" s="70" t="s">
        <v>25</v>
      </c>
      <c r="E4508" s="70" t="s">
        <v>76</v>
      </c>
    </row>
    <row r="4509" spans="1:5" x14ac:dyDescent="0.25">
      <c r="A4509" s="71" t="s">
        <v>9181</v>
      </c>
      <c r="B4509" s="71" t="s">
        <v>9182</v>
      </c>
      <c r="C4509" s="70" t="s">
        <v>75</v>
      </c>
      <c r="D4509" s="70" t="s">
        <v>25</v>
      </c>
      <c r="E4509" s="70" t="s">
        <v>76</v>
      </c>
    </row>
    <row r="4510" spans="1:5" x14ac:dyDescent="0.25">
      <c r="A4510" s="84" t="s">
        <v>4496</v>
      </c>
      <c r="B4510" s="70" t="s">
        <v>4497</v>
      </c>
      <c r="C4510" s="70" t="s">
        <v>75</v>
      </c>
      <c r="D4510" s="70" t="s">
        <v>25</v>
      </c>
      <c r="E4510" s="70" t="s">
        <v>76</v>
      </c>
    </row>
    <row r="4511" spans="1:5" x14ac:dyDescent="0.25">
      <c r="A4511" s="71" t="s">
        <v>9183</v>
      </c>
      <c r="B4511" s="71" t="s">
        <v>9184</v>
      </c>
      <c r="C4511" s="70" t="s">
        <v>75</v>
      </c>
      <c r="D4511" s="70" t="s">
        <v>25</v>
      </c>
      <c r="E4511" s="70" t="s">
        <v>76</v>
      </c>
    </row>
    <row r="4512" spans="1:5" x14ac:dyDescent="0.25">
      <c r="A4512" s="84" t="s">
        <v>4498</v>
      </c>
      <c r="B4512" s="70" t="s">
        <v>4499</v>
      </c>
      <c r="C4512" s="70"/>
      <c r="D4512" s="70" t="s">
        <v>17</v>
      </c>
      <c r="E4512" s="70" t="s">
        <v>84</v>
      </c>
    </row>
    <row r="4513" spans="1:5" x14ac:dyDescent="0.25">
      <c r="A4513" s="71" t="s">
        <v>9185</v>
      </c>
      <c r="B4513" s="71" t="s">
        <v>9186</v>
      </c>
      <c r="C4513" s="70"/>
      <c r="D4513" s="70" t="s">
        <v>17</v>
      </c>
      <c r="E4513" s="70" t="s">
        <v>84</v>
      </c>
    </row>
    <row r="4514" spans="1:5" x14ac:dyDescent="0.25">
      <c r="A4514" s="84" t="s">
        <v>4500</v>
      </c>
      <c r="B4514" s="70" t="s">
        <v>4501</v>
      </c>
      <c r="C4514" s="70" t="s">
        <v>4</v>
      </c>
      <c r="D4514" s="70" t="s">
        <v>25</v>
      </c>
      <c r="E4514" s="70" t="s">
        <v>53</v>
      </c>
    </row>
    <row r="4515" spans="1:5" x14ac:dyDescent="0.25">
      <c r="A4515" s="71" t="s">
        <v>9187</v>
      </c>
      <c r="B4515" s="71" t="s">
        <v>9188</v>
      </c>
      <c r="C4515" s="70" t="s">
        <v>4</v>
      </c>
      <c r="D4515" s="70" t="s">
        <v>25</v>
      </c>
      <c r="E4515" s="70" t="s">
        <v>53</v>
      </c>
    </row>
    <row r="4516" spans="1:5" x14ac:dyDescent="0.25">
      <c r="A4516" s="84" t="s">
        <v>4502</v>
      </c>
      <c r="B4516" s="70" t="s">
        <v>4503</v>
      </c>
      <c r="C4516" s="70"/>
      <c r="D4516" s="70" t="s">
        <v>17</v>
      </c>
      <c r="E4516" s="70" t="s">
        <v>84</v>
      </c>
    </row>
    <row r="4517" spans="1:5" x14ac:dyDescent="0.25">
      <c r="A4517" s="71" t="s">
        <v>9189</v>
      </c>
      <c r="B4517" s="71" t="s">
        <v>9190</v>
      </c>
      <c r="C4517" s="70"/>
      <c r="D4517" s="70" t="s">
        <v>17</v>
      </c>
      <c r="E4517" s="70" t="s">
        <v>84</v>
      </c>
    </row>
    <row r="4518" spans="1:5" x14ac:dyDescent="0.25">
      <c r="A4518" s="84" t="s">
        <v>4504</v>
      </c>
      <c r="B4518" s="70" t="s">
        <v>4505</v>
      </c>
      <c r="C4518" s="70"/>
      <c r="D4518" s="70" t="s">
        <v>25</v>
      </c>
      <c r="E4518" s="70" t="s">
        <v>13</v>
      </c>
    </row>
    <row r="4519" spans="1:5" x14ac:dyDescent="0.25">
      <c r="A4519" s="71" t="s">
        <v>9191</v>
      </c>
      <c r="B4519" s="71" t="s">
        <v>9192</v>
      </c>
      <c r="C4519" s="70"/>
      <c r="D4519" s="70" t="s">
        <v>25</v>
      </c>
      <c r="E4519" s="70" t="s">
        <v>13</v>
      </c>
    </row>
    <row r="4520" spans="1:5" x14ac:dyDescent="0.25">
      <c r="A4520" s="84" t="s">
        <v>4506</v>
      </c>
      <c r="B4520" s="70" t="s">
        <v>4507</v>
      </c>
      <c r="C4520" s="70"/>
      <c r="D4520" s="70" t="s">
        <v>17</v>
      </c>
      <c r="E4520" s="70" t="s">
        <v>13</v>
      </c>
    </row>
    <row r="4521" spans="1:5" x14ac:dyDescent="0.25">
      <c r="A4521" s="71" t="s">
        <v>9193</v>
      </c>
      <c r="B4521" s="71" t="s">
        <v>9194</v>
      </c>
      <c r="C4521" s="70"/>
      <c r="D4521" s="70" t="s">
        <v>17</v>
      </c>
      <c r="E4521" s="70" t="s">
        <v>13</v>
      </c>
    </row>
    <row r="4522" spans="1:5" x14ac:dyDescent="0.25">
      <c r="A4522" s="84" t="s">
        <v>4508</v>
      </c>
      <c r="B4522" s="70" t="s">
        <v>4509</v>
      </c>
      <c r="C4522" s="70"/>
      <c r="D4522" s="70" t="s">
        <v>58</v>
      </c>
      <c r="E4522" s="70" t="s">
        <v>13</v>
      </c>
    </row>
    <row r="4523" spans="1:5" x14ac:dyDescent="0.25">
      <c r="A4523" s="71" t="s">
        <v>9195</v>
      </c>
      <c r="B4523" s="71" t="s">
        <v>9196</v>
      </c>
      <c r="C4523" s="70"/>
      <c r="D4523" s="70" t="s">
        <v>58</v>
      </c>
      <c r="E4523" s="70" t="s">
        <v>13</v>
      </c>
    </row>
    <row r="4524" spans="1:5" x14ac:dyDescent="0.25">
      <c r="A4524" s="84" t="s">
        <v>4510</v>
      </c>
      <c r="B4524" s="70" t="s">
        <v>4511</v>
      </c>
      <c r="C4524" s="70"/>
      <c r="D4524" s="70" t="s">
        <v>25</v>
      </c>
      <c r="E4524" s="70" t="s">
        <v>13</v>
      </c>
    </row>
    <row r="4525" spans="1:5" x14ac:dyDescent="0.25">
      <c r="A4525" s="71" t="s">
        <v>9197</v>
      </c>
      <c r="B4525" s="71" t="s">
        <v>9198</v>
      </c>
      <c r="C4525" s="70"/>
      <c r="D4525" s="70" t="s">
        <v>25</v>
      </c>
      <c r="E4525" s="70" t="s">
        <v>13</v>
      </c>
    </row>
    <row r="4526" spans="1:5" x14ac:dyDescent="0.25">
      <c r="A4526" s="84" t="s">
        <v>4512</v>
      </c>
      <c r="B4526" s="70" t="s">
        <v>4513</v>
      </c>
      <c r="C4526" s="70"/>
      <c r="D4526" s="70" t="s">
        <v>58</v>
      </c>
      <c r="E4526" s="70" t="s">
        <v>13</v>
      </c>
    </row>
    <row r="4527" spans="1:5" x14ac:dyDescent="0.25">
      <c r="A4527" s="71" t="s">
        <v>9199</v>
      </c>
      <c r="B4527" s="71" t="s">
        <v>9200</v>
      </c>
      <c r="C4527" s="70"/>
      <c r="D4527" s="70" t="s">
        <v>58</v>
      </c>
      <c r="E4527" s="70" t="s">
        <v>13</v>
      </c>
    </row>
    <row r="4528" spans="1:5" x14ac:dyDescent="0.25">
      <c r="A4528" s="84" t="s">
        <v>4514</v>
      </c>
      <c r="B4528" s="70" t="s">
        <v>4515</v>
      </c>
      <c r="C4528" s="70" t="s">
        <v>4</v>
      </c>
      <c r="D4528" s="70" t="s">
        <v>25</v>
      </c>
      <c r="E4528" s="70" t="s">
        <v>178</v>
      </c>
    </row>
    <row r="4529" spans="1:5" x14ac:dyDescent="0.25">
      <c r="A4529" s="71" t="s">
        <v>9201</v>
      </c>
      <c r="B4529" s="71" t="s">
        <v>9202</v>
      </c>
      <c r="C4529" s="70" t="s">
        <v>4</v>
      </c>
      <c r="D4529" s="70" t="s">
        <v>25</v>
      </c>
      <c r="E4529" s="70" t="s">
        <v>178</v>
      </c>
    </row>
    <row r="4530" spans="1:5" x14ac:dyDescent="0.25">
      <c r="A4530" s="84" t="s">
        <v>4516</v>
      </c>
      <c r="B4530" s="70" t="s">
        <v>4517</v>
      </c>
      <c r="C4530" s="70" t="s">
        <v>4</v>
      </c>
      <c r="D4530" s="70" t="s">
        <v>25</v>
      </c>
      <c r="E4530" s="70" t="s">
        <v>53</v>
      </c>
    </row>
    <row r="4531" spans="1:5" x14ac:dyDescent="0.25">
      <c r="A4531" s="71" t="s">
        <v>9203</v>
      </c>
      <c r="B4531" s="71" t="s">
        <v>9204</v>
      </c>
      <c r="C4531" s="70" t="s">
        <v>4</v>
      </c>
      <c r="D4531" s="70" t="s">
        <v>25</v>
      </c>
      <c r="E4531" s="70" t="s">
        <v>53</v>
      </c>
    </row>
    <row r="4532" spans="1:5" x14ac:dyDescent="0.25">
      <c r="A4532" s="84" t="s">
        <v>4518</v>
      </c>
      <c r="B4532" s="70" t="s">
        <v>4519</v>
      </c>
      <c r="C4532" s="70"/>
      <c r="D4532" s="70" t="s">
        <v>17</v>
      </c>
      <c r="E4532" s="70" t="s">
        <v>84</v>
      </c>
    </row>
    <row r="4533" spans="1:5" x14ac:dyDescent="0.25">
      <c r="A4533" s="71" t="s">
        <v>9205</v>
      </c>
      <c r="B4533" s="71" t="s">
        <v>9206</v>
      </c>
      <c r="C4533" s="70"/>
      <c r="D4533" s="70" t="s">
        <v>17</v>
      </c>
      <c r="E4533" s="70" t="s">
        <v>84</v>
      </c>
    </row>
    <row r="4534" spans="1:5" x14ac:dyDescent="0.25">
      <c r="A4534" s="84" t="s">
        <v>4520</v>
      </c>
      <c r="B4534" s="70" t="s">
        <v>4521</v>
      </c>
      <c r="C4534" s="70"/>
      <c r="D4534" s="70" t="s">
        <v>17</v>
      </c>
      <c r="E4534" s="70" t="s">
        <v>84</v>
      </c>
    </row>
    <row r="4535" spans="1:5" x14ac:dyDescent="0.25">
      <c r="A4535" s="71" t="s">
        <v>9207</v>
      </c>
      <c r="B4535" s="71" t="s">
        <v>9208</v>
      </c>
      <c r="C4535" s="70"/>
      <c r="D4535" s="70" t="s">
        <v>17</v>
      </c>
      <c r="E4535" s="70" t="s">
        <v>84</v>
      </c>
    </row>
    <row r="4536" spans="1:5" x14ac:dyDescent="0.25">
      <c r="A4536" s="84" t="s">
        <v>4522</v>
      </c>
      <c r="B4536" s="70" t="s">
        <v>4523</v>
      </c>
      <c r="C4536" s="70" t="s">
        <v>43</v>
      </c>
      <c r="D4536" s="70" t="s">
        <v>25</v>
      </c>
      <c r="E4536" s="70" t="s">
        <v>13</v>
      </c>
    </row>
    <row r="4537" spans="1:5" x14ac:dyDescent="0.25">
      <c r="A4537" s="71" t="s">
        <v>9209</v>
      </c>
      <c r="B4537" s="71" t="s">
        <v>9210</v>
      </c>
      <c r="C4537" s="70" t="s">
        <v>43</v>
      </c>
      <c r="D4537" s="70" t="s">
        <v>25</v>
      </c>
      <c r="E4537" s="70" t="s">
        <v>13</v>
      </c>
    </row>
    <row r="4538" spans="1:5" x14ac:dyDescent="0.25">
      <c r="A4538" s="84" t="s">
        <v>4524</v>
      </c>
      <c r="B4538" s="70" t="s">
        <v>4525</v>
      </c>
      <c r="C4538" s="70"/>
      <c r="D4538" s="70" t="s">
        <v>17</v>
      </c>
      <c r="E4538" s="70" t="s">
        <v>84</v>
      </c>
    </row>
    <row r="4539" spans="1:5" x14ac:dyDescent="0.25">
      <c r="A4539" s="71" t="s">
        <v>9211</v>
      </c>
      <c r="B4539" s="71" t="s">
        <v>9212</v>
      </c>
      <c r="C4539" s="70"/>
      <c r="D4539" s="70" t="s">
        <v>17</v>
      </c>
      <c r="E4539" s="70" t="s">
        <v>84</v>
      </c>
    </row>
    <row r="4540" spans="1:5" x14ac:dyDescent="0.25">
      <c r="A4540" s="84" t="s">
        <v>4526</v>
      </c>
      <c r="B4540" s="70" t="s">
        <v>4527</v>
      </c>
      <c r="C4540" s="70"/>
      <c r="D4540" s="70" t="s">
        <v>17</v>
      </c>
      <c r="E4540" s="70" t="s">
        <v>84</v>
      </c>
    </row>
    <row r="4541" spans="1:5" x14ac:dyDescent="0.25">
      <c r="A4541" s="71" t="s">
        <v>9213</v>
      </c>
      <c r="B4541" s="71" t="s">
        <v>9214</v>
      </c>
      <c r="C4541" s="70"/>
      <c r="D4541" s="70" t="s">
        <v>17</v>
      </c>
      <c r="E4541" s="70" t="s">
        <v>84</v>
      </c>
    </row>
    <row r="4542" spans="1:5" x14ac:dyDescent="0.25">
      <c r="A4542" s="84" t="s">
        <v>4528</v>
      </c>
      <c r="B4542" s="70" t="s">
        <v>4529</v>
      </c>
      <c r="C4542" s="70" t="s">
        <v>75</v>
      </c>
      <c r="D4542" s="70" t="s">
        <v>25</v>
      </c>
      <c r="E4542" s="70" t="s">
        <v>76</v>
      </c>
    </row>
    <row r="4543" spans="1:5" x14ac:dyDescent="0.25">
      <c r="A4543" s="71" t="s">
        <v>9215</v>
      </c>
      <c r="B4543" s="71" t="s">
        <v>9216</v>
      </c>
      <c r="C4543" s="70" t="s">
        <v>75</v>
      </c>
      <c r="D4543" s="70" t="s">
        <v>25</v>
      </c>
      <c r="E4543" s="70" t="s">
        <v>76</v>
      </c>
    </row>
    <row r="4544" spans="1:5" x14ac:dyDescent="0.25">
      <c r="A4544" s="84" t="s">
        <v>4530</v>
      </c>
      <c r="B4544" s="70" t="s">
        <v>4531</v>
      </c>
      <c r="C4544" s="70" t="s">
        <v>75</v>
      </c>
      <c r="D4544" s="70" t="s">
        <v>25</v>
      </c>
      <c r="E4544" s="70" t="s">
        <v>76</v>
      </c>
    </row>
    <row r="4545" spans="1:5" x14ac:dyDescent="0.25">
      <c r="A4545" s="71" t="s">
        <v>9217</v>
      </c>
      <c r="B4545" s="71" t="s">
        <v>9218</v>
      </c>
      <c r="C4545" s="70" t="s">
        <v>75</v>
      </c>
      <c r="D4545" s="70" t="s">
        <v>25</v>
      </c>
      <c r="E4545" s="70" t="s">
        <v>76</v>
      </c>
    </row>
    <row r="4546" spans="1:5" x14ac:dyDescent="0.25">
      <c r="A4546" s="84" t="s">
        <v>4532</v>
      </c>
      <c r="B4546" s="70" t="s">
        <v>4533</v>
      </c>
      <c r="C4546" s="70"/>
      <c r="D4546" s="70" t="s">
        <v>25</v>
      </c>
      <c r="E4546" s="70" t="s">
        <v>13</v>
      </c>
    </row>
    <row r="4547" spans="1:5" x14ac:dyDescent="0.25">
      <c r="A4547" s="71" t="s">
        <v>9219</v>
      </c>
      <c r="B4547" s="71" t="s">
        <v>9220</v>
      </c>
      <c r="C4547" s="70"/>
      <c r="D4547" s="70" t="s">
        <v>25</v>
      </c>
      <c r="E4547" s="70" t="s">
        <v>13</v>
      </c>
    </row>
    <row r="4548" spans="1:5" x14ac:dyDescent="0.25">
      <c r="A4548" s="84" t="s">
        <v>4534</v>
      </c>
      <c r="B4548" s="70" t="s">
        <v>4535</v>
      </c>
      <c r="C4548" s="70" t="s">
        <v>24</v>
      </c>
      <c r="D4548" s="70" t="s">
        <v>25</v>
      </c>
      <c r="E4548" s="70" t="s">
        <v>13</v>
      </c>
    </row>
    <row r="4549" spans="1:5" x14ac:dyDescent="0.25">
      <c r="A4549" s="71" t="s">
        <v>9221</v>
      </c>
      <c r="B4549" s="71" t="s">
        <v>9222</v>
      </c>
      <c r="C4549" s="70" t="s">
        <v>24</v>
      </c>
      <c r="D4549" s="70" t="s">
        <v>25</v>
      </c>
      <c r="E4549" s="70" t="s">
        <v>13</v>
      </c>
    </row>
    <row r="4550" spans="1:5" x14ac:dyDescent="0.25">
      <c r="A4550" s="84" t="s">
        <v>4536</v>
      </c>
      <c r="B4550" s="70" t="s">
        <v>4521</v>
      </c>
      <c r="C4550" s="70"/>
      <c r="D4550" s="70" t="s">
        <v>17</v>
      </c>
      <c r="E4550" s="70" t="s">
        <v>84</v>
      </c>
    </row>
    <row r="4551" spans="1:5" x14ac:dyDescent="0.25">
      <c r="A4551" s="71" t="s">
        <v>9223</v>
      </c>
      <c r="B4551" s="71" t="s">
        <v>9224</v>
      </c>
      <c r="C4551" s="70"/>
      <c r="D4551" s="70" t="s">
        <v>17</v>
      </c>
      <c r="E4551" s="70" t="s">
        <v>84</v>
      </c>
    </row>
    <row r="4552" spans="1:5" x14ac:dyDescent="0.25">
      <c r="A4552" s="84" t="s">
        <v>4537</v>
      </c>
      <c r="B4552" s="70" t="s">
        <v>4538</v>
      </c>
      <c r="C4552" s="70"/>
      <c r="D4552" s="70" t="s">
        <v>25</v>
      </c>
      <c r="E4552" s="70" t="s">
        <v>13</v>
      </c>
    </row>
    <row r="4553" spans="1:5" x14ac:dyDescent="0.25">
      <c r="A4553" s="71" t="s">
        <v>9225</v>
      </c>
      <c r="B4553" s="71" t="s">
        <v>9226</v>
      </c>
      <c r="C4553" s="70"/>
      <c r="D4553" s="70" t="s">
        <v>25</v>
      </c>
      <c r="E4553" s="70" t="s">
        <v>13</v>
      </c>
    </row>
    <row r="4554" spans="1:5" x14ac:dyDescent="0.25">
      <c r="A4554" s="84" t="s">
        <v>4539</v>
      </c>
      <c r="B4554" s="70" t="s">
        <v>4172</v>
      </c>
      <c r="C4554" s="70"/>
      <c r="D4554" s="70" t="s">
        <v>25</v>
      </c>
      <c r="E4554" s="70" t="s">
        <v>13</v>
      </c>
    </row>
    <row r="4555" spans="1:5" x14ac:dyDescent="0.25">
      <c r="A4555" s="71" t="s">
        <v>9227</v>
      </c>
      <c r="B4555" s="71" t="s">
        <v>9228</v>
      </c>
      <c r="C4555" s="70"/>
      <c r="D4555" s="70" t="s">
        <v>25</v>
      </c>
      <c r="E4555" s="70" t="s">
        <v>13</v>
      </c>
    </row>
    <row r="4556" spans="1:5" x14ac:dyDescent="0.25">
      <c r="A4556" s="84" t="s">
        <v>4540</v>
      </c>
      <c r="B4556" s="70" t="s">
        <v>4541</v>
      </c>
      <c r="C4556" s="70"/>
      <c r="D4556" s="70" t="s">
        <v>25</v>
      </c>
      <c r="E4556" s="70" t="s">
        <v>13</v>
      </c>
    </row>
    <row r="4557" spans="1:5" x14ac:dyDescent="0.25">
      <c r="A4557" s="71" t="s">
        <v>9229</v>
      </c>
      <c r="B4557" s="71" t="s">
        <v>9230</v>
      </c>
      <c r="C4557" s="70"/>
      <c r="D4557" s="70" t="s">
        <v>25</v>
      </c>
      <c r="E4557" s="70" t="s">
        <v>13</v>
      </c>
    </row>
    <row r="4558" spans="1:5" x14ac:dyDescent="0.25">
      <c r="A4558" s="84" t="s">
        <v>4542</v>
      </c>
      <c r="B4558" s="70" t="s">
        <v>4543</v>
      </c>
      <c r="C4558" s="70"/>
      <c r="D4558" s="70" t="s">
        <v>25</v>
      </c>
      <c r="E4558" s="70" t="s">
        <v>13</v>
      </c>
    </row>
    <row r="4559" spans="1:5" x14ac:dyDescent="0.25">
      <c r="A4559" s="71" t="s">
        <v>9231</v>
      </c>
      <c r="B4559" s="71" t="s">
        <v>9232</v>
      </c>
      <c r="C4559" s="70"/>
      <c r="D4559" s="70" t="s">
        <v>25</v>
      </c>
      <c r="E4559" s="70" t="s">
        <v>13</v>
      </c>
    </row>
    <row r="4560" spans="1:5" x14ac:dyDescent="0.25">
      <c r="A4560" s="84" t="s">
        <v>4544</v>
      </c>
      <c r="B4560" s="70" t="s">
        <v>4545</v>
      </c>
      <c r="C4560" s="70"/>
      <c r="D4560" s="70" t="s">
        <v>25</v>
      </c>
      <c r="E4560" s="70" t="s">
        <v>13</v>
      </c>
    </row>
    <row r="4561" spans="1:5" x14ac:dyDescent="0.25">
      <c r="A4561" s="71" t="s">
        <v>9233</v>
      </c>
      <c r="B4561" s="71" t="s">
        <v>9234</v>
      </c>
      <c r="C4561" s="70"/>
      <c r="D4561" s="70" t="s">
        <v>25</v>
      </c>
      <c r="E4561" s="70" t="s">
        <v>13</v>
      </c>
    </row>
    <row r="4562" spans="1:5" x14ac:dyDescent="0.25">
      <c r="A4562" s="84" t="s">
        <v>4546</v>
      </c>
      <c r="B4562" s="70" t="s">
        <v>4547</v>
      </c>
      <c r="C4562" s="70"/>
      <c r="D4562" s="70" t="s">
        <v>25</v>
      </c>
      <c r="E4562" s="70" t="s">
        <v>13</v>
      </c>
    </row>
    <row r="4563" spans="1:5" x14ac:dyDescent="0.25">
      <c r="A4563" s="71" t="s">
        <v>9235</v>
      </c>
      <c r="B4563" s="71" t="s">
        <v>9236</v>
      </c>
      <c r="C4563" s="70"/>
      <c r="D4563" s="70" t="s">
        <v>25</v>
      </c>
      <c r="E4563" s="70" t="s">
        <v>13</v>
      </c>
    </row>
    <row r="4564" spans="1:5" x14ac:dyDescent="0.25">
      <c r="A4564" s="84" t="s">
        <v>4548</v>
      </c>
      <c r="B4564" s="70" t="s">
        <v>4549</v>
      </c>
      <c r="C4564" s="70"/>
      <c r="D4564" s="70" t="s">
        <v>25</v>
      </c>
      <c r="E4564" s="70" t="s">
        <v>13</v>
      </c>
    </row>
    <row r="4565" spans="1:5" x14ac:dyDescent="0.25">
      <c r="A4565" s="71" t="s">
        <v>9237</v>
      </c>
      <c r="B4565" s="71" t="s">
        <v>9238</v>
      </c>
      <c r="C4565" s="70"/>
      <c r="D4565" s="70" t="s">
        <v>25</v>
      </c>
      <c r="E4565" s="70" t="s">
        <v>13</v>
      </c>
    </row>
    <row r="4566" spans="1:5" x14ac:dyDescent="0.25">
      <c r="A4566" s="84" t="s">
        <v>4550</v>
      </c>
      <c r="B4566" s="70" t="s">
        <v>4551</v>
      </c>
      <c r="C4566" s="70"/>
      <c r="D4566" s="70" t="s">
        <v>17</v>
      </c>
      <c r="E4566" s="70" t="s">
        <v>13</v>
      </c>
    </row>
    <row r="4567" spans="1:5" x14ac:dyDescent="0.25">
      <c r="A4567" s="71" t="s">
        <v>9239</v>
      </c>
      <c r="B4567" s="71" t="s">
        <v>9240</v>
      </c>
      <c r="C4567" s="70"/>
      <c r="D4567" s="70" t="s">
        <v>17</v>
      </c>
      <c r="E4567" s="70" t="s">
        <v>13</v>
      </c>
    </row>
    <row r="4568" spans="1:5" x14ac:dyDescent="0.25">
      <c r="A4568" s="84" t="s">
        <v>4552</v>
      </c>
      <c r="B4568" s="70" t="s">
        <v>4553</v>
      </c>
      <c r="C4568" s="70"/>
      <c r="D4568" s="70" t="s">
        <v>25</v>
      </c>
      <c r="E4568" s="70" t="s">
        <v>13</v>
      </c>
    </row>
    <row r="4569" spans="1:5" x14ac:dyDescent="0.25">
      <c r="A4569" s="71" t="s">
        <v>9241</v>
      </c>
      <c r="B4569" s="71" t="s">
        <v>9242</v>
      </c>
      <c r="C4569" s="70"/>
      <c r="D4569" s="70" t="s">
        <v>25</v>
      </c>
      <c r="E4569" s="70" t="s">
        <v>13</v>
      </c>
    </row>
    <row r="4570" spans="1:5" x14ac:dyDescent="0.25">
      <c r="A4570" s="84" t="s">
        <v>4554</v>
      </c>
      <c r="B4570" s="70" t="s">
        <v>4555</v>
      </c>
      <c r="C4570" s="70" t="s">
        <v>150</v>
      </c>
      <c r="D4570" s="70" t="s">
        <v>25</v>
      </c>
      <c r="E4570" s="70" t="s">
        <v>13</v>
      </c>
    </row>
    <row r="4571" spans="1:5" x14ac:dyDescent="0.25">
      <c r="A4571" s="71" t="s">
        <v>9243</v>
      </c>
      <c r="B4571" s="71" t="s">
        <v>9244</v>
      </c>
      <c r="C4571" s="70" t="s">
        <v>150</v>
      </c>
      <c r="D4571" s="70" t="s">
        <v>25</v>
      </c>
      <c r="E4571" s="70" t="s">
        <v>13</v>
      </c>
    </row>
    <row r="4572" spans="1:5" x14ac:dyDescent="0.25">
      <c r="A4572" s="84" t="s">
        <v>4556</v>
      </c>
      <c r="B4572" s="70" t="s">
        <v>3978</v>
      </c>
      <c r="C4572" s="70"/>
      <c r="D4572" s="70" t="s">
        <v>25</v>
      </c>
      <c r="E4572" s="70" t="s">
        <v>13</v>
      </c>
    </row>
    <row r="4573" spans="1:5" x14ac:dyDescent="0.25">
      <c r="A4573" s="71" t="s">
        <v>9245</v>
      </c>
      <c r="B4573" s="71" t="s">
        <v>9246</v>
      </c>
      <c r="C4573" s="70"/>
      <c r="D4573" s="70" t="s">
        <v>25</v>
      </c>
      <c r="E4573" s="70" t="s">
        <v>13</v>
      </c>
    </row>
    <row r="4574" spans="1:5" x14ac:dyDescent="0.25">
      <c r="A4574" s="84" t="s">
        <v>4557</v>
      </c>
      <c r="B4574" s="70" t="s">
        <v>4558</v>
      </c>
      <c r="C4574" s="70"/>
      <c r="D4574" s="70" t="s">
        <v>14</v>
      </c>
      <c r="E4574" s="70" t="s">
        <v>13</v>
      </c>
    </row>
    <row r="4575" spans="1:5" x14ac:dyDescent="0.25">
      <c r="A4575" s="71" t="s">
        <v>9247</v>
      </c>
      <c r="B4575" s="71" t="s">
        <v>9248</v>
      </c>
      <c r="C4575" s="70"/>
      <c r="D4575" s="70" t="s">
        <v>14</v>
      </c>
      <c r="E4575" s="70" t="s">
        <v>13</v>
      </c>
    </row>
    <row r="4576" spans="1:5" x14ac:dyDescent="0.25">
      <c r="A4576" s="84" t="s">
        <v>4559</v>
      </c>
      <c r="B4576" s="70" t="s">
        <v>4560</v>
      </c>
      <c r="C4576" s="70" t="s">
        <v>75</v>
      </c>
      <c r="D4576" s="70" t="s">
        <v>25</v>
      </c>
      <c r="E4576" s="70" t="s">
        <v>76</v>
      </c>
    </row>
    <row r="4577" spans="1:5" x14ac:dyDescent="0.25">
      <c r="A4577" s="71" t="s">
        <v>9249</v>
      </c>
      <c r="B4577" s="71" t="s">
        <v>9250</v>
      </c>
      <c r="C4577" s="70" t="s">
        <v>75</v>
      </c>
      <c r="D4577" s="70" t="s">
        <v>25</v>
      </c>
      <c r="E4577" s="70" t="s">
        <v>76</v>
      </c>
    </row>
    <row r="4578" spans="1:5" x14ac:dyDescent="0.25">
      <c r="A4578" s="84" t="s">
        <v>4561</v>
      </c>
      <c r="B4578" s="70" t="s">
        <v>4562</v>
      </c>
      <c r="C4578" s="70" t="s">
        <v>75</v>
      </c>
      <c r="D4578" s="70" t="s">
        <v>25</v>
      </c>
      <c r="E4578" s="70" t="s">
        <v>76</v>
      </c>
    </row>
    <row r="4579" spans="1:5" x14ac:dyDescent="0.25">
      <c r="A4579" s="71" t="s">
        <v>9251</v>
      </c>
      <c r="B4579" s="71" t="s">
        <v>9252</v>
      </c>
      <c r="C4579" s="70" t="s">
        <v>75</v>
      </c>
      <c r="D4579" s="70" t="s">
        <v>25</v>
      </c>
      <c r="E4579" s="70" t="s">
        <v>76</v>
      </c>
    </row>
    <row r="4580" spans="1:5" x14ac:dyDescent="0.25">
      <c r="A4580" s="84" t="s">
        <v>4563</v>
      </c>
      <c r="B4580" s="70" t="s">
        <v>4564</v>
      </c>
      <c r="C4580" s="70" t="s">
        <v>75</v>
      </c>
      <c r="D4580" s="70" t="s">
        <v>17</v>
      </c>
      <c r="E4580" s="70" t="s">
        <v>84</v>
      </c>
    </row>
    <row r="4581" spans="1:5" x14ac:dyDescent="0.25">
      <c r="A4581" s="71" t="s">
        <v>9253</v>
      </c>
      <c r="B4581" s="71" t="s">
        <v>9254</v>
      </c>
      <c r="C4581" s="70" t="s">
        <v>75</v>
      </c>
      <c r="D4581" s="70" t="s">
        <v>17</v>
      </c>
      <c r="E4581" s="70" t="s">
        <v>84</v>
      </c>
    </row>
    <row r="4582" spans="1:5" x14ac:dyDescent="0.25">
      <c r="A4582" s="84" t="s">
        <v>4565</v>
      </c>
      <c r="B4582" s="70" t="s">
        <v>4566</v>
      </c>
      <c r="C4582" s="70" t="s">
        <v>75</v>
      </c>
      <c r="D4582" s="70" t="s">
        <v>25</v>
      </c>
      <c r="E4582" s="70" t="s">
        <v>76</v>
      </c>
    </row>
    <row r="4583" spans="1:5" x14ac:dyDescent="0.25">
      <c r="A4583" s="71" t="s">
        <v>9255</v>
      </c>
      <c r="B4583" s="71" t="s">
        <v>9256</v>
      </c>
      <c r="C4583" s="70" t="s">
        <v>75</v>
      </c>
      <c r="D4583" s="70" t="s">
        <v>25</v>
      </c>
      <c r="E4583" s="70" t="s">
        <v>76</v>
      </c>
    </row>
    <row r="4584" spans="1:5" x14ac:dyDescent="0.25">
      <c r="A4584" s="84" t="s">
        <v>4567</v>
      </c>
      <c r="B4584" s="70" t="s">
        <v>4568</v>
      </c>
      <c r="C4584" s="70" t="s">
        <v>75</v>
      </c>
      <c r="D4584" s="70" t="s">
        <v>25</v>
      </c>
      <c r="E4584" s="70" t="s">
        <v>76</v>
      </c>
    </row>
    <row r="4585" spans="1:5" x14ac:dyDescent="0.25">
      <c r="A4585" s="71" t="s">
        <v>9257</v>
      </c>
      <c r="B4585" s="71" t="s">
        <v>9258</v>
      </c>
      <c r="C4585" s="70" t="s">
        <v>75</v>
      </c>
      <c r="D4585" s="70" t="s">
        <v>25</v>
      </c>
      <c r="E4585" s="70" t="s">
        <v>76</v>
      </c>
    </row>
    <row r="4586" spans="1:5" x14ac:dyDescent="0.25">
      <c r="A4586" s="84" t="s">
        <v>4569</v>
      </c>
      <c r="B4586" s="70" t="s">
        <v>4570</v>
      </c>
      <c r="C4586" s="70" t="s">
        <v>4</v>
      </c>
      <c r="D4586" s="70" t="s">
        <v>25</v>
      </c>
      <c r="E4586" s="70" t="s">
        <v>178</v>
      </c>
    </row>
    <row r="4587" spans="1:5" x14ac:dyDescent="0.25">
      <c r="A4587" s="71" t="s">
        <v>9259</v>
      </c>
      <c r="B4587" s="71" t="s">
        <v>9260</v>
      </c>
      <c r="C4587" s="70" t="s">
        <v>4</v>
      </c>
      <c r="D4587" s="70" t="s">
        <v>25</v>
      </c>
      <c r="E4587" s="70" t="s">
        <v>178</v>
      </c>
    </row>
    <row r="4588" spans="1:5" s="49" customFormat="1" x14ac:dyDescent="0.25">
      <c r="A4588" s="71" t="s">
        <v>9366</v>
      </c>
      <c r="B4588" s="71" t="s">
        <v>9367</v>
      </c>
      <c r="C4588" s="70" t="s">
        <v>4</v>
      </c>
      <c r="D4588" s="70" t="s">
        <v>25</v>
      </c>
      <c r="E4588" s="70" t="s">
        <v>178</v>
      </c>
    </row>
    <row r="4589" spans="1:5" x14ac:dyDescent="0.25">
      <c r="A4589" s="84" t="s">
        <v>4571</v>
      </c>
      <c r="B4589" s="70" t="s">
        <v>4572</v>
      </c>
      <c r="C4589" s="70"/>
      <c r="D4589" s="70" t="s">
        <v>25</v>
      </c>
      <c r="E4589" s="70" t="s">
        <v>13</v>
      </c>
    </row>
    <row r="4590" spans="1:5" x14ac:dyDescent="0.25">
      <c r="A4590" s="71" t="s">
        <v>9261</v>
      </c>
      <c r="B4590" s="71" t="s">
        <v>9262</v>
      </c>
      <c r="C4590" s="70"/>
      <c r="D4590" s="70" t="s">
        <v>25</v>
      </c>
      <c r="E4590" s="70" t="s">
        <v>13</v>
      </c>
    </row>
    <row r="4591" spans="1:5" x14ac:dyDescent="0.25">
      <c r="A4591" s="84" t="s">
        <v>4573</v>
      </c>
      <c r="B4591" s="70" t="s">
        <v>4574</v>
      </c>
      <c r="C4591" s="70"/>
      <c r="D4591" s="70" t="s">
        <v>25</v>
      </c>
      <c r="E4591" s="70" t="s">
        <v>13</v>
      </c>
    </row>
    <row r="4592" spans="1:5" x14ac:dyDescent="0.25">
      <c r="A4592" s="71" t="s">
        <v>9263</v>
      </c>
      <c r="B4592" s="71" t="s">
        <v>9264</v>
      </c>
      <c r="C4592" s="70"/>
      <c r="D4592" s="70" t="s">
        <v>25</v>
      </c>
      <c r="E4592" s="70" t="s">
        <v>13</v>
      </c>
    </row>
    <row r="4593" spans="1:5" x14ac:dyDescent="0.25">
      <c r="A4593" s="84" t="s">
        <v>4575</v>
      </c>
      <c r="B4593" s="70" t="s">
        <v>4576</v>
      </c>
      <c r="C4593" s="70"/>
      <c r="D4593" s="70" t="s">
        <v>25</v>
      </c>
      <c r="E4593" s="70" t="s">
        <v>13</v>
      </c>
    </row>
    <row r="4594" spans="1:5" x14ac:dyDescent="0.25">
      <c r="A4594" s="71" t="s">
        <v>9265</v>
      </c>
      <c r="B4594" s="71" t="s">
        <v>9266</v>
      </c>
      <c r="C4594" s="70"/>
      <c r="D4594" s="70" t="s">
        <v>25</v>
      </c>
      <c r="E4594" s="70" t="s">
        <v>13</v>
      </c>
    </row>
    <row r="4595" spans="1:5" x14ac:dyDescent="0.25">
      <c r="A4595" s="84" t="s">
        <v>4577</v>
      </c>
      <c r="B4595" s="70" t="s">
        <v>4578</v>
      </c>
      <c r="C4595" s="70"/>
      <c r="D4595" s="70" t="s">
        <v>25</v>
      </c>
      <c r="E4595" s="70" t="s">
        <v>178</v>
      </c>
    </row>
    <row r="4596" spans="1:5" x14ac:dyDescent="0.25">
      <c r="A4596" s="71" t="s">
        <v>9267</v>
      </c>
      <c r="B4596" s="71" t="s">
        <v>9268</v>
      </c>
      <c r="C4596" s="70"/>
      <c r="D4596" s="70" t="s">
        <v>25</v>
      </c>
      <c r="E4596" s="70" t="s">
        <v>178</v>
      </c>
    </row>
    <row r="4597" spans="1:5" x14ac:dyDescent="0.25">
      <c r="A4597" s="84" t="s">
        <v>4579</v>
      </c>
      <c r="B4597" s="70" t="s">
        <v>4580</v>
      </c>
      <c r="C4597" s="70"/>
      <c r="D4597" s="70" t="s">
        <v>12</v>
      </c>
      <c r="E4597" s="70" t="s">
        <v>13</v>
      </c>
    </row>
    <row r="4598" spans="1:5" x14ac:dyDescent="0.25">
      <c r="A4598" s="71" t="s">
        <v>9269</v>
      </c>
      <c r="B4598" s="71" t="s">
        <v>9270</v>
      </c>
      <c r="C4598" s="70"/>
      <c r="D4598" s="70" t="s">
        <v>12</v>
      </c>
      <c r="E4598" s="70" t="s">
        <v>13</v>
      </c>
    </row>
    <row r="4599" spans="1:5" x14ac:dyDescent="0.25">
      <c r="A4599" s="84" t="s">
        <v>4581</v>
      </c>
      <c r="B4599" s="70" t="s">
        <v>4582</v>
      </c>
      <c r="C4599" s="70"/>
      <c r="D4599" s="70" t="s">
        <v>25</v>
      </c>
      <c r="E4599" s="70" t="s">
        <v>13</v>
      </c>
    </row>
    <row r="4600" spans="1:5" x14ac:dyDescent="0.25">
      <c r="A4600" s="71" t="s">
        <v>9271</v>
      </c>
      <c r="B4600" s="71" t="s">
        <v>9272</v>
      </c>
      <c r="C4600" s="70"/>
      <c r="D4600" s="70" t="s">
        <v>25</v>
      </c>
      <c r="E4600" s="70" t="s">
        <v>13</v>
      </c>
    </row>
    <row r="4601" spans="1:5" x14ac:dyDescent="0.25">
      <c r="A4601" s="84" t="s">
        <v>4583</v>
      </c>
      <c r="B4601" s="70" t="s">
        <v>4584</v>
      </c>
      <c r="C4601" s="70"/>
      <c r="D4601" s="70" t="s">
        <v>34</v>
      </c>
      <c r="E4601" s="70" t="s">
        <v>701</v>
      </c>
    </row>
    <row r="4602" spans="1:5" x14ac:dyDescent="0.25">
      <c r="A4602" s="71" t="s">
        <v>9273</v>
      </c>
      <c r="B4602" s="71" t="s">
        <v>9274</v>
      </c>
      <c r="C4602" s="70"/>
      <c r="D4602" s="70" t="s">
        <v>34</v>
      </c>
      <c r="E4602" s="70" t="s">
        <v>701</v>
      </c>
    </row>
    <row r="4603" spans="1:5" x14ac:dyDescent="0.25">
      <c r="A4603" s="84" t="s">
        <v>4585</v>
      </c>
      <c r="B4603" s="70" t="s">
        <v>4586</v>
      </c>
      <c r="C4603" s="70"/>
      <c r="D4603" s="70" t="s">
        <v>34</v>
      </c>
      <c r="E4603" s="70" t="s">
        <v>701</v>
      </c>
    </row>
    <row r="4604" spans="1:5" x14ac:dyDescent="0.25">
      <c r="A4604" s="71" t="s">
        <v>9275</v>
      </c>
      <c r="B4604" s="71" t="s">
        <v>9276</v>
      </c>
      <c r="C4604" s="70"/>
      <c r="D4604" s="70" t="s">
        <v>34</v>
      </c>
      <c r="E4604" s="70" t="s">
        <v>701</v>
      </c>
    </row>
    <row r="4605" spans="1:5" x14ac:dyDescent="0.25">
      <c r="A4605" s="84" t="s">
        <v>4587</v>
      </c>
      <c r="B4605" s="70" t="s">
        <v>4588</v>
      </c>
      <c r="C4605" s="70"/>
      <c r="D4605" s="70" t="s">
        <v>34</v>
      </c>
      <c r="E4605" s="70" t="s">
        <v>701</v>
      </c>
    </row>
    <row r="4606" spans="1:5" x14ac:dyDescent="0.25">
      <c r="A4606" s="71" t="s">
        <v>9277</v>
      </c>
      <c r="B4606" s="71" t="s">
        <v>9278</v>
      </c>
      <c r="C4606" s="70"/>
      <c r="D4606" s="70" t="s">
        <v>34</v>
      </c>
      <c r="E4606" s="70" t="s">
        <v>701</v>
      </c>
    </row>
    <row r="4607" spans="1:5" x14ac:dyDescent="0.25">
      <c r="A4607" s="84" t="s">
        <v>4589</v>
      </c>
      <c r="B4607" s="70" t="s">
        <v>4590</v>
      </c>
      <c r="C4607" s="70"/>
      <c r="D4607" s="70" t="s">
        <v>25</v>
      </c>
      <c r="E4607" s="70" t="s">
        <v>701</v>
      </c>
    </row>
    <row r="4608" spans="1:5" x14ac:dyDescent="0.25">
      <c r="A4608" s="71" t="s">
        <v>9279</v>
      </c>
      <c r="B4608" s="71" t="s">
        <v>9280</v>
      </c>
      <c r="C4608" s="70"/>
      <c r="D4608" s="70" t="s">
        <v>25</v>
      </c>
      <c r="E4608" s="70" t="s">
        <v>701</v>
      </c>
    </row>
    <row r="4609" spans="1:5" x14ac:dyDescent="0.25">
      <c r="A4609" s="84" t="s">
        <v>4591</v>
      </c>
      <c r="B4609" s="70" t="s">
        <v>3513</v>
      </c>
      <c r="C4609" s="70"/>
      <c r="D4609" s="70" t="s">
        <v>25</v>
      </c>
      <c r="E4609" s="70" t="s">
        <v>701</v>
      </c>
    </row>
    <row r="4610" spans="1:5" x14ac:dyDescent="0.25">
      <c r="A4610" s="71" t="s">
        <v>9281</v>
      </c>
      <c r="B4610" s="71" t="s">
        <v>9282</v>
      </c>
      <c r="C4610" s="70"/>
      <c r="D4610" s="70" t="s">
        <v>25</v>
      </c>
      <c r="E4610" s="70" t="s">
        <v>701</v>
      </c>
    </row>
    <row r="4611" spans="1:5" x14ac:dyDescent="0.25">
      <c r="A4611" s="84" t="s">
        <v>4592</v>
      </c>
      <c r="B4611" s="70" t="s">
        <v>4593</v>
      </c>
      <c r="C4611" s="70"/>
      <c r="D4611" s="70" t="s">
        <v>34</v>
      </c>
      <c r="E4611" s="70" t="s">
        <v>701</v>
      </c>
    </row>
    <row r="4612" spans="1:5" x14ac:dyDescent="0.25">
      <c r="A4612" s="71" t="s">
        <v>9283</v>
      </c>
      <c r="B4612" s="71" t="s">
        <v>9284</v>
      </c>
      <c r="C4612" s="70"/>
      <c r="D4612" s="70" t="s">
        <v>34</v>
      </c>
      <c r="E4612" s="70" t="s">
        <v>701</v>
      </c>
    </row>
    <row r="4613" spans="1:5" x14ac:dyDescent="0.25">
      <c r="A4613" s="84" t="s">
        <v>4594</v>
      </c>
      <c r="B4613" s="70" t="s">
        <v>4595</v>
      </c>
      <c r="C4613" s="70"/>
      <c r="D4613" s="70" t="s">
        <v>34</v>
      </c>
      <c r="E4613" s="70" t="s">
        <v>701</v>
      </c>
    </row>
    <row r="4614" spans="1:5" x14ac:dyDescent="0.25">
      <c r="A4614" s="71" t="s">
        <v>9285</v>
      </c>
      <c r="B4614" s="71" t="s">
        <v>9286</v>
      </c>
      <c r="C4614" s="70"/>
      <c r="D4614" s="70" t="s">
        <v>34</v>
      </c>
      <c r="E4614" s="70" t="s">
        <v>701</v>
      </c>
    </row>
    <row r="4615" spans="1:5" x14ac:dyDescent="0.25">
      <c r="A4615" s="84" t="s">
        <v>4596</v>
      </c>
      <c r="B4615" s="70" t="s">
        <v>4597</v>
      </c>
      <c r="C4615" s="70"/>
      <c r="D4615" s="70" t="s">
        <v>25</v>
      </c>
      <c r="E4615" s="70" t="s">
        <v>701</v>
      </c>
    </row>
    <row r="4616" spans="1:5" x14ac:dyDescent="0.25">
      <c r="A4616" s="71" t="s">
        <v>9287</v>
      </c>
      <c r="B4616" s="71" t="s">
        <v>9288</v>
      </c>
      <c r="C4616" s="70"/>
      <c r="D4616" s="70" t="s">
        <v>25</v>
      </c>
      <c r="E4616" s="70" t="s">
        <v>701</v>
      </c>
    </row>
    <row r="4617" spans="1:5" x14ac:dyDescent="0.25">
      <c r="A4617" s="84" t="s">
        <v>4598</v>
      </c>
      <c r="B4617" s="70" t="s">
        <v>4599</v>
      </c>
      <c r="C4617" s="70"/>
      <c r="D4617" s="70" t="s">
        <v>25</v>
      </c>
      <c r="E4617" s="70" t="s">
        <v>701</v>
      </c>
    </row>
    <row r="4618" spans="1:5" x14ac:dyDescent="0.25">
      <c r="A4618" s="71" t="s">
        <v>9289</v>
      </c>
      <c r="B4618" s="71" t="s">
        <v>9290</v>
      </c>
      <c r="C4618" s="70"/>
      <c r="D4618" s="70" t="s">
        <v>25</v>
      </c>
      <c r="E4618" s="70" t="s">
        <v>701</v>
      </c>
    </row>
    <row r="4619" spans="1:5" x14ac:dyDescent="0.25">
      <c r="A4619" s="84" t="s">
        <v>4600</v>
      </c>
      <c r="B4619" s="70" t="s">
        <v>4601</v>
      </c>
      <c r="C4619" s="70"/>
      <c r="D4619" s="70" t="s">
        <v>25</v>
      </c>
      <c r="E4619" s="70" t="s">
        <v>701</v>
      </c>
    </row>
    <row r="4620" spans="1:5" x14ac:dyDescent="0.25">
      <c r="A4620" s="71" t="s">
        <v>9291</v>
      </c>
      <c r="B4620" s="71" t="s">
        <v>9292</v>
      </c>
      <c r="C4620" s="70"/>
      <c r="D4620" s="70" t="s">
        <v>25</v>
      </c>
      <c r="E4620" s="70" t="s">
        <v>701</v>
      </c>
    </row>
    <row r="4621" spans="1:5" x14ac:dyDescent="0.25">
      <c r="A4621" s="84" t="s">
        <v>4602</v>
      </c>
      <c r="B4621" s="70" t="s">
        <v>4603</v>
      </c>
      <c r="C4621" s="70"/>
      <c r="D4621" s="70" t="s">
        <v>25</v>
      </c>
      <c r="E4621" s="70" t="s">
        <v>701</v>
      </c>
    </row>
    <row r="4622" spans="1:5" x14ac:dyDescent="0.25">
      <c r="A4622" s="71" t="s">
        <v>9293</v>
      </c>
      <c r="B4622" s="71" t="s">
        <v>9294</v>
      </c>
      <c r="C4622" s="70"/>
      <c r="D4622" s="70" t="s">
        <v>25</v>
      </c>
      <c r="E4622" s="70" t="s">
        <v>701</v>
      </c>
    </row>
    <row r="4623" spans="1:5" x14ac:dyDescent="0.25">
      <c r="A4623" s="84" t="s">
        <v>4604</v>
      </c>
      <c r="B4623" s="70" t="s">
        <v>4605</v>
      </c>
      <c r="C4623" s="70"/>
      <c r="D4623" s="70" t="s">
        <v>34</v>
      </c>
      <c r="E4623" s="70" t="s">
        <v>701</v>
      </c>
    </row>
    <row r="4624" spans="1:5" x14ac:dyDescent="0.25">
      <c r="A4624" s="71" t="s">
        <v>9295</v>
      </c>
      <c r="B4624" s="71" t="s">
        <v>9296</v>
      </c>
      <c r="C4624" s="70"/>
      <c r="D4624" s="70" t="s">
        <v>34</v>
      </c>
      <c r="E4624" s="70" t="s">
        <v>701</v>
      </c>
    </row>
    <row r="4625" spans="1:5" x14ac:dyDescent="0.25">
      <c r="A4625" s="84" t="s">
        <v>4606</v>
      </c>
      <c r="B4625" s="70" t="s">
        <v>4607</v>
      </c>
      <c r="C4625" s="70"/>
      <c r="D4625" s="70" t="s">
        <v>25</v>
      </c>
      <c r="E4625" s="70" t="s">
        <v>13</v>
      </c>
    </row>
    <row r="4626" spans="1:5" x14ac:dyDescent="0.25">
      <c r="A4626" s="71" t="s">
        <v>9297</v>
      </c>
      <c r="B4626" s="71" t="s">
        <v>9298</v>
      </c>
      <c r="C4626" s="70"/>
      <c r="D4626" s="70" t="s">
        <v>25</v>
      </c>
      <c r="E4626" s="70" t="s">
        <v>13</v>
      </c>
    </row>
    <row r="4627" spans="1:5" x14ac:dyDescent="0.25">
      <c r="A4627" s="84" t="s">
        <v>4608</v>
      </c>
      <c r="B4627" s="70" t="s">
        <v>4609</v>
      </c>
      <c r="C4627" s="70" t="s">
        <v>24</v>
      </c>
      <c r="D4627" s="70" t="s">
        <v>25</v>
      </c>
      <c r="E4627" s="70" t="s">
        <v>13</v>
      </c>
    </row>
    <row r="4628" spans="1:5" x14ac:dyDescent="0.25">
      <c r="A4628" s="71" t="s">
        <v>9299</v>
      </c>
      <c r="B4628" s="71" t="s">
        <v>9300</v>
      </c>
      <c r="C4628" s="70" t="s">
        <v>24</v>
      </c>
      <c r="D4628" s="70" t="s">
        <v>25</v>
      </c>
      <c r="E4628" s="70" t="s">
        <v>13</v>
      </c>
    </row>
    <row r="4629" spans="1:5" x14ac:dyDescent="0.25">
      <c r="A4629" s="84" t="s">
        <v>4610</v>
      </c>
      <c r="B4629" s="70" t="s">
        <v>4611</v>
      </c>
      <c r="C4629" s="70"/>
      <c r="D4629" s="70" t="s">
        <v>25</v>
      </c>
      <c r="E4629" s="70" t="s">
        <v>13</v>
      </c>
    </row>
    <row r="4630" spans="1:5" x14ac:dyDescent="0.25">
      <c r="A4630" s="71" t="s">
        <v>9301</v>
      </c>
      <c r="B4630" s="71" t="s">
        <v>9302</v>
      </c>
      <c r="C4630" s="70"/>
      <c r="D4630" s="70" t="s">
        <v>25</v>
      </c>
      <c r="E4630" s="70" t="s">
        <v>13</v>
      </c>
    </row>
    <row r="4631" spans="1:5" x14ac:dyDescent="0.25">
      <c r="A4631" s="87" t="s">
        <v>9307</v>
      </c>
      <c r="B4631" s="75" t="s">
        <v>9308</v>
      </c>
      <c r="C4631" s="76" t="s">
        <v>4</v>
      </c>
      <c r="D4631" s="70" t="s">
        <v>25</v>
      </c>
      <c r="E4631" s="76" t="s">
        <v>178</v>
      </c>
    </row>
    <row r="4632" spans="1:5" x14ac:dyDescent="0.25">
      <c r="A4632" s="87" t="s">
        <v>9310</v>
      </c>
      <c r="B4632" s="75" t="s">
        <v>9309</v>
      </c>
      <c r="C4632" s="76" t="s">
        <v>4</v>
      </c>
      <c r="D4632" s="70" t="s">
        <v>25</v>
      </c>
      <c r="E4632" s="76" t="s">
        <v>178</v>
      </c>
    </row>
    <row r="4633" spans="1:5" x14ac:dyDescent="0.25">
      <c r="A4633" s="88" t="s">
        <v>9311</v>
      </c>
      <c r="B4633" s="77" t="s">
        <v>9313</v>
      </c>
      <c r="C4633" s="70" t="s">
        <v>75</v>
      </c>
      <c r="D4633" s="70" t="s">
        <v>25</v>
      </c>
      <c r="E4633" s="70" t="s">
        <v>76</v>
      </c>
    </row>
    <row r="4634" spans="1:5" x14ac:dyDescent="0.25">
      <c r="A4634" s="88" t="s">
        <v>9312</v>
      </c>
      <c r="B4634" s="77" t="s">
        <v>9314</v>
      </c>
      <c r="C4634" s="70" t="s">
        <v>75</v>
      </c>
      <c r="D4634" s="70" t="s">
        <v>25</v>
      </c>
      <c r="E4634" s="70" t="s">
        <v>76</v>
      </c>
    </row>
    <row r="4635" spans="1:5" x14ac:dyDescent="0.25">
      <c r="A4635" s="88" t="s">
        <v>9315</v>
      </c>
      <c r="B4635" s="77" t="s">
        <v>9316</v>
      </c>
      <c r="C4635" s="76" t="s">
        <v>4</v>
      </c>
      <c r="D4635" s="70" t="s">
        <v>25</v>
      </c>
      <c r="E4635" s="76" t="s">
        <v>178</v>
      </c>
    </row>
    <row r="4636" spans="1:5" x14ac:dyDescent="0.25">
      <c r="A4636" s="88" t="s">
        <v>9317</v>
      </c>
      <c r="B4636" s="77" t="s">
        <v>9318</v>
      </c>
      <c r="C4636" s="76" t="s">
        <v>4</v>
      </c>
      <c r="D4636" s="70" t="s">
        <v>25</v>
      </c>
      <c r="E4636" s="76" t="s">
        <v>178</v>
      </c>
    </row>
    <row r="4637" spans="1:5" x14ac:dyDescent="0.25">
      <c r="A4637" s="88" t="s">
        <v>9319</v>
      </c>
      <c r="B4637" s="77" t="s">
        <v>9320</v>
      </c>
      <c r="C4637" s="76" t="s">
        <v>4</v>
      </c>
      <c r="D4637" s="70" t="s">
        <v>25</v>
      </c>
      <c r="E4637" s="76" t="s">
        <v>178</v>
      </c>
    </row>
    <row r="4638" spans="1:5" x14ac:dyDescent="0.25">
      <c r="A4638" s="88" t="s">
        <v>9321</v>
      </c>
      <c r="B4638" s="77" t="s">
        <v>9322</v>
      </c>
      <c r="C4638" s="76" t="s">
        <v>4</v>
      </c>
      <c r="D4638" s="70" t="s">
        <v>25</v>
      </c>
      <c r="E4638" s="76" t="s">
        <v>178</v>
      </c>
    </row>
    <row r="4639" spans="1:5" x14ac:dyDescent="0.25">
      <c r="A4639" s="88" t="s">
        <v>9323</v>
      </c>
      <c r="B4639" s="77" t="s">
        <v>9324</v>
      </c>
      <c r="C4639" s="76" t="s">
        <v>4</v>
      </c>
      <c r="D4639" s="70" t="s">
        <v>25</v>
      </c>
      <c r="E4639" s="76" t="s">
        <v>178</v>
      </c>
    </row>
    <row r="4640" spans="1:5" x14ac:dyDescent="0.25">
      <c r="A4640" s="88" t="s">
        <v>9325</v>
      </c>
      <c r="B4640" s="77" t="s">
        <v>9326</v>
      </c>
      <c r="C4640" s="76" t="s">
        <v>4</v>
      </c>
      <c r="D4640" s="70" t="s">
        <v>25</v>
      </c>
      <c r="E4640" s="76" t="s">
        <v>178</v>
      </c>
    </row>
    <row r="4641" spans="1:5" x14ac:dyDescent="0.25">
      <c r="A4641" s="89" t="s">
        <v>9327</v>
      </c>
      <c r="B4641" s="77" t="s">
        <v>9328</v>
      </c>
      <c r="C4641" s="76" t="s">
        <v>4</v>
      </c>
      <c r="D4641" s="70" t="s">
        <v>25</v>
      </c>
      <c r="E4641" s="76" t="s">
        <v>178</v>
      </c>
    </row>
    <row r="4642" spans="1:5" x14ac:dyDescent="0.25">
      <c r="A4642" s="89" t="s">
        <v>9329</v>
      </c>
      <c r="B4642" s="77" t="s">
        <v>9330</v>
      </c>
      <c r="C4642" s="76" t="s">
        <v>4</v>
      </c>
      <c r="D4642" s="70" t="s">
        <v>25</v>
      </c>
      <c r="E4642" s="76" t="s">
        <v>178</v>
      </c>
    </row>
    <row r="4643" spans="1:5" x14ac:dyDescent="0.25">
      <c r="A4643" s="89" t="s">
        <v>9331</v>
      </c>
      <c r="B4643" s="77" t="s">
        <v>3324</v>
      </c>
      <c r="C4643" s="77" t="s">
        <v>75</v>
      </c>
      <c r="D4643" s="70" t="s">
        <v>25</v>
      </c>
      <c r="E4643" s="77" t="s">
        <v>76</v>
      </c>
    </row>
    <row r="4644" spans="1:5" x14ac:dyDescent="0.25">
      <c r="A4644" s="89" t="s">
        <v>9332</v>
      </c>
      <c r="B4644" s="77" t="s">
        <v>9333</v>
      </c>
      <c r="C4644" s="77" t="s">
        <v>75</v>
      </c>
      <c r="D4644" s="70" t="s">
        <v>25</v>
      </c>
      <c r="E4644" s="77" t="s">
        <v>76</v>
      </c>
    </row>
    <row r="4645" spans="1:5" x14ac:dyDescent="0.25">
      <c r="A4645" s="89" t="s">
        <v>9334</v>
      </c>
      <c r="B4645" s="78" t="s">
        <v>9335</v>
      </c>
      <c r="C4645" s="77" t="s">
        <v>3</v>
      </c>
      <c r="D4645" s="70" t="s">
        <v>25</v>
      </c>
      <c r="E4645" s="77" t="s">
        <v>9338</v>
      </c>
    </row>
    <row r="4646" spans="1:5" x14ac:dyDescent="0.25">
      <c r="A4646" s="90" t="s">
        <v>9336</v>
      </c>
      <c r="B4646" s="79" t="s">
        <v>9337</v>
      </c>
      <c r="C4646" s="77" t="s">
        <v>3</v>
      </c>
      <c r="D4646" s="70" t="s">
        <v>25</v>
      </c>
      <c r="E4646" s="77" t="s">
        <v>9338</v>
      </c>
    </row>
    <row r="4647" spans="1:5" x14ac:dyDescent="0.25">
      <c r="A4647" s="89" t="s">
        <v>9339</v>
      </c>
      <c r="B4647" s="77" t="s">
        <v>9340</v>
      </c>
      <c r="C4647" s="77" t="s">
        <v>4</v>
      </c>
      <c r="D4647" s="70" t="s">
        <v>25</v>
      </c>
      <c r="E4647" s="76" t="s">
        <v>178</v>
      </c>
    </row>
    <row r="4648" spans="1:5" x14ac:dyDescent="0.25">
      <c r="A4648" s="88" t="s">
        <v>9341</v>
      </c>
      <c r="B4648" s="77" t="s">
        <v>9342</v>
      </c>
      <c r="C4648" s="77" t="s">
        <v>4</v>
      </c>
      <c r="D4648" s="70" t="s">
        <v>25</v>
      </c>
      <c r="E4648" s="76" t="s">
        <v>178</v>
      </c>
    </row>
    <row r="4649" spans="1:5" x14ac:dyDescent="0.25">
      <c r="A4649" s="89" t="s">
        <v>9343</v>
      </c>
      <c r="B4649" s="78" t="s">
        <v>9344</v>
      </c>
      <c r="C4649" s="77" t="s">
        <v>75</v>
      </c>
      <c r="D4649" s="70" t="s">
        <v>25</v>
      </c>
      <c r="E4649" s="77" t="s">
        <v>76</v>
      </c>
    </row>
    <row r="4650" spans="1:5" x14ac:dyDescent="0.25">
      <c r="A4650" s="89" t="s">
        <v>9345</v>
      </c>
      <c r="B4650" s="78" t="s">
        <v>9356</v>
      </c>
      <c r="C4650" s="77" t="s">
        <v>75</v>
      </c>
      <c r="D4650" s="70" t="s">
        <v>25</v>
      </c>
      <c r="E4650" s="77" t="s">
        <v>76</v>
      </c>
    </row>
    <row r="4651" spans="1:5" x14ac:dyDescent="0.25">
      <c r="A4651" s="89" t="s">
        <v>9346</v>
      </c>
      <c r="B4651" s="77" t="s">
        <v>9347</v>
      </c>
      <c r="C4651" s="77" t="s">
        <v>75</v>
      </c>
      <c r="D4651" s="70" t="s">
        <v>25</v>
      </c>
      <c r="E4651" s="77" t="s">
        <v>199</v>
      </c>
    </row>
    <row r="4652" spans="1:5" x14ac:dyDescent="0.25">
      <c r="A4652" s="89" t="s">
        <v>9348</v>
      </c>
      <c r="B4652" s="77" t="s">
        <v>9357</v>
      </c>
      <c r="C4652" s="77" t="s">
        <v>75</v>
      </c>
      <c r="D4652" s="70" t="s">
        <v>25</v>
      </c>
      <c r="E4652" s="77" t="s">
        <v>199</v>
      </c>
    </row>
    <row r="4653" spans="1:5" x14ac:dyDescent="0.25">
      <c r="A4653" s="87" t="s">
        <v>9349</v>
      </c>
      <c r="B4653" s="78" t="s">
        <v>9350</v>
      </c>
      <c r="C4653" s="77" t="s">
        <v>75</v>
      </c>
      <c r="D4653" s="70" t="s">
        <v>25</v>
      </c>
      <c r="E4653" s="77" t="s">
        <v>76</v>
      </c>
    </row>
    <row r="4654" spans="1:5" x14ac:dyDescent="0.25">
      <c r="A4654" s="87" t="s">
        <v>9351</v>
      </c>
      <c r="B4654" s="78" t="s">
        <v>9358</v>
      </c>
      <c r="C4654" s="77" t="s">
        <v>75</v>
      </c>
      <c r="D4654" s="70" t="s">
        <v>25</v>
      </c>
      <c r="E4654" s="77" t="s">
        <v>76</v>
      </c>
    </row>
    <row r="4655" spans="1:5" x14ac:dyDescent="0.25">
      <c r="A4655" s="89" t="s">
        <v>9352</v>
      </c>
      <c r="B4655" s="93" t="s">
        <v>9353</v>
      </c>
      <c r="C4655" s="77" t="s">
        <v>75</v>
      </c>
      <c r="D4655" s="70" t="s">
        <v>25</v>
      </c>
      <c r="E4655" s="77" t="s">
        <v>76</v>
      </c>
    </row>
    <row r="4656" spans="1:5" x14ac:dyDescent="0.25">
      <c r="A4656" s="89" t="s">
        <v>9354</v>
      </c>
      <c r="B4656" s="93" t="s">
        <v>9355</v>
      </c>
      <c r="C4656" s="77" t="s">
        <v>75</v>
      </c>
      <c r="D4656" s="70" t="s">
        <v>25</v>
      </c>
      <c r="E4656" s="77" t="s">
        <v>76</v>
      </c>
    </row>
    <row r="4657" spans="1:5" x14ac:dyDescent="0.25">
      <c r="A4657" s="88" t="s">
        <v>9359</v>
      </c>
      <c r="B4657" s="78" t="s">
        <v>9360</v>
      </c>
      <c r="C4657" s="77" t="s">
        <v>4</v>
      </c>
      <c r="D4657" s="70" t="s">
        <v>25</v>
      </c>
      <c r="E4657" s="76" t="s">
        <v>178</v>
      </c>
    </row>
    <row r="4658" spans="1:5" x14ac:dyDescent="0.25">
      <c r="A4658" s="88" t="s">
        <v>9361</v>
      </c>
      <c r="B4658" s="78" t="s">
        <v>9360</v>
      </c>
      <c r="C4658" s="77" t="s">
        <v>4</v>
      </c>
      <c r="D4658" s="70" t="s">
        <v>25</v>
      </c>
      <c r="E4658" s="76" t="s">
        <v>178</v>
      </c>
    </row>
    <row r="4659" spans="1:5" x14ac:dyDescent="0.25">
      <c r="A4659" s="94" t="s">
        <v>9362</v>
      </c>
      <c r="B4659" s="94" t="s">
        <v>9363</v>
      </c>
      <c r="C4659" s="95" t="s">
        <v>75</v>
      </c>
      <c r="D4659" s="92" t="s">
        <v>25</v>
      </c>
      <c r="E4659" s="95" t="s">
        <v>76</v>
      </c>
    </row>
    <row r="4660" spans="1:5" x14ac:dyDescent="0.25">
      <c r="A4660" s="94" t="s">
        <v>9364</v>
      </c>
      <c r="B4660" s="94" t="s">
        <v>9365</v>
      </c>
      <c r="C4660" s="95" t="s">
        <v>75</v>
      </c>
      <c r="D4660" s="92" t="s">
        <v>25</v>
      </c>
      <c r="E4660" s="95" t="s">
        <v>76</v>
      </c>
    </row>
    <row r="4661" spans="1:5" x14ac:dyDescent="0.25">
      <c r="A4661" s="89" t="s">
        <v>1554</v>
      </c>
      <c r="B4661" s="77" t="s">
        <v>1555</v>
      </c>
      <c r="C4661" s="77" t="s">
        <v>4</v>
      </c>
      <c r="D4661" s="92" t="s">
        <v>25</v>
      </c>
      <c r="E4661" s="77" t="s">
        <v>178</v>
      </c>
    </row>
    <row r="4662" spans="1:5" x14ac:dyDescent="0.25">
      <c r="A4662" s="89" t="s">
        <v>6198</v>
      </c>
      <c r="B4662" s="77" t="s">
        <v>1555</v>
      </c>
      <c r="C4662" s="77" t="s">
        <v>4</v>
      </c>
      <c r="D4662" s="92" t="s">
        <v>25</v>
      </c>
      <c r="E4662" s="77" t="s">
        <v>178</v>
      </c>
    </row>
  </sheetData>
  <sortState ref="A2:E4631">
    <sortCondition ref="A2:A463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36"/>
  <sheetViews>
    <sheetView topLeftCell="C1" zoomScaleNormal="100" workbookViewId="0">
      <selection activeCell="J10" sqref="J10"/>
    </sheetView>
  </sheetViews>
  <sheetFormatPr baseColWidth="10" defaultRowHeight="15" x14ac:dyDescent="0.25"/>
  <cols>
    <col min="1" max="1" width="21" style="22" bestFit="1" customWidth="1"/>
    <col min="2" max="2" width="10.140625" style="24" customWidth="1"/>
    <col min="3" max="3" width="13.7109375" style="22" customWidth="1"/>
    <col min="4" max="4" width="9.42578125" style="22" customWidth="1"/>
    <col min="5" max="5" width="10.85546875" style="22" customWidth="1"/>
    <col min="6" max="6" width="14.140625" style="24" customWidth="1"/>
    <col min="7" max="7" width="24.140625" style="53" bestFit="1" customWidth="1"/>
    <col min="8" max="9" width="11.42578125" style="22"/>
    <col min="10" max="10" width="24.140625" style="136" customWidth="1"/>
    <col min="11" max="11" width="7.28515625" style="136" customWidth="1"/>
    <col min="12" max="12" width="13.5703125" style="136" customWidth="1"/>
    <col min="13" max="13" width="8.7109375" style="141" customWidth="1"/>
    <col min="14" max="14" width="23" style="22" customWidth="1"/>
    <col min="15" max="15" width="22" style="141" customWidth="1"/>
    <col min="16" max="16" width="7.28515625" style="22" customWidth="1"/>
    <col min="17" max="17" width="17.85546875" style="22" bestFit="1" customWidth="1"/>
    <col min="18" max="18" width="17.140625" style="22" bestFit="1" customWidth="1"/>
    <col min="19" max="19" width="34.28515625" style="22" bestFit="1" customWidth="1"/>
    <col min="20" max="20" width="18.5703125" style="22" bestFit="1" customWidth="1"/>
    <col min="21" max="21" width="22" style="22" bestFit="1" customWidth="1"/>
    <col min="22" max="16384" width="11.42578125" style="22"/>
  </cols>
  <sheetData>
    <row r="1" spans="1:17" x14ac:dyDescent="0.25">
      <c r="A1" s="37" t="s">
        <v>4653</v>
      </c>
      <c r="B1" s="23" t="s">
        <v>4641</v>
      </c>
      <c r="C1" s="23" t="s">
        <v>12775</v>
      </c>
      <c r="D1" s="23" t="s">
        <v>4638</v>
      </c>
      <c r="E1" s="23" t="s">
        <v>4643</v>
      </c>
      <c r="F1" s="36" t="s">
        <v>4644</v>
      </c>
      <c r="G1" s="53" t="s">
        <v>4655</v>
      </c>
      <c r="J1" s="106" t="s">
        <v>4653</v>
      </c>
      <c r="K1" s="22" t="s">
        <v>4656</v>
      </c>
      <c r="L1" s="22" t="s">
        <v>4657</v>
      </c>
      <c r="M1" s="141" t="s">
        <v>4658</v>
      </c>
      <c r="N1" s="22" t="s">
        <v>4659</v>
      </c>
      <c r="O1" s="141" t="s">
        <v>4660</v>
      </c>
    </row>
    <row r="2" spans="1:17" x14ac:dyDescent="0.25">
      <c r="A2" s="22" t="s">
        <v>4</v>
      </c>
      <c r="B2" s="22">
        <v>1</v>
      </c>
      <c r="C2" s="22" t="s">
        <v>3999</v>
      </c>
      <c r="D2" s="22">
        <v>6</v>
      </c>
      <c r="E2" s="22">
        <v>0</v>
      </c>
      <c r="F2" s="178">
        <v>0</v>
      </c>
      <c r="G2" s="53">
        <v>8.1805555555555562E-2</v>
      </c>
      <c r="J2" s="136" t="s">
        <v>4</v>
      </c>
      <c r="K2" s="120">
        <v>2</v>
      </c>
      <c r="L2" s="120">
        <v>54</v>
      </c>
      <c r="M2" s="141">
        <v>0.22704861111111113</v>
      </c>
      <c r="N2" s="120">
        <v>0</v>
      </c>
      <c r="O2" s="141">
        <v>0</v>
      </c>
    </row>
    <row r="3" spans="1:17" x14ac:dyDescent="0.25">
      <c r="A3" s="22" t="s">
        <v>4</v>
      </c>
      <c r="B3" s="22">
        <v>1</v>
      </c>
      <c r="C3" s="22" t="s">
        <v>4514</v>
      </c>
      <c r="D3" s="22">
        <v>48</v>
      </c>
      <c r="E3" s="22">
        <v>0</v>
      </c>
      <c r="F3" s="178">
        <v>0</v>
      </c>
      <c r="G3" s="53">
        <v>0.14524305555555556</v>
      </c>
      <c r="J3" s="136" t="s">
        <v>75</v>
      </c>
      <c r="K3" s="120">
        <v>1</v>
      </c>
      <c r="L3" s="120">
        <v>6</v>
      </c>
      <c r="M3" s="141">
        <v>4.5254629629629624E-2</v>
      </c>
      <c r="N3" s="120">
        <v>0</v>
      </c>
      <c r="O3" s="141">
        <v>0</v>
      </c>
    </row>
    <row r="4" spans="1:17" x14ac:dyDescent="0.25">
      <c r="A4" s="22" t="s">
        <v>75</v>
      </c>
      <c r="B4" s="22">
        <v>1</v>
      </c>
      <c r="C4" s="22" t="s">
        <v>4145</v>
      </c>
      <c r="D4" s="22">
        <v>6</v>
      </c>
      <c r="E4" s="22">
        <v>0</v>
      </c>
      <c r="F4" s="178">
        <v>0</v>
      </c>
      <c r="G4" s="53">
        <v>4.5254629629629624E-2</v>
      </c>
      <c r="J4" s="136" t="s">
        <v>3</v>
      </c>
      <c r="K4" s="120">
        <v>1</v>
      </c>
      <c r="L4" s="120">
        <v>12</v>
      </c>
      <c r="M4" s="141">
        <v>5.4699074074074074E-2</v>
      </c>
      <c r="N4" s="120">
        <v>0</v>
      </c>
      <c r="O4" s="141">
        <v>0</v>
      </c>
    </row>
    <row r="5" spans="1:17" x14ac:dyDescent="0.25">
      <c r="A5" s="22" t="s">
        <v>3</v>
      </c>
      <c r="B5" s="22">
        <v>1</v>
      </c>
      <c r="C5" s="22" t="s">
        <v>1340</v>
      </c>
      <c r="D5" s="22">
        <v>12</v>
      </c>
      <c r="E5" s="22">
        <v>0</v>
      </c>
      <c r="F5" s="178">
        <v>0</v>
      </c>
      <c r="G5" s="53">
        <v>5.4699074074074074E-2</v>
      </c>
      <c r="J5" s="136" t="s">
        <v>4654</v>
      </c>
      <c r="K5" s="120">
        <v>4</v>
      </c>
      <c r="L5" s="120">
        <v>72</v>
      </c>
      <c r="M5" s="182">
        <v>0.32700231481481484</v>
      </c>
      <c r="N5" s="120">
        <v>0</v>
      </c>
      <c r="O5" s="141">
        <v>0</v>
      </c>
    </row>
    <row r="6" spans="1:17" x14ac:dyDescent="0.25">
      <c r="A6" s="24" t="s">
        <v>4654</v>
      </c>
      <c r="C6" s="24"/>
      <c r="D6" s="24"/>
      <c r="E6" s="24"/>
      <c r="G6" s="183">
        <v>0.14524305555555556</v>
      </c>
      <c r="M6" s="136"/>
      <c r="O6" s="136"/>
    </row>
    <row r="7" spans="1:17" x14ac:dyDescent="0.25">
      <c r="A7"/>
      <c r="B7"/>
      <c r="C7"/>
      <c r="D7"/>
      <c r="E7"/>
      <c r="F7"/>
      <c r="G7"/>
      <c r="O7" s="136"/>
    </row>
    <row r="8" spans="1:17" x14ac:dyDescent="0.25">
      <c r="A8"/>
      <c r="B8"/>
      <c r="C8"/>
      <c r="D8"/>
      <c r="E8"/>
      <c r="F8"/>
      <c r="G8"/>
      <c r="J8" s="136" t="s">
        <v>4642</v>
      </c>
    </row>
    <row r="9" spans="1:17" x14ac:dyDescent="0.25">
      <c r="A9"/>
      <c r="B9"/>
      <c r="C9"/>
      <c r="D9"/>
      <c r="E9"/>
      <c r="F9"/>
      <c r="G9"/>
      <c r="Q9" s="119"/>
    </row>
    <row r="10" spans="1:17" x14ac:dyDescent="0.25">
      <c r="A10"/>
      <c r="B10"/>
      <c r="C10"/>
      <c r="D10"/>
      <c r="E10"/>
      <c r="F10"/>
      <c r="G10"/>
      <c r="J10" s="106" t="s">
        <v>4653</v>
      </c>
      <c r="K10" s="138" t="s">
        <v>4646</v>
      </c>
      <c r="L10" s="138" t="s">
        <v>4648</v>
      </c>
      <c r="M10" s="138" t="s">
        <v>12784</v>
      </c>
      <c r="N10" s="22" t="s">
        <v>12785</v>
      </c>
      <c r="O10" s="136"/>
    </row>
    <row r="11" spans="1:17" x14ac:dyDescent="0.25">
      <c r="A11"/>
      <c r="B11"/>
      <c r="C11"/>
      <c r="D11"/>
      <c r="E11"/>
      <c r="F11"/>
      <c r="G11"/>
      <c r="J11" s="136" t="s">
        <v>4146</v>
      </c>
      <c r="K11" s="49" t="s">
        <v>75</v>
      </c>
      <c r="L11" s="49">
        <v>6</v>
      </c>
      <c r="M11" s="49">
        <v>10</v>
      </c>
      <c r="N11" s="141">
        <v>0.16666666666666666</v>
      </c>
      <c r="O11" s="136"/>
    </row>
    <row r="12" spans="1:17" x14ac:dyDescent="0.25">
      <c r="A12"/>
      <c r="B12"/>
      <c r="C12"/>
      <c r="D12"/>
      <c r="E12"/>
      <c r="F12"/>
      <c r="G12"/>
      <c r="J12" s="136" t="s">
        <v>1341</v>
      </c>
      <c r="K12" s="49" t="s">
        <v>3</v>
      </c>
      <c r="L12" s="49">
        <v>12</v>
      </c>
      <c r="M12" s="49">
        <v>11</v>
      </c>
      <c r="N12" s="141">
        <v>7.4999999999999997E-2</v>
      </c>
      <c r="O12" s="136"/>
    </row>
    <row r="13" spans="1:17" x14ac:dyDescent="0.25">
      <c r="A13"/>
      <c r="B13"/>
      <c r="C13"/>
      <c r="D13"/>
      <c r="E13"/>
      <c r="F13"/>
      <c r="G13"/>
      <c r="J13" s="136" t="s">
        <v>4000</v>
      </c>
      <c r="K13" s="68" t="s">
        <v>4</v>
      </c>
      <c r="L13" s="49">
        <v>6</v>
      </c>
      <c r="M13" s="49">
        <v>11</v>
      </c>
      <c r="N13" s="141">
        <v>2.9166666666666664E-2</v>
      </c>
      <c r="O13" s="136"/>
    </row>
    <row r="14" spans="1:17" x14ac:dyDescent="0.25">
      <c r="A14"/>
      <c r="B14"/>
      <c r="C14"/>
      <c r="D14"/>
      <c r="E14"/>
      <c r="F14"/>
      <c r="G14"/>
      <c r="J14" s="136" t="s">
        <v>4515</v>
      </c>
      <c r="K14" s="68" t="s">
        <v>4</v>
      </c>
      <c r="L14" s="49">
        <v>48</v>
      </c>
      <c r="M14" s="49">
        <v>13</v>
      </c>
      <c r="N14" s="141">
        <v>0.26666666666666666</v>
      </c>
      <c r="O14" s="136"/>
    </row>
    <row r="15" spans="1:17" x14ac:dyDescent="0.25">
      <c r="A15"/>
      <c r="B15"/>
      <c r="C15"/>
      <c r="D15"/>
      <c r="E15"/>
      <c r="F15"/>
      <c r="G15"/>
      <c r="J15" s="136" t="s">
        <v>3656</v>
      </c>
      <c r="K15" s="49" t="s">
        <v>12801</v>
      </c>
      <c r="L15" s="49">
        <v>1</v>
      </c>
      <c r="M15" s="49">
        <v>14</v>
      </c>
      <c r="N15" s="141">
        <v>2.0833333333333333E-3</v>
      </c>
    </row>
    <row r="16" spans="1:17" x14ac:dyDescent="0.25">
      <c r="A16"/>
      <c r="B16"/>
      <c r="C16"/>
      <c r="D16"/>
      <c r="E16"/>
      <c r="F16"/>
      <c r="G16"/>
      <c r="J16" s="137" t="s">
        <v>4654</v>
      </c>
      <c r="K16" s="137"/>
      <c r="L16" s="137"/>
      <c r="M16" s="137"/>
      <c r="N16" s="141">
        <v>0.5395833333333333</v>
      </c>
    </row>
    <row r="17" spans="1:14" x14ac:dyDescent="0.25">
      <c r="A17"/>
      <c r="B17"/>
      <c r="C17"/>
      <c r="D17"/>
      <c r="E17"/>
      <c r="F17"/>
      <c r="J17"/>
      <c r="K17"/>
      <c r="L17"/>
      <c r="M17"/>
      <c r="N17"/>
    </row>
    <row r="18" spans="1:14" x14ac:dyDescent="0.25">
      <c r="A18"/>
      <c r="B18"/>
      <c r="C18"/>
      <c r="D18"/>
      <c r="E18"/>
      <c r="F18"/>
      <c r="J18"/>
      <c r="K18"/>
      <c r="L18"/>
      <c r="M18"/>
      <c r="N18"/>
    </row>
    <row r="19" spans="1:14" x14ac:dyDescent="0.25">
      <c r="A19"/>
      <c r="B19"/>
      <c r="C19"/>
      <c r="D19"/>
      <c r="E19"/>
      <c r="F19"/>
      <c r="J19"/>
      <c r="K19"/>
      <c r="L19"/>
      <c r="M19"/>
      <c r="N19"/>
    </row>
    <row r="20" spans="1:14" x14ac:dyDescent="0.25">
      <c r="A20"/>
      <c r="B20"/>
      <c r="C20"/>
      <c r="D20"/>
      <c r="E20"/>
      <c r="F20"/>
      <c r="J20"/>
      <c r="K20"/>
      <c r="L20"/>
      <c r="M20"/>
      <c r="N20"/>
    </row>
    <row r="21" spans="1:14" x14ac:dyDescent="0.25">
      <c r="A21"/>
      <c r="B21"/>
      <c r="C21"/>
      <c r="D21"/>
      <c r="E21"/>
      <c r="F21"/>
      <c r="J21"/>
      <c r="K21"/>
      <c r="L21"/>
      <c r="M21"/>
      <c r="N21"/>
    </row>
    <row r="22" spans="1:14" x14ac:dyDescent="0.25">
      <c r="A22"/>
      <c r="B22"/>
      <c r="C22"/>
      <c r="D22"/>
      <c r="E22"/>
      <c r="F22"/>
      <c r="J22"/>
      <c r="K22"/>
      <c r="L22"/>
      <c r="M22"/>
      <c r="N22"/>
    </row>
    <row r="23" spans="1:14" x14ac:dyDescent="0.25">
      <c r="L23" s="137"/>
      <c r="M23" s="142"/>
      <c r="N23" s="141"/>
    </row>
    <row r="24" spans="1:14" x14ac:dyDescent="0.25">
      <c r="L24" s="137"/>
      <c r="M24" s="142"/>
      <c r="N24" s="141"/>
    </row>
    <row r="25" spans="1:14" x14ac:dyDescent="0.25">
      <c r="L25" s="137"/>
      <c r="M25" s="142"/>
      <c r="N25" s="141"/>
    </row>
    <row r="26" spans="1:14" x14ac:dyDescent="0.25">
      <c r="L26" s="137"/>
      <c r="M26" s="142"/>
      <c r="N26" s="141"/>
    </row>
    <row r="27" spans="1:14" x14ac:dyDescent="0.25">
      <c r="H27" s="115"/>
      <c r="I27" s="115"/>
      <c r="L27" s="137"/>
      <c r="M27" s="142"/>
      <c r="N27" s="141"/>
    </row>
    <row r="28" spans="1:14" x14ac:dyDescent="0.25">
      <c r="H28" s="115"/>
      <c r="I28" s="115"/>
      <c r="L28" s="137"/>
      <c r="M28" s="142"/>
      <c r="N28" s="141"/>
    </row>
    <row r="29" spans="1:14" x14ac:dyDescent="0.25">
      <c r="L29" s="137"/>
      <c r="M29" s="142"/>
      <c r="N29" s="141"/>
    </row>
    <row r="30" spans="1:14" x14ac:dyDescent="0.25">
      <c r="L30" s="137"/>
      <c r="M30" s="142"/>
      <c r="N30" s="141"/>
    </row>
    <row r="31" spans="1:14" x14ac:dyDescent="0.25">
      <c r="L31" s="137"/>
      <c r="M31" s="142"/>
      <c r="N31" s="141"/>
    </row>
    <row r="32" spans="1:14" x14ac:dyDescent="0.25">
      <c r="L32" s="137"/>
      <c r="M32" s="142"/>
      <c r="N32" s="141"/>
    </row>
    <row r="33" spans="12:14" x14ac:dyDescent="0.25">
      <c r="L33" s="137"/>
      <c r="M33" s="142"/>
      <c r="N33" s="141"/>
    </row>
    <row r="34" spans="12:14" x14ac:dyDescent="0.25">
      <c r="L34" s="137"/>
      <c r="M34" s="142"/>
      <c r="N34" s="24"/>
    </row>
    <row r="35" spans="12:14" x14ac:dyDescent="0.25">
      <c r="M35" s="142"/>
      <c r="N35" s="24"/>
    </row>
    <row r="36" spans="12:14" x14ac:dyDescent="0.25">
      <c r="N36" s="24"/>
    </row>
  </sheetData>
  <pageMargins left="0.7" right="0.7" top="0.75" bottom="0.75" header="0.3" footer="0.3"/>
  <pageSetup paperSize="9"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SAP</vt:lpstr>
      <vt:lpstr>SW</vt:lpstr>
      <vt:lpstr>gestionnaire</vt:lpstr>
      <vt:lpstr>BaseSAP</vt:lpstr>
      <vt:lpstr>liste frns</vt:lpstr>
      <vt:lpstr>Ne pas supprimer</vt:lpstr>
    </vt:vector>
  </TitlesOfParts>
  <Company>ARKOPHARMA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Menetrier Yohann</cp:lastModifiedBy>
  <dcterms:created xsi:type="dcterms:W3CDTF">2015-12-09T13:01:26Z</dcterms:created>
  <dcterms:modified xsi:type="dcterms:W3CDTF">2018-01-30T06:57:19Z</dcterms:modified>
</cp:coreProperties>
</file>