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21315" windowHeight="10005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I23" i="1"/>
  <c r="H23"/>
  <c r="G23"/>
  <c r="F18"/>
  <c r="F17"/>
  <c r="F16"/>
  <c r="F15"/>
  <c r="F14"/>
  <c r="F12"/>
  <c r="F11"/>
  <c r="F10"/>
  <c r="F9"/>
  <c r="F8"/>
  <c r="I4"/>
  <c r="I5" s="1"/>
  <c r="H4"/>
  <c r="H5" s="1"/>
  <c r="G4"/>
  <c r="G5" s="1"/>
  <c r="C4"/>
  <c r="F23" s="1"/>
  <c r="I3"/>
  <c r="H3"/>
  <c r="G3"/>
  <c r="D3"/>
  <c r="C3"/>
  <c r="C5" l="1"/>
</calcChain>
</file>

<file path=xl/sharedStrings.xml><?xml version="1.0" encoding="utf-8"?>
<sst xmlns="http://schemas.openxmlformats.org/spreadsheetml/2006/main" count="232" uniqueCount="78">
  <si>
    <t>intranet Gravelines -&gt; outils -&gt; suivi d'actions -&gt; les actions de mon service -&gt; logo EXCEL -&gt; fichier enregistrer sous -&gt; MP1 FA</t>
  </si>
  <si>
    <t>X</t>
  </si>
  <si>
    <t xml:space="preserve"> FA </t>
  </si>
  <si>
    <t xml:space="preserve"> FA à accepter</t>
  </si>
  <si>
    <t>FA ASN</t>
  </si>
  <si>
    <t>FA PE</t>
  </si>
  <si>
    <t>FA DI</t>
  </si>
  <si>
    <t>Retard</t>
  </si>
  <si>
    <t>% FA en retard</t>
  </si>
  <si>
    <t>HISTORIQUE</t>
  </si>
  <si>
    <t xml:space="preserve">Nombre de FA </t>
  </si>
  <si>
    <t xml:space="preserve"> FA en retard</t>
  </si>
  <si>
    <t xml:space="preserve">FA ASN </t>
  </si>
  <si>
    <t>janvier</t>
  </si>
  <si>
    <t>S1</t>
  </si>
  <si>
    <t>S2</t>
  </si>
  <si>
    <t>S3</t>
  </si>
  <si>
    <t>S4</t>
  </si>
  <si>
    <t>février</t>
  </si>
  <si>
    <t>S5</t>
  </si>
  <si>
    <t>S6</t>
  </si>
  <si>
    <t>*</t>
  </si>
  <si>
    <t>S7</t>
  </si>
  <si>
    <t>S8</t>
  </si>
  <si>
    <t>mars</t>
  </si>
  <si>
    <t>S9</t>
  </si>
  <si>
    <t>S10</t>
  </si>
  <si>
    <t>S11</t>
  </si>
  <si>
    <t>S12</t>
  </si>
  <si>
    <t>S13</t>
  </si>
  <si>
    <t>avril</t>
  </si>
  <si>
    <t>S14</t>
  </si>
  <si>
    <t>S15</t>
  </si>
  <si>
    <t>S16</t>
  </si>
  <si>
    <t>S17</t>
  </si>
  <si>
    <t>mai</t>
  </si>
  <si>
    <t>S18</t>
  </si>
  <si>
    <t>S19</t>
  </si>
  <si>
    <t>S20</t>
  </si>
  <si>
    <t>S21</t>
  </si>
  <si>
    <t>juin</t>
  </si>
  <si>
    <t>S22</t>
  </si>
  <si>
    <t>S23</t>
  </si>
  <si>
    <t>S24</t>
  </si>
  <si>
    <t>S25</t>
  </si>
  <si>
    <t>S26</t>
  </si>
  <si>
    <t>juillet</t>
  </si>
  <si>
    <t>S27</t>
  </si>
  <si>
    <t>S28</t>
  </si>
  <si>
    <t>S29</t>
  </si>
  <si>
    <t>S30</t>
  </si>
  <si>
    <t>août</t>
  </si>
  <si>
    <t>S31</t>
  </si>
  <si>
    <t>S32</t>
  </si>
  <si>
    <t>S33</t>
  </si>
  <si>
    <t>S34</t>
  </si>
  <si>
    <t>septembre</t>
  </si>
  <si>
    <t>S35</t>
  </si>
  <si>
    <t>S36</t>
  </si>
  <si>
    <t>S37</t>
  </si>
  <si>
    <t>S38</t>
  </si>
  <si>
    <t>S39</t>
  </si>
  <si>
    <t>octobre</t>
  </si>
  <si>
    <t>S40</t>
  </si>
  <si>
    <t>S41</t>
  </si>
  <si>
    <t>S42</t>
  </si>
  <si>
    <t>S43</t>
  </si>
  <si>
    <t>novembre</t>
  </si>
  <si>
    <t>S44</t>
  </si>
  <si>
    <t>S45</t>
  </si>
  <si>
    <t>S46</t>
  </si>
  <si>
    <t>S47</t>
  </si>
  <si>
    <t>S48</t>
  </si>
  <si>
    <t>décembre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</si>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</sst>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.9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0" xfId="0" applyFont="1" applyFill="1"/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Evolution du</a:t>
            </a:r>
            <a:r>
              <a:rPr lang="fr-FR" baseline="0"/>
              <a:t> nombre de fiches actions</a:t>
            </a:r>
            <a:endParaRPr lang="fr-FR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FA </c:v>
          </c:tx>
          <c:trendline>
            <c:trendlineType val="linear"/>
          </c:trendline>
          <c:cat>
            <c:strRef>
              <c:f>([1]MP1!$B$8,[1]MP1!$B$12,[1]MP1!$B$16,[1]MP1!$B$20,[1]MP1!$B$23,[1]MP1!$B$26)</c:f>
              <c:strCache>
                <c:ptCount val="6"/>
                <c:pt idx="0">
                  <c:v>S1</c:v>
                </c:pt>
                <c:pt idx="1">
                  <c:v>S5</c:v>
                </c:pt>
                <c:pt idx="2">
                  <c:v>S9</c:v>
                </c:pt>
                <c:pt idx="3">
                  <c:v>S13</c:v>
                </c:pt>
                <c:pt idx="4">
                  <c:v>S16</c:v>
                </c:pt>
                <c:pt idx="5">
                  <c:v>S19</c:v>
                </c:pt>
              </c:strCache>
            </c:strRef>
          </c:cat>
          <c:val>
            <c:numRef>
              <c:f>([1]MP1!$C$8,[1]MP1!$C$12,[1]MP1!$C$16,[1]MP1!$C$20,[1]MP1!$C$23,[1]MP1!$C$26)</c:f>
              <c:numCache>
                <c:formatCode>General</c:formatCode>
                <c:ptCount val="6"/>
                <c:pt idx="0">
                  <c:v>164</c:v>
                </c:pt>
                <c:pt idx="1">
                  <c:v>173</c:v>
                </c:pt>
                <c:pt idx="2">
                  <c:v>198</c:v>
                </c:pt>
                <c:pt idx="3">
                  <c:v>202</c:v>
                </c:pt>
                <c:pt idx="4">
                  <c:v>212</c:v>
                </c:pt>
                <c:pt idx="5">
                  <c:v>205</c:v>
                </c:pt>
              </c:numCache>
            </c:numRef>
          </c:val>
        </c:ser>
        <c:ser>
          <c:idx val="2"/>
          <c:order val="1"/>
          <c:tx>
            <c:v>FA en retard</c:v>
          </c:tx>
          <c:spPr>
            <a:solidFill>
              <a:srgbClr val="FF0000"/>
            </a:solidFill>
          </c:spPr>
          <c:trendline>
            <c:trendlineType val="linear"/>
          </c:trendline>
          <c:trendline>
            <c:trendlineType val="linear"/>
          </c:trendline>
          <c:cat>
            <c:strRef>
              <c:f>([1]MP1!$B$8,[1]MP1!$B$12,[1]MP1!$B$16,[1]MP1!$B$20,[1]MP1!$B$23,[1]MP1!$B$26)</c:f>
              <c:strCache>
                <c:ptCount val="6"/>
                <c:pt idx="0">
                  <c:v>S1</c:v>
                </c:pt>
                <c:pt idx="1">
                  <c:v>S5</c:v>
                </c:pt>
                <c:pt idx="2">
                  <c:v>S9</c:v>
                </c:pt>
                <c:pt idx="3">
                  <c:v>S13</c:v>
                </c:pt>
                <c:pt idx="4">
                  <c:v>S16</c:v>
                </c:pt>
                <c:pt idx="5">
                  <c:v>S19</c:v>
                </c:pt>
              </c:strCache>
            </c:strRef>
          </c:cat>
          <c:val>
            <c:numRef>
              <c:f>([1]MP1!$E$8,[1]MP1!$E$12,[1]MP1!$E$16,[1]MP1!$E$20,[1]MP1!$E$23,[1]MP1!$E$26)</c:f>
              <c:numCache>
                <c:formatCode>General</c:formatCode>
                <c:ptCount val="6"/>
                <c:pt idx="0">
                  <c:v>46</c:v>
                </c:pt>
                <c:pt idx="1">
                  <c:v>40</c:v>
                </c:pt>
                <c:pt idx="2">
                  <c:v>36</c:v>
                </c:pt>
                <c:pt idx="3">
                  <c:v>32</c:v>
                </c:pt>
                <c:pt idx="4">
                  <c:v>47</c:v>
                </c:pt>
                <c:pt idx="5">
                  <c:v>35</c:v>
                </c:pt>
              </c:numCache>
            </c:numRef>
          </c:val>
        </c:ser>
        <c:ser>
          <c:idx val="1"/>
          <c:order val="2"/>
          <c:tx>
            <c:v>FA à accepter</c:v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([1]MP1!$B$8,[1]MP1!$B$12,[1]MP1!$B$16,[1]MP1!$B$20,[1]MP1!$B$23,[1]MP1!$B$26)</c:f>
              <c:strCache>
                <c:ptCount val="6"/>
                <c:pt idx="0">
                  <c:v>S1</c:v>
                </c:pt>
                <c:pt idx="1">
                  <c:v>S5</c:v>
                </c:pt>
                <c:pt idx="2">
                  <c:v>S9</c:v>
                </c:pt>
                <c:pt idx="3">
                  <c:v>S13</c:v>
                </c:pt>
                <c:pt idx="4">
                  <c:v>S16</c:v>
                </c:pt>
                <c:pt idx="5">
                  <c:v>S19</c:v>
                </c:pt>
              </c:strCache>
            </c:strRef>
          </c:cat>
          <c:val>
            <c:numRef>
              <c:f>([1]MP1!$D$8,[1]MP1!$D$12,[1]MP1!$D$16,[1]MP1!$D$20,[1]MP1!$D$23,[1]MP1!$D$26)</c:f>
              <c:numCache>
                <c:formatCode>General</c:formatCode>
                <c:ptCount val="6"/>
                <c:pt idx="0">
                  <c:v>10</c:v>
                </c:pt>
                <c:pt idx="1">
                  <c:v>9</c:v>
                </c:pt>
                <c:pt idx="2">
                  <c:v>27</c:v>
                </c:pt>
                <c:pt idx="3">
                  <c:v>6</c:v>
                </c:pt>
                <c:pt idx="4">
                  <c:v>15</c:v>
                </c:pt>
                <c:pt idx="5">
                  <c:v>10</c:v>
                </c:pt>
              </c:numCache>
            </c:numRef>
          </c:val>
        </c:ser>
        <c:dLbls>
          <c:showVal val="1"/>
        </c:dLbls>
        <c:overlap val="-25"/>
        <c:axId val="228440704"/>
        <c:axId val="228585856"/>
      </c:barChart>
      <c:catAx>
        <c:axId val="228440704"/>
        <c:scaling>
          <c:orientation val="minMax"/>
        </c:scaling>
        <c:axPos val="b"/>
        <c:majorTickMark val="none"/>
        <c:tickLblPos val="nextTo"/>
        <c:crossAx val="228585856"/>
        <c:crosses val="autoZero"/>
        <c:auto val="1"/>
        <c:lblAlgn val="ctr"/>
        <c:lblOffset val="100"/>
      </c:catAx>
      <c:valAx>
        <c:axId val="228585856"/>
        <c:scaling>
          <c:orientation val="minMax"/>
        </c:scaling>
        <c:delete val="1"/>
        <c:axPos val="l"/>
        <c:numFmt formatCode="General" sourceLinked="1"/>
        <c:tickLblPos val="none"/>
        <c:crossAx val="228440704"/>
        <c:crosses val="autoZero"/>
        <c:crossBetween val="between"/>
      </c:valAx>
    </c:plotArea>
    <c:legend>
      <c:legendPos val="t"/>
      <c:legendEntry>
        <c:idx val="3"/>
        <c:delete val="1"/>
      </c:legendEntry>
      <c:legendEntry>
        <c:idx val="4"/>
        <c:delete val="1"/>
      </c:legendEntry>
      <c:layout/>
    </c:legend>
    <c:plotVisOnly val="1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v>% FA en retard</c:v>
          </c:tx>
          <c:trendline>
            <c:trendlineType val="linear"/>
          </c:trendline>
          <c:cat>
            <c:strRef>
              <c:f>([1]MP1!$B$8:$B$12,[1]MP1!$B$14,[1]MP1!$B$15,[1]MP1!$B$16,[1]MP1!$B$17,[1]MP1!$B$18,[1]MP1!$B$19,[1]MP1!$B$20,[1]MP1!$B$23,[1]MP1!$B$26)</c:f>
              <c:strCache>
                <c:ptCount val="1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S7</c:v>
                </c:pt>
                <c:pt idx="6">
                  <c:v>S8</c:v>
                </c:pt>
                <c:pt idx="7">
                  <c:v>S9</c:v>
                </c:pt>
                <c:pt idx="8">
                  <c:v>S10</c:v>
                </c:pt>
                <c:pt idx="9">
                  <c:v>S11</c:v>
                </c:pt>
                <c:pt idx="10">
                  <c:v>S12</c:v>
                </c:pt>
                <c:pt idx="11">
                  <c:v>S13</c:v>
                </c:pt>
                <c:pt idx="12">
                  <c:v>S16</c:v>
                </c:pt>
                <c:pt idx="13">
                  <c:v>S19</c:v>
                </c:pt>
              </c:strCache>
            </c:strRef>
          </c:cat>
          <c:val>
            <c:numRef>
              <c:f>([1]MP1!$F$8:$F$12,[1]MP1!$F$14:$F$20,[1]MP1!$F$23,[1]MP1!$F$26)</c:f>
              <c:numCache>
                <c:formatCode>0%</c:formatCode>
                <c:ptCount val="14"/>
                <c:pt idx="0">
                  <c:v>0.28048780487804881</c:v>
                </c:pt>
                <c:pt idx="1">
                  <c:v>0.2696629213483146</c:v>
                </c:pt>
                <c:pt idx="2">
                  <c:v>0.23076923076923078</c:v>
                </c:pt>
                <c:pt idx="3">
                  <c:v>0.20231213872832371</c:v>
                </c:pt>
                <c:pt idx="4">
                  <c:v>0.23121387283236994</c:v>
                </c:pt>
                <c:pt idx="5">
                  <c:v>0.17535545023696683</c:v>
                </c:pt>
                <c:pt idx="6">
                  <c:v>0.22115384615384615</c:v>
                </c:pt>
                <c:pt idx="7">
                  <c:v>0.18181818181818182</c:v>
                </c:pt>
                <c:pt idx="8">
                  <c:v>0.1787709497206704</c:v>
                </c:pt>
                <c:pt idx="9">
                  <c:v>0.17412935323383086</c:v>
                </c:pt>
                <c:pt idx="10">
                  <c:v>0.17</c:v>
                </c:pt>
                <c:pt idx="11">
                  <c:v>0.16</c:v>
                </c:pt>
                <c:pt idx="12">
                  <c:v>0.17073170731707318</c:v>
                </c:pt>
                <c:pt idx="13">
                  <c:v>0.17073170731707318</c:v>
                </c:pt>
              </c:numCache>
            </c:numRef>
          </c:val>
        </c:ser>
        <c:marker val="1"/>
        <c:axId val="228805632"/>
        <c:axId val="228823808"/>
      </c:lineChart>
      <c:catAx>
        <c:axId val="228805632"/>
        <c:scaling>
          <c:orientation val="minMax"/>
        </c:scaling>
        <c:axPos val="b"/>
        <c:tickLblPos val="nextTo"/>
        <c:crossAx val="228823808"/>
        <c:crosses val="autoZero"/>
        <c:auto val="1"/>
        <c:lblAlgn val="ctr"/>
        <c:lblOffset val="100"/>
      </c:catAx>
      <c:valAx>
        <c:axId val="228823808"/>
        <c:scaling>
          <c:orientation val="minMax"/>
        </c:scaling>
        <c:axPos val="l"/>
        <c:majorGridlines/>
        <c:numFmt formatCode="0%" sourceLinked="1"/>
        <c:tickLblPos val="nextTo"/>
        <c:crossAx val="228805632"/>
        <c:crosses val="autoZero"/>
        <c:crossBetween val="between"/>
      </c:valAx>
    </c:plotArea>
    <c:legend>
      <c:legendPos val="r"/>
      <c:legendEntry>
        <c:idx val="1"/>
        <c:delete val="1"/>
      </c:legendEntry>
      <c:layout/>
    </c:legend>
    <c:plotVisOnly val="1"/>
    <c:dispBlanksAs val="span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381000</xdr:colOff>
      <xdr:row>10</xdr:row>
      <xdr:rowOff>122465</xdr:rowOff>
    </xdr:from>
    <xdr:to>
      <xdr:col>15</xdr:col>
      <xdr:colOff>604309</xdr:colOff>
      <xdr:row>25</xdr:row>
      <xdr:rowOff>54581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609601</xdr:colOff>
      <xdr:row>25</xdr:row>
      <xdr:rowOff>183697</xdr:rowOff>
    </xdr:from>
    <xdr:to>
      <xdr:col>15</xdr:col>
      <xdr:colOff>609601</xdr:colOff>
      <xdr:row>40</xdr:row>
      <xdr:rowOff>69397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59gra-dpn\Services.006\MTE.120\P&#244;les%20M&#233;thodes\TDB\TdB%20m&#233;thodes\tdb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tice"/>
      <sheetName val="tdb autre"/>
      <sheetName val="MP1"/>
      <sheetName val="MP1FA"/>
      <sheetName val="MP2"/>
      <sheetName val="MP2 GRAPHE"/>
      <sheetName val="MP2 PMRQ"/>
      <sheetName val="MP3"/>
      <sheetName val="MP3 DI55"/>
      <sheetName val="MP4 Accident"/>
      <sheetName val="MP6 RH"/>
      <sheetName val="MP6 SUP"/>
      <sheetName val="MP6 STAGE"/>
      <sheetName val="MP6 ABSENCE"/>
      <sheetName val="MP7 BUDGET"/>
      <sheetName val="MP8 FIAB MAT"/>
      <sheetName val="Feuil1"/>
      <sheetName val="nom"/>
    </sheetNames>
    <sheetDataSet>
      <sheetData sheetId="0"/>
      <sheetData sheetId="1"/>
      <sheetData sheetId="2">
        <row r="8">
          <cell r="B8" t="str">
            <v>S1</v>
          </cell>
          <cell r="C8">
            <v>164</v>
          </cell>
          <cell r="D8">
            <v>10</v>
          </cell>
          <cell r="E8">
            <v>46</v>
          </cell>
          <cell r="F8">
            <v>0.28048780487804881</v>
          </cell>
        </row>
        <row r="9">
          <cell r="B9" t="str">
            <v>S2</v>
          </cell>
          <cell r="F9">
            <v>0.2696629213483146</v>
          </cell>
        </row>
        <row r="10">
          <cell r="B10" t="str">
            <v>S3</v>
          </cell>
          <cell r="F10">
            <v>0.23076923076923078</v>
          </cell>
        </row>
        <row r="11">
          <cell r="B11" t="str">
            <v>S4</v>
          </cell>
          <cell r="F11">
            <v>0.20231213872832371</v>
          </cell>
        </row>
        <row r="12">
          <cell r="B12" t="str">
            <v>S5</v>
          </cell>
          <cell r="C12">
            <v>173</v>
          </cell>
          <cell r="D12">
            <v>9</v>
          </cell>
          <cell r="E12">
            <v>40</v>
          </cell>
          <cell r="F12">
            <v>0.23121387283236994</v>
          </cell>
        </row>
        <row r="14">
          <cell r="B14" t="str">
            <v>S7</v>
          </cell>
          <cell r="F14">
            <v>0.17535545023696683</v>
          </cell>
        </row>
        <row r="15">
          <cell r="B15" t="str">
            <v>S8</v>
          </cell>
          <cell r="F15">
            <v>0.22115384615384615</v>
          </cell>
        </row>
        <row r="16">
          <cell r="B16" t="str">
            <v>S9</v>
          </cell>
          <cell r="C16">
            <v>198</v>
          </cell>
          <cell r="D16">
            <v>27</v>
          </cell>
          <cell r="E16">
            <v>36</v>
          </cell>
          <cell r="F16">
            <v>0.18181818181818182</v>
          </cell>
        </row>
        <row r="17">
          <cell r="B17" t="str">
            <v>S10</v>
          </cell>
          <cell r="F17">
            <v>0.1787709497206704</v>
          </cell>
        </row>
        <row r="18">
          <cell r="B18" t="str">
            <v>S11</v>
          </cell>
          <cell r="F18">
            <v>0.17412935323383086</v>
          </cell>
        </row>
        <row r="19">
          <cell r="B19" t="str">
            <v>S12</v>
          </cell>
          <cell r="F19">
            <v>0.17</v>
          </cell>
        </row>
        <row r="20">
          <cell r="B20" t="str">
            <v>S13</v>
          </cell>
          <cell r="C20">
            <v>202</v>
          </cell>
          <cell r="D20">
            <v>6</v>
          </cell>
          <cell r="E20">
            <v>32</v>
          </cell>
          <cell r="F20">
            <v>0.16</v>
          </cell>
        </row>
        <row r="23">
          <cell r="B23" t="str">
            <v>S16</v>
          </cell>
          <cell r="C23">
            <v>212</v>
          </cell>
          <cell r="D23">
            <v>15</v>
          </cell>
          <cell r="E23">
            <v>47</v>
          </cell>
          <cell r="F23">
            <v>0.17073170731707318</v>
          </cell>
        </row>
        <row r="26">
          <cell r="B26" t="str">
            <v>S19</v>
          </cell>
          <cell r="C26">
            <v>205</v>
          </cell>
          <cell r="D26">
            <v>10</v>
          </cell>
          <cell r="E26">
            <v>35</v>
          </cell>
          <cell r="F26">
            <v>0.17073170731707318</v>
          </cell>
        </row>
      </sheetData>
      <sheetData sheetId="3">
        <row r="1">
          <cell r="C1" t="str">
            <v>Catégorie</v>
          </cell>
          <cell r="D1" t="str">
            <v>Echéance demandée</v>
          </cell>
        </row>
        <row r="2">
          <cell r="A2" t="str">
            <v>B-23520</v>
          </cell>
          <cell r="C2" t="str">
            <v>DI-Autres réunions ou revues</v>
          </cell>
          <cell r="D2">
            <v>42543</v>
          </cell>
          <cell r="F2" t="str">
            <v>A ACCEPTER</v>
          </cell>
        </row>
        <row r="3">
          <cell r="A3" t="str">
            <v>B-23712</v>
          </cell>
          <cell r="C3" t="str">
            <v>DI-Autres réunions ou revues</v>
          </cell>
          <cell r="D3">
            <v>42518</v>
          </cell>
          <cell r="F3" t="str">
            <v>A ACCEPTER</v>
          </cell>
        </row>
        <row r="4">
          <cell r="A4" t="str">
            <v>A-17661</v>
          </cell>
          <cell r="C4" t="str">
            <v>DI-Incendie</v>
          </cell>
          <cell r="D4">
            <v>43070</v>
          </cell>
          <cell r="F4" t="str">
            <v>A ACCEPTER</v>
          </cell>
        </row>
        <row r="5">
          <cell r="A5" t="str">
            <v>B-23722</v>
          </cell>
          <cell r="C5" t="str">
            <v>DI-REX</v>
          </cell>
          <cell r="D5">
            <v>42521</v>
          </cell>
          <cell r="F5" t="str">
            <v>A ACCEPTER</v>
          </cell>
        </row>
        <row r="6">
          <cell r="A6" t="str">
            <v>B-23632</v>
          </cell>
          <cell r="C6" t="str">
            <v>PE-4 Classes 4 autres</v>
          </cell>
          <cell r="D6">
            <v>42528</v>
          </cell>
          <cell r="F6" t="str">
            <v>A ACCEPTER</v>
          </cell>
        </row>
        <row r="7">
          <cell r="A7" t="str">
            <v>C-3554</v>
          </cell>
          <cell r="C7" t="str">
            <v>PE-4REX Classes 4 issus du REX</v>
          </cell>
          <cell r="D7">
            <v>42472</v>
          </cell>
          <cell r="F7" t="str">
            <v>A ACCEPTER</v>
          </cell>
        </row>
        <row r="8">
          <cell r="A8" t="str">
            <v>C-3561</v>
          </cell>
          <cell r="C8" t="str">
            <v>PE-CP Courriers Pérennes Divers</v>
          </cell>
          <cell r="D8">
            <v>42538</v>
          </cell>
          <cell r="F8" t="str">
            <v>A ACCEPTER</v>
          </cell>
        </row>
        <row r="9">
          <cell r="A9" t="str">
            <v>B-15410</v>
          </cell>
          <cell r="C9" t="str">
            <v>PE-DP-Demandes Particulières-SIP-CT-DDT</v>
          </cell>
          <cell r="D9">
            <v>43100</v>
          </cell>
          <cell r="F9" t="str">
            <v>A ACCEPTER</v>
          </cell>
        </row>
        <row r="10">
          <cell r="A10" t="str">
            <v>B-23664</v>
          </cell>
          <cell r="C10" t="str">
            <v>PE-RNM Règles Nationales de Maintenance (HORS cl4)</v>
          </cell>
          <cell r="D10">
            <v>42704</v>
          </cell>
          <cell r="F10" t="str">
            <v>A ACCEPTER</v>
          </cell>
        </row>
        <row r="11">
          <cell r="A11" t="str">
            <v>B-23546</v>
          </cell>
          <cell r="C11" t="str">
            <v>RD-Autres actions DRIRE ( AT, TEM, ...)</v>
          </cell>
          <cell r="D11">
            <v>42625</v>
          </cell>
          <cell r="F11" t="str">
            <v>A ACCEPTER</v>
          </cell>
        </row>
        <row r="12">
          <cell r="A12" t="str">
            <v>A-19975</v>
          </cell>
          <cell r="C12" t="str">
            <v>DI-Actions suite à Audit</v>
          </cell>
          <cell r="D12">
            <v>42460</v>
          </cell>
          <cell r="F12" t="str">
            <v>A TERMINER</v>
          </cell>
        </row>
        <row r="13">
          <cell r="A13" t="str">
            <v>A-18855</v>
          </cell>
          <cell r="C13" t="str">
            <v>DI-Actions suite à CHSCT</v>
          </cell>
          <cell r="D13">
            <v>42368</v>
          </cell>
          <cell r="F13" t="str">
            <v>A TERMINER</v>
          </cell>
        </row>
        <row r="14">
          <cell r="A14" t="str">
            <v>B-21953</v>
          </cell>
          <cell r="C14" t="str">
            <v>DI-Actions suite à CHSCT</v>
          </cell>
          <cell r="D14">
            <v>42368</v>
          </cell>
          <cell r="F14" t="str">
            <v>A TERMINER</v>
          </cell>
        </row>
        <row r="15">
          <cell r="A15" t="str">
            <v>A-13702</v>
          </cell>
          <cell r="C15" t="str">
            <v>DI-Actions suite à Comité Technique</v>
          </cell>
          <cell r="D15">
            <v>42735</v>
          </cell>
          <cell r="F15" t="str">
            <v>A TERMINER</v>
          </cell>
        </row>
        <row r="16">
          <cell r="A16" t="str">
            <v>A-11768</v>
          </cell>
          <cell r="C16" t="str">
            <v>DI-Actions suite à Comité Technique</v>
          </cell>
          <cell r="D16">
            <v>42735</v>
          </cell>
          <cell r="F16" t="str">
            <v>A TERMINER</v>
          </cell>
        </row>
        <row r="17">
          <cell r="A17" t="str">
            <v>B-18955</v>
          </cell>
          <cell r="C17" t="str">
            <v>DI-Actions suite à Comité Technique</v>
          </cell>
          <cell r="D17">
            <v>42735</v>
          </cell>
          <cell r="F17" t="str">
            <v>A TERMINER</v>
          </cell>
        </row>
        <row r="18">
          <cell r="A18" t="str">
            <v>B-19203</v>
          </cell>
          <cell r="C18" t="str">
            <v>DI-Actions suite à Comité Technique</v>
          </cell>
          <cell r="D18">
            <v>42521</v>
          </cell>
          <cell r="F18" t="str">
            <v>A TERMINER</v>
          </cell>
        </row>
        <row r="19">
          <cell r="A19" t="str">
            <v>B-21333</v>
          </cell>
          <cell r="C19" t="str">
            <v>DI-Actions suite à Comité Technique</v>
          </cell>
          <cell r="D19">
            <v>42735</v>
          </cell>
          <cell r="F19" t="str">
            <v>A TERMINER</v>
          </cell>
        </row>
        <row r="20">
          <cell r="A20" t="str">
            <v>A-18434</v>
          </cell>
          <cell r="C20" t="str">
            <v>DI-Actions suite à Comité Technique</v>
          </cell>
          <cell r="D20">
            <v>42735</v>
          </cell>
          <cell r="F20" t="str">
            <v>A TERMINER</v>
          </cell>
        </row>
        <row r="21">
          <cell r="A21" t="str">
            <v>B-23493</v>
          </cell>
          <cell r="C21" t="str">
            <v>DI-Actions suite à Comité Technique</v>
          </cell>
          <cell r="D21">
            <v>42551</v>
          </cell>
          <cell r="F21" t="str">
            <v>A TERMINER</v>
          </cell>
        </row>
        <row r="22">
          <cell r="A22" t="str">
            <v>A-14647</v>
          </cell>
          <cell r="C22" t="str">
            <v>DI-Autres réunions ou revues</v>
          </cell>
          <cell r="D22">
            <v>42582</v>
          </cell>
          <cell r="F22" t="str">
            <v>A TERMINER</v>
          </cell>
        </row>
        <row r="23">
          <cell r="A23" t="str">
            <v>A-16468</v>
          </cell>
          <cell r="C23" t="str">
            <v>DI-Autres réunions ou revues</v>
          </cell>
          <cell r="D23">
            <v>42475</v>
          </cell>
          <cell r="F23" t="str">
            <v>A TERMINER</v>
          </cell>
        </row>
        <row r="24">
          <cell r="A24" t="str">
            <v>A-16702</v>
          </cell>
          <cell r="C24" t="str">
            <v>DI-Autres réunions ou revues</v>
          </cell>
          <cell r="D24">
            <v>42349</v>
          </cell>
          <cell r="F24" t="str">
            <v>A TERMINER</v>
          </cell>
        </row>
        <row r="25">
          <cell r="A25" t="str">
            <v>A-17783</v>
          </cell>
          <cell r="C25" t="str">
            <v>DI-Autres réunions ou revues</v>
          </cell>
          <cell r="D25">
            <v>42551</v>
          </cell>
          <cell r="F25" t="str">
            <v>A TERMINER</v>
          </cell>
        </row>
        <row r="26">
          <cell r="A26" t="str">
            <v>A-17785</v>
          </cell>
          <cell r="C26" t="str">
            <v>DI-Autres réunions ou revues</v>
          </cell>
          <cell r="D26">
            <v>42551</v>
          </cell>
          <cell r="F26" t="str">
            <v>A TERMINER</v>
          </cell>
        </row>
        <row r="27">
          <cell r="A27" t="str">
            <v>A-17824</v>
          </cell>
          <cell r="C27" t="str">
            <v>DI-Autres réunions ou revues</v>
          </cell>
          <cell r="D27">
            <v>42735</v>
          </cell>
          <cell r="F27" t="str">
            <v>A TERMINER</v>
          </cell>
        </row>
        <row r="28">
          <cell r="A28" t="str">
            <v>A-18359</v>
          </cell>
          <cell r="C28" t="str">
            <v>DI-Autres réunions ou revues</v>
          </cell>
          <cell r="D28">
            <v>42719</v>
          </cell>
          <cell r="F28" t="str">
            <v>A TERMINER</v>
          </cell>
        </row>
        <row r="29">
          <cell r="A29" t="str">
            <v>A-18600</v>
          </cell>
          <cell r="C29" t="str">
            <v>DI-Autres réunions ou revues</v>
          </cell>
          <cell r="D29">
            <v>42794</v>
          </cell>
          <cell r="F29" t="str">
            <v>A TERMINER</v>
          </cell>
        </row>
        <row r="30">
          <cell r="A30" t="str">
            <v>A-18659</v>
          </cell>
          <cell r="C30" t="str">
            <v>DI-Autres réunions ou revues</v>
          </cell>
          <cell r="D30">
            <v>42551</v>
          </cell>
          <cell r="F30" t="str">
            <v>A TERMINER</v>
          </cell>
        </row>
        <row r="31">
          <cell r="A31" t="str">
            <v>A-18701</v>
          </cell>
          <cell r="C31" t="str">
            <v>DI-Autres réunions ou revues</v>
          </cell>
          <cell r="D31">
            <v>42582</v>
          </cell>
          <cell r="F31" t="str">
            <v>A TERMINER</v>
          </cell>
        </row>
        <row r="32">
          <cell r="A32" t="str">
            <v>A-18949</v>
          </cell>
          <cell r="C32" t="str">
            <v>DI-Autres réunions ou revues</v>
          </cell>
          <cell r="D32">
            <v>42674</v>
          </cell>
          <cell r="F32" t="str">
            <v>A TERMINER</v>
          </cell>
        </row>
        <row r="33">
          <cell r="A33" t="str">
            <v>A-18951</v>
          </cell>
          <cell r="C33" t="str">
            <v>DI-Autres réunions ou revues</v>
          </cell>
          <cell r="D33">
            <v>42674</v>
          </cell>
          <cell r="F33" t="str">
            <v>A TERMINER</v>
          </cell>
        </row>
        <row r="34">
          <cell r="A34" t="str">
            <v>A-19022</v>
          </cell>
          <cell r="C34" t="str">
            <v>DI-Autres réunions ou revues</v>
          </cell>
          <cell r="D34">
            <v>42735</v>
          </cell>
          <cell r="F34" t="str">
            <v>A TERMINER</v>
          </cell>
        </row>
        <row r="35">
          <cell r="A35" t="str">
            <v>A-19204</v>
          </cell>
          <cell r="C35" t="str">
            <v>DI-Autres réunions ou revues</v>
          </cell>
          <cell r="D35">
            <v>42384</v>
          </cell>
          <cell r="F35" t="str">
            <v>A TERMINER</v>
          </cell>
        </row>
        <row r="36">
          <cell r="A36" t="str">
            <v>A-19726</v>
          </cell>
          <cell r="C36" t="str">
            <v>DI-Autres réunions ou revues</v>
          </cell>
          <cell r="D36">
            <v>42551</v>
          </cell>
          <cell r="F36" t="str">
            <v>A TERMINER</v>
          </cell>
        </row>
        <row r="37">
          <cell r="A37" t="str">
            <v>A-19758</v>
          </cell>
          <cell r="C37" t="str">
            <v>DI-Autres réunions ou revues</v>
          </cell>
          <cell r="D37">
            <v>42628</v>
          </cell>
          <cell r="F37" t="str">
            <v>A TERMINER</v>
          </cell>
        </row>
        <row r="38">
          <cell r="A38" t="str">
            <v>A-19853</v>
          </cell>
          <cell r="C38" t="str">
            <v>DI-Autres réunions ou revues</v>
          </cell>
          <cell r="D38">
            <v>42735</v>
          </cell>
          <cell r="F38" t="str">
            <v>A TERMINER</v>
          </cell>
        </row>
        <row r="39">
          <cell r="A39" t="str">
            <v>B-23328</v>
          </cell>
          <cell r="C39" t="str">
            <v>DI-Autres réunions ou revues</v>
          </cell>
          <cell r="D39">
            <v>42536</v>
          </cell>
          <cell r="F39" t="str">
            <v>A TERMINER</v>
          </cell>
        </row>
        <row r="40">
          <cell r="A40" t="str">
            <v>B-23373</v>
          </cell>
          <cell r="C40" t="str">
            <v>DI-Autres réunions ou revues</v>
          </cell>
          <cell r="D40">
            <v>42543</v>
          </cell>
          <cell r="F40" t="str">
            <v>A TERMINER</v>
          </cell>
        </row>
        <row r="41">
          <cell r="A41" t="str">
            <v>B-23375</v>
          </cell>
          <cell r="C41" t="str">
            <v>DI-Autres réunions ou revues</v>
          </cell>
          <cell r="D41">
            <v>42536</v>
          </cell>
          <cell r="F41" t="str">
            <v>A TERMINER</v>
          </cell>
        </row>
        <row r="42">
          <cell r="A42" t="str">
            <v>B-23380</v>
          </cell>
          <cell r="C42" t="str">
            <v>DI-Autres réunions ou revues</v>
          </cell>
          <cell r="D42">
            <v>42536</v>
          </cell>
          <cell r="F42" t="str">
            <v>A TERMINER</v>
          </cell>
        </row>
        <row r="43">
          <cell r="A43" t="str">
            <v>B-23382</v>
          </cell>
          <cell r="C43" t="str">
            <v>DI-Autres réunions ou revues</v>
          </cell>
          <cell r="D43">
            <v>42536</v>
          </cell>
          <cell r="F43" t="str">
            <v>A TERMINER</v>
          </cell>
        </row>
        <row r="44">
          <cell r="A44" t="str">
            <v>B-23413</v>
          </cell>
          <cell r="C44" t="str">
            <v>DI-Autres réunions ou revues</v>
          </cell>
          <cell r="D44">
            <v>42482</v>
          </cell>
          <cell r="F44" t="str">
            <v>A TERMINER</v>
          </cell>
        </row>
        <row r="45">
          <cell r="A45" t="str">
            <v>A-20464</v>
          </cell>
          <cell r="C45" t="str">
            <v>DI-Autres réunions ou revues</v>
          </cell>
          <cell r="D45">
            <v>42551</v>
          </cell>
          <cell r="F45" t="str">
            <v>A TERMINER</v>
          </cell>
        </row>
        <row r="46">
          <cell r="A46" t="str">
            <v>B-23446</v>
          </cell>
          <cell r="C46" t="str">
            <v>DI-Autres réunions ou revues</v>
          </cell>
          <cell r="D46">
            <v>42521</v>
          </cell>
          <cell r="F46" t="str">
            <v>A TERMINER</v>
          </cell>
        </row>
        <row r="47">
          <cell r="A47" t="str">
            <v>B-23448</v>
          </cell>
          <cell r="C47" t="str">
            <v>DI-Autres réunions ou revues</v>
          </cell>
          <cell r="D47">
            <v>42551</v>
          </cell>
          <cell r="F47" t="str">
            <v>A TERMINER</v>
          </cell>
        </row>
        <row r="48">
          <cell r="A48" t="str">
            <v>A-20507</v>
          </cell>
          <cell r="C48" t="str">
            <v>DI-Autres réunions ou revues</v>
          </cell>
          <cell r="D48">
            <v>42551</v>
          </cell>
          <cell r="F48" t="str">
            <v>A TERMINER</v>
          </cell>
        </row>
        <row r="49">
          <cell r="A49" t="str">
            <v>A-20554</v>
          </cell>
          <cell r="C49" t="str">
            <v>DI-Autres réunions ou revues</v>
          </cell>
          <cell r="D49">
            <v>42544</v>
          </cell>
          <cell r="F49" t="str">
            <v>A TERMINER</v>
          </cell>
        </row>
        <row r="50">
          <cell r="A50" t="str">
            <v>A-20555</v>
          </cell>
          <cell r="C50" t="str">
            <v>DI-Autres réunions ou revues</v>
          </cell>
          <cell r="D50">
            <v>42544</v>
          </cell>
          <cell r="F50" t="str">
            <v>A TERMINER</v>
          </cell>
        </row>
        <row r="51">
          <cell r="A51" t="str">
            <v>B-15125</v>
          </cell>
          <cell r="C51" t="str">
            <v>DI-Courrier DPN à fort enjeu</v>
          </cell>
          <cell r="D51">
            <v>42355</v>
          </cell>
          <cell r="F51" t="str">
            <v>A TERMINER</v>
          </cell>
        </row>
        <row r="52">
          <cell r="A52" t="str">
            <v>B-14958</v>
          </cell>
          <cell r="C52" t="str">
            <v>DI-Courrier DPN à fort enjeu</v>
          </cell>
          <cell r="D52">
            <v>42613</v>
          </cell>
          <cell r="F52" t="str">
            <v>A TERMINER</v>
          </cell>
        </row>
        <row r="53">
          <cell r="A53" t="str">
            <v>A-14145</v>
          </cell>
          <cell r="C53" t="str">
            <v>DI-Courrier DPN à fort enjeu</v>
          </cell>
          <cell r="D53">
            <v>42369</v>
          </cell>
          <cell r="F53" t="str">
            <v>A TERMINER</v>
          </cell>
        </row>
        <row r="54">
          <cell r="A54" t="str">
            <v>B-15401</v>
          </cell>
          <cell r="C54" t="str">
            <v>DI-Courrier DPN à fort enjeu</v>
          </cell>
          <cell r="D54">
            <v>43465</v>
          </cell>
          <cell r="F54" t="str">
            <v>A TERMINER</v>
          </cell>
        </row>
        <row r="55">
          <cell r="A55" t="str">
            <v>B-15643</v>
          </cell>
          <cell r="C55" t="str">
            <v>DI-Courrier DPN à fort enjeu</v>
          </cell>
          <cell r="D55">
            <v>42551</v>
          </cell>
          <cell r="F55" t="str">
            <v>A TERMINER</v>
          </cell>
        </row>
        <row r="56">
          <cell r="A56" t="str">
            <v>B-17862</v>
          </cell>
          <cell r="C56" t="str">
            <v>DI-Courrier DPN à fort enjeu</v>
          </cell>
          <cell r="D56">
            <v>42720</v>
          </cell>
          <cell r="F56" t="str">
            <v>A TERMINER</v>
          </cell>
        </row>
        <row r="57">
          <cell r="A57" t="str">
            <v>B-17866</v>
          </cell>
          <cell r="C57" t="str">
            <v>DI-Courrier DPN à fort enjeu</v>
          </cell>
          <cell r="D57">
            <v>43245</v>
          </cell>
          <cell r="F57" t="str">
            <v>A TERMINER</v>
          </cell>
        </row>
        <row r="58">
          <cell r="A58" t="str">
            <v>B-18195</v>
          </cell>
          <cell r="C58" t="str">
            <v>DI-Courrier DPN à fort enjeu</v>
          </cell>
          <cell r="D58">
            <v>42368</v>
          </cell>
          <cell r="F58" t="str">
            <v>A TERMINER</v>
          </cell>
        </row>
        <row r="59">
          <cell r="A59" t="str">
            <v>B-18665</v>
          </cell>
          <cell r="C59" t="str">
            <v>DI-Courrier DPN à fort enjeu</v>
          </cell>
          <cell r="D59">
            <v>42734</v>
          </cell>
          <cell r="F59" t="str">
            <v>A TERMINER</v>
          </cell>
        </row>
        <row r="60">
          <cell r="A60" t="str">
            <v>A-16913</v>
          </cell>
          <cell r="C60" t="str">
            <v>DI-Courrier DPN à fort enjeu</v>
          </cell>
          <cell r="D60">
            <v>42734</v>
          </cell>
          <cell r="F60" t="str">
            <v>A TERMINER</v>
          </cell>
        </row>
        <row r="61">
          <cell r="A61" t="str">
            <v>A-16927</v>
          </cell>
          <cell r="C61" t="str">
            <v>DI-Courrier DPN à fort enjeu</v>
          </cell>
          <cell r="D61">
            <v>43100</v>
          </cell>
          <cell r="F61" t="str">
            <v>A TERMINER</v>
          </cell>
        </row>
        <row r="62">
          <cell r="A62" t="str">
            <v>A-17104</v>
          </cell>
          <cell r="C62" t="str">
            <v>DI-Courrier DPN à fort enjeu</v>
          </cell>
          <cell r="D62">
            <v>42353</v>
          </cell>
          <cell r="F62" t="str">
            <v>A TERMINER</v>
          </cell>
        </row>
        <row r="63">
          <cell r="A63" t="str">
            <v>B-21682</v>
          </cell>
          <cell r="C63" t="str">
            <v>DI-Courrier DPN à fort enjeu</v>
          </cell>
          <cell r="D63">
            <v>42675</v>
          </cell>
          <cell r="F63" t="str">
            <v>A TERMINER</v>
          </cell>
        </row>
        <row r="64">
          <cell r="A64" t="str">
            <v>B-21828</v>
          </cell>
          <cell r="C64" t="str">
            <v>DI-Courrier DPN à fort enjeu</v>
          </cell>
          <cell r="D64">
            <v>42216</v>
          </cell>
          <cell r="F64" t="str">
            <v>A TERMINER</v>
          </cell>
        </row>
        <row r="65">
          <cell r="A65" t="str">
            <v>A-19297</v>
          </cell>
          <cell r="C65" t="str">
            <v>DI-Courrier DPN à fort enjeu</v>
          </cell>
          <cell r="D65">
            <v>42264</v>
          </cell>
          <cell r="F65" t="str">
            <v>A TERMINER</v>
          </cell>
        </row>
        <row r="66">
          <cell r="A66" t="str">
            <v>B-22413</v>
          </cell>
          <cell r="C66" t="str">
            <v>DI-Courrier DPN à fort enjeu</v>
          </cell>
          <cell r="D66">
            <v>42705</v>
          </cell>
          <cell r="F66" t="str">
            <v>A TERMINER</v>
          </cell>
        </row>
        <row r="67">
          <cell r="A67" t="str">
            <v>B-22437</v>
          </cell>
          <cell r="C67" t="str">
            <v>DI-Courrier DPN à fort enjeu</v>
          </cell>
          <cell r="D67">
            <v>42505</v>
          </cell>
          <cell r="F67" t="str">
            <v>A TERMINER</v>
          </cell>
        </row>
        <row r="68">
          <cell r="A68" t="str">
            <v>A-19383</v>
          </cell>
          <cell r="C68" t="str">
            <v>DI-Courrier DPN à fort enjeu</v>
          </cell>
          <cell r="D68">
            <v>42369</v>
          </cell>
          <cell r="F68" t="str">
            <v>A TERMINER</v>
          </cell>
        </row>
        <row r="69">
          <cell r="A69" t="str">
            <v>C-3497</v>
          </cell>
          <cell r="C69" t="str">
            <v>DI-Courrier DPN à fort enjeu</v>
          </cell>
          <cell r="D69">
            <v>42735</v>
          </cell>
          <cell r="F69" t="str">
            <v>A TERMINER</v>
          </cell>
        </row>
        <row r="70">
          <cell r="A70" t="str">
            <v>C-3498</v>
          </cell>
          <cell r="C70" t="str">
            <v>DI-Courrier DPN à fort enjeu</v>
          </cell>
          <cell r="D70">
            <v>42735</v>
          </cell>
          <cell r="F70" t="str">
            <v>A TERMINER</v>
          </cell>
        </row>
        <row r="71">
          <cell r="A71" t="str">
            <v>A-20090</v>
          </cell>
          <cell r="C71" t="str">
            <v>DI-Courrier DPN à fort enjeu</v>
          </cell>
          <cell r="D71">
            <v>42643</v>
          </cell>
          <cell r="F71" t="str">
            <v>A TERMINER</v>
          </cell>
        </row>
        <row r="72">
          <cell r="A72" t="str">
            <v>A-20091</v>
          </cell>
          <cell r="C72" t="str">
            <v>DI-Courrier DPN à fort enjeu</v>
          </cell>
          <cell r="D72">
            <v>42429</v>
          </cell>
          <cell r="F72" t="str">
            <v>A TERMINER</v>
          </cell>
        </row>
        <row r="73">
          <cell r="A73" t="str">
            <v>A-20099</v>
          </cell>
          <cell r="C73" t="str">
            <v>DI-Courrier DPN à fort enjeu</v>
          </cell>
          <cell r="D73">
            <v>42535</v>
          </cell>
          <cell r="F73" t="str">
            <v>A TERMINER</v>
          </cell>
        </row>
        <row r="74">
          <cell r="A74" t="str">
            <v>A-20129</v>
          </cell>
          <cell r="C74" t="str">
            <v>DI-Courrier DPN à fort enjeu</v>
          </cell>
          <cell r="D74">
            <v>42735</v>
          </cell>
          <cell r="F74" t="str">
            <v>A TERMINER</v>
          </cell>
        </row>
        <row r="75">
          <cell r="A75" t="str">
            <v>A-20130</v>
          </cell>
          <cell r="C75" t="str">
            <v>DI-Courrier DPN à fort enjeu</v>
          </cell>
          <cell r="D75">
            <v>42735</v>
          </cell>
          <cell r="F75" t="str">
            <v>A TERMINER</v>
          </cell>
        </row>
        <row r="76">
          <cell r="A76" t="str">
            <v>A-20131</v>
          </cell>
          <cell r="C76" t="str">
            <v>DI-Courrier DPN à fort enjeu</v>
          </cell>
          <cell r="D76">
            <v>42735</v>
          </cell>
          <cell r="F76" t="str">
            <v>A TERMINER</v>
          </cell>
        </row>
        <row r="77">
          <cell r="A77" t="str">
            <v>A-20154</v>
          </cell>
          <cell r="C77" t="str">
            <v>DI-Courrier DPN à fort enjeu</v>
          </cell>
          <cell r="D77">
            <v>42665</v>
          </cell>
          <cell r="F77" t="str">
            <v>A TERMINER</v>
          </cell>
        </row>
        <row r="78">
          <cell r="A78" t="str">
            <v>A-20291</v>
          </cell>
          <cell r="C78" t="str">
            <v>DI-Courrier DPN à fort enjeu</v>
          </cell>
          <cell r="D78">
            <v>43156</v>
          </cell>
          <cell r="F78" t="str">
            <v>A TERMINER</v>
          </cell>
        </row>
        <row r="79">
          <cell r="A79" t="str">
            <v>A-20337</v>
          </cell>
          <cell r="C79" t="str">
            <v>DI-Courrier DPN à fort enjeu</v>
          </cell>
          <cell r="D79">
            <v>42426</v>
          </cell>
          <cell r="F79" t="str">
            <v>A TERMINER</v>
          </cell>
        </row>
        <row r="80">
          <cell r="A80" t="str">
            <v>A-20353</v>
          </cell>
          <cell r="C80" t="str">
            <v>DI-Courrier DPN à fort enjeu</v>
          </cell>
          <cell r="D80">
            <v>42712</v>
          </cell>
          <cell r="F80" t="str">
            <v>A TERMINER</v>
          </cell>
        </row>
        <row r="81">
          <cell r="A81" t="str">
            <v>B-23369</v>
          </cell>
          <cell r="C81" t="str">
            <v>DI-Courrier DPN à fort enjeu</v>
          </cell>
          <cell r="D81">
            <v>42525</v>
          </cell>
          <cell r="F81" t="str">
            <v>A TERMINER</v>
          </cell>
        </row>
        <row r="82">
          <cell r="A82" t="str">
            <v>A-20579</v>
          </cell>
          <cell r="C82" t="str">
            <v>DI-Courrier DPN à fort enjeu</v>
          </cell>
          <cell r="D82">
            <v>42478</v>
          </cell>
          <cell r="F82" t="str">
            <v>A TERMINER</v>
          </cell>
        </row>
        <row r="83">
          <cell r="A83" t="str">
            <v>B-23573</v>
          </cell>
          <cell r="C83" t="str">
            <v>DI-Courrier DPN à fort enjeu</v>
          </cell>
          <cell r="D83">
            <v>42465</v>
          </cell>
          <cell r="F83" t="str">
            <v>A TERMINER</v>
          </cell>
        </row>
        <row r="84">
          <cell r="A84" t="str">
            <v>A-20640</v>
          </cell>
          <cell r="C84" t="str">
            <v>DI-Courrier DPN à fort enjeu</v>
          </cell>
          <cell r="D84">
            <v>42545</v>
          </cell>
          <cell r="F84" t="str">
            <v>A TERMINER</v>
          </cell>
        </row>
        <row r="85">
          <cell r="A85" t="str">
            <v>A-20647</v>
          </cell>
          <cell r="C85" t="str">
            <v>DI-Courrier DPN à fort enjeu</v>
          </cell>
          <cell r="D85">
            <v>42517</v>
          </cell>
          <cell r="F85" t="str">
            <v>A TERMINER</v>
          </cell>
        </row>
        <row r="86">
          <cell r="A86" t="str">
            <v>B-22771</v>
          </cell>
          <cell r="C86" t="str">
            <v>DI-CTS</v>
          </cell>
          <cell r="D86">
            <v>42338</v>
          </cell>
          <cell r="F86" t="str">
            <v>A TERMINER</v>
          </cell>
        </row>
        <row r="87">
          <cell r="A87" t="str">
            <v>B-22828</v>
          </cell>
          <cell r="C87" t="str">
            <v>DI-CTS</v>
          </cell>
          <cell r="D87">
            <v>42353</v>
          </cell>
          <cell r="F87" t="str">
            <v>A TERMINER</v>
          </cell>
        </row>
        <row r="88">
          <cell r="A88" t="str">
            <v>A-14578</v>
          </cell>
          <cell r="C88" t="str">
            <v>DI-PMT</v>
          </cell>
          <cell r="D88">
            <v>42247</v>
          </cell>
          <cell r="F88" t="str">
            <v>A TERMINER</v>
          </cell>
        </row>
        <row r="89">
          <cell r="A89" t="str">
            <v>A-16588</v>
          </cell>
          <cell r="C89" t="str">
            <v>DI-Préconisation (Fiche à caractère prescriptif)</v>
          </cell>
          <cell r="D89">
            <v>41971</v>
          </cell>
          <cell r="F89" t="str">
            <v>A TERMINER</v>
          </cell>
        </row>
        <row r="90">
          <cell r="A90" t="str">
            <v>A-16589</v>
          </cell>
          <cell r="C90" t="str">
            <v>DI-Préconisation (Fiche à caractère prescriptif)</v>
          </cell>
          <cell r="D90">
            <v>41971</v>
          </cell>
          <cell r="F90" t="str">
            <v>A TERMINER</v>
          </cell>
        </row>
        <row r="91">
          <cell r="A91" t="str">
            <v>B-23260</v>
          </cell>
          <cell r="C91" t="str">
            <v>DI-Préconisation (Fiche à caractère prescriptif)</v>
          </cell>
          <cell r="D91">
            <v>42506</v>
          </cell>
          <cell r="F91" t="str">
            <v>A TERMINER</v>
          </cell>
        </row>
        <row r="92">
          <cell r="A92" t="str">
            <v>B-23357</v>
          </cell>
          <cell r="C92" t="str">
            <v>DI-PUI</v>
          </cell>
          <cell r="D92">
            <v>42643</v>
          </cell>
          <cell r="F92" t="str">
            <v>A TERMINER</v>
          </cell>
        </row>
        <row r="93">
          <cell r="A93" t="str">
            <v>A-20698</v>
          </cell>
          <cell r="C93" t="str">
            <v>DI-PUI</v>
          </cell>
          <cell r="D93">
            <v>42551</v>
          </cell>
          <cell r="F93" t="str">
            <v>A TERMINER</v>
          </cell>
        </row>
        <row r="94">
          <cell r="A94" t="str">
            <v>A-16462</v>
          </cell>
          <cell r="C94" t="str">
            <v>DI-REX</v>
          </cell>
          <cell r="D94">
            <v>42475</v>
          </cell>
          <cell r="F94" t="str">
            <v>A TERMINER</v>
          </cell>
        </row>
        <row r="95">
          <cell r="A95" t="str">
            <v>A-16552</v>
          </cell>
          <cell r="C95" t="str">
            <v>DI-REX</v>
          </cell>
          <cell r="D95">
            <v>42429</v>
          </cell>
          <cell r="F95" t="str">
            <v>A TERMINER</v>
          </cell>
        </row>
        <row r="96">
          <cell r="A96" t="str">
            <v>B-22881</v>
          </cell>
          <cell r="C96" t="str">
            <v>PE-4 Classes 4 autres</v>
          </cell>
          <cell r="D96">
            <v>42719</v>
          </cell>
          <cell r="F96" t="str">
            <v>A TERMINER</v>
          </cell>
        </row>
        <row r="97">
          <cell r="A97" t="str">
            <v>C-3499</v>
          </cell>
          <cell r="C97" t="str">
            <v>PE-4 Classes 4 autres</v>
          </cell>
          <cell r="D97">
            <v>42719</v>
          </cell>
          <cell r="F97" t="str">
            <v>A TERMINER</v>
          </cell>
        </row>
        <row r="98">
          <cell r="A98" t="str">
            <v>C-3500</v>
          </cell>
          <cell r="C98" t="str">
            <v>PE-4 Classes 4 autres</v>
          </cell>
          <cell r="D98">
            <v>42719</v>
          </cell>
          <cell r="F98" t="str">
            <v>A TERMINER</v>
          </cell>
        </row>
        <row r="99">
          <cell r="A99" t="str">
            <v>B-23115</v>
          </cell>
          <cell r="C99" t="str">
            <v>PE-4 Classes 4 autres</v>
          </cell>
          <cell r="D99">
            <v>42719</v>
          </cell>
          <cell r="F99" t="str">
            <v>A TERMINER</v>
          </cell>
        </row>
        <row r="100">
          <cell r="A100" t="str">
            <v>B-23404</v>
          </cell>
          <cell r="C100" t="str">
            <v>PE-4 Classes 4 autres</v>
          </cell>
          <cell r="D100">
            <v>42719</v>
          </cell>
          <cell r="F100" t="str">
            <v>A TERMINER</v>
          </cell>
        </row>
        <row r="101">
          <cell r="A101" t="str">
            <v>B-23442</v>
          </cell>
          <cell r="C101" t="str">
            <v>PE-4 Classes 4 autres</v>
          </cell>
          <cell r="D101">
            <v>42585</v>
          </cell>
          <cell r="F101" t="str">
            <v>A TERMINER</v>
          </cell>
        </row>
        <row r="102">
          <cell r="A102" t="str">
            <v>C-3545</v>
          </cell>
          <cell r="C102" t="str">
            <v>PE-4 Classes 4 autres</v>
          </cell>
          <cell r="D102">
            <v>42585</v>
          </cell>
          <cell r="F102" t="str">
            <v>A TERMINER</v>
          </cell>
        </row>
        <row r="103">
          <cell r="A103" t="str">
            <v>B-23003</v>
          </cell>
          <cell r="C103" t="str">
            <v>PE-4REX Classes 4 issus du REX</v>
          </cell>
          <cell r="D103">
            <v>42719</v>
          </cell>
          <cell r="F103" t="str">
            <v>A TERMINER</v>
          </cell>
        </row>
        <row r="104">
          <cell r="A104" t="str">
            <v>B-23424</v>
          </cell>
          <cell r="C104" t="str">
            <v>PE-4REX Classes 4 issus du REX</v>
          </cell>
          <cell r="D104">
            <v>42472</v>
          </cell>
          <cell r="F104" t="str">
            <v>A TERMINER</v>
          </cell>
        </row>
        <row r="105">
          <cell r="A105" t="str">
            <v>B-23656</v>
          </cell>
          <cell r="C105" t="str">
            <v>PE-4REX Classes 4 issus du REX</v>
          </cell>
          <cell r="D105">
            <v>42529</v>
          </cell>
          <cell r="F105" t="str">
            <v>A TERMINER</v>
          </cell>
        </row>
        <row r="106">
          <cell r="A106" t="str">
            <v>B-19601</v>
          </cell>
          <cell r="C106" t="str">
            <v>PE-CP-Courriers Perennes Divers-SIP-CT-DDT</v>
          </cell>
          <cell r="D106">
            <v>42521</v>
          </cell>
          <cell r="F106" t="str">
            <v>A TERMINER</v>
          </cell>
        </row>
        <row r="107">
          <cell r="A107" t="str">
            <v>B-21286</v>
          </cell>
          <cell r="C107" t="str">
            <v>PE-CP Courriers Pérennes Divers</v>
          </cell>
          <cell r="D107">
            <v>41987</v>
          </cell>
          <cell r="F107" t="str">
            <v>A TERMINER</v>
          </cell>
        </row>
        <row r="108">
          <cell r="A108" t="str">
            <v>B-23577</v>
          </cell>
          <cell r="C108" t="str">
            <v>PE-CP Courriers Pérennes Divers</v>
          </cell>
          <cell r="D108">
            <v>42551</v>
          </cell>
          <cell r="F108" t="str">
            <v>A TERMINER</v>
          </cell>
        </row>
        <row r="109">
          <cell r="A109" t="str">
            <v>C-3558</v>
          </cell>
          <cell r="C109" t="str">
            <v>PE-CP Courriers Pérennes Divers</v>
          </cell>
          <cell r="D109">
            <v>42538</v>
          </cell>
          <cell r="F109" t="str">
            <v>A TERMINER</v>
          </cell>
        </row>
        <row r="110">
          <cell r="A110" t="str">
            <v>C-3559</v>
          </cell>
          <cell r="C110" t="str">
            <v>PE-CP Courriers Pérennes Divers</v>
          </cell>
          <cell r="D110">
            <v>42538</v>
          </cell>
          <cell r="F110" t="str">
            <v>A TERMINER</v>
          </cell>
        </row>
        <row r="111">
          <cell r="A111" t="str">
            <v>C-3560</v>
          </cell>
          <cell r="C111" t="str">
            <v>PE-CP Courriers Pérennes Divers</v>
          </cell>
          <cell r="D111">
            <v>42538</v>
          </cell>
          <cell r="F111" t="str">
            <v>A TERMINER</v>
          </cell>
        </row>
        <row r="112">
          <cell r="A112" t="str">
            <v>C-3562</v>
          </cell>
          <cell r="C112" t="str">
            <v>PE-CP Courriers Pérennes Divers</v>
          </cell>
          <cell r="D112">
            <v>42538</v>
          </cell>
          <cell r="F112" t="str">
            <v>A TERMINER</v>
          </cell>
        </row>
        <row r="113">
          <cell r="A113" t="str">
            <v>C-3563</v>
          </cell>
          <cell r="C113" t="str">
            <v>PE-CP Courriers Pérennes Divers</v>
          </cell>
          <cell r="D113">
            <v>42538</v>
          </cell>
          <cell r="F113" t="str">
            <v>A TERMINER</v>
          </cell>
        </row>
        <row r="114">
          <cell r="A114" t="str">
            <v>C-3564</v>
          </cell>
          <cell r="C114" t="str">
            <v>PE-CP Courriers Pérennes Divers</v>
          </cell>
          <cell r="D114">
            <v>42538</v>
          </cell>
          <cell r="F114" t="str">
            <v>A TERMINER</v>
          </cell>
        </row>
        <row r="115">
          <cell r="A115" t="str">
            <v>B-22128</v>
          </cell>
          <cell r="C115" t="str">
            <v>PE-DI Directives (cl1)</v>
          </cell>
          <cell r="D115">
            <v>42551</v>
          </cell>
          <cell r="F115" t="str">
            <v>A TERMINER</v>
          </cell>
        </row>
        <row r="116">
          <cell r="A116" t="str">
            <v>C-3504</v>
          </cell>
          <cell r="C116" t="str">
            <v>PE-DM Compte-rendu Directoire Matériels (DMAT)</v>
          </cell>
          <cell r="D116">
            <v>42522</v>
          </cell>
          <cell r="F116" t="str">
            <v>A TERMINER</v>
          </cell>
        </row>
        <row r="117">
          <cell r="A117" t="str">
            <v>B-12876</v>
          </cell>
          <cell r="C117" t="str">
            <v>PE-DP-Demandes Particulières-SIP-CT-DDT</v>
          </cell>
          <cell r="D117">
            <v>44196</v>
          </cell>
          <cell r="F117" t="str">
            <v>A TERMINER</v>
          </cell>
        </row>
        <row r="118">
          <cell r="A118" t="str">
            <v>B-15492</v>
          </cell>
          <cell r="C118" t="str">
            <v>PE-DP-Demandes Particulières-SIP-CT-DDT</v>
          </cell>
          <cell r="D118">
            <v>42460</v>
          </cell>
          <cell r="F118" t="str">
            <v>A TERMINER</v>
          </cell>
        </row>
        <row r="119">
          <cell r="A119" t="str">
            <v>B-16146</v>
          </cell>
          <cell r="C119" t="str">
            <v>PE-DP-Demandes Particulières-SIP-CT-DDT</v>
          </cell>
          <cell r="D119">
            <v>43449</v>
          </cell>
          <cell r="F119" t="str">
            <v>A TERMINER</v>
          </cell>
        </row>
        <row r="120">
          <cell r="A120" t="str">
            <v>B-17477</v>
          </cell>
          <cell r="C120" t="str">
            <v>PE-DP-Demandes Particulières-SIP-CT-DDT</v>
          </cell>
          <cell r="D120">
            <v>43449</v>
          </cell>
          <cell r="F120" t="str">
            <v>A TERMINER</v>
          </cell>
        </row>
        <row r="121">
          <cell r="A121" t="str">
            <v>B-19983</v>
          </cell>
          <cell r="C121" t="str">
            <v>PE-DP-Demandes Particulières-SIP-CT-DDT</v>
          </cell>
          <cell r="D121">
            <v>43419</v>
          </cell>
          <cell r="F121" t="str">
            <v>A TERMINER</v>
          </cell>
        </row>
        <row r="122">
          <cell r="A122" t="str">
            <v>C-3289</v>
          </cell>
          <cell r="C122" t="str">
            <v>PE-DP-Demandes Particulières-SIP-CT-DDT</v>
          </cell>
          <cell r="D122">
            <v>43419</v>
          </cell>
          <cell r="F122" t="str">
            <v>A TERMINER</v>
          </cell>
        </row>
        <row r="123">
          <cell r="A123" t="str">
            <v>C-3290</v>
          </cell>
          <cell r="C123" t="str">
            <v>PE-DP-Demandes Particulières-SIP-CT-DDT</v>
          </cell>
          <cell r="D123">
            <v>43419</v>
          </cell>
          <cell r="F123" t="str">
            <v>A TERMINER</v>
          </cell>
        </row>
        <row r="124">
          <cell r="A124" t="str">
            <v>B-21636</v>
          </cell>
          <cell r="C124" t="str">
            <v>PE-DP Demandes Particulières (cl3)</v>
          </cell>
          <cell r="D124">
            <v>42766</v>
          </cell>
          <cell r="F124" t="str">
            <v>A TERMINER</v>
          </cell>
        </row>
        <row r="125">
          <cell r="A125" t="str">
            <v>B-21640</v>
          </cell>
          <cell r="C125" t="str">
            <v>PE-DP Demandes Particulières (cl3)</v>
          </cell>
          <cell r="D125">
            <v>42766</v>
          </cell>
          <cell r="F125" t="str">
            <v>A TERMINER</v>
          </cell>
        </row>
        <row r="126">
          <cell r="A126" t="str">
            <v>B-21642</v>
          </cell>
          <cell r="C126" t="str">
            <v>PE-DP Demandes Particulières (cl3)</v>
          </cell>
          <cell r="D126">
            <v>43131</v>
          </cell>
          <cell r="F126" t="str">
            <v>A TERMINER</v>
          </cell>
        </row>
        <row r="127">
          <cell r="A127" t="str">
            <v>B-21644</v>
          </cell>
          <cell r="C127" t="str">
            <v>PE-DP Demandes Particulières (cl3)</v>
          </cell>
          <cell r="D127">
            <v>42766</v>
          </cell>
          <cell r="F127" t="str">
            <v>A TERMINER</v>
          </cell>
        </row>
        <row r="128">
          <cell r="A128" t="str">
            <v>B-21645</v>
          </cell>
          <cell r="C128" t="str">
            <v>PE-DP Demandes Particulières (cl3)</v>
          </cell>
          <cell r="D128">
            <v>43131</v>
          </cell>
          <cell r="F128" t="str">
            <v>A TERMINER</v>
          </cell>
        </row>
        <row r="129">
          <cell r="A129" t="str">
            <v>B-21647</v>
          </cell>
          <cell r="C129" t="str">
            <v>PE-DP Demandes Particulières (cl3)</v>
          </cell>
          <cell r="D129">
            <v>42736</v>
          </cell>
          <cell r="F129" t="str">
            <v>A TERMINER</v>
          </cell>
        </row>
        <row r="130">
          <cell r="A130" t="str">
            <v>C-3414</v>
          </cell>
          <cell r="C130" t="str">
            <v>PE-DP Demandes Particulières (cl3)</v>
          </cell>
          <cell r="D130">
            <v>43617</v>
          </cell>
          <cell r="F130" t="str">
            <v>A TERMINER</v>
          </cell>
        </row>
        <row r="131">
          <cell r="A131" t="str">
            <v>C-3415</v>
          </cell>
          <cell r="C131" t="str">
            <v>PE-DP Demandes Particulières (cl3)</v>
          </cell>
          <cell r="D131">
            <v>43617</v>
          </cell>
          <cell r="F131" t="str">
            <v>A TERMINER</v>
          </cell>
        </row>
        <row r="132">
          <cell r="A132" t="str">
            <v>C-3416</v>
          </cell>
          <cell r="C132" t="str">
            <v>PE-DP Demandes Particulières (cl3)</v>
          </cell>
          <cell r="D132">
            <v>43617</v>
          </cell>
          <cell r="F132" t="str">
            <v>A TERMINER</v>
          </cell>
        </row>
        <row r="133">
          <cell r="A133" t="str">
            <v>C-3417</v>
          </cell>
          <cell r="C133" t="str">
            <v>PE-DP Demandes Particulières (cl3)</v>
          </cell>
          <cell r="D133">
            <v>42979</v>
          </cell>
          <cell r="F133" t="str">
            <v>A TERMINER</v>
          </cell>
        </row>
        <row r="134">
          <cell r="A134" t="str">
            <v>C-3418</v>
          </cell>
          <cell r="C134" t="str">
            <v>PE-DP Demandes Particulières (cl3)</v>
          </cell>
          <cell r="D134">
            <v>42979</v>
          </cell>
          <cell r="F134" t="str">
            <v>A TERMINER</v>
          </cell>
        </row>
        <row r="135">
          <cell r="A135" t="str">
            <v>C-3419</v>
          </cell>
          <cell r="C135" t="str">
            <v>PE-DP Demandes Particulières (cl3)</v>
          </cell>
          <cell r="D135">
            <v>42979</v>
          </cell>
          <cell r="F135" t="str">
            <v>A TERMINER</v>
          </cell>
        </row>
        <row r="136">
          <cell r="A136" t="str">
            <v>C-3420</v>
          </cell>
          <cell r="C136" t="str">
            <v>PE-DP Demandes Particulières (cl3)</v>
          </cell>
          <cell r="D136">
            <v>43374</v>
          </cell>
          <cell r="F136" t="str">
            <v>A TERMINER</v>
          </cell>
        </row>
        <row r="137">
          <cell r="A137" t="str">
            <v>C-3421</v>
          </cell>
          <cell r="C137" t="str">
            <v>PE-DP Demandes Particulières (cl3)</v>
          </cell>
          <cell r="D137">
            <v>43374</v>
          </cell>
          <cell r="F137" t="str">
            <v>A TERMINER</v>
          </cell>
        </row>
        <row r="138">
          <cell r="A138" t="str">
            <v>C-3422</v>
          </cell>
          <cell r="C138" t="str">
            <v>PE-DP Demandes Particulières (cl3)</v>
          </cell>
          <cell r="D138">
            <v>43374</v>
          </cell>
          <cell r="F138" t="str">
            <v>A TERMINER</v>
          </cell>
        </row>
        <row r="139">
          <cell r="A139" t="str">
            <v>C-3423</v>
          </cell>
          <cell r="C139" t="str">
            <v>PE-DP Demandes Particulières (cl3)</v>
          </cell>
          <cell r="D139">
            <v>43525</v>
          </cell>
          <cell r="F139" t="str">
            <v>A TERMINER</v>
          </cell>
        </row>
        <row r="140">
          <cell r="A140" t="str">
            <v>C-3424</v>
          </cell>
          <cell r="C140" t="str">
            <v>PE-DP Demandes Particulières (cl3)</v>
          </cell>
          <cell r="D140">
            <v>43525</v>
          </cell>
          <cell r="F140" t="str">
            <v>A TERMINER</v>
          </cell>
        </row>
        <row r="141">
          <cell r="A141" t="str">
            <v>C-3425</v>
          </cell>
          <cell r="C141" t="str">
            <v>PE-DP Demandes Particulières (cl3)</v>
          </cell>
          <cell r="D141">
            <v>43525</v>
          </cell>
          <cell r="F141" t="str">
            <v>A TERMINER</v>
          </cell>
        </row>
        <row r="142">
          <cell r="A142" t="str">
            <v>C-3426</v>
          </cell>
          <cell r="C142" t="str">
            <v>PE-DP Demandes Particulières (cl3)</v>
          </cell>
          <cell r="D142">
            <v>42522</v>
          </cell>
          <cell r="F142" t="str">
            <v>A TERMINER</v>
          </cell>
        </row>
        <row r="143">
          <cell r="A143" t="str">
            <v>C-3427</v>
          </cell>
          <cell r="C143" t="str">
            <v>PE-DP Demandes Particulières (cl3)</v>
          </cell>
          <cell r="D143">
            <v>42522</v>
          </cell>
          <cell r="F143" t="str">
            <v>A TERMINER</v>
          </cell>
        </row>
        <row r="144">
          <cell r="A144" t="str">
            <v>C-3428</v>
          </cell>
          <cell r="C144" t="str">
            <v>PE-DP Demandes Particulières (cl3)</v>
          </cell>
          <cell r="D144">
            <v>42522</v>
          </cell>
          <cell r="F144" t="str">
            <v>A TERMINER</v>
          </cell>
        </row>
        <row r="145">
          <cell r="A145" t="str">
            <v>C-3429</v>
          </cell>
          <cell r="C145" t="str">
            <v>PE-DP Demandes Particulières (cl3)</v>
          </cell>
          <cell r="D145">
            <v>42826</v>
          </cell>
          <cell r="F145" t="str">
            <v>A TERMINER</v>
          </cell>
        </row>
        <row r="146">
          <cell r="A146" t="str">
            <v>C-3430</v>
          </cell>
          <cell r="C146" t="str">
            <v>PE-DP Demandes Particulières (cl3)</v>
          </cell>
          <cell r="D146">
            <v>42826</v>
          </cell>
          <cell r="F146" t="str">
            <v>A TERMINER</v>
          </cell>
        </row>
        <row r="147">
          <cell r="A147" t="str">
            <v>C-3431</v>
          </cell>
          <cell r="C147" t="str">
            <v>PE-DP Demandes Particulières (cl3)</v>
          </cell>
          <cell r="D147">
            <v>42826</v>
          </cell>
          <cell r="F147" t="str">
            <v>A TERMINER</v>
          </cell>
        </row>
        <row r="148">
          <cell r="A148" t="str">
            <v>B-23016</v>
          </cell>
          <cell r="C148" t="str">
            <v>PE-DP Demandes Particulières (cl3)</v>
          </cell>
          <cell r="D148">
            <v>42549</v>
          </cell>
          <cell r="F148" t="str">
            <v>A TERMINER</v>
          </cell>
        </row>
        <row r="149">
          <cell r="A149" t="str">
            <v>B-21299</v>
          </cell>
          <cell r="C149" t="str">
            <v>PE-DT Dispositions Transitoires (cl3)</v>
          </cell>
          <cell r="D149">
            <v>43100</v>
          </cell>
          <cell r="F149" t="str">
            <v>A TERMINER</v>
          </cell>
        </row>
        <row r="150">
          <cell r="A150" t="str">
            <v>C-3481</v>
          </cell>
          <cell r="C150" t="str">
            <v>PE-ENV Prescriptions domaine Environnement (HORS cl4)</v>
          </cell>
          <cell r="D150">
            <v>42551</v>
          </cell>
          <cell r="F150" t="str">
            <v>A TERMINER</v>
          </cell>
        </row>
        <row r="151">
          <cell r="A151" t="str">
            <v>C-3484</v>
          </cell>
          <cell r="C151" t="str">
            <v>PE-ENV Prescriptions domaine Environnement (HORS cl4)</v>
          </cell>
          <cell r="D151">
            <v>42551</v>
          </cell>
          <cell r="F151" t="str">
            <v>A TERMINER</v>
          </cell>
        </row>
        <row r="152">
          <cell r="A152" t="str">
            <v>C-3485</v>
          </cell>
          <cell r="C152" t="str">
            <v>PE-ENV Prescriptions domaine Environnement (HORS cl4)</v>
          </cell>
          <cell r="D152">
            <v>42551</v>
          </cell>
          <cell r="F152" t="str">
            <v>A TERMINER</v>
          </cell>
        </row>
        <row r="153">
          <cell r="A153" t="str">
            <v>C-3486</v>
          </cell>
          <cell r="C153" t="str">
            <v>PE-ENV Prescriptions domaine Environnement (HORS cl4)</v>
          </cell>
          <cell r="D153">
            <v>42551</v>
          </cell>
          <cell r="F153" t="str">
            <v>A TERMINER</v>
          </cell>
        </row>
        <row r="154">
          <cell r="A154" t="str">
            <v>C-3518</v>
          </cell>
          <cell r="C154" t="str">
            <v>PE-ENV Prescriptions domaine Environnement (HORS cl4)</v>
          </cell>
          <cell r="D154">
            <v>42551</v>
          </cell>
          <cell r="F154" t="str">
            <v>A TERMINER</v>
          </cell>
        </row>
        <row r="155">
          <cell r="A155" t="str">
            <v>C-3519</v>
          </cell>
          <cell r="C155" t="str">
            <v>PE-ENV Prescriptions domaine Environnement (HORS cl4)</v>
          </cell>
          <cell r="D155">
            <v>42551</v>
          </cell>
          <cell r="F155" t="str">
            <v>A TERMINER</v>
          </cell>
        </row>
        <row r="156">
          <cell r="A156" t="str">
            <v>C-3520</v>
          </cell>
          <cell r="C156" t="str">
            <v>PE-ENV Prescriptions domaine Environnement (HORS cl4)</v>
          </cell>
          <cell r="D156">
            <v>42551</v>
          </cell>
          <cell r="F156" t="str">
            <v>A TERMINER</v>
          </cell>
        </row>
        <row r="157">
          <cell r="A157" t="str">
            <v>C-3522</v>
          </cell>
          <cell r="C157" t="str">
            <v>PE-ENV Prescriptions domaine Environnement (HORS cl4)</v>
          </cell>
          <cell r="D157">
            <v>42551</v>
          </cell>
          <cell r="F157" t="str">
            <v>A TERMINER</v>
          </cell>
        </row>
        <row r="158">
          <cell r="A158" t="str">
            <v>C-3523</v>
          </cell>
          <cell r="C158" t="str">
            <v>PE-ENV Prescriptions domaine Environnement (HORS cl4)</v>
          </cell>
          <cell r="D158">
            <v>42551</v>
          </cell>
          <cell r="F158" t="str">
            <v>A TERMINER</v>
          </cell>
        </row>
        <row r="159">
          <cell r="A159" t="str">
            <v>C-3528</v>
          </cell>
          <cell r="C159" t="str">
            <v>PE-ENV Prescriptions domaine Environnement (HORS cl4)</v>
          </cell>
          <cell r="D159">
            <v>42551</v>
          </cell>
          <cell r="F159" t="str">
            <v>A TERMINER</v>
          </cell>
        </row>
        <row r="160">
          <cell r="A160" t="str">
            <v>C-3529</v>
          </cell>
          <cell r="C160" t="str">
            <v>PE-ENV Prescriptions domaine Environnement (HORS cl4)</v>
          </cell>
          <cell r="D160">
            <v>42551</v>
          </cell>
          <cell r="F160" t="str">
            <v>A TERMINER</v>
          </cell>
        </row>
        <row r="161">
          <cell r="A161" t="str">
            <v>C-3539</v>
          </cell>
          <cell r="C161" t="str">
            <v>PE-ENV Prescriptions domaine Environnement (HORS cl4)</v>
          </cell>
          <cell r="D161">
            <v>42551</v>
          </cell>
          <cell r="F161" t="str">
            <v>A TERMINER</v>
          </cell>
        </row>
        <row r="162">
          <cell r="A162" t="str">
            <v>C-3540</v>
          </cell>
          <cell r="C162" t="str">
            <v>PE-ENV Prescriptions domaine Environnement (HORS cl4)</v>
          </cell>
          <cell r="D162">
            <v>42551</v>
          </cell>
          <cell r="F162" t="str">
            <v>A TERMINER</v>
          </cell>
        </row>
        <row r="163">
          <cell r="A163" t="str">
            <v>B-16685</v>
          </cell>
          <cell r="C163" t="str">
            <v>PE-NTAQ-Note Technique Assurance Qualit&amp;amp;eacute;-M&amp;amp;eacute;tiers et DIR</v>
          </cell>
          <cell r="D163">
            <v>43100</v>
          </cell>
          <cell r="F163" t="str">
            <v>A TERMINER</v>
          </cell>
        </row>
        <row r="164">
          <cell r="A164" t="str">
            <v>B-17419</v>
          </cell>
          <cell r="C164" t="str">
            <v>PE-PB-P.B.M.P. ( OMF et Règlementaires )-SIP-CT-DDT</v>
          </cell>
          <cell r="D164">
            <v>42692</v>
          </cell>
          <cell r="F164" t="str">
            <v>A TERMINER</v>
          </cell>
        </row>
        <row r="165">
          <cell r="A165" t="str">
            <v>B-17420</v>
          </cell>
          <cell r="C165" t="str">
            <v>PE-PB-P.B.M.P. ( OMF et Règlementaires )-SIP-CT-DDT</v>
          </cell>
          <cell r="D165">
            <v>42692</v>
          </cell>
          <cell r="F165" t="str">
            <v>A TERMINER</v>
          </cell>
        </row>
        <row r="166">
          <cell r="A166" t="str">
            <v>B-17421</v>
          </cell>
          <cell r="C166" t="str">
            <v>PE-PB-P.B.M.P. ( OMF et Règlementaires )-SIP-CT-DDT</v>
          </cell>
          <cell r="D166">
            <v>43000</v>
          </cell>
          <cell r="F166" t="str">
            <v>A TERMINER</v>
          </cell>
        </row>
        <row r="167">
          <cell r="A167" t="str">
            <v>B-20056</v>
          </cell>
          <cell r="C167" t="str">
            <v>PE-PB-P.B.M.P. ( OMF et Règlementaires )-SIP-CT-DDT</v>
          </cell>
          <cell r="D167">
            <v>42719</v>
          </cell>
          <cell r="F167" t="str">
            <v>A TERMINER</v>
          </cell>
        </row>
        <row r="168">
          <cell r="A168" t="str">
            <v>B-21574</v>
          </cell>
          <cell r="C168" t="str">
            <v>PE-PB PBMP (OMF et Règlementaires) &amp;amp; PBES (HORS cl4)</v>
          </cell>
          <cell r="D168">
            <v>42522</v>
          </cell>
          <cell r="F168" t="str">
            <v>A TERMINER</v>
          </cell>
        </row>
        <row r="169">
          <cell r="A169" t="str">
            <v>B-22919</v>
          </cell>
          <cell r="C169" t="str">
            <v>PE-PB PBMP (OMF et Règlementaires) &amp;amp; PBES (HORS cl4)</v>
          </cell>
          <cell r="D169">
            <v>42706</v>
          </cell>
          <cell r="F169" t="str">
            <v>A TERMINER</v>
          </cell>
        </row>
        <row r="170">
          <cell r="A170" t="str">
            <v>B-23495</v>
          </cell>
          <cell r="C170" t="str">
            <v>PE-PB PBMP (OMF et Règlementaires) &amp;amp; PBES (HORS cl4)</v>
          </cell>
          <cell r="D170">
            <v>42713</v>
          </cell>
          <cell r="F170" t="str">
            <v>A TERMINER</v>
          </cell>
        </row>
        <row r="171">
          <cell r="A171" t="str">
            <v>B-19872</v>
          </cell>
          <cell r="C171" t="str">
            <v>PE-PNM-Procédure Nationale de Maintenance-AUT-POLMTN-DDM</v>
          </cell>
          <cell r="D171">
            <v>42919</v>
          </cell>
          <cell r="F171" t="str">
            <v>A TERMINER</v>
          </cell>
        </row>
        <row r="172">
          <cell r="A172" t="str">
            <v>B-19873</v>
          </cell>
          <cell r="C172" t="str">
            <v>PE-PNM-Procédure Nationale de Maintenance-AUT-POLMTN-DDM</v>
          </cell>
          <cell r="D172">
            <v>42996</v>
          </cell>
          <cell r="F172" t="str">
            <v>A TERMINER</v>
          </cell>
        </row>
        <row r="173">
          <cell r="A173" t="str">
            <v>B-19874</v>
          </cell>
          <cell r="C173" t="str">
            <v>PE-PNM-Procédure Nationale de Maintenance-AUT-POLMTN-DDM</v>
          </cell>
          <cell r="D173">
            <v>42853</v>
          </cell>
          <cell r="F173" t="str">
            <v>A TERMINER</v>
          </cell>
        </row>
        <row r="174">
          <cell r="A174" t="str">
            <v>B-21825</v>
          </cell>
          <cell r="C174" t="str">
            <v>PE-PNM-Procédure Nationale de Maintenance-AUT-POLMTN-DDM</v>
          </cell>
          <cell r="D174">
            <v>43392</v>
          </cell>
          <cell r="F174" t="str">
            <v>A TERMINER</v>
          </cell>
        </row>
        <row r="175">
          <cell r="A175" t="str">
            <v>B-21826</v>
          </cell>
          <cell r="C175" t="str">
            <v>PE-PNM-Procédure Nationale de Maintenance-AUT-POLMTN-DDM</v>
          </cell>
          <cell r="D175">
            <v>42705</v>
          </cell>
          <cell r="F175" t="str">
            <v>A TERMINER</v>
          </cell>
        </row>
        <row r="176">
          <cell r="A176" t="str">
            <v>B-21827</v>
          </cell>
          <cell r="C176" t="str">
            <v>PE-PNM-Procédure Nationale de Maintenance-AUT-POLMTN-DDM</v>
          </cell>
          <cell r="D176">
            <v>42905</v>
          </cell>
          <cell r="F176" t="str">
            <v>A TERMINER</v>
          </cell>
        </row>
        <row r="177">
          <cell r="A177" t="str">
            <v>B-13288</v>
          </cell>
          <cell r="C177" t="str">
            <v>PE-PNM-Procédure Nationale de Maintenance-MSF-POLMTN-DDM</v>
          </cell>
          <cell r="D177">
            <v>42492</v>
          </cell>
          <cell r="F177" t="str">
            <v>A TERMINER</v>
          </cell>
        </row>
        <row r="178">
          <cell r="A178" t="str">
            <v>B-20143</v>
          </cell>
          <cell r="C178" t="str">
            <v>PE-PR Notes Catégorie Pièces de Rechange (CPR)</v>
          </cell>
          <cell r="D178">
            <v>42035</v>
          </cell>
          <cell r="F178" t="str">
            <v>A TERMINER</v>
          </cell>
        </row>
        <row r="179">
          <cell r="A179" t="str">
            <v>B-20144</v>
          </cell>
          <cell r="C179" t="str">
            <v>PE-PR Notes Catégorie Pièces de Rechange (CPR)</v>
          </cell>
          <cell r="D179">
            <v>42035</v>
          </cell>
          <cell r="F179" t="str">
            <v>A TERMINER</v>
          </cell>
        </row>
        <row r="180">
          <cell r="A180" t="str">
            <v>B-20263</v>
          </cell>
          <cell r="C180" t="str">
            <v>PE-PR Notes Catégorie Pièces de Rechange (CPR)</v>
          </cell>
          <cell r="D180">
            <v>42035</v>
          </cell>
          <cell r="F180" t="str">
            <v>A TERMINER</v>
          </cell>
        </row>
        <row r="181">
          <cell r="A181" t="str">
            <v>C-3326</v>
          </cell>
          <cell r="C181" t="str">
            <v>PE-PR Notes Catégorie Pièces de Rechange (CPR)</v>
          </cell>
          <cell r="D181">
            <v>42035</v>
          </cell>
          <cell r="F181" t="str">
            <v>A TERMINER</v>
          </cell>
        </row>
        <row r="182">
          <cell r="A182" t="str">
            <v>B-21695</v>
          </cell>
          <cell r="C182" t="str">
            <v>PE-PR Notes Catégorie Pièces de Rechange (CPR)</v>
          </cell>
          <cell r="D182">
            <v>42134</v>
          </cell>
          <cell r="F182" t="str">
            <v>A TERMINER</v>
          </cell>
        </row>
        <row r="183">
          <cell r="A183" t="str">
            <v>B-22303</v>
          </cell>
          <cell r="C183" t="str">
            <v>PE-RE-RGE (3-6-9-10) , STE , RCA et Règles d  EP-SSQ-GTS-DDP</v>
          </cell>
          <cell r="D183">
            <v>42658</v>
          </cell>
          <cell r="F183" t="str">
            <v>A TERMINER</v>
          </cell>
        </row>
        <row r="184">
          <cell r="A184" t="str">
            <v>B-22311</v>
          </cell>
          <cell r="C184" t="str">
            <v>PE-RE-RGE (3-6-9-10) , STE , RCA et Règles d  EP-SSQ-GTS-DDP</v>
          </cell>
          <cell r="D184">
            <v>42658</v>
          </cell>
          <cell r="F184" t="str">
            <v>A TERMINER</v>
          </cell>
        </row>
        <row r="185">
          <cell r="A185" t="str">
            <v>B-22300</v>
          </cell>
          <cell r="C185" t="str">
            <v>PE-RE Règles Générales d Exploitation (RGE)</v>
          </cell>
          <cell r="D185">
            <v>42658</v>
          </cell>
          <cell r="F185" t="str">
            <v>A TERMINER</v>
          </cell>
        </row>
        <row r="186">
          <cell r="A186" t="str">
            <v>B-23581</v>
          </cell>
          <cell r="C186" t="str">
            <v>PE-RNM Règles Nationales de Maintenance (HORS cl4)</v>
          </cell>
          <cell r="D186">
            <v>42704</v>
          </cell>
          <cell r="F186" t="str">
            <v>A TERMINER</v>
          </cell>
        </row>
        <row r="187">
          <cell r="A187" t="str">
            <v>B-19954</v>
          </cell>
          <cell r="C187" t="str">
            <v>RD-Actions suite à RTS</v>
          </cell>
          <cell r="D187">
            <v>42794</v>
          </cell>
          <cell r="F187" t="str">
            <v>A TERMINER</v>
          </cell>
        </row>
        <row r="188">
          <cell r="A188" t="str">
            <v>A-17481</v>
          </cell>
          <cell r="C188" t="str">
            <v>RD-Actions suite à RTS</v>
          </cell>
          <cell r="D188">
            <v>43496</v>
          </cell>
          <cell r="F188" t="str">
            <v>A TERMINER</v>
          </cell>
        </row>
        <row r="189">
          <cell r="A189" t="str">
            <v>B-20975</v>
          </cell>
          <cell r="C189" t="str">
            <v>RD-Actions suite à RTS</v>
          </cell>
          <cell r="D189">
            <v>42551</v>
          </cell>
          <cell r="F189" t="str">
            <v>A TERMINER</v>
          </cell>
        </row>
        <row r="190">
          <cell r="A190" t="str">
            <v>B-20978</v>
          </cell>
          <cell r="C190" t="str">
            <v>RD-Actions suite à RTS</v>
          </cell>
          <cell r="D190">
            <v>42551</v>
          </cell>
          <cell r="F190" t="str">
            <v>A TERMINER</v>
          </cell>
        </row>
        <row r="191">
          <cell r="A191" t="str">
            <v>B-21841</v>
          </cell>
          <cell r="C191" t="str">
            <v>RD-Actions suite à RTS</v>
          </cell>
          <cell r="D191">
            <v>42735</v>
          </cell>
          <cell r="F191" t="str">
            <v>A TERMINER</v>
          </cell>
        </row>
        <row r="192">
          <cell r="A192" t="str">
            <v>B-22347</v>
          </cell>
          <cell r="C192" t="str">
            <v>RD-Actions suite à RTS</v>
          </cell>
          <cell r="D192">
            <v>42551</v>
          </cell>
          <cell r="F192" t="str">
            <v>A TERMINER</v>
          </cell>
        </row>
        <row r="193">
          <cell r="A193" t="str">
            <v>B-22510</v>
          </cell>
          <cell r="C193" t="str">
            <v>RD-Actions suite à RTS</v>
          </cell>
          <cell r="D193">
            <v>42735</v>
          </cell>
          <cell r="F193" t="str">
            <v>A TERMINER</v>
          </cell>
        </row>
        <row r="194">
          <cell r="A194" t="str">
            <v>B-23280</v>
          </cell>
          <cell r="C194" t="str">
            <v>RD-Actions suite à RTS</v>
          </cell>
          <cell r="D194">
            <v>42735</v>
          </cell>
          <cell r="F194" t="str">
            <v>A TERMINER</v>
          </cell>
        </row>
        <row r="195">
          <cell r="A195" t="str">
            <v>B-23390</v>
          </cell>
          <cell r="C195" t="str">
            <v>RD-Actions suite à RTS</v>
          </cell>
          <cell r="D195">
            <v>42735</v>
          </cell>
          <cell r="F195" t="str">
            <v>A TERMINER</v>
          </cell>
        </row>
        <row r="196">
          <cell r="A196" t="str">
            <v>B-21082</v>
          </cell>
          <cell r="C196" t="str">
            <v>RD-Autres actions DRIRE ( AT, TEM, ...)</v>
          </cell>
          <cell r="D196">
            <v>42583</v>
          </cell>
          <cell r="F196" t="str">
            <v>A TERMINER</v>
          </cell>
        </row>
        <row r="197">
          <cell r="A197" t="str">
            <v>B-22004</v>
          </cell>
          <cell r="C197" t="str">
            <v>RD-Autres actions DRIRE ( AT, TEM, ...)</v>
          </cell>
          <cell r="D197">
            <v>42579</v>
          </cell>
          <cell r="F197" t="str">
            <v>A TERMINER</v>
          </cell>
        </row>
        <row r="198">
          <cell r="A198" t="str">
            <v>B-23368</v>
          </cell>
          <cell r="C198" t="str">
            <v>RD-Autres actions DRIRE ( AT, TEM, ...)</v>
          </cell>
          <cell r="D198">
            <v>42613</v>
          </cell>
          <cell r="F198" t="str">
            <v>A TERMINER</v>
          </cell>
        </row>
        <row r="199">
          <cell r="A199" t="str">
            <v>B-23543</v>
          </cell>
          <cell r="C199" t="str">
            <v>RD-Autres actions DRIRE ( AT, TEM, ...)</v>
          </cell>
          <cell r="D199">
            <v>42618</v>
          </cell>
          <cell r="F199" t="str">
            <v>A TERMINER</v>
          </cell>
        </row>
        <row r="200">
          <cell r="A200" t="str">
            <v>A-8418</v>
          </cell>
          <cell r="C200" t="str">
            <v>RD-Suivi des actions issues des réponses AS</v>
          </cell>
          <cell r="D200">
            <v>43100</v>
          </cell>
          <cell r="F200" t="str">
            <v>A TERMINER</v>
          </cell>
        </row>
        <row r="201">
          <cell r="A201" t="str">
            <v>A-19533</v>
          </cell>
          <cell r="C201" t="str">
            <v>RD-Suivi des actions issues des réponses AS</v>
          </cell>
          <cell r="D201">
            <v>42537</v>
          </cell>
          <cell r="F201" t="str">
            <v>A TERMINER</v>
          </cell>
        </row>
        <row r="202">
          <cell r="A202" t="str">
            <v>A-19691</v>
          </cell>
          <cell r="C202" t="str">
            <v>RD-Suivi des actions issues des réponses AS</v>
          </cell>
          <cell r="D202">
            <v>42545</v>
          </cell>
          <cell r="F202" t="str">
            <v>A TERMINER</v>
          </cell>
        </row>
        <row r="203">
          <cell r="A203" t="str">
            <v>A-20144</v>
          </cell>
          <cell r="C203" t="str">
            <v>RD-Suivi des actions issues des réponses AS</v>
          </cell>
          <cell r="D203">
            <v>42734</v>
          </cell>
          <cell r="F203" t="str">
            <v>A TERMINER</v>
          </cell>
        </row>
        <row r="204">
          <cell r="A204" t="str">
            <v>A-20460</v>
          </cell>
          <cell r="C204" t="str">
            <v>RD-Suivi des actions issues des réponses AS</v>
          </cell>
          <cell r="D204">
            <v>42521</v>
          </cell>
          <cell r="F204" t="str">
            <v>A TERMINER</v>
          </cell>
        </row>
        <row r="205">
          <cell r="A205" t="str">
            <v>B-23625</v>
          </cell>
          <cell r="C205" t="str">
            <v>RD-Suivi des réponses aux questions AS</v>
          </cell>
          <cell r="D205">
            <v>42515</v>
          </cell>
          <cell r="F205" t="str">
            <v>A TERMINER</v>
          </cell>
        </row>
        <row r="206">
          <cell r="A206" t="str">
            <v>A-20036</v>
          </cell>
          <cell r="D206">
            <v>42825</v>
          </cell>
          <cell r="F206" t="str">
            <v>A TERMINER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31"/>
  <sheetViews>
    <sheetView tabSelected="1" zoomScale="70" zoomScaleNormal="70" workbookViewId="0">
      <selection activeCell="C26" sqref="C26"/>
    </sheetView>
  </sheetViews>
  <sheetFormatPr baseColWidth="10" defaultRowHeight="15"/>
  <cols>
    <col min="2" max="2" width="7.85546875" customWidth="1"/>
    <col min="3" max="3" width="13.7109375" bestFit="1" customWidth="1"/>
    <col min="4" max="4" width="13.140625" bestFit="1" customWidth="1"/>
    <col min="5" max="5" width="13.5703125" customWidth="1"/>
    <col min="6" max="6" width="13.85546875" bestFit="1" customWidth="1"/>
    <col min="7" max="7" width="9" customWidth="1"/>
    <col min="8" max="8" width="9.5703125" customWidth="1"/>
    <col min="9" max="9" width="7.5703125" customWidth="1"/>
  </cols>
  <sheetData>
    <row r="1" spans="1:17">
      <c r="A1" t="s">
        <v>0</v>
      </c>
      <c r="Q1" s="1" t="s">
        <v>1</v>
      </c>
    </row>
    <row r="2" spans="1:17" ht="15" customHeight="1">
      <c r="C2" s="2" t="s">
        <v>2</v>
      </c>
      <c r="D2" s="2" t="s">
        <v>3</v>
      </c>
      <c r="G2" s="2" t="s">
        <v>4</v>
      </c>
      <c r="H2" s="2" t="s">
        <v>5</v>
      </c>
      <c r="I2" s="2" t="s">
        <v>6</v>
      </c>
      <c r="Q2" s="1" t="s">
        <v>1</v>
      </c>
    </row>
    <row r="3" spans="1:17">
      <c r="C3" s="3">
        <f>COUNTA([1]MP1FA!$A$2:$A$502)</f>
        <v>205</v>
      </c>
      <c r="D3" s="4">
        <f>COUNTIF([1]MP1FA!$F$2:$F$502,"A ACCEPTER")</f>
        <v>10</v>
      </c>
      <c r="G3" s="4">
        <f>COUNTIF([1]MP1FA!$C$2:$C$502,"*RD-*")</f>
        <v>20</v>
      </c>
      <c r="H3" s="4">
        <f>COUNTIF([1]MP1FA!$C$2:$C$502,"*PE-*")</f>
        <v>96</v>
      </c>
      <c r="I3" s="4">
        <f>COUNTIF([1]MP1FA!$C$2:$C$502,"*DI-*")</f>
        <v>88</v>
      </c>
      <c r="Q3" s="1" t="s">
        <v>1</v>
      </c>
    </row>
    <row r="4" spans="1:17" ht="30" customHeight="1">
      <c r="B4" s="2" t="s">
        <v>7</v>
      </c>
      <c r="C4" s="3">
        <f ca="1">COUNTIF([1]MP1FA!$D$2:$D$502,"&lt;" &amp; TODAY())</f>
        <v>35</v>
      </c>
      <c r="G4" s="3">
        <f ca="1">COUNTIFS([1]MP1FA!$C$1:$C$538,"*RD-*",[1]MP1FA!$D$1:$D$538,"&lt;"&amp;TODAY())</f>
        <v>0</v>
      </c>
      <c r="H4" s="3">
        <f ca="1">COUNTIFS([1]MP1FA!$C$1:$C$538,"*PE-*",[1]MP1FA!$D$1:$D$538,"&lt;"&amp;TODAY())</f>
        <v>10</v>
      </c>
      <c r="I4" s="3">
        <f ca="1">COUNTIFS([1]MP1FA!$C$1:$C$238,"*DI-*",[1]MP1FA!$D$1:$D$238,"&lt;"&amp;TODAY())</f>
        <v>25</v>
      </c>
      <c r="Q4" s="1" t="s">
        <v>1</v>
      </c>
    </row>
    <row r="5" spans="1:17" ht="30" customHeight="1">
      <c r="B5" s="2" t="s">
        <v>8</v>
      </c>
      <c r="C5" s="5">
        <f ca="1">$C$4/$C$3</f>
        <v>0.17073170731707318</v>
      </c>
      <c r="G5" s="6">
        <f ca="1">G4/G3</f>
        <v>0</v>
      </c>
      <c r="H5" s="6">
        <f ca="1">H4/H3</f>
        <v>0.10416666666666667</v>
      </c>
      <c r="I5" s="6">
        <f ca="1">I4/I3</f>
        <v>0.28409090909090912</v>
      </c>
      <c r="Q5" s="1"/>
    </row>
    <row r="6" spans="1:17">
      <c r="Q6" s="1" t="s">
        <v>1</v>
      </c>
    </row>
    <row r="7" spans="1:17" ht="15" customHeight="1">
      <c r="A7" s="7" t="s">
        <v>9</v>
      </c>
      <c r="B7" s="8"/>
      <c r="C7" s="2" t="s">
        <v>10</v>
      </c>
      <c r="D7" s="2" t="s">
        <v>3</v>
      </c>
      <c r="E7" s="2" t="s">
        <v>11</v>
      </c>
      <c r="F7" s="2" t="s">
        <v>8</v>
      </c>
      <c r="G7" s="2" t="s">
        <v>12</v>
      </c>
      <c r="H7" s="2" t="s">
        <v>5</v>
      </c>
      <c r="I7" s="2" t="s">
        <v>6</v>
      </c>
      <c r="Q7" s="1" t="s">
        <v>1</v>
      </c>
    </row>
    <row r="8" spans="1:17">
      <c r="A8" s="9" t="s">
        <v>13</v>
      </c>
      <c r="B8" s="10" t="s">
        <v>14</v>
      </c>
      <c r="C8" s="11">
        <v>164</v>
      </c>
      <c r="D8" s="11">
        <v>10</v>
      </c>
      <c r="E8" s="3">
        <v>46</v>
      </c>
      <c r="F8" s="12">
        <f>E8/C8</f>
        <v>0.28048780487804881</v>
      </c>
      <c r="G8" s="3"/>
      <c r="H8" s="3"/>
      <c r="I8" s="3"/>
      <c r="Q8" s="1" t="s">
        <v>1</v>
      </c>
    </row>
    <row r="9" spans="1:17">
      <c r="A9" s="13"/>
      <c r="B9" s="14" t="s">
        <v>15</v>
      </c>
      <c r="C9" s="11">
        <v>178</v>
      </c>
      <c r="D9" s="11">
        <v>6</v>
      </c>
      <c r="E9" s="3">
        <v>48</v>
      </c>
      <c r="F9" s="12">
        <f t="shared" ref="F9:F12" si="0">E9/C9</f>
        <v>0.2696629213483146</v>
      </c>
      <c r="G9" s="3"/>
      <c r="H9" s="15"/>
      <c r="I9" s="3"/>
      <c r="Q9" s="1" t="s">
        <v>1</v>
      </c>
    </row>
    <row r="10" spans="1:17" ht="15.75">
      <c r="A10" s="13"/>
      <c r="B10" s="14" t="s">
        <v>16</v>
      </c>
      <c r="C10" s="11">
        <v>169</v>
      </c>
      <c r="D10" s="11">
        <v>3</v>
      </c>
      <c r="E10" s="3">
        <v>39</v>
      </c>
      <c r="F10" s="12">
        <f t="shared" si="0"/>
        <v>0.23076923076923078</v>
      </c>
      <c r="G10" s="3"/>
      <c r="H10" s="16"/>
      <c r="I10" s="16"/>
      <c r="Q10" s="1" t="s">
        <v>1</v>
      </c>
    </row>
    <row r="11" spans="1:17">
      <c r="A11" s="13"/>
      <c r="B11" s="17" t="s">
        <v>17</v>
      </c>
      <c r="C11" s="11">
        <v>173</v>
      </c>
      <c r="D11" s="11">
        <v>9</v>
      </c>
      <c r="E11" s="18">
        <v>35</v>
      </c>
      <c r="F11" s="12">
        <f t="shared" si="0"/>
        <v>0.20231213872832371</v>
      </c>
      <c r="G11" s="3"/>
      <c r="H11" s="3"/>
      <c r="I11" s="3"/>
      <c r="Q11" s="1" t="s">
        <v>1</v>
      </c>
    </row>
    <row r="12" spans="1:17">
      <c r="A12" s="9" t="s">
        <v>18</v>
      </c>
      <c r="B12" s="10" t="s">
        <v>19</v>
      </c>
      <c r="C12" s="11">
        <v>173</v>
      </c>
      <c r="D12" s="11">
        <v>9</v>
      </c>
      <c r="E12" s="3">
        <v>40</v>
      </c>
      <c r="F12" s="12">
        <f t="shared" si="0"/>
        <v>0.23121387283236994</v>
      </c>
      <c r="G12" s="3"/>
      <c r="H12" s="3"/>
      <c r="I12" s="3"/>
      <c r="Q12" s="1" t="s">
        <v>1</v>
      </c>
    </row>
    <row r="13" spans="1:17">
      <c r="A13" s="13" t="s">
        <v>18</v>
      </c>
      <c r="B13" s="14" t="s">
        <v>20</v>
      </c>
      <c r="C13" s="11" t="s">
        <v>21</v>
      </c>
      <c r="D13" s="11" t="s">
        <v>21</v>
      </c>
      <c r="E13" s="3" t="s">
        <v>21</v>
      </c>
      <c r="F13" s="5" t="s">
        <v>21</v>
      </c>
      <c r="G13" s="3" t="s">
        <v>21</v>
      </c>
      <c r="H13" s="3" t="s">
        <v>21</v>
      </c>
      <c r="I13" s="3" t="s">
        <v>21</v>
      </c>
      <c r="Q13" s="1" t="s">
        <v>1</v>
      </c>
    </row>
    <row r="14" spans="1:17">
      <c r="A14" s="13"/>
      <c r="B14" s="14" t="s">
        <v>22</v>
      </c>
      <c r="C14" s="11">
        <v>211</v>
      </c>
      <c r="D14" s="11">
        <v>42</v>
      </c>
      <c r="E14" s="3">
        <v>37</v>
      </c>
      <c r="F14" s="5">
        <f>E14/C14</f>
        <v>0.17535545023696683</v>
      </c>
      <c r="G14" s="3"/>
      <c r="H14" s="3"/>
      <c r="I14" s="3"/>
      <c r="Q14" s="1" t="s">
        <v>1</v>
      </c>
    </row>
    <row r="15" spans="1:17">
      <c r="A15" s="13"/>
      <c r="B15" s="17" t="s">
        <v>23</v>
      </c>
      <c r="C15" s="11">
        <v>208</v>
      </c>
      <c r="D15" s="11">
        <v>29</v>
      </c>
      <c r="E15" s="3">
        <v>46</v>
      </c>
      <c r="F15" s="5">
        <f t="shared" ref="F15:F18" si="1">E15/C15</f>
        <v>0.22115384615384615</v>
      </c>
      <c r="G15" s="3"/>
      <c r="H15" s="19"/>
      <c r="I15" s="3"/>
      <c r="Q15" s="1" t="s">
        <v>1</v>
      </c>
    </row>
    <row r="16" spans="1:17">
      <c r="A16" s="9" t="s">
        <v>24</v>
      </c>
      <c r="B16" s="10" t="s">
        <v>25</v>
      </c>
      <c r="C16" s="11">
        <v>198</v>
      </c>
      <c r="D16" s="11">
        <v>27</v>
      </c>
      <c r="E16" s="3">
        <v>36</v>
      </c>
      <c r="F16" s="5">
        <f t="shared" si="1"/>
        <v>0.18181818181818182</v>
      </c>
      <c r="G16" s="3"/>
      <c r="H16" s="3"/>
      <c r="I16" s="3"/>
      <c r="Q16" s="1" t="s">
        <v>1</v>
      </c>
    </row>
    <row r="17" spans="1:17">
      <c r="A17" s="13"/>
      <c r="B17" s="14" t="s">
        <v>26</v>
      </c>
      <c r="C17" s="11">
        <v>179</v>
      </c>
      <c r="D17" s="11">
        <v>20</v>
      </c>
      <c r="E17" s="3">
        <v>32</v>
      </c>
      <c r="F17" s="5">
        <f t="shared" si="1"/>
        <v>0.1787709497206704</v>
      </c>
      <c r="G17" s="3"/>
      <c r="H17" s="3"/>
      <c r="I17" s="3"/>
      <c r="Q17" s="1" t="s">
        <v>1</v>
      </c>
    </row>
    <row r="18" spans="1:17">
      <c r="A18" s="13"/>
      <c r="B18" s="14" t="s">
        <v>27</v>
      </c>
      <c r="C18" s="11">
        <v>201</v>
      </c>
      <c r="D18" s="11">
        <v>21</v>
      </c>
      <c r="E18" s="3">
        <v>35</v>
      </c>
      <c r="F18" s="5">
        <f t="shared" si="1"/>
        <v>0.17412935323383086</v>
      </c>
      <c r="G18" s="3"/>
      <c r="H18" s="3"/>
      <c r="I18" s="3"/>
      <c r="Q18" s="1" t="s">
        <v>1</v>
      </c>
    </row>
    <row r="19" spans="1:17">
      <c r="A19" s="13"/>
      <c r="B19" s="14" t="s">
        <v>28</v>
      </c>
      <c r="C19" s="3">
        <v>202</v>
      </c>
      <c r="D19" s="20">
        <v>14</v>
      </c>
      <c r="E19" s="3">
        <v>34</v>
      </c>
      <c r="F19" s="5">
        <v>0.17</v>
      </c>
      <c r="G19" s="3">
        <v>0</v>
      </c>
      <c r="H19" s="3">
        <v>11</v>
      </c>
      <c r="I19" s="3">
        <v>23</v>
      </c>
      <c r="Q19" s="1" t="s">
        <v>1</v>
      </c>
    </row>
    <row r="20" spans="1:17">
      <c r="A20" s="13"/>
      <c r="B20" s="17" t="s">
        <v>29</v>
      </c>
      <c r="C20" s="3">
        <v>202</v>
      </c>
      <c r="D20" s="4">
        <v>6</v>
      </c>
      <c r="E20" s="3">
        <v>32</v>
      </c>
      <c r="F20" s="5">
        <v>0.16</v>
      </c>
      <c r="G20" s="4">
        <v>0</v>
      </c>
      <c r="H20" s="4">
        <v>10</v>
      </c>
      <c r="I20" s="4">
        <v>22</v>
      </c>
      <c r="Q20" s="1" t="s">
        <v>1</v>
      </c>
    </row>
    <row r="21" spans="1:17">
      <c r="A21" s="9" t="s">
        <v>30</v>
      </c>
      <c r="B21" s="10" t="s">
        <v>31</v>
      </c>
      <c r="C21" s="3">
        <v>213</v>
      </c>
      <c r="D21" s="4">
        <v>14</v>
      </c>
      <c r="E21" s="3">
        <v>54</v>
      </c>
      <c r="F21" s="5">
        <v>0.25</v>
      </c>
      <c r="G21" s="3">
        <v>2</v>
      </c>
      <c r="H21" s="3">
        <v>13</v>
      </c>
      <c r="I21" s="3">
        <v>39</v>
      </c>
      <c r="Q21" s="1" t="s">
        <v>1</v>
      </c>
    </row>
    <row r="22" spans="1:17">
      <c r="A22" s="13"/>
      <c r="B22" s="14" t="s">
        <v>32</v>
      </c>
      <c r="C22" s="3">
        <v>215</v>
      </c>
      <c r="D22" s="4">
        <v>16</v>
      </c>
      <c r="E22" s="3">
        <v>56</v>
      </c>
      <c r="F22" s="5">
        <v>0.26</v>
      </c>
      <c r="G22" s="3">
        <v>3</v>
      </c>
      <c r="H22" s="3">
        <v>14</v>
      </c>
      <c r="I22" s="3">
        <v>39</v>
      </c>
      <c r="Q22" s="1" t="s">
        <v>1</v>
      </c>
    </row>
    <row r="23" spans="1:17">
      <c r="A23" s="13"/>
      <c r="B23" s="14" t="s">
        <v>33</v>
      </c>
      <c r="C23" s="3">
        <v>212</v>
      </c>
      <c r="D23" s="4">
        <v>15</v>
      </c>
      <c r="E23" s="3">
        <v>47</v>
      </c>
      <c r="F23" s="5">
        <f ca="1">$C$4/$C$3</f>
        <v>0.17073170731707318</v>
      </c>
      <c r="G23" s="3">
        <f ca="1">COUNTIFS([1]MP1FA!$C$1:$C$11,"*RD-*",[1]MP1FA!$D$1:$D$11,"&lt;"&amp;TODAY())</f>
        <v>0</v>
      </c>
      <c r="H23" s="3">
        <f ca="1">COUNTIFS([1]MP1FA!$C$1:$C$11,"*PE-*",[1]MP1FA!$D$1:$D$11,"&lt;"&amp;TODAY())</f>
        <v>1</v>
      </c>
      <c r="I23" s="3">
        <f ca="1">COUNTIFS([1]MP1FA!$C$1:$C$11,"*DI-*",[1]MP1FA!$D$1:$D$11,"&lt;"&amp;TODAY())</f>
        <v>0</v>
      </c>
      <c r="Q23" s="1" t="s">
        <v>1</v>
      </c>
    </row>
    <row r="24" spans="1:17">
      <c r="A24" s="13"/>
      <c r="B24" s="17" t="s">
        <v>34</v>
      </c>
      <c r="C24" s="3" t="s">
        <v>21</v>
      </c>
      <c r="D24" s="4" t="s">
        <v>21</v>
      </c>
      <c r="E24" s="3" t="s">
        <v>21</v>
      </c>
      <c r="F24" s="5" t="s">
        <v>21</v>
      </c>
      <c r="G24" s="3" t="s">
        <v>21</v>
      </c>
      <c r="H24" s="3" t="s">
        <v>21</v>
      </c>
      <c r="I24" s="3" t="s">
        <v>21</v>
      </c>
      <c r="Q24" s="1" t="s">
        <v>1</v>
      </c>
    </row>
    <row r="25" spans="1:17">
      <c r="A25" s="9" t="s">
        <v>35</v>
      </c>
      <c r="B25" s="10" t="s">
        <v>36</v>
      </c>
      <c r="C25" s="11" t="s">
        <v>21</v>
      </c>
      <c r="D25" s="11" t="s">
        <v>21</v>
      </c>
      <c r="E25" s="3" t="s">
        <v>21</v>
      </c>
      <c r="F25" s="5" t="s">
        <v>21</v>
      </c>
      <c r="G25" s="3" t="s">
        <v>21</v>
      </c>
      <c r="H25" s="3" t="s">
        <v>21</v>
      </c>
      <c r="I25" s="3" t="s">
        <v>21</v>
      </c>
      <c r="Q25" s="1" t="s">
        <v>1</v>
      </c>
    </row>
    <row r="26" spans="1:17">
      <c r="A26" s="13"/>
      <c r="B26" s="14" t="s">
        <v>37</v>
      </c>
      <c r="C26" s="3">
        <v>205</v>
      </c>
      <c r="D26" s="4">
        <v>10</v>
      </c>
      <c r="E26" s="3">
        <v>35</v>
      </c>
      <c r="F26" s="5">
        <v>0.17073170731707318</v>
      </c>
      <c r="G26" s="3">
        <v>0</v>
      </c>
      <c r="H26" s="3">
        <v>10</v>
      </c>
      <c r="I26" s="3">
        <v>25</v>
      </c>
      <c r="Q26" s="1" t="s">
        <v>1</v>
      </c>
    </row>
    <row r="27" spans="1:17">
      <c r="A27" s="13"/>
      <c r="B27" s="14" t="s">
        <v>38</v>
      </c>
      <c r="C27" s="3"/>
      <c r="D27" s="11"/>
      <c r="E27" s="3"/>
      <c r="F27" s="5"/>
      <c r="G27" s="3"/>
      <c r="H27" s="3"/>
      <c r="I27" s="3"/>
      <c r="Q27" s="1" t="s">
        <v>1</v>
      </c>
    </row>
    <row r="28" spans="1:17">
      <c r="A28" s="13"/>
      <c r="B28" s="17" t="s">
        <v>39</v>
      </c>
      <c r="C28" s="11"/>
      <c r="D28" s="11"/>
      <c r="E28" s="3"/>
      <c r="F28" s="5"/>
      <c r="G28" s="3"/>
      <c r="H28" s="3"/>
      <c r="I28" s="3"/>
      <c r="Q28" s="1" t="s">
        <v>1</v>
      </c>
    </row>
    <row r="29" spans="1:17">
      <c r="A29" s="9" t="s">
        <v>40</v>
      </c>
      <c r="B29" s="10" t="s">
        <v>41</v>
      </c>
      <c r="C29" s="11"/>
      <c r="D29" s="11"/>
      <c r="E29" s="3"/>
      <c r="F29" s="5"/>
      <c r="G29" s="3"/>
      <c r="H29" s="3"/>
      <c r="I29" s="3"/>
      <c r="Q29" s="1" t="s">
        <v>1</v>
      </c>
    </row>
    <row r="30" spans="1:17">
      <c r="A30" s="13"/>
      <c r="B30" s="14" t="s">
        <v>42</v>
      </c>
      <c r="C30" s="11"/>
      <c r="D30" s="11"/>
      <c r="E30" s="3"/>
      <c r="F30" s="5"/>
      <c r="G30" s="3"/>
      <c r="H30" s="3"/>
      <c r="I30" s="3"/>
      <c r="Q30" s="1" t="s">
        <v>1</v>
      </c>
    </row>
    <row r="31" spans="1:17">
      <c r="A31" s="13"/>
      <c r="B31" s="14" t="s">
        <v>43</v>
      </c>
      <c r="C31" s="11"/>
      <c r="D31" s="11"/>
      <c r="E31" s="3"/>
      <c r="F31" s="5"/>
      <c r="G31" s="3"/>
      <c r="H31" s="3"/>
      <c r="I31" s="3"/>
      <c r="Q31" s="1" t="s">
        <v>1</v>
      </c>
    </row>
    <row r="32" spans="1:17">
      <c r="A32" s="13"/>
      <c r="B32" s="14" t="s">
        <v>44</v>
      </c>
      <c r="C32" s="11"/>
      <c r="D32" s="11"/>
      <c r="E32" s="3"/>
      <c r="F32" s="5"/>
      <c r="G32" s="3"/>
      <c r="H32" s="3"/>
      <c r="I32" s="3"/>
      <c r="Q32" s="1" t="s">
        <v>1</v>
      </c>
    </row>
    <row r="33" spans="1:17">
      <c r="A33" s="13"/>
      <c r="B33" s="17" t="s">
        <v>45</v>
      </c>
      <c r="C33" s="11"/>
      <c r="D33" s="11"/>
      <c r="E33" s="3"/>
      <c r="F33" s="5"/>
      <c r="G33" s="3"/>
      <c r="H33" s="3"/>
      <c r="I33" s="3"/>
      <c r="Q33" s="1" t="s">
        <v>1</v>
      </c>
    </row>
    <row r="34" spans="1:17">
      <c r="A34" s="9" t="s">
        <v>46</v>
      </c>
      <c r="B34" s="10" t="s">
        <v>47</v>
      </c>
      <c r="C34" s="11"/>
      <c r="D34" s="11"/>
      <c r="E34" s="3"/>
      <c r="F34" s="5"/>
      <c r="G34" s="3"/>
      <c r="H34" s="3"/>
      <c r="I34" s="3"/>
      <c r="Q34" s="1" t="s">
        <v>1</v>
      </c>
    </row>
    <row r="35" spans="1:17">
      <c r="A35" s="13"/>
      <c r="B35" s="14" t="s">
        <v>48</v>
      </c>
      <c r="C35" s="11"/>
      <c r="D35" s="11"/>
      <c r="E35" s="3"/>
      <c r="F35" s="5"/>
      <c r="G35" s="3"/>
      <c r="H35" s="3"/>
      <c r="I35" s="3"/>
      <c r="Q35" s="1" t="s">
        <v>1</v>
      </c>
    </row>
    <row r="36" spans="1:17">
      <c r="A36" s="13"/>
      <c r="B36" s="14" t="s">
        <v>49</v>
      </c>
      <c r="C36" s="11"/>
      <c r="D36" s="11"/>
      <c r="E36" s="3"/>
      <c r="F36" s="5"/>
      <c r="G36" s="3"/>
      <c r="H36" s="3"/>
      <c r="I36" s="3"/>
      <c r="Q36" s="1" t="s">
        <v>1</v>
      </c>
    </row>
    <row r="37" spans="1:17">
      <c r="A37" s="13"/>
      <c r="B37" s="17" t="s">
        <v>50</v>
      </c>
      <c r="C37" s="11"/>
      <c r="D37" s="11"/>
      <c r="E37" s="3"/>
      <c r="F37" s="5"/>
      <c r="G37" s="3"/>
      <c r="H37" s="3"/>
      <c r="I37" s="3"/>
      <c r="Q37" s="1" t="s">
        <v>1</v>
      </c>
    </row>
    <row r="38" spans="1:17">
      <c r="A38" s="9" t="s">
        <v>51</v>
      </c>
      <c r="B38" s="10" t="s">
        <v>52</v>
      </c>
      <c r="C38" s="11"/>
      <c r="D38" s="11"/>
      <c r="E38" s="3"/>
      <c r="F38" s="5"/>
      <c r="G38" s="3"/>
      <c r="H38" s="3"/>
      <c r="I38" s="3"/>
      <c r="Q38" s="1" t="s">
        <v>1</v>
      </c>
    </row>
    <row r="39" spans="1:17">
      <c r="A39" s="13"/>
      <c r="B39" s="14" t="s">
        <v>53</v>
      </c>
      <c r="C39" s="11"/>
      <c r="D39" s="11"/>
      <c r="E39" s="3"/>
      <c r="F39" s="5"/>
      <c r="G39" s="3"/>
      <c r="H39" s="3"/>
      <c r="I39" s="3"/>
      <c r="Q39" s="1" t="s">
        <v>1</v>
      </c>
    </row>
    <row r="40" spans="1:17">
      <c r="A40" s="13"/>
      <c r="B40" s="14" t="s">
        <v>54</v>
      </c>
      <c r="C40" s="11"/>
      <c r="D40" s="11"/>
      <c r="E40" s="3"/>
      <c r="F40" s="5"/>
      <c r="G40" s="3"/>
      <c r="H40" s="3"/>
      <c r="I40" s="3"/>
      <c r="Q40" s="1" t="s">
        <v>1</v>
      </c>
    </row>
    <row r="41" spans="1:17">
      <c r="A41" s="13"/>
      <c r="B41" s="17" t="s">
        <v>55</v>
      </c>
      <c r="C41" s="11"/>
      <c r="D41" s="11"/>
      <c r="E41" s="3"/>
      <c r="F41" s="5"/>
      <c r="G41" s="3"/>
      <c r="H41" s="3"/>
      <c r="I41" s="3"/>
      <c r="Q41" s="1" t="s">
        <v>1</v>
      </c>
    </row>
    <row r="42" spans="1:17">
      <c r="A42" s="9" t="s">
        <v>56</v>
      </c>
      <c r="B42" s="10" t="s">
        <v>57</v>
      </c>
      <c r="C42" s="11"/>
      <c r="D42" s="11"/>
      <c r="E42" s="3"/>
      <c r="F42" s="5"/>
      <c r="G42" s="3"/>
      <c r="H42" s="3"/>
      <c r="I42" s="3"/>
      <c r="Q42" s="1" t="s">
        <v>1</v>
      </c>
    </row>
    <row r="43" spans="1:17">
      <c r="A43" s="13"/>
      <c r="B43" s="14" t="s">
        <v>58</v>
      </c>
      <c r="C43" s="11"/>
      <c r="D43" s="11"/>
      <c r="E43" s="3"/>
      <c r="F43" s="5"/>
      <c r="G43" s="3"/>
      <c r="H43" s="3"/>
      <c r="I43" s="3"/>
      <c r="Q43" s="1" t="s">
        <v>1</v>
      </c>
    </row>
    <row r="44" spans="1:17">
      <c r="A44" s="13"/>
      <c r="B44" s="14" t="s">
        <v>59</v>
      </c>
      <c r="C44" s="11"/>
      <c r="D44" s="11"/>
      <c r="E44" s="3"/>
      <c r="F44" s="5"/>
      <c r="G44" s="3"/>
      <c r="H44" s="3"/>
      <c r="I44" s="3"/>
      <c r="Q44" s="1" t="s">
        <v>1</v>
      </c>
    </row>
    <row r="45" spans="1:17">
      <c r="A45" s="13"/>
      <c r="B45" s="14" t="s">
        <v>60</v>
      </c>
      <c r="C45" s="11"/>
      <c r="D45" s="11"/>
      <c r="E45" s="3"/>
      <c r="F45" s="5"/>
      <c r="G45" s="3"/>
      <c r="H45" s="3"/>
      <c r="I45" s="3"/>
      <c r="Q45" s="1" t="s">
        <v>1</v>
      </c>
    </row>
    <row r="46" spans="1:17">
      <c r="A46" s="13"/>
      <c r="B46" s="17" t="s">
        <v>61</v>
      </c>
      <c r="C46" s="11"/>
      <c r="D46" s="11"/>
      <c r="E46" s="3"/>
      <c r="F46" s="5"/>
      <c r="G46" s="3"/>
      <c r="H46" s="3"/>
      <c r="I46" s="3"/>
      <c r="Q46" s="1" t="s">
        <v>1</v>
      </c>
    </row>
    <row r="47" spans="1:17">
      <c r="A47" s="9" t="s">
        <v>62</v>
      </c>
      <c r="B47" s="10" t="s">
        <v>63</v>
      </c>
      <c r="C47" s="11"/>
      <c r="D47" s="11"/>
      <c r="E47" s="3"/>
      <c r="F47" s="5"/>
      <c r="G47" s="3"/>
      <c r="H47" s="3"/>
      <c r="I47" s="3"/>
      <c r="Q47" s="1" t="s">
        <v>1</v>
      </c>
    </row>
    <row r="48" spans="1:17">
      <c r="A48" s="13"/>
      <c r="B48" s="14" t="s">
        <v>64</v>
      </c>
      <c r="C48" s="11"/>
      <c r="D48" s="11"/>
      <c r="E48" s="3"/>
      <c r="F48" s="5"/>
      <c r="G48" s="3"/>
      <c r="H48" s="3"/>
      <c r="I48" s="3"/>
      <c r="Q48" s="1" t="s">
        <v>1</v>
      </c>
    </row>
    <row r="49" spans="1:17">
      <c r="A49" s="13"/>
      <c r="B49" s="14" t="s">
        <v>65</v>
      </c>
      <c r="C49" s="11"/>
      <c r="D49" s="11"/>
      <c r="E49" s="3"/>
      <c r="F49" s="5"/>
      <c r="G49" s="3"/>
      <c r="H49" s="3"/>
      <c r="I49" s="3"/>
      <c r="Q49" s="1" t="s">
        <v>1</v>
      </c>
    </row>
    <row r="50" spans="1:17">
      <c r="A50" s="13"/>
      <c r="B50" s="17" t="s">
        <v>66</v>
      </c>
      <c r="C50" s="11"/>
      <c r="D50" s="11"/>
      <c r="E50" s="3"/>
      <c r="F50" s="5"/>
      <c r="G50" s="3"/>
      <c r="H50" s="3"/>
      <c r="I50" s="3"/>
      <c r="Q50" s="1" t="s">
        <v>1</v>
      </c>
    </row>
    <row r="51" spans="1:17">
      <c r="A51" s="9" t="s">
        <v>67</v>
      </c>
      <c r="B51" s="10" t="s">
        <v>68</v>
      </c>
      <c r="C51" s="11"/>
      <c r="D51" s="11"/>
      <c r="E51" s="3"/>
      <c r="F51" s="5"/>
      <c r="G51" s="3"/>
      <c r="H51" s="3"/>
      <c r="I51" s="3"/>
      <c r="Q51" s="1" t="s">
        <v>1</v>
      </c>
    </row>
    <row r="52" spans="1:17">
      <c r="A52" s="13"/>
      <c r="B52" s="14" t="s">
        <v>69</v>
      </c>
      <c r="C52" s="11"/>
      <c r="D52" s="11"/>
      <c r="E52" s="3"/>
      <c r="F52" s="5"/>
      <c r="G52" s="3"/>
      <c r="H52" s="3"/>
      <c r="I52" s="3"/>
      <c r="Q52" s="1" t="s">
        <v>1</v>
      </c>
    </row>
    <row r="53" spans="1:17">
      <c r="A53" s="13"/>
      <c r="B53" s="14" t="s">
        <v>70</v>
      </c>
      <c r="C53" s="11"/>
      <c r="D53" s="11"/>
      <c r="E53" s="3"/>
      <c r="F53" s="5"/>
      <c r="G53" s="3"/>
      <c r="H53" s="3"/>
      <c r="I53" s="3"/>
      <c r="Q53" s="1" t="s">
        <v>1</v>
      </c>
    </row>
    <row r="54" spans="1:17">
      <c r="A54" s="13"/>
      <c r="B54" s="14" t="s">
        <v>71</v>
      </c>
      <c r="C54" s="11"/>
      <c r="D54" s="11"/>
      <c r="E54" s="3"/>
      <c r="F54" s="5"/>
      <c r="G54" s="3"/>
      <c r="H54" s="3"/>
      <c r="I54" s="3"/>
      <c r="Q54" s="1" t="s">
        <v>1</v>
      </c>
    </row>
    <row r="55" spans="1:17">
      <c r="A55" s="13"/>
      <c r="B55" s="17" t="s">
        <v>72</v>
      </c>
      <c r="C55" s="11"/>
      <c r="D55" s="11"/>
      <c r="E55" s="3"/>
      <c r="F55" s="5"/>
      <c r="G55" s="3"/>
      <c r="H55" s="3"/>
      <c r="I55" s="3"/>
      <c r="Q55" s="1" t="s">
        <v>1</v>
      </c>
    </row>
    <row r="56" spans="1:17">
      <c r="A56" s="9" t="s">
        <v>73</v>
      </c>
      <c r="B56" s="10" t="s">
        <v>74</v>
      </c>
      <c r="C56" s="11"/>
      <c r="D56" s="11"/>
      <c r="E56" s="3"/>
      <c r="F56" s="5"/>
      <c r="G56" s="3"/>
      <c r="H56" s="3"/>
      <c r="I56" s="3"/>
      <c r="Q56" s="1" t="s">
        <v>1</v>
      </c>
    </row>
    <row r="57" spans="1:17">
      <c r="A57" s="13"/>
      <c r="B57" s="14" t="s">
        <v>75</v>
      </c>
      <c r="C57" s="11"/>
      <c r="D57" s="11"/>
      <c r="E57" s="3"/>
      <c r="F57" s="5"/>
      <c r="G57" s="3"/>
      <c r="H57" s="3"/>
      <c r="I57" s="3"/>
      <c r="Q57" s="1" t="s">
        <v>1</v>
      </c>
    </row>
    <row r="58" spans="1:17">
      <c r="A58" s="13"/>
      <c r="B58" s="14" t="s">
        <v>76</v>
      </c>
      <c r="C58" s="11"/>
      <c r="D58" s="11"/>
      <c r="E58" s="3"/>
      <c r="F58" s="5"/>
      <c r="G58" s="3"/>
      <c r="H58" s="3"/>
      <c r="I58" s="3"/>
      <c r="Q58" s="1" t="s">
        <v>1</v>
      </c>
    </row>
    <row r="59" spans="1:17">
      <c r="A59" s="13"/>
      <c r="B59" s="17" t="s">
        <v>77</v>
      </c>
      <c r="C59" s="11"/>
      <c r="D59" s="11"/>
      <c r="E59" s="3"/>
      <c r="F59" s="5"/>
      <c r="G59" s="3"/>
      <c r="H59" s="3"/>
      <c r="I59" s="3"/>
      <c r="Q59" s="1" t="s">
        <v>1</v>
      </c>
    </row>
    <row r="60" spans="1:17">
      <c r="Q60" s="1" t="s">
        <v>1</v>
      </c>
    </row>
    <row r="61" spans="1:17">
      <c r="Q61" s="1" t="s">
        <v>1</v>
      </c>
    </row>
    <row r="62" spans="1:17">
      <c r="Q62" s="1" t="s">
        <v>1</v>
      </c>
    </row>
    <row r="63" spans="1:17">
      <c r="Q63" s="1" t="s">
        <v>1</v>
      </c>
    </row>
    <row r="64" spans="1:17">
      <c r="Q64" s="1" t="s">
        <v>1</v>
      </c>
    </row>
    <row r="65" spans="17:17">
      <c r="Q65" s="1" t="s">
        <v>1</v>
      </c>
    </row>
    <row r="66" spans="17:17">
      <c r="Q66" s="1" t="s">
        <v>1</v>
      </c>
    </row>
    <row r="67" spans="17:17">
      <c r="Q67" s="1" t="s">
        <v>1</v>
      </c>
    </row>
    <row r="68" spans="17:17">
      <c r="Q68" s="1" t="s">
        <v>1</v>
      </c>
    </row>
    <row r="69" spans="17:17">
      <c r="Q69" s="1" t="s">
        <v>1</v>
      </c>
    </row>
    <row r="70" spans="17:17">
      <c r="Q70" s="1" t="s">
        <v>1</v>
      </c>
    </row>
    <row r="71" spans="17:17">
      <c r="Q71" s="1" t="s">
        <v>1</v>
      </c>
    </row>
    <row r="72" spans="17:17">
      <c r="Q72" s="1" t="s">
        <v>1</v>
      </c>
    </row>
    <row r="73" spans="17:17">
      <c r="Q73" s="1" t="s">
        <v>1</v>
      </c>
    </row>
    <row r="74" spans="17:17">
      <c r="Q74" s="1" t="s">
        <v>1</v>
      </c>
    </row>
    <row r="75" spans="17:17">
      <c r="Q75" s="1" t="s">
        <v>1</v>
      </c>
    </row>
    <row r="76" spans="17:17">
      <c r="Q76" s="1" t="s">
        <v>1</v>
      </c>
    </row>
    <row r="77" spans="17:17">
      <c r="Q77" s="1" t="s">
        <v>1</v>
      </c>
    </row>
    <row r="78" spans="17:17">
      <c r="Q78" s="1" t="s">
        <v>1</v>
      </c>
    </row>
    <row r="79" spans="17:17">
      <c r="Q79" s="1" t="s">
        <v>1</v>
      </c>
    </row>
    <row r="80" spans="17:17">
      <c r="Q80" s="1" t="s">
        <v>1</v>
      </c>
    </row>
    <row r="81" spans="17:17">
      <c r="Q81" s="1" t="s">
        <v>1</v>
      </c>
    </row>
    <row r="82" spans="17:17">
      <c r="Q82" s="1" t="s">
        <v>1</v>
      </c>
    </row>
    <row r="83" spans="17:17">
      <c r="Q83" s="1" t="s">
        <v>1</v>
      </c>
    </row>
    <row r="84" spans="17:17">
      <c r="Q84" s="1" t="s">
        <v>1</v>
      </c>
    </row>
    <row r="85" spans="17:17">
      <c r="Q85" s="1" t="s">
        <v>1</v>
      </c>
    </row>
    <row r="86" spans="17:17">
      <c r="Q86" s="1" t="s">
        <v>1</v>
      </c>
    </row>
    <row r="87" spans="17:17">
      <c r="Q87" s="1" t="s">
        <v>1</v>
      </c>
    </row>
    <row r="88" spans="17:17">
      <c r="Q88" s="1" t="s">
        <v>1</v>
      </c>
    </row>
    <row r="89" spans="17:17">
      <c r="Q89" s="1" t="s">
        <v>1</v>
      </c>
    </row>
    <row r="90" spans="17:17">
      <c r="Q90" s="1" t="s">
        <v>1</v>
      </c>
    </row>
    <row r="91" spans="17:17">
      <c r="Q91" s="1" t="s">
        <v>1</v>
      </c>
    </row>
    <row r="92" spans="17:17">
      <c r="Q92" s="1" t="s">
        <v>1</v>
      </c>
    </row>
    <row r="93" spans="17:17">
      <c r="Q93" s="1" t="s">
        <v>1</v>
      </c>
    </row>
    <row r="94" spans="17:17">
      <c r="Q94" s="1" t="s">
        <v>1</v>
      </c>
    </row>
    <row r="95" spans="17:17">
      <c r="Q95" s="1" t="s">
        <v>1</v>
      </c>
    </row>
    <row r="96" spans="17:17">
      <c r="Q96" s="1" t="s">
        <v>1</v>
      </c>
    </row>
    <row r="97" spans="17:17">
      <c r="Q97" s="1" t="s">
        <v>1</v>
      </c>
    </row>
    <row r="98" spans="17:17">
      <c r="Q98" s="1" t="s">
        <v>1</v>
      </c>
    </row>
    <row r="99" spans="17:17">
      <c r="Q99" s="1" t="s">
        <v>1</v>
      </c>
    </row>
    <row r="100" spans="17:17">
      <c r="Q100" s="1" t="s">
        <v>1</v>
      </c>
    </row>
    <row r="101" spans="17:17">
      <c r="Q101" s="1" t="s">
        <v>1</v>
      </c>
    </row>
    <row r="102" spans="17:17">
      <c r="Q102" s="1" t="s">
        <v>1</v>
      </c>
    </row>
    <row r="103" spans="17:17">
      <c r="Q103" s="1" t="s">
        <v>1</v>
      </c>
    </row>
    <row r="104" spans="17:17">
      <c r="Q104" s="1" t="s">
        <v>1</v>
      </c>
    </row>
    <row r="105" spans="17:17">
      <c r="Q105" s="1" t="s">
        <v>1</v>
      </c>
    </row>
    <row r="106" spans="17:17">
      <c r="Q106" s="1" t="s">
        <v>1</v>
      </c>
    </row>
    <row r="107" spans="17:17">
      <c r="Q107" s="1" t="s">
        <v>1</v>
      </c>
    </row>
    <row r="108" spans="17:17">
      <c r="Q108" s="1" t="s">
        <v>1</v>
      </c>
    </row>
    <row r="109" spans="17:17">
      <c r="Q109" s="1" t="s">
        <v>1</v>
      </c>
    </row>
    <row r="110" spans="17:17">
      <c r="Q110" s="1" t="s">
        <v>1</v>
      </c>
    </row>
    <row r="111" spans="17:17">
      <c r="Q111" s="1" t="s">
        <v>1</v>
      </c>
    </row>
    <row r="112" spans="17:17">
      <c r="Q112" s="1" t="s">
        <v>1</v>
      </c>
    </row>
    <row r="113" spans="17:17">
      <c r="Q113" s="1" t="s">
        <v>1</v>
      </c>
    </row>
    <row r="114" spans="17:17">
      <c r="Q114" s="1" t="s">
        <v>1</v>
      </c>
    </row>
    <row r="115" spans="17:17">
      <c r="Q115" s="1" t="s">
        <v>1</v>
      </c>
    </row>
    <row r="116" spans="17:17">
      <c r="Q116" s="1" t="s">
        <v>1</v>
      </c>
    </row>
    <row r="117" spans="17:17">
      <c r="Q117" s="1" t="s">
        <v>1</v>
      </c>
    </row>
    <row r="118" spans="17:17">
      <c r="Q118" s="1" t="s">
        <v>1</v>
      </c>
    </row>
    <row r="119" spans="17:17">
      <c r="Q119" s="1" t="s">
        <v>1</v>
      </c>
    </row>
    <row r="120" spans="17:17">
      <c r="Q120" s="1" t="s">
        <v>1</v>
      </c>
    </row>
    <row r="121" spans="17:17">
      <c r="Q121" s="1" t="s">
        <v>1</v>
      </c>
    </row>
    <row r="122" spans="17:17">
      <c r="Q122" s="1" t="s">
        <v>1</v>
      </c>
    </row>
    <row r="123" spans="17:17">
      <c r="Q123" s="1" t="s">
        <v>1</v>
      </c>
    </row>
    <row r="124" spans="17:17">
      <c r="Q124" s="1" t="s">
        <v>1</v>
      </c>
    </row>
    <row r="125" spans="17:17">
      <c r="Q125" s="1" t="s">
        <v>1</v>
      </c>
    </row>
    <row r="126" spans="17:17">
      <c r="Q126" s="1" t="s">
        <v>1</v>
      </c>
    </row>
    <row r="127" spans="17:17">
      <c r="Q127" s="1" t="s">
        <v>1</v>
      </c>
    </row>
    <row r="128" spans="17:17">
      <c r="Q128" s="1" t="s">
        <v>1</v>
      </c>
    </row>
    <row r="129" spans="17:17">
      <c r="Q129" s="1" t="s">
        <v>1</v>
      </c>
    </row>
    <row r="130" spans="17:17">
      <c r="Q130" s="1" t="s">
        <v>1</v>
      </c>
    </row>
    <row r="131" spans="17:17">
      <c r="Q131" s="1" t="s">
        <v>1</v>
      </c>
    </row>
  </sheetData>
  <mergeCells count="13">
    <mergeCell ref="A56:A59"/>
    <mergeCell ref="A29:A33"/>
    <mergeCell ref="A34:A37"/>
    <mergeCell ref="A38:A41"/>
    <mergeCell ref="A42:A46"/>
    <mergeCell ref="A47:A50"/>
    <mergeCell ref="A51:A55"/>
    <mergeCell ref="A7:B7"/>
    <mergeCell ref="A8:A11"/>
    <mergeCell ref="A12:A15"/>
    <mergeCell ref="A16:A20"/>
    <mergeCell ref="A21:A24"/>
    <mergeCell ref="A25:A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ducloy</dc:creator>
  <cp:lastModifiedBy>florent ducloy</cp:lastModifiedBy>
  <dcterms:created xsi:type="dcterms:W3CDTF">2016-05-11T13:58:05Z</dcterms:created>
  <dcterms:modified xsi:type="dcterms:W3CDTF">2016-05-11T13:58:35Z</dcterms:modified>
</cp:coreProperties>
</file>