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240" yWindow="165" windowWidth="14805" windowHeight="7950"/>
  </bookViews>
  <sheets>
    <sheet name="Feuil1" sheetId="8" r:id="rId1"/>
    <sheet name="Languages" sheetId="1" r:id="rId2"/>
    <sheet name="Template" sheetId="2" r:id="rId3"/>
    <sheet name="Reason" sheetId="3" r:id="rId4"/>
    <sheet name="Accept alternat offer" sheetId="9" r:id="rId5"/>
    <sheet name="Alternative offer" sheetId="4" r:id="rId6"/>
    <sheet name="Paiement" sheetId="5" r:id="rId7"/>
    <sheet name="Remboursement futur" sheetId="6" r:id="rId8"/>
    <sheet name="RAPPEL" sheetId="7" r:id="rId9"/>
    <sheet name="Feuil3" sheetId="10" r:id="rId10"/>
  </sheets>
  <calcPr calcId="145621"/>
</workbook>
</file>

<file path=xl/calcChain.xml><?xml version="1.0" encoding="utf-8"?>
<calcChain xmlns="http://schemas.openxmlformats.org/spreadsheetml/2006/main">
  <c r="G4" i="10" l="1"/>
  <c r="I4" i="10"/>
  <c r="B22" i="10" s="1"/>
  <c r="H4" i="10" l="1"/>
  <c r="B21" i="10" s="1"/>
  <c r="B3" i="10"/>
  <c r="B9" i="10" s="1"/>
  <c r="B4" i="10"/>
  <c r="B11" i="10" l="1"/>
  <c r="B12" i="10"/>
  <c r="F4" i="10"/>
  <c r="B20" i="10" s="1"/>
  <c r="B13" i="10"/>
  <c r="D4" i="10"/>
  <c r="B18" i="10" s="1"/>
  <c r="B10" i="10"/>
  <c r="B14" i="10"/>
  <c r="C4" i="10"/>
  <c r="B17" i="10" s="1"/>
</calcChain>
</file>

<file path=xl/sharedStrings.xml><?xml version="1.0" encoding="utf-8"?>
<sst xmlns="http://schemas.openxmlformats.org/spreadsheetml/2006/main" count="546" uniqueCount="312">
  <si>
    <t>Arabic</t>
  </si>
  <si>
    <t>Language</t>
  </si>
  <si>
    <t>abreviation</t>
  </si>
  <si>
    <t>AE</t>
  </si>
  <si>
    <t>CN</t>
  </si>
  <si>
    <t>Chinese (mandarin)</t>
  </si>
  <si>
    <t>HK</t>
  </si>
  <si>
    <t>Chinese (cantonese)</t>
  </si>
  <si>
    <t>English</t>
  </si>
  <si>
    <t>EN</t>
  </si>
  <si>
    <t>French</t>
  </si>
  <si>
    <t>FR</t>
  </si>
  <si>
    <t>German</t>
  </si>
  <si>
    <t>DE</t>
  </si>
  <si>
    <t>Hungarian</t>
  </si>
  <si>
    <t>HU</t>
  </si>
  <si>
    <t>Indonesian</t>
  </si>
  <si>
    <t>ID</t>
  </si>
  <si>
    <t>Italian</t>
  </si>
  <si>
    <t>IT</t>
  </si>
  <si>
    <t>Japanese</t>
  </si>
  <si>
    <t>JP</t>
  </si>
  <si>
    <t>Korean</t>
  </si>
  <si>
    <t>KR</t>
  </si>
  <si>
    <t>MY</t>
  </si>
  <si>
    <t>Russian</t>
  </si>
  <si>
    <t>RU</t>
  </si>
  <si>
    <t>Thai</t>
  </si>
  <si>
    <t>TH</t>
  </si>
  <si>
    <t>Vietnamese</t>
  </si>
  <si>
    <t>VN</t>
  </si>
  <si>
    <t>Spanish</t>
  </si>
  <si>
    <t>ES</t>
  </si>
  <si>
    <t>我们很抱歉通知您，您的订单无法完成…</t>
  </si>
  <si>
    <t>Template part 1</t>
  </si>
  <si>
    <t>我們很抱歉通知您，您的訂單無法完成…</t>
  </si>
  <si>
    <t>نأسف لإبلاغك بأنه لا يمكن إكمال طلبك…</t>
  </si>
  <si>
    <t>Es tut uns leid, Ihnen mitzuteilen, dass Ihre Bestellung nicht abgeschlossen werden kann ...</t>
  </si>
  <si>
    <t>Sajnálattal értesítjük, hogy a rendelése nem hajtható végre ...</t>
  </si>
  <si>
    <t>Kami mohon maaf untuk memberitahu Anda bahwa pesanan Anda tidak dapat diselesaikan ...</t>
  </si>
  <si>
    <t>Ci dispiace di informarti che il tuo ordine non può essere completato ...</t>
  </si>
  <si>
    <t>あなたの注文が完了できないことを知らせて申し訳ありません...</t>
  </si>
  <si>
    <t>귀하의 주문을 완료 할 수 없다는 사실을 알려 드리게되어 유감입니다.</t>
  </si>
  <si>
    <t>Kami minta maaf untuk memberitahu anda bahawa pesanan anda tidak dapat diselesaikan ...</t>
  </si>
  <si>
    <t>Malay</t>
  </si>
  <si>
    <t>Сожалеем сообщить, что ваш заказ не может быть завершен ...</t>
  </si>
  <si>
    <t>เราเสียใจที่แจ้งให้คุณทราบว่าคำสั่งซื้อของคุณไม่สามารถดำเนินการได้ ...</t>
  </si>
  <si>
    <t>Chúng tôi xin lỗi thông báo cho bạn rằng bạn không thể hoàn thành đặt hàng của mình ...</t>
  </si>
  <si>
    <t>Lamentamos informarle que no se puede completar su pedido ...</t>
  </si>
  <si>
    <t>out of stock</t>
  </si>
  <si>
    <t>contract expired</t>
  </si>
  <si>
    <t>renovation</t>
  </si>
  <si>
    <t>temporarly closed</t>
  </si>
  <si>
    <t>closed</t>
  </si>
  <si>
    <t>cease operation</t>
  </si>
  <si>
    <t>hết hàng</t>
  </si>
  <si>
    <t>cải tạo</t>
  </si>
  <si>
    <t>hợp đồng hết hạn</t>
  </si>
  <si>
    <t>Tạm đóng</t>
  </si>
  <si>
    <t>ngừng hoạt động</t>
  </si>
  <si>
    <t>Đóng</t>
  </si>
  <si>
    <t>.</t>
  </si>
  <si>
    <t>Agotado</t>
  </si>
  <si>
    <t>renovación</t>
  </si>
  <si>
    <t>el contrato finaliza</t>
  </si>
  <si>
    <t>Cerrado temporalmente</t>
  </si>
  <si>
    <t>Cesar la operación</t>
  </si>
  <si>
    <t>cerrado</t>
  </si>
  <si>
    <t>สินค้าหมด</t>
  </si>
  <si>
    <t>การปรับปรุงใหม่</t>
  </si>
  <si>
    <t>สัญญาหมดอายุ</t>
  </si>
  <si>
    <t>ปิดชั่วคราว</t>
  </si>
  <si>
    <t>หยุดการทำงาน</t>
  </si>
  <si>
    <t>ปิด</t>
  </si>
  <si>
    <t>нет на складе</t>
  </si>
  <si>
    <t>ремонт</t>
  </si>
  <si>
    <t>контракт истекает</t>
  </si>
  <si>
    <t>временно закрыт</t>
  </si>
  <si>
    <t>прекратить работу</t>
  </si>
  <si>
    <t>закрыто</t>
  </si>
  <si>
    <t>Kehabisan stok</t>
  </si>
  <si>
    <t>Pengubahsuaian</t>
  </si>
  <si>
    <t>kontrak tamat</t>
  </si>
  <si>
    <t>Ditutup buat sementara waktu</t>
  </si>
  <si>
    <t>berhenti beroperasi</t>
  </si>
  <si>
    <t>Ditutup</t>
  </si>
  <si>
    <t>품절</t>
  </si>
  <si>
    <t>혁신</t>
  </si>
  <si>
    <t>계약 만료</t>
  </si>
  <si>
    <t>일시적으로 폐쇄 된</t>
  </si>
  <si>
    <t>수술을 중단하다</t>
  </si>
  <si>
    <t>닫은</t>
  </si>
  <si>
    <t>在庫切れ</t>
  </si>
  <si>
    <t>改装</t>
  </si>
  <si>
    <t>契約期限が切れる</t>
  </si>
  <si>
    <t>一時的に閉じた</t>
  </si>
  <si>
    <t>操作を中止する</t>
  </si>
  <si>
    <t>閉まっている</t>
  </si>
  <si>
    <t>Esaurito</t>
  </si>
  <si>
    <t>rinnovamento</t>
  </si>
  <si>
    <t>Il contratto scade</t>
  </si>
  <si>
    <t>Temporaneamente chiuso</t>
  </si>
  <si>
    <t>Cessare il funzionamento</t>
  </si>
  <si>
    <t>chiuso</t>
  </si>
  <si>
    <t>kehabisan persediaan</t>
  </si>
  <si>
    <t>Renovasi</t>
  </si>
  <si>
    <t>kontrak berakhir</t>
  </si>
  <si>
    <t>ditutup sementara</t>
  </si>
  <si>
    <t>Berhenti beroperasi</t>
  </si>
  <si>
    <t>Tutup</t>
  </si>
  <si>
    <t>nincs raktáron</t>
  </si>
  <si>
    <t>felújítás</t>
  </si>
  <si>
    <t>A szerződés lejár</t>
  </si>
  <si>
    <t>Ideiglenesen lezárva</t>
  </si>
  <si>
    <t>Megszüntesse működését</t>
  </si>
  <si>
    <t>zárva</t>
  </si>
  <si>
    <t>ausverkauft</t>
  </si>
  <si>
    <t>Renovierung</t>
  </si>
  <si>
    <t>Vertrag läuft ab</t>
  </si>
  <si>
    <t>vorübergehend geschlossen</t>
  </si>
  <si>
    <t>Den Betrieb aufgeben</t>
  </si>
  <si>
    <t>abgeschlossen</t>
  </si>
  <si>
    <t>En rupture de stock</t>
  </si>
  <si>
    <t>rénovation</t>
  </si>
  <si>
    <t>Contrat expire</t>
  </si>
  <si>
    <t>fermé temporairement</t>
  </si>
  <si>
    <t>Cesser son fonctionnement</t>
  </si>
  <si>
    <t>fermé</t>
  </si>
  <si>
    <t>缺貨</t>
  </si>
  <si>
    <t>裝修</t>
  </si>
  <si>
    <t>合同到期</t>
  </si>
  <si>
    <t>暫時關閉</t>
  </si>
  <si>
    <t>停止運作</t>
  </si>
  <si>
    <t>關閉</t>
  </si>
  <si>
    <t>缺货</t>
  </si>
  <si>
    <t>装修</t>
  </si>
  <si>
    <t>暂时关闭</t>
  </si>
  <si>
    <t>停止运作</t>
  </si>
  <si>
    <t>关闭</t>
  </si>
  <si>
    <t>إنتهى من المخزن</t>
  </si>
  <si>
    <t>تجديد</t>
  </si>
  <si>
    <t>ينتهي العقد</t>
  </si>
  <si>
    <t>مغلق مؤقتا</t>
  </si>
  <si>
    <t>عملية وقف</t>
  </si>
  <si>
    <t>مغلق</t>
  </si>
  <si>
    <t>Brand</t>
  </si>
  <si>
    <t>Name of product</t>
  </si>
  <si>
    <t>Price</t>
  </si>
  <si>
    <t>URL</t>
  </si>
  <si>
    <t>Remark</t>
  </si>
  <si>
    <t>علامة تجارية</t>
  </si>
  <si>
    <t>اسم المنتج</t>
  </si>
  <si>
    <t>مواصفات</t>
  </si>
  <si>
    <t>السعر</t>
  </si>
  <si>
    <t>تعليق</t>
  </si>
  <si>
    <t>牌</t>
  </si>
  <si>
    <t>产品名称</t>
  </si>
  <si>
    <t>产品规格</t>
  </si>
  <si>
    <t>价钱</t>
  </si>
  <si>
    <t>网址</t>
  </si>
  <si>
    <t>备注</t>
  </si>
  <si>
    <t>產品名稱</t>
  </si>
  <si>
    <t>產品規格</t>
  </si>
  <si>
    <t>價錢</t>
  </si>
  <si>
    <t>網址</t>
  </si>
  <si>
    <t>備註</t>
  </si>
  <si>
    <t>Marque</t>
  </si>
  <si>
    <t>Nom du produit</t>
  </si>
  <si>
    <t>Caractéristiques</t>
  </si>
  <si>
    <t>Prix</t>
  </si>
  <si>
    <t>Remarque</t>
  </si>
  <si>
    <t>Produktname</t>
  </si>
  <si>
    <t>Technische Daten</t>
  </si>
  <si>
    <t>Preis</t>
  </si>
  <si>
    <t>Anmerkung</t>
  </si>
  <si>
    <t>A termék megnevezése</t>
  </si>
  <si>
    <t>Műszaki adatok</t>
  </si>
  <si>
    <t>Ár</t>
  </si>
  <si>
    <t>Megjegyzés</t>
  </si>
  <si>
    <t>Merek</t>
  </si>
  <si>
    <t>Nama Produk</t>
  </si>
  <si>
    <t>Spesifikasi</t>
  </si>
  <si>
    <t>Harga</t>
  </si>
  <si>
    <t>Ucapan</t>
  </si>
  <si>
    <t>Marca</t>
  </si>
  <si>
    <t>Nome del prodotto</t>
  </si>
  <si>
    <t>specificazioni</t>
  </si>
  <si>
    <t>Prezzo</t>
  </si>
  <si>
    <t>osservazione</t>
  </si>
  <si>
    <t>ブランド</t>
  </si>
  <si>
    <t>製品名</t>
  </si>
  <si>
    <t>仕様</t>
  </si>
  <si>
    <t>価格</t>
  </si>
  <si>
    <t>リマーク</t>
  </si>
  <si>
    <t>상표</t>
  </si>
  <si>
    <t>제품 이름</t>
  </si>
  <si>
    <t>명세서</t>
  </si>
  <si>
    <t>가격</t>
  </si>
  <si>
    <t>말</t>
  </si>
  <si>
    <t>Jenama</t>
  </si>
  <si>
    <t>Nama produk</t>
  </si>
  <si>
    <t>Catatan</t>
  </si>
  <si>
    <t>марка</t>
  </si>
  <si>
    <t>Название продукта</t>
  </si>
  <si>
    <t>Характеристики</t>
  </si>
  <si>
    <t>Цена</t>
  </si>
  <si>
    <t>замечание</t>
  </si>
  <si>
    <t>Nhãn hiệu</t>
  </si>
  <si>
    <t>Tên sản phẩm</t>
  </si>
  <si>
    <t>Thông số kỹ thuật</t>
  </si>
  <si>
    <t>Giá bán</t>
  </si>
  <si>
    <t>Ghi chú</t>
  </si>
  <si>
    <t>ยี่ห้อ</t>
  </si>
  <si>
    <t>ชื่อผลิตภัณฑ์</t>
  </si>
  <si>
    <t>ข้อมูลจำเพาะ</t>
  </si>
  <si>
    <t>ราคา</t>
  </si>
  <si>
    <t>ข้อสังเกต</t>
  </si>
  <si>
    <t>Nombre del producto</t>
  </si>
  <si>
    <t>Presupuesto</t>
  </si>
  <si>
    <t>Precio</t>
  </si>
  <si>
    <t>Observación</t>
  </si>
  <si>
    <t>Specifications</t>
  </si>
  <si>
    <t>Selection obligatoire</t>
  </si>
  <si>
    <t>Pay now</t>
  </si>
  <si>
    <t>If you accept our offer, no extra payment is required…</t>
  </si>
  <si>
    <t>In case you accept our offer, the payment must be made…</t>
  </si>
  <si>
    <t>Pay later</t>
  </si>
  <si>
    <t>Same offer</t>
  </si>
  <si>
    <t>In case you accept the offer, the replacement will be done by our partner</t>
  </si>
  <si>
    <t>Pay first</t>
  </si>
  <si>
    <t>Please pay first, we will refund the difference later</t>
  </si>
  <si>
    <t>Alternativement, vous pouvez bénéficier d'une réduction exceptionnelle de XX USD sur votre prochaine commande!</t>
  </si>
  <si>
    <t>Alternatively, you can benefit from an exceptional reduction of XX USD on your next order!</t>
  </si>
  <si>
    <t>或者，您可以從下一個訂單的XX USD特別減少中獲益！</t>
  </si>
  <si>
    <t>或者，您可以享受下一个订单的XX美元的特别优惠！</t>
  </si>
  <si>
    <t>بدلا من ذلك، يمكنك الاستفادة من تخفيض استثنائي من شكس أوسد على النظام الخاص بك المقبل!</t>
  </si>
  <si>
    <t>Alternativ können Sie von einer außergewöhnlichen Reduzierung von XX USD bei Ihrer nächsten Bestellung profitieren!</t>
  </si>
  <si>
    <t>Alternatív megoldásként a következő rendelésnél kivételes XX USD árengedményt vehet igénybe!</t>
  </si>
  <si>
    <t>Sebagai alternatif, Anda bisa mendapatkan keuntungan dari pengurangan XX USD yang luar biasa pada pesanan Anda selanjutnya!</t>
  </si>
  <si>
    <t>In alternativa, puoi beneficiare di una riduzione eccezionale di XX USD sul tuo prossimo ordine!</t>
  </si>
  <si>
    <t>また、次回注文時にXX USDの特別割引を受けることもできます。</t>
  </si>
  <si>
    <t>또는 다음 주문시 XX USD의 예외적 인 할인 혜택을 누릴 수 있습니다!</t>
  </si>
  <si>
    <t>Sebagai alternatif, anda boleh mendapat manfaat daripada diskaun yang luar biasa daripada XX USD pada pesanan anda yang seterusnya!</t>
  </si>
  <si>
    <t>Кроме того, вы можете воспользоваться исключительным уменьшением на 20 долларов США в следующем порядке!</t>
  </si>
  <si>
    <t>Por otra parte, usted puede beneficiarse de una reducción excepcional de XX USD en su próxima orden!</t>
  </si>
  <si>
    <t>อีกทางเลือกหนึ่งคือคุณสามารถได้รับส่วนลด XX พิเศษสำหรับการสั่งซื้อครั้งต่อไปของคุณ!</t>
  </si>
  <si>
    <t>Ngoài ra, bạn có thể được hưởng một khoản chiết khấu đặc biệt là XX USD cho lần đặt hàng tiếp theo!</t>
  </si>
  <si>
    <t>Merci de noter que nous somme toujours dans l'attente de votre reponse</t>
  </si>
  <si>
    <t>Please note that we are always waiting for your reply</t>
  </si>
  <si>
    <t>يرجى ملاحظة أننا ننتظر دائما لردكم</t>
  </si>
  <si>
    <t>Xin lưu ý rằng chúng tôi luôn chờ bạn trả lời</t>
  </si>
  <si>
    <t>โปรดทราบว่าเรารอการตอบกลับของคุณอยู่เสมอ</t>
  </si>
  <si>
    <t>Tenga en cuenta que siempre estamos esperando su respuesta</t>
  </si>
  <si>
    <t>Обратите внимание, что мы всегда ждем вашего ответа</t>
  </si>
  <si>
    <t>우리는 항상 귀하의 회신을 기다리고 있습니다</t>
  </si>
  <si>
    <t>Sila ambil perhatian bahawa kami sentiasa menunggu balasan anda</t>
  </si>
  <si>
    <t>私たちはいつもあなたの返信を待っていることに注意してください</t>
  </si>
  <si>
    <t>Si prega di notare che siamo sempre in attesa della tua risposta</t>
  </si>
  <si>
    <t>Harap dicatat bahwa kami selalu menunggu balasan Anda</t>
  </si>
  <si>
    <t>Kérjük, vegye figyelembe, hogy mindig várjuk a választ</t>
  </si>
  <si>
    <t>Bitte beachten Sie, dass wir immer auf Ihre Antwort warten</t>
  </si>
  <si>
    <t>请注意，我们一直在等待您的回复</t>
  </si>
  <si>
    <t>請注意，我們一直在等待您的回复</t>
  </si>
  <si>
    <t>Reason</t>
  </si>
  <si>
    <t>no Reason</t>
  </si>
  <si>
    <t>Option</t>
  </si>
  <si>
    <t>Y/N 1</t>
  </si>
  <si>
    <t>Y/N 2</t>
  </si>
  <si>
    <t>Paiement</t>
  </si>
  <si>
    <t>Oui</t>
  </si>
  <si>
    <t>Non</t>
  </si>
  <si>
    <t>Reponse</t>
  </si>
  <si>
    <t>Langue</t>
  </si>
  <si>
    <t>Alternate offer</t>
  </si>
  <si>
    <t>Means</t>
  </si>
  <si>
    <t>Discount</t>
  </si>
  <si>
    <t>Montant</t>
  </si>
  <si>
    <t>Template</t>
  </si>
  <si>
    <t>Abreviation</t>
  </si>
  <si>
    <t>RAJOUTER "pour la raison suivante :" pour chaque langue</t>
  </si>
  <si>
    <t xml:space="preserve"> Veuillez trouver ci-dessous un produit similaire qui devrait correspondre à vos besoins:</t>
  </si>
  <si>
    <t>Nous n'avons malheureseument pas trouvé de produit similaire qui conviendrait à votre besoin.</t>
  </si>
  <si>
    <t>A faire pour toutes les langues</t>
  </si>
  <si>
    <t>We are sorry to inform you that your order cannot be completed for the following reason :</t>
  </si>
  <si>
    <t>Nous sommes désolés de vous informer que votre commande ne peut pas être complétée pour la raison suivante :</t>
  </si>
  <si>
    <t>Option 1</t>
  </si>
  <si>
    <t>Option 2</t>
  </si>
  <si>
    <t>Option 3</t>
  </si>
  <si>
    <t>Resumé :</t>
  </si>
  <si>
    <t>Si vous acceptez notre offre, aucun paiement supplémentaire ne sera requis…</t>
  </si>
  <si>
    <t>Dans le cas où vous acceptez notre offre, le paiement doit être fait…</t>
  </si>
  <si>
    <t>Dans le cas où vous acceptez notre offre, le remplacement sera fait par notre partenaire</t>
  </si>
  <si>
    <t>Merci de réaliser le paiement, nous vous rembourserons la différence ultérieurement.</t>
  </si>
  <si>
    <t>a</t>
  </si>
  <si>
    <t>b</t>
  </si>
  <si>
    <t>c</t>
  </si>
  <si>
    <t>Template Final :</t>
  </si>
  <si>
    <t>Rappel</t>
  </si>
  <si>
    <t>aa</t>
  </si>
  <si>
    <t>Nous sommes désolés de vous informer que votre commande ne peut pas être complétée pour la raison suivante : fermé temporairement_x000D_
 Veuillez trouver ci-dessous un produit similaire qui devrait correspondre à vos besoins:_x000D_
		Option 1_x000D_
_x000D_
Marque		aa_x000D_
Nom du produit	a_x000D_
Caractéristiques	a_x000D_
Prix		1_x000D_
URL		a_x000D_
Remarque	c_x000D_
_x000D_
		Option 2_x000D_
_x000D_
Marque		b_x000D_
Nom du produit	b_x000D_
Caractéristiques	b_x000D_
Prix		2_x000D_
URL		b_x000D_
Remarque	c_x000D_
_x000D_
		Option 2_x000D_
_x000D_
Marque		c_x000D_
Nom du produit	c_x000D_
Caractéristiques	c_x000D_
Prix		3_x000D_
URL		c_x000D_
Remarque	c_x000D_
_x000D_
Si vous acceptez notre offre, aucun paiement supplémentaire ne sera requis…_x000D_
Alternativement, vous pouvez bénéficier d'une réduction exceptionnelle de 50 USD sur votre prochaine commande!_x000D_
_x000D_
Merci de noter que nous somme toujours dans l'attente de votre reponse</t>
  </si>
  <si>
    <t>Feuilles à compléter :</t>
  </si>
  <si>
    <t>Accept alternat offer</t>
  </si>
  <si>
    <t>Alternative offer</t>
  </si>
  <si>
    <t>Si oui</t>
  </si>
  <si>
    <t>Si non</t>
  </si>
  <si>
    <t>Remboursement futur</t>
  </si>
  <si>
    <t>Il manque des informations dans certaines bases, je te laisse les compléter.</t>
  </si>
  <si>
    <t>A droite tu peux voir le template copié.</t>
  </si>
  <si>
    <t>Il y a un petit soucis par rapport aux tabulations</t>
  </si>
  <si>
    <t>entre le nom des lignes et les valeurs.</t>
  </si>
  <si>
    <t>Par exemple, "Marque" et "aa" sont collés</t>
  </si>
  <si>
    <t>alors qu'ils devraient être séparés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</si>
</sst>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0"/>
      <color rgb="FF333333"/>
      <name val="Segoe UI"/>
      <family val="2"/>
    </font>
    <font>
      <sz val="11"/>
      <color rgb="FFFF0000"/>
      <name val="Calibri"/>
      <family val="2"/>
      <scheme val="minor"/>
    </font>
    <font>
      <sz val="11"/>
      <color rgb="FF333333"/>
      <name val="Segoe UI"/>
      <family val="2"/>
    </font>
    <font>
      <b/>
      <sz val="11"/>
      <color theme="1"/>
      <name val="Calibri"/>
      <family val="2"/>
      <scheme val="minor"/>
    </font>
    <font>
      <sz val="10"/>
      <color theme="1"/>
      <name val="Calibri"/>
      <family val="2"/>
      <scheme val="minor"/>
    </font>
  </fonts>
  <fills count="3">
    <fill>
      <patternFill patternType="none"/>
    </fill>
    <fill>
      <patternFill patternType="gray125"/>
    </fill>
    <fill>
      <patternFill patternType="solid">
        <fgColor rgb="FFFFFF00"/>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8">
    <xf numFmtId="0" fontId="0" fillId="0" borderId="0" xfId="0"/>
    <xf numFmtId="0" fontId="1" fillId="0" borderId="0" xfId="0" applyFont="1"/>
    <xf numFmtId="0" fontId="0" fillId="0" borderId="0" xfId="0" applyNumberFormat="1"/>
    <xf numFmtId="0" fontId="0" fillId="0" borderId="0" xfId="0" applyFont="1"/>
    <xf numFmtId="0" fontId="3" fillId="0" borderId="0" xfId="0" applyFont="1"/>
    <xf numFmtId="0" fontId="0" fillId="0" borderId="0" xfId="0" applyFont="1" applyAlignment="1">
      <alignment horizontal="center" vertical="center"/>
    </xf>
    <xf numFmtId="0" fontId="0" fillId="2" borderId="0" xfId="0" applyFill="1"/>
    <xf numFmtId="0" fontId="2" fillId="2" borderId="0" xfId="0" applyFont="1" applyFill="1"/>
    <xf numFmtId="0" fontId="5" fillId="2" borderId="1" xfId="0" applyFont="1" applyFill="1" applyBorder="1" applyAlignment="1">
      <alignment horizontal="center" vertical="center" wrapText="1"/>
    </xf>
    <xf numFmtId="0" fontId="5" fillId="2" borderId="2" xfId="0" applyFont="1" applyFill="1" applyBorder="1" applyAlignment="1">
      <alignment horizontal="center" vertical="center" wrapText="1"/>
    </xf>
    <xf numFmtId="0" fontId="5" fillId="2" borderId="3" xfId="0" applyFont="1" applyFill="1" applyBorder="1" applyAlignment="1">
      <alignment horizontal="center" vertical="center" wrapText="1"/>
    </xf>
    <xf numFmtId="0" fontId="5" fillId="2" borderId="4" xfId="0" applyFont="1" applyFill="1" applyBorder="1" applyAlignment="1">
      <alignment horizontal="center" vertical="center" wrapText="1"/>
    </xf>
    <xf numFmtId="0" fontId="5" fillId="2" borderId="0" xfId="0" applyFont="1" applyFill="1" applyBorder="1" applyAlignment="1">
      <alignment horizontal="center" vertical="center" wrapText="1"/>
    </xf>
    <xf numFmtId="0" fontId="5" fillId="2" borderId="5" xfId="0" applyFont="1" applyFill="1" applyBorder="1" applyAlignment="1">
      <alignment horizontal="center" vertical="center" wrapText="1"/>
    </xf>
    <xf numFmtId="0" fontId="5" fillId="2" borderId="6" xfId="0" applyFont="1" applyFill="1" applyBorder="1" applyAlignment="1">
      <alignment horizontal="center" vertical="center" wrapText="1"/>
    </xf>
    <xf numFmtId="0" fontId="5" fillId="2" borderId="7" xfId="0" applyFont="1" applyFill="1" applyBorder="1" applyAlignment="1">
      <alignment horizontal="center" vertical="center" wrapText="1"/>
    </xf>
    <xf numFmtId="0" fontId="5" fillId="2" borderId="8" xfId="0" applyFont="1" applyFill="1" applyBorder="1" applyAlignment="1">
      <alignment horizontal="center" vertical="center" wrapText="1"/>
    </xf>
    <xf numFmtId="0" fontId="4" fillId="0" borderId="0" xfId="0" applyFont="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2</xdr:col>
      <xdr:colOff>466725</xdr:colOff>
      <xdr:row>3</xdr:row>
      <xdr:rowOff>161925</xdr:rowOff>
    </xdr:from>
    <xdr:to>
      <xdr:col>4</xdr:col>
      <xdr:colOff>257175</xdr:colOff>
      <xdr:row>6</xdr:row>
      <xdr:rowOff>85725</xdr:rowOff>
    </xdr:to>
    <xdr:sp macro="[0]!Ouvrir" textlink="">
      <xdr:nvSpPr>
        <xdr:cNvPr id="2" name="Rectangle 1"/>
        <xdr:cNvSpPr/>
      </xdr:nvSpPr>
      <xdr:spPr>
        <a:xfrm>
          <a:off x="1990725" y="752475"/>
          <a:ext cx="1314450" cy="4953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O35"/>
  <sheetViews>
    <sheetView tabSelected="1" workbookViewId="0">
      <selection activeCell="D28" sqref="D28"/>
    </sheetView>
  </sheetViews>
  <sheetFormatPr baseColWidth="10" defaultRowHeight="15" x14ac:dyDescent="0.25"/>
  <cols>
    <col min="7" max="7" width="15.140625" bestFit="1" customWidth="1"/>
    <col min="8" max="8" width="14.7109375" customWidth="1"/>
  </cols>
  <sheetData>
    <row r="1" spans="2:15" ht="15.75" thickBot="1" x14ac:dyDescent="0.3"/>
    <row r="2" spans="2:15" x14ac:dyDescent="0.25">
      <c r="G2" t="s">
        <v>296</v>
      </c>
      <c r="H2" s="8" t="s">
        <v>299</v>
      </c>
      <c r="I2" s="9"/>
      <c r="J2" s="9"/>
      <c r="K2" s="9"/>
      <c r="L2" s="9"/>
      <c r="M2" s="9"/>
      <c r="N2" s="9"/>
      <c r="O2" s="10"/>
    </row>
    <row r="3" spans="2:15" ht="15.75" customHeight="1" x14ac:dyDescent="0.25">
      <c r="H3" s="11"/>
      <c r="I3" s="12"/>
      <c r="J3" s="12"/>
      <c r="K3" s="12"/>
      <c r="L3" s="12"/>
      <c r="M3" s="12"/>
      <c r="N3" s="12"/>
      <c r="O3" s="13"/>
    </row>
    <row r="4" spans="2:15" x14ac:dyDescent="0.25">
      <c r="H4" s="11"/>
      <c r="I4" s="12"/>
      <c r="J4" s="12"/>
      <c r="K4" s="12"/>
      <c r="L4" s="12"/>
      <c r="M4" s="12"/>
      <c r="N4" s="12"/>
      <c r="O4" s="13"/>
    </row>
    <row r="5" spans="2:15" x14ac:dyDescent="0.25">
      <c r="H5" s="11"/>
      <c r="I5" s="12"/>
      <c r="J5" s="12"/>
      <c r="K5" s="12"/>
      <c r="L5" s="12"/>
      <c r="M5" s="12"/>
      <c r="N5" s="12"/>
      <c r="O5" s="13"/>
    </row>
    <row r="6" spans="2:15" x14ac:dyDescent="0.25">
      <c r="H6" s="11"/>
      <c r="I6" s="12"/>
      <c r="J6" s="12"/>
      <c r="K6" s="12"/>
      <c r="L6" s="12"/>
      <c r="M6" s="12"/>
      <c r="N6" s="12"/>
      <c r="O6" s="13"/>
    </row>
    <row r="7" spans="2:15" x14ac:dyDescent="0.25">
      <c r="H7" s="11"/>
      <c r="I7" s="12"/>
      <c r="J7" s="12"/>
      <c r="K7" s="12"/>
      <c r="L7" s="12"/>
      <c r="M7" s="12"/>
      <c r="N7" s="12"/>
      <c r="O7" s="13"/>
    </row>
    <row r="8" spans="2:15" x14ac:dyDescent="0.25">
      <c r="H8" s="11"/>
      <c r="I8" s="12"/>
      <c r="J8" s="12"/>
      <c r="K8" s="12"/>
      <c r="L8" s="12"/>
      <c r="M8" s="12"/>
      <c r="N8" s="12"/>
      <c r="O8" s="13"/>
    </row>
    <row r="9" spans="2:15" x14ac:dyDescent="0.25">
      <c r="H9" s="11"/>
      <c r="I9" s="12"/>
      <c r="J9" s="12"/>
      <c r="K9" s="12"/>
      <c r="L9" s="12"/>
      <c r="M9" s="12"/>
      <c r="N9" s="12"/>
      <c r="O9" s="13"/>
    </row>
    <row r="10" spans="2:15" x14ac:dyDescent="0.25">
      <c r="B10" s="17" t="s">
        <v>300</v>
      </c>
      <c r="H10" s="11"/>
      <c r="I10" s="12"/>
      <c r="J10" s="12"/>
      <c r="K10" s="12"/>
      <c r="L10" s="12"/>
      <c r="M10" s="12"/>
      <c r="N10" s="12"/>
      <c r="O10" s="13"/>
    </row>
    <row r="11" spans="2:15" x14ac:dyDescent="0.25">
      <c r="B11" s="17"/>
      <c r="H11" s="11"/>
      <c r="I11" s="12"/>
      <c r="J11" s="12"/>
      <c r="K11" s="12"/>
      <c r="L11" s="12"/>
      <c r="M11" s="12"/>
      <c r="N11" s="12"/>
      <c r="O11" s="13"/>
    </row>
    <row r="12" spans="2:15" x14ac:dyDescent="0.25">
      <c r="B12" s="17" t="s">
        <v>277</v>
      </c>
      <c r="H12" s="11"/>
      <c r="I12" s="12"/>
      <c r="J12" s="12"/>
      <c r="K12" s="12"/>
      <c r="L12" s="12"/>
      <c r="M12" s="12"/>
      <c r="N12" s="12"/>
      <c r="O12" s="13"/>
    </row>
    <row r="13" spans="2:15" x14ac:dyDescent="0.25">
      <c r="B13" s="17" t="s">
        <v>301</v>
      </c>
      <c r="H13" s="11"/>
      <c r="I13" s="12"/>
      <c r="J13" s="12"/>
      <c r="K13" s="12"/>
      <c r="L13" s="12"/>
      <c r="M13" s="12"/>
      <c r="N13" s="12"/>
      <c r="O13" s="13"/>
    </row>
    <row r="14" spans="2:15" x14ac:dyDescent="0.25">
      <c r="B14" s="17" t="s">
        <v>302</v>
      </c>
      <c r="H14" s="11"/>
      <c r="I14" s="12"/>
      <c r="J14" s="12"/>
      <c r="K14" s="12"/>
      <c r="L14" s="12"/>
      <c r="M14" s="12"/>
      <c r="N14" s="12"/>
      <c r="O14" s="13"/>
    </row>
    <row r="15" spans="2:15" x14ac:dyDescent="0.25">
      <c r="B15" s="17" t="s">
        <v>268</v>
      </c>
      <c r="H15" s="11"/>
      <c r="I15" s="12"/>
      <c r="J15" s="12"/>
      <c r="K15" s="12"/>
      <c r="L15" s="12"/>
      <c r="M15" s="12"/>
      <c r="N15" s="12"/>
      <c r="O15" s="13"/>
    </row>
    <row r="16" spans="2:15" x14ac:dyDescent="0.25">
      <c r="B16" s="17" t="s">
        <v>305</v>
      </c>
      <c r="H16" s="11"/>
      <c r="I16" s="12"/>
      <c r="J16" s="12"/>
      <c r="K16" s="12"/>
      <c r="L16" s="12"/>
      <c r="M16" s="12"/>
      <c r="N16" s="12"/>
      <c r="O16" s="13"/>
    </row>
    <row r="17" spans="2:15" x14ac:dyDescent="0.25">
      <c r="B17" s="17"/>
      <c r="H17" s="11"/>
      <c r="I17" s="12"/>
      <c r="J17" s="12"/>
      <c r="K17" s="12"/>
      <c r="L17" s="12"/>
      <c r="M17" s="12"/>
      <c r="N17" s="12"/>
      <c r="O17" s="13"/>
    </row>
    <row r="18" spans="2:15" x14ac:dyDescent="0.25">
      <c r="B18" s="17" t="s">
        <v>306</v>
      </c>
      <c r="H18" s="11"/>
      <c r="I18" s="12"/>
      <c r="J18" s="12"/>
      <c r="K18" s="12"/>
      <c r="L18" s="12"/>
      <c r="M18" s="12"/>
      <c r="N18" s="12"/>
      <c r="O18" s="13"/>
    </row>
    <row r="19" spans="2:15" x14ac:dyDescent="0.25">
      <c r="B19" s="17" t="s">
        <v>307</v>
      </c>
      <c r="H19" s="11"/>
      <c r="I19" s="12"/>
      <c r="J19" s="12"/>
      <c r="K19" s="12"/>
      <c r="L19" s="12"/>
      <c r="M19" s="12"/>
      <c r="N19" s="12"/>
      <c r="O19" s="13"/>
    </row>
    <row r="20" spans="2:15" x14ac:dyDescent="0.25">
      <c r="B20" s="17" t="s">
        <v>308</v>
      </c>
      <c r="H20" s="11"/>
      <c r="I20" s="12"/>
      <c r="J20" s="12"/>
      <c r="K20" s="12"/>
      <c r="L20" s="12"/>
      <c r="M20" s="12"/>
      <c r="N20" s="12"/>
      <c r="O20" s="13"/>
    </row>
    <row r="21" spans="2:15" x14ac:dyDescent="0.25">
      <c r="B21" s="17" t="s">
        <v>309</v>
      </c>
      <c r="H21" s="11"/>
      <c r="I21" s="12"/>
      <c r="J21" s="12"/>
      <c r="K21" s="12"/>
      <c r="L21" s="12"/>
      <c r="M21" s="12"/>
      <c r="N21" s="12"/>
      <c r="O21" s="13"/>
    </row>
    <row r="22" spans="2:15" x14ac:dyDescent="0.25">
      <c r="B22" s="17" t="s">
        <v>310</v>
      </c>
      <c r="H22" s="11"/>
      <c r="I22" s="12"/>
      <c r="J22" s="12"/>
      <c r="K22" s="12"/>
      <c r="L22" s="12"/>
      <c r="M22" s="12"/>
      <c r="N22" s="12"/>
      <c r="O22" s="13"/>
    </row>
    <row r="23" spans="2:15" x14ac:dyDescent="0.25">
      <c r="B23" s="17" t="s">
        <v>311</v>
      </c>
      <c r="H23" s="11"/>
      <c r="I23" s="12"/>
      <c r="J23" s="12"/>
      <c r="K23" s="12"/>
      <c r="L23" s="12"/>
      <c r="M23" s="12"/>
      <c r="N23" s="12"/>
      <c r="O23" s="13"/>
    </row>
    <row r="24" spans="2:15" x14ac:dyDescent="0.25">
      <c r="H24" s="11"/>
      <c r="I24" s="12"/>
      <c r="J24" s="12"/>
      <c r="K24" s="12"/>
      <c r="L24" s="12"/>
      <c r="M24" s="12"/>
      <c r="N24" s="12"/>
      <c r="O24" s="13"/>
    </row>
    <row r="25" spans="2:15" x14ac:dyDescent="0.25">
      <c r="H25" s="11"/>
      <c r="I25" s="12"/>
      <c r="J25" s="12"/>
      <c r="K25" s="12"/>
      <c r="L25" s="12"/>
      <c r="M25" s="12"/>
      <c r="N25" s="12"/>
      <c r="O25" s="13"/>
    </row>
    <row r="26" spans="2:15" x14ac:dyDescent="0.25">
      <c r="H26" s="11"/>
      <c r="I26" s="12"/>
      <c r="J26" s="12"/>
      <c r="K26" s="12"/>
      <c r="L26" s="12"/>
      <c r="M26" s="12"/>
      <c r="N26" s="12"/>
      <c r="O26" s="13"/>
    </row>
    <row r="27" spans="2:15" x14ac:dyDescent="0.25">
      <c r="H27" s="11"/>
      <c r="I27" s="12"/>
      <c r="J27" s="12"/>
      <c r="K27" s="12"/>
      <c r="L27" s="12"/>
      <c r="M27" s="12"/>
      <c r="N27" s="12"/>
      <c r="O27" s="13"/>
    </row>
    <row r="28" spans="2:15" x14ac:dyDescent="0.25">
      <c r="H28" s="11"/>
      <c r="I28" s="12"/>
      <c r="J28" s="12"/>
      <c r="K28" s="12"/>
      <c r="L28" s="12"/>
      <c r="M28" s="12"/>
      <c r="N28" s="12"/>
      <c r="O28" s="13"/>
    </row>
    <row r="29" spans="2:15" x14ac:dyDescent="0.25">
      <c r="H29" s="11"/>
      <c r="I29" s="12"/>
      <c r="J29" s="12"/>
      <c r="K29" s="12"/>
      <c r="L29" s="12"/>
      <c r="M29" s="12"/>
      <c r="N29" s="12"/>
      <c r="O29" s="13"/>
    </row>
    <row r="30" spans="2:15" x14ac:dyDescent="0.25">
      <c r="H30" s="11"/>
      <c r="I30" s="12"/>
      <c r="J30" s="12"/>
      <c r="K30" s="12"/>
      <c r="L30" s="12"/>
      <c r="M30" s="12"/>
      <c r="N30" s="12"/>
      <c r="O30" s="13"/>
    </row>
    <row r="31" spans="2:15" x14ac:dyDescent="0.25">
      <c r="H31" s="11"/>
      <c r="I31" s="12"/>
      <c r="J31" s="12"/>
      <c r="K31" s="12"/>
      <c r="L31" s="12"/>
      <c r="M31" s="12"/>
      <c r="N31" s="12"/>
      <c r="O31" s="13"/>
    </row>
    <row r="32" spans="2:15" x14ac:dyDescent="0.25">
      <c r="H32" s="11"/>
      <c r="I32" s="12"/>
      <c r="J32" s="12"/>
      <c r="K32" s="12"/>
      <c r="L32" s="12"/>
      <c r="M32" s="12"/>
      <c r="N32" s="12"/>
      <c r="O32" s="13"/>
    </row>
    <row r="33" spans="8:15" x14ac:dyDescent="0.25">
      <c r="H33" s="11"/>
      <c r="I33" s="12"/>
      <c r="J33" s="12"/>
      <c r="K33" s="12"/>
      <c r="L33" s="12"/>
      <c r="M33" s="12"/>
      <c r="N33" s="12"/>
      <c r="O33" s="13"/>
    </row>
    <row r="34" spans="8:15" x14ac:dyDescent="0.25">
      <c r="H34" s="11"/>
      <c r="I34" s="12"/>
      <c r="J34" s="12"/>
      <c r="K34" s="12"/>
      <c r="L34" s="12"/>
      <c r="M34" s="12"/>
      <c r="N34" s="12"/>
      <c r="O34" s="13"/>
    </row>
    <row r="35" spans="8:15" ht="15.75" thickBot="1" x14ac:dyDescent="0.3">
      <c r="H35" s="14"/>
      <c r="I35" s="15"/>
      <c r="J35" s="15"/>
      <c r="K35" s="15"/>
      <c r="L35" s="15"/>
      <c r="M35" s="15"/>
      <c r="N35" s="15"/>
      <c r="O35" s="16"/>
    </row>
  </sheetData>
  <mergeCells count="1">
    <mergeCell ref="H2:O35"/>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7"/>
  <sheetViews>
    <sheetView workbookViewId="0">
      <selection activeCell="C18" sqref="C18"/>
    </sheetView>
  </sheetViews>
  <sheetFormatPr baseColWidth="10" defaultColWidth="9.140625" defaultRowHeight="15" x14ac:dyDescent="0.25"/>
  <cols>
    <col min="1" max="1" width="9.140625" style="2"/>
    <col min="2" max="2" width="19.85546875" bestFit="1" customWidth="1"/>
    <col min="3" max="3" width="17.140625" bestFit="1" customWidth="1"/>
    <col min="6" max="6" width="10.7109375" bestFit="1" customWidth="1"/>
    <col min="9" max="9" width="11.140625" bestFit="1" customWidth="1"/>
    <col min="11" max="11" width="17.85546875" bestFit="1" customWidth="1"/>
  </cols>
  <sheetData>
    <row r="1" spans="1:14" x14ac:dyDescent="0.25">
      <c r="B1" t="s">
        <v>1</v>
      </c>
      <c r="C1" t="s">
        <v>263</v>
      </c>
      <c r="D1" t="s">
        <v>266</v>
      </c>
      <c r="E1" t="s">
        <v>265</v>
      </c>
      <c r="F1" t="s">
        <v>268</v>
      </c>
      <c r="G1" t="s">
        <v>267</v>
      </c>
      <c r="I1" t="s">
        <v>2</v>
      </c>
      <c r="K1" s="3"/>
      <c r="L1" s="3"/>
      <c r="M1" s="3"/>
      <c r="N1" s="3"/>
    </row>
    <row r="2" spans="1:14" ht="16.5" x14ac:dyDescent="0.3">
      <c r="A2" s="2">
        <v>0</v>
      </c>
      <c r="B2" t="s">
        <v>0</v>
      </c>
      <c r="C2" t="s">
        <v>49</v>
      </c>
      <c r="D2" t="s">
        <v>269</v>
      </c>
      <c r="E2">
        <v>1</v>
      </c>
      <c r="F2" t="s">
        <v>223</v>
      </c>
      <c r="G2" t="s">
        <v>269</v>
      </c>
      <c r="I2" t="s">
        <v>3</v>
      </c>
      <c r="K2" s="4"/>
      <c r="L2" s="5"/>
      <c r="M2" s="5"/>
      <c r="N2" s="5"/>
    </row>
    <row r="3" spans="1:14" ht="16.5" x14ac:dyDescent="0.3">
      <c r="A3" s="2">
        <v>1</v>
      </c>
      <c r="B3" t="s">
        <v>5</v>
      </c>
      <c r="C3" t="s">
        <v>51</v>
      </c>
      <c r="D3" t="s">
        <v>270</v>
      </c>
      <c r="E3">
        <v>2</v>
      </c>
      <c r="F3" t="s">
        <v>226</v>
      </c>
      <c r="G3" t="s">
        <v>270</v>
      </c>
      <c r="I3" t="s">
        <v>4</v>
      </c>
      <c r="K3" s="4"/>
      <c r="L3" s="5"/>
      <c r="M3" s="5"/>
      <c r="N3" s="5"/>
    </row>
    <row r="4" spans="1:14" ht="16.5" x14ac:dyDescent="0.3">
      <c r="A4" s="2">
        <v>2</v>
      </c>
      <c r="B4" t="s">
        <v>7</v>
      </c>
      <c r="C4" t="s">
        <v>50</v>
      </c>
      <c r="E4">
        <v>3</v>
      </c>
      <c r="F4" t="s">
        <v>227</v>
      </c>
      <c r="I4" t="s">
        <v>6</v>
      </c>
      <c r="K4" s="4"/>
      <c r="L4" s="5"/>
      <c r="M4" s="5"/>
      <c r="N4" s="5"/>
    </row>
    <row r="5" spans="1:14" ht="16.5" x14ac:dyDescent="0.3">
      <c r="A5" s="2">
        <v>3</v>
      </c>
      <c r="B5" t="s">
        <v>8</v>
      </c>
      <c r="C5" t="s">
        <v>52</v>
      </c>
      <c r="F5" t="s">
        <v>229</v>
      </c>
      <c r="I5" t="s">
        <v>9</v>
      </c>
      <c r="K5" s="4"/>
      <c r="L5" s="5"/>
      <c r="M5" s="5"/>
      <c r="N5" s="5"/>
    </row>
    <row r="6" spans="1:14" ht="16.5" x14ac:dyDescent="0.3">
      <c r="A6" s="2">
        <v>4</v>
      </c>
      <c r="B6" t="s">
        <v>10</v>
      </c>
      <c r="C6" t="s">
        <v>54</v>
      </c>
      <c r="I6" t="s">
        <v>11</v>
      </c>
      <c r="K6" s="4"/>
      <c r="L6" s="5"/>
      <c r="M6" s="5"/>
      <c r="N6" s="5"/>
    </row>
    <row r="7" spans="1:14" x14ac:dyDescent="0.25">
      <c r="A7" s="2">
        <v>5</v>
      </c>
      <c r="B7" t="s">
        <v>12</v>
      </c>
      <c r="C7" t="s">
        <v>53</v>
      </c>
      <c r="I7" t="s">
        <v>13</v>
      </c>
    </row>
    <row r="8" spans="1:14" x14ac:dyDescent="0.25">
      <c r="A8" s="2">
        <v>6</v>
      </c>
      <c r="B8" t="s">
        <v>14</v>
      </c>
      <c r="C8" t="s">
        <v>264</v>
      </c>
      <c r="I8" t="s">
        <v>15</v>
      </c>
    </row>
    <row r="9" spans="1:14" x14ac:dyDescent="0.25">
      <c r="A9" s="2">
        <v>7</v>
      </c>
      <c r="B9" t="s">
        <v>16</v>
      </c>
      <c r="I9" t="s">
        <v>17</v>
      </c>
    </row>
    <row r="10" spans="1:14" x14ac:dyDescent="0.25">
      <c r="A10" s="2">
        <v>8</v>
      </c>
      <c r="B10" t="s">
        <v>18</v>
      </c>
      <c r="I10" t="s">
        <v>19</v>
      </c>
    </row>
    <row r="11" spans="1:14" x14ac:dyDescent="0.25">
      <c r="A11" s="2">
        <v>9</v>
      </c>
      <c r="B11" t="s">
        <v>20</v>
      </c>
      <c r="I11" t="s">
        <v>21</v>
      </c>
    </row>
    <row r="12" spans="1:14" x14ac:dyDescent="0.25">
      <c r="A12" s="2">
        <v>10</v>
      </c>
      <c r="B12" t="s">
        <v>22</v>
      </c>
      <c r="I12" t="s">
        <v>23</v>
      </c>
    </row>
    <row r="13" spans="1:14" x14ac:dyDescent="0.25">
      <c r="A13" s="2">
        <v>11</v>
      </c>
      <c r="B13" t="s">
        <v>44</v>
      </c>
      <c r="I13" t="s">
        <v>24</v>
      </c>
    </row>
    <row r="14" spans="1:14" x14ac:dyDescent="0.25">
      <c r="A14" s="2">
        <v>12</v>
      </c>
      <c r="B14" t="s">
        <v>25</v>
      </c>
      <c r="I14" t="s">
        <v>26</v>
      </c>
    </row>
    <row r="15" spans="1:14" x14ac:dyDescent="0.25">
      <c r="A15" s="2">
        <v>13</v>
      </c>
      <c r="B15" t="s">
        <v>31</v>
      </c>
      <c r="I15" t="s">
        <v>32</v>
      </c>
    </row>
    <row r="16" spans="1:14" x14ac:dyDescent="0.25">
      <c r="A16" s="2">
        <v>14</v>
      </c>
      <c r="B16" t="s">
        <v>27</v>
      </c>
      <c r="I16" t="s">
        <v>28</v>
      </c>
    </row>
    <row r="17" spans="1:9" x14ac:dyDescent="0.25">
      <c r="A17" s="2">
        <v>15</v>
      </c>
      <c r="B17" t="s">
        <v>29</v>
      </c>
      <c r="I17" t="s">
        <v>30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18"/>
  <sheetViews>
    <sheetView workbookViewId="0">
      <selection activeCell="A36" sqref="A36"/>
    </sheetView>
  </sheetViews>
  <sheetFormatPr baseColWidth="10" defaultColWidth="9.140625" defaultRowHeight="15" x14ac:dyDescent="0.25"/>
  <cols>
    <col min="1" max="1" width="19.42578125" bestFit="1" customWidth="1"/>
    <col min="2" max="2" width="102.5703125" customWidth="1"/>
    <col min="3" max="3" width="51.28515625" customWidth="1"/>
    <col min="4" max="4" width="32.5703125" bestFit="1" customWidth="1"/>
    <col min="5" max="5" width="29.28515625" customWidth="1"/>
    <col min="6" max="6" width="66.7109375" bestFit="1" customWidth="1"/>
    <col min="7" max="7" width="35.140625" bestFit="1" customWidth="1"/>
  </cols>
  <sheetData>
    <row r="1" spans="1:3" x14ac:dyDescent="0.25">
      <c r="A1" t="s">
        <v>222</v>
      </c>
    </row>
    <row r="2" spans="1:3" x14ac:dyDescent="0.25">
      <c r="A2" t="s">
        <v>1</v>
      </c>
      <c r="B2" t="s">
        <v>34</v>
      </c>
    </row>
    <row r="3" spans="1:3" x14ac:dyDescent="0.25">
      <c r="A3" t="s">
        <v>0</v>
      </c>
      <c r="B3" t="s">
        <v>36</v>
      </c>
    </row>
    <row r="4" spans="1:3" x14ac:dyDescent="0.25">
      <c r="A4" t="s">
        <v>5</v>
      </c>
      <c r="B4" t="s">
        <v>33</v>
      </c>
    </row>
    <row r="5" spans="1:3" x14ac:dyDescent="0.25">
      <c r="A5" t="s">
        <v>7</v>
      </c>
      <c r="B5" t="s">
        <v>35</v>
      </c>
    </row>
    <row r="6" spans="1:3" x14ac:dyDescent="0.25">
      <c r="A6" t="s">
        <v>8</v>
      </c>
      <c r="B6" t="s">
        <v>283</v>
      </c>
    </row>
    <row r="7" spans="1:3" x14ac:dyDescent="0.25">
      <c r="A7" t="s">
        <v>10</v>
      </c>
      <c r="B7" t="s">
        <v>284</v>
      </c>
    </row>
    <row r="8" spans="1:3" x14ac:dyDescent="0.25">
      <c r="A8" t="s">
        <v>12</v>
      </c>
      <c r="B8" t="s">
        <v>37</v>
      </c>
    </row>
    <row r="9" spans="1:3" x14ac:dyDescent="0.25">
      <c r="A9" t="s">
        <v>14</v>
      </c>
      <c r="B9" t="s">
        <v>38</v>
      </c>
    </row>
    <row r="10" spans="1:3" x14ac:dyDescent="0.25">
      <c r="A10" t="s">
        <v>16</v>
      </c>
      <c r="B10" t="s">
        <v>39</v>
      </c>
      <c r="C10" s="7" t="s">
        <v>279</v>
      </c>
    </row>
    <row r="11" spans="1:3" x14ac:dyDescent="0.25">
      <c r="A11" t="s">
        <v>18</v>
      </c>
      <c r="B11" t="s">
        <v>40</v>
      </c>
    </row>
    <row r="12" spans="1:3" x14ac:dyDescent="0.25">
      <c r="A12" t="s">
        <v>20</v>
      </c>
      <c r="B12" t="s">
        <v>41</v>
      </c>
    </row>
    <row r="13" spans="1:3" x14ac:dyDescent="0.25">
      <c r="A13" t="s">
        <v>22</v>
      </c>
      <c r="B13" t="s">
        <v>42</v>
      </c>
    </row>
    <row r="14" spans="1:3" x14ac:dyDescent="0.25">
      <c r="A14" t="s">
        <v>44</v>
      </c>
      <c r="B14" t="s">
        <v>43</v>
      </c>
    </row>
    <row r="15" spans="1:3" x14ac:dyDescent="0.25">
      <c r="A15" t="s">
        <v>25</v>
      </c>
      <c r="B15" t="s">
        <v>45</v>
      </c>
    </row>
    <row r="16" spans="1:3" x14ac:dyDescent="0.25">
      <c r="A16" t="s">
        <v>27</v>
      </c>
      <c r="B16" t="s">
        <v>46</v>
      </c>
    </row>
    <row r="17" spans="1:2" x14ac:dyDescent="0.25">
      <c r="A17" t="s">
        <v>29</v>
      </c>
      <c r="B17" t="s">
        <v>47</v>
      </c>
    </row>
    <row r="18" spans="1:2" x14ac:dyDescent="0.25">
      <c r="A18" t="s">
        <v>31</v>
      </c>
      <c r="B18"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Q8"/>
  <sheetViews>
    <sheetView workbookViewId="0">
      <selection activeCell="B2" sqref="B2"/>
    </sheetView>
  </sheetViews>
  <sheetFormatPr baseColWidth="10" defaultColWidth="9.140625" defaultRowHeight="15" x14ac:dyDescent="0.25"/>
  <cols>
    <col min="2" max="2" width="21.85546875" customWidth="1"/>
    <col min="3" max="3" width="19.7109375" bestFit="1" customWidth="1"/>
    <col min="4" max="4" width="10.140625" bestFit="1" customWidth="1"/>
    <col min="5" max="6" width="17.140625" bestFit="1" customWidth="1"/>
    <col min="7" max="7" width="25.5703125" bestFit="1" customWidth="1"/>
    <col min="8" max="8" width="26.140625" bestFit="1" customWidth="1"/>
    <col min="9" max="9" width="24.28515625" bestFit="1" customWidth="1"/>
    <col min="10" max="10" width="20.42578125" bestFit="1" customWidth="1"/>
    <col min="11" max="11" width="24.42578125" bestFit="1" customWidth="1"/>
    <col min="12" max="12" width="19.140625" bestFit="1" customWidth="1"/>
    <col min="13" max="13" width="28.28515625" bestFit="1" customWidth="1"/>
    <col min="14" max="14" width="18.28515625" bestFit="1" customWidth="1"/>
    <col min="15" max="15" width="22.7109375" bestFit="1" customWidth="1"/>
    <col min="16" max="16" width="14.42578125" bestFit="1" customWidth="1"/>
    <col min="17" max="17" width="16.7109375" bestFit="1" customWidth="1"/>
    <col min="18" max="18" width="3.7109375" bestFit="1" customWidth="1"/>
  </cols>
  <sheetData>
    <row r="1" spans="1:17" x14ac:dyDescent="0.25">
      <c r="B1" t="s">
        <v>3</v>
      </c>
      <c r="C1" t="s">
        <v>4</v>
      </c>
      <c r="D1" t="s">
        <v>6</v>
      </c>
      <c r="E1" t="s">
        <v>9</v>
      </c>
      <c r="F1" t="s">
        <v>11</v>
      </c>
      <c r="G1" t="s">
        <v>13</v>
      </c>
      <c r="H1" t="s">
        <v>15</v>
      </c>
      <c r="I1" t="s">
        <v>17</v>
      </c>
      <c r="J1" t="s">
        <v>19</v>
      </c>
      <c r="K1" t="s">
        <v>21</v>
      </c>
      <c r="L1" t="s">
        <v>23</v>
      </c>
      <c r="M1" t="s">
        <v>24</v>
      </c>
      <c r="N1" t="s">
        <v>26</v>
      </c>
      <c r="O1" t="s">
        <v>32</v>
      </c>
      <c r="P1" t="s">
        <v>28</v>
      </c>
      <c r="Q1" t="s">
        <v>30</v>
      </c>
    </row>
    <row r="2" spans="1:17" x14ac:dyDescent="0.25">
      <c r="A2">
        <v>0</v>
      </c>
      <c r="B2" t="s">
        <v>139</v>
      </c>
      <c r="C2" t="s">
        <v>134</v>
      </c>
      <c r="D2" t="s">
        <v>128</v>
      </c>
      <c r="E2" t="s">
        <v>49</v>
      </c>
      <c r="F2" t="s">
        <v>122</v>
      </c>
      <c r="G2" t="s">
        <v>116</v>
      </c>
      <c r="H2" t="s">
        <v>110</v>
      </c>
      <c r="I2" t="s">
        <v>104</v>
      </c>
      <c r="J2" t="s">
        <v>98</v>
      </c>
      <c r="K2" t="s">
        <v>92</v>
      </c>
      <c r="L2" t="s">
        <v>86</v>
      </c>
      <c r="M2" t="s">
        <v>80</v>
      </c>
      <c r="N2" t="s">
        <v>74</v>
      </c>
      <c r="O2" t="s">
        <v>62</v>
      </c>
      <c r="P2" t="s">
        <v>68</v>
      </c>
      <c r="Q2" t="s">
        <v>55</v>
      </c>
    </row>
    <row r="3" spans="1:17" x14ac:dyDescent="0.25">
      <c r="A3">
        <v>1</v>
      </c>
      <c r="B3" t="s">
        <v>140</v>
      </c>
      <c r="C3" t="s">
        <v>135</v>
      </c>
      <c r="D3" t="s">
        <v>129</v>
      </c>
      <c r="E3" t="s">
        <v>51</v>
      </c>
      <c r="F3" t="s">
        <v>123</v>
      </c>
      <c r="G3" t="s">
        <v>117</v>
      </c>
      <c r="H3" t="s">
        <v>111</v>
      </c>
      <c r="I3" t="s">
        <v>105</v>
      </c>
      <c r="J3" t="s">
        <v>99</v>
      </c>
      <c r="K3" t="s">
        <v>93</v>
      </c>
      <c r="L3" t="s">
        <v>87</v>
      </c>
      <c r="M3" t="s">
        <v>81</v>
      </c>
      <c r="N3" t="s">
        <v>75</v>
      </c>
      <c r="O3" t="s">
        <v>63</v>
      </c>
      <c r="P3" t="s">
        <v>69</v>
      </c>
      <c r="Q3" t="s">
        <v>56</v>
      </c>
    </row>
    <row r="4" spans="1:17" x14ac:dyDescent="0.25">
      <c r="A4">
        <v>2</v>
      </c>
      <c r="B4" t="s">
        <v>141</v>
      </c>
      <c r="C4" t="s">
        <v>130</v>
      </c>
      <c r="D4" t="s">
        <v>130</v>
      </c>
      <c r="E4" t="s">
        <v>50</v>
      </c>
      <c r="F4" t="s">
        <v>124</v>
      </c>
      <c r="G4" t="s">
        <v>118</v>
      </c>
      <c r="H4" t="s">
        <v>112</v>
      </c>
      <c r="I4" t="s">
        <v>106</v>
      </c>
      <c r="J4" t="s">
        <v>100</v>
      </c>
      <c r="K4" t="s">
        <v>94</v>
      </c>
      <c r="L4" t="s">
        <v>88</v>
      </c>
      <c r="M4" t="s">
        <v>82</v>
      </c>
      <c r="N4" t="s">
        <v>76</v>
      </c>
      <c r="O4" t="s">
        <v>64</v>
      </c>
      <c r="P4" t="s">
        <v>70</v>
      </c>
      <c r="Q4" t="s">
        <v>57</v>
      </c>
    </row>
    <row r="5" spans="1:17" x14ac:dyDescent="0.25">
      <c r="A5">
        <v>3</v>
      </c>
      <c r="B5" t="s">
        <v>142</v>
      </c>
      <c r="C5" t="s">
        <v>136</v>
      </c>
      <c r="D5" t="s">
        <v>131</v>
      </c>
      <c r="E5" t="s">
        <v>52</v>
      </c>
      <c r="F5" t="s">
        <v>125</v>
      </c>
      <c r="G5" t="s">
        <v>119</v>
      </c>
      <c r="H5" t="s">
        <v>113</v>
      </c>
      <c r="I5" t="s">
        <v>107</v>
      </c>
      <c r="J5" t="s">
        <v>101</v>
      </c>
      <c r="K5" t="s">
        <v>95</v>
      </c>
      <c r="L5" t="s">
        <v>89</v>
      </c>
      <c r="M5" t="s">
        <v>83</v>
      </c>
      <c r="N5" t="s">
        <v>77</v>
      </c>
      <c r="O5" t="s">
        <v>65</v>
      </c>
      <c r="P5" t="s">
        <v>71</v>
      </c>
      <c r="Q5" t="s">
        <v>58</v>
      </c>
    </row>
    <row r="6" spans="1:17" x14ac:dyDescent="0.25">
      <c r="A6">
        <v>4</v>
      </c>
      <c r="B6" t="s">
        <v>143</v>
      </c>
      <c r="C6" t="s">
        <v>137</v>
      </c>
      <c r="D6" t="s">
        <v>132</v>
      </c>
      <c r="E6" t="s">
        <v>54</v>
      </c>
      <c r="F6" t="s">
        <v>126</v>
      </c>
      <c r="G6" t="s">
        <v>120</v>
      </c>
      <c r="H6" t="s">
        <v>114</v>
      </c>
      <c r="I6" t="s">
        <v>108</v>
      </c>
      <c r="J6" t="s">
        <v>102</v>
      </c>
      <c r="K6" t="s">
        <v>96</v>
      </c>
      <c r="L6" t="s">
        <v>90</v>
      </c>
      <c r="M6" t="s">
        <v>84</v>
      </c>
      <c r="N6" t="s">
        <v>78</v>
      </c>
      <c r="O6" t="s">
        <v>66</v>
      </c>
      <c r="P6" t="s">
        <v>72</v>
      </c>
      <c r="Q6" t="s">
        <v>59</v>
      </c>
    </row>
    <row r="7" spans="1:17" x14ac:dyDescent="0.25">
      <c r="A7">
        <v>5</v>
      </c>
      <c r="B7" t="s">
        <v>144</v>
      </c>
      <c r="C7" t="s">
        <v>138</v>
      </c>
      <c r="D7" t="s">
        <v>133</v>
      </c>
      <c r="E7" t="s">
        <v>53</v>
      </c>
      <c r="F7" t="s">
        <v>127</v>
      </c>
      <c r="G7" t="s">
        <v>121</v>
      </c>
      <c r="H7" t="s">
        <v>115</v>
      </c>
      <c r="I7" t="s">
        <v>109</v>
      </c>
      <c r="J7" t="s">
        <v>103</v>
      </c>
      <c r="K7" t="s">
        <v>97</v>
      </c>
      <c r="L7" t="s">
        <v>91</v>
      </c>
      <c r="M7" t="s">
        <v>85</v>
      </c>
      <c r="N7" t="s">
        <v>79</v>
      </c>
      <c r="O7" t="s">
        <v>67</v>
      </c>
      <c r="P7" t="s">
        <v>73</v>
      </c>
      <c r="Q7" t="s">
        <v>60</v>
      </c>
    </row>
    <row r="8" spans="1:17" x14ac:dyDescent="0.25">
      <c r="A8">
        <v>6</v>
      </c>
      <c r="B8" t="s">
        <v>61</v>
      </c>
      <c r="C8" t="s">
        <v>61</v>
      </c>
      <c r="D8" t="s">
        <v>61</v>
      </c>
      <c r="E8" t="s">
        <v>61</v>
      </c>
      <c r="F8" t="s">
        <v>61</v>
      </c>
      <c r="G8" t="s">
        <v>61</v>
      </c>
      <c r="H8" t="s">
        <v>61</v>
      </c>
      <c r="I8" t="s">
        <v>61</v>
      </c>
      <c r="J8" t="s">
        <v>61</v>
      </c>
      <c r="K8" t="s">
        <v>61</v>
      </c>
      <c r="L8" t="s">
        <v>61</v>
      </c>
      <c r="M8" t="s">
        <v>61</v>
      </c>
      <c r="N8" t="s">
        <v>61</v>
      </c>
      <c r="O8" t="s">
        <v>61</v>
      </c>
      <c r="P8" t="s">
        <v>61</v>
      </c>
      <c r="Q8" t="s">
        <v>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Q6"/>
  <sheetViews>
    <sheetView workbookViewId="0">
      <selection activeCell="G2" sqref="G2:Q3"/>
    </sheetView>
  </sheetViews>
  <sheetFormatPr baseColWidth="10" defaultRowHeight="15" x14ac:dyDescent="0.25"/>
  <cols>
    <col min="6" max="6" width="87.5703125" bestFit="1" customWidth="1"/>
  </cols>
  <sheetData>
    <row r="1" spans="1:17" x14ac:dyDescent="0.25">
      <c r="B1" t="s">
        <v>3</v>
      </c>
      <c r="C1" t="s">
        <v>4</v>
      </c>
      <c r="D1" t="s">
        <v>6</v>
      </c>
      <c r="E1" t="s">
        <v>9</v>
      </c>
      <c r="F1" t="s">
        <v>11</v>
      </c>
      <c r="G1" t="s">
        <v>13</v>
      </c>
      <c r="H1" t="s">
        <v>15</v>
      </c>
      <c r="I1" t="s">
        <v>17</v>
      </c>
      <c r="J1" t="s">
        <v>19</v>
      </c>
      <c r="K1" t="s">
        <v>21</v>
      </c>
      <c r="L1" t="s">
        <v>23</v>
      </c>
      <c r="M1" t="s">
        <v>24</v>
      </c>
      <c r="N1" t="s">
        <v>26</v>
      </c>
      <c r="O1" t="s">
        <v>32</v>
      </c>
      <c r="P1" t="s">
        <v>28</v>
      </c>
      <c r="Q1" t="s">
        <v>30</v>
      </c>
    </row>
    <row r="2" spans="1:17" x14ac:dyDescent="0.25">
      <c r="A2" t="s">
        <v>269</v>
      </c>
      <c r="B2" s="6"/>
      <c r="C2" s="6"/>
      <c r="D2" s="6"/>
      <c r="E2" s="6"/>
      <c r="F2" t="s">
        <v>280</v>
      </c>
      <c r="G2" s="6"/>
      <c r="H2" s="6"/>
      <c r="I2" s="6"/>
      <c r="J2" s="6"/>
      <c r="K2" s="6"/>
      <c r="L2" s="6"/>
      <c r="M2" s="6"/>
      <c r="N2" s="6"/>
      <c r="O2" s="6"/>
      <c r="P2" s="6"/>
      <c r="Q2" s="6"/>
    </row>
    <row r="3" spans="1:17" x14ac:dyDescent="0.25">
      <c r="A3" t="s">
        <v>270</v>
      </c>
      <c r="B3" s="6"/>
      <c r="C3" s="6"/>
      <c r="D3" s="6"/>
      <c r="E3" s="6"/>
      <c r="F3" t="s">
        <v>281</v>
      </c>
      <c r="G3" s="6"/>
      <c r="H3" s="6"/>
      <c r="I3" s="6"/>
      <c r="J3" s="6"/>
      <c r="K3" s="6"/>
      <c r="L3" s="6"/>
      <c r="M3" s="6"/>
      <c r="N3" s="6"/>
      <c r="O3" s="6"/>
      <c r="P3" s="6"/>
      <c r="Q3" s="6"/>
    </row>
    <row r="6" spans="1:17" x14ac:dyDescent="0.25">
      <c r="F6" s="7" t="s">
        <v>282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Q7"/>
  <sheetViews>
    <sheetView workbookViewId="0">
      <selection activeCell="G19" sqref="G19"/>
    </sheetView>
  </sheetViews>
  <sheetFormatPr baseColWidth="10" defaultColWidth="9.140625" defaultRowHeight="15" x14ac:dyDescent="0.25"/>
  <cols>
    <col min="1" max="1" width="16" bestFit="1" customWidth="1"/>
    <col min="2" max="2" width="10.28515625" bestFit="1" customWidth="1"/>
    <col min="17" max="17" width="16.7109375" bestFit="1" customWidth="1"/>
  </cols>
  <sheetData>
    <row r="1" spans="1:17" x14ac:dyDescent="0.25">
      <c r="B1" t="s">
        <v>3</v>
      </c>
      <c r="C1" t="s">
        <v>4</v>
      </c>
      <c r="D1" t="s">
        <v>6</v>
      </c>
      <c r="E1" t="s">
        <v>9</v>
      </c>
      <c r="F1" t="s">
        <v>11</v>
      </c>
      <c r="G1" t="s">
        <v>13</v>
      </c>
      <c r="H1" t="s">
        <v>15</v>
      </c>
      <c r="I1" t="s">
        <v>17</v>
      </c>
      <c r="J1" t="s">
        <v>19</v>
      </c>
      <c r="K1" t="s">
        <v>21</v>
      </c>
      <c r="L1" t="s">
        <v>23</v>
      </c>
      <c r="M1" t="s">
        <v>24</v>
      </c>
      <c r="N1" t="s">
        <v>26</v>
      </c>
      <c r="O1" t="s">
        <v>32</v>
      </c>
      <c r="P1" t="s">
        <v>28</v>
      </c>
      <c r="Q1" t="s">
        <v>30</v>
      </c>
    </row>
    <row r="2" spans="1:17" x14ac:dyDescent="0.25">
      <c r="A2">
        <v>0</v>
      </c>
      <c r="B2" s="6"/>
      <c r="C2" s="6"/>
      <c r="D2" s="6"/>
      <c r="E2" t="s">
        <v>145</v>
      </c>
      <c r="F2" t="s">
        <v>166</v>
      </c>
      <c r="G2" s="6"/>
      <c r="H2" s="6"/>
      <c r="I2" t="s">
        <v>179</v>
      </c>
      <c r="J2" t="s">
        <v>184</v>
      </c>
      <c r="K2" t="s">
        <v>189</v>
      </c>
      <c r="L2" t="s">
        <v>194</v>
      </c>
      <c r="M2" t="s">
        <v>199</v>
      </c>
      <c r="N2" t="s">
        <v>202</v>
      </c>
      <c r="O2" t="s">
        <v>184</v>
      </c>
      <c r="P2" t="s">
        <v>212</v>
      </c>
      <c r="Q2" t="s">
        <v>207</v>
      </c>
    </row>
    <row r="3" spans="1:17" x14ac:dyDescent="0.25">
      <c r="A3">
        <v>1</v>
      </c>
      <c r="B3" t="s">
        <v>151</v>
      </c>
      <c r="C3" t="s">
        <v>156</v>
      </c>
      <c r="D3" t="s">
        <v>161</v>
      </c>
      <c r="E3" t="s">
        <v>146</v>
      </c>
      <c r="F3" t="s">
        <v>167</v>
      </c>
      <c r="G3" t="s">
        <v>171</v>
      </c>
      <c r="H3" t="s">
        <v>175</v>
      </c>
      <c r="I3" t="s">
        <v>180</v>
      </c>
      <c r="J3" t="s">
        <v>185</v>
      </c>
      <c r="K3" t="s">
        <v>190</v>
      </c>
      <c r="L3" t="s">
        <v>195</v>
      </c>
      <c r="M3" t="s">
        <v>200</v>
      </c>
      <c r="N3" t="s">
        <v>203</v>
      </c>
      <c r="O3" t="s">
        <v>217</v>
      </c>
      <c r="P3" t="s">
        <v>213</v>
      </c>
      <c r="Q3" t="s">
        <v>208</v>
      </c>
    </row>
    <row r="4" spans="1:17" x14ac:dyDescent="0.25">
      <c r="A4">
        <v>2</v>
      </c>
      <c r="B4" t="s">
        <v>152</v>
      </c>
      <c r="C4" t="s">
        <v>157</v>
      </c>
      <c r="D4" t="s">
        <v>162</v>
      </c>
      <c r="E4" t="s">
        <v>221</v>
      </c>
      <c r="F4" t="s">
        <v>168</v>
      </c>
      <c r="G4" t="s">
        <v>172</v>
      </c>
      <c r="H4" t="s">
        <v>176</v>
      </c>
      <c r="I4" t="s">
        <v>181</v>
      </c>
      <c r="J4" t="s">
        <v>186</v>
      </c>
      <c r="K4" t="s">
        <v>191</v>
      </c>
      <c r="L4" t="s">
        <v>196</v>
      </c>
      <c r="M4" t="s">
        <v>181</v>
      </c>
      <c r="N4" t="s">
        <v>204</v>
      </c>
      <c r="O4" t="s">
        <v>218</v>
      </c>
      <c r="P4" t="s">
        <v>214</v>
      </c>
      <c r="Q4" t="s">
        <v>209</v>
      </c>
    </row>
    <row r="5" spans="1:17" x14ac:dyDescent="0.25">
      <c r="A5">
        <v>3</v>
      </c>
      <c r="B5" t="s">
        <v>153</v>
      </c>
      <c r="C5" t="s">
        <v>158</v>
      </c>
      <c r="D5" t="s">
        <v>163</v>
      </c>
      <c r="E5" t="s">
        <v>147</v>
      </c>
      <c r="F5" t="s">
        <v>169</v>
      </c>
      <c r="G5" t="s">
        <v>173</v>
      </c>
      <c r="H5" t="s">
        <v>177</v>
      </c>
      <c r="I5" t="s">
        <v>182</v>
      </c>
      <c r="J5" t="s">
        <v>187</v>
      </c>
      <c r="K5" t="s">
        <v>192</v>
      </c>
      <c r="L5" t="s">
        <v>197</v>
      </c>
      <c r="M5" t="s">
        <v>182</v>
      </c>
      <c r="N5" t="s">
        <v>205</v>
      </c>
      <c r="O5" t="s">
        <v>219</v>
      </c>
      <c r="P5" t="s">
        <v>215</v>
      </c>
      <c r="Q5" t="s">
        <v>210</v>
      </c>
    </row>
    <row r="6" spans="1:17" x14ac:dyDescent="0.25">
      <c r="A6">
        <v>4</v>
      </c>
      <c r="B6" t="s">
        <v>148</v>
      </c>
      <c r="C6" t="s">
        <v>159</v>
      </c>
      <c r="D6" t="s">
        <v>164</v>
      </c>
      <c r="E6" t="s">
        <v>148</v>
      </c>
      <c r="F6" t="s">
        <v>148</v>
      </c>
      <c r="G6" t="s">
        <v>148</v>
      </c>
      <c r="H6" t="s">
        <v>148</v>
      </c>
      <c r="I6" t="s">
        <v>148</v>
      </c>
      <c r="J6" t="s">
        <v>148</v>
      </c>
      <c r="K6" t="s">
        <v>148</v>
      </c>
      <c r="L6" t="s">
        <v>148</v>
      </c>
      <c r="M6" t="s">
        <v>148</v>
      </c>
      <c r="N6" t="s">
        <v>148</v>
      </c>
      <c r="O6" t="s">
        <v>148</v>
      </c>
      <c r="P6" t="s">
        <v>148</v>
      </c>
      <c r="Q6" t="s">
        <v>148</v>
      </c>
    </row>
    <row r="7" spans="1:17" x14ac:dyDescent="0.25">
      <c r="A7">
        <v>5</v>
      </c>
      <c r="B7" t="s">
        <v>154</v>
      </c>
      <c r="C7" t="s">
        <v>160</v>
      </c>
      <c r="D7" t="s">
        <v>165</v>
      </c>
      <c r="E7" t="s">
        <v>149</v>
      </c>
      <c r="F7" t="s">
        <v>170</v>
      </c>
      <c r="G7" t="s">
        <v>174</v>
      </c>
      <c r="H7" t="s">
        <v>178</v>
      </c>
      <c r="I7" t="s">
        <v>183</v>
      </c>
      <c r="J7" t="s">
        <v>188</v>
      </c>
      <c r="K7" t="s">
        <v>193</v>
      </c>
      <c r="L7" t="s">
        <v>198</v>
      </c>
      <c r="M7" t="s">
        <v>201</v>
      </c>
      <c r="N7" t="s">
        <v>206</v>
      </c>
      <c r="O7" t="s">
        <v>220</v>
      </c>
      <c r="P7" t="s">
        <v>216</v>
      </c>
      <c r="Q7"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5"/>
  <sheetViews>
    <sheetView workbookViewId="0">
      <selection activeCell="F6" sqref="F6"/>
    </sheetView>
  </sheetViews>
  <sheetFormatPr baseColWidth="10" defaultColWidth="9.140625" defaultRowHeight="15" x14ac:dyDescent="0.25"/>
  <cols>
    <col min="1" max="1" width="10.7109375" bestFit="1" customWidth="1"/>
    <col min="5" max="5" width="66.42578125" customWidth="1"/>
    <col min="6" max="6" width="15.28515625" bestFit="1" customWidth="1"/>
  </cols>
  <sheetData>
    <row r="1" spans="1:17" x14ac:dyDescent="0.25">
      <c r="B1" t="s">
        <v>3</v>
      </c>
      <c r="C1" t="s">
        <v>4</v>
      </c>
      <c r="D1" t="s">
        <v>6</v>
      </c>
      <c r="E1" t="s">
        <v>9</v>
      </c>
      <c r="F1" t="s">
        <v>11</v>
      </c>
      <c r="G1" t="s">
        <v>13</v>
      </c>
      <c r="H1" t="s">
        <v>15</v>
      </c>
      <c r="I1" t="s">
        <v>17</v>
      </c>
      <c r="J1" t="s">
        <v>19</v>
      </c>
      <c r="K1" t="s">
        <v>21</v>
      </c>
      <c r="L1" t="s">
        <v>23</v>
      </c>
      <c r="M1" t="s">
        <v>24</v>
      </c>
      <c r="N1" t="s">
        <v>26</v>
      </c>
      <c r="O1" t="s">
        <v>32</v>
      </c>
      <c r="P1" t="s">
        <v>28</v>
      </c>
      <c r="Q1" t="s">
        <v>30</v>
      </c>
    </row>
    <row r="2" spans="1:17" x14ac:dyDescent="0.25">
      <c r="A2" t="s">
        <v>223</v>
      </c>
      <c r="B2" t="s">
        <v>150</v>
      </c>
      <c r="C2" t="s">
        <v>155</v>
      </c>
      <c r="D2" t="s">
        <v>155</v>
      </c>
      <c r="E2" t="s">
        <v>224</v>
      </c>
      <c r="F2" s="6" t="s">
        <v>289</v>
      </c>
      <c r="G2" s="6" t="s">
        <v>224</v>
      </c>
      <c r="H2" s="6" t="s">
        <v>224</v>
      </c>
      <c r="I2" s="6" t="s">
        <v>224</v>
      </c>
      <c r="J2" s="6" t="s">
        <v>224</v>
      </c>
      <c r="K2" s="6" t="s">
        <v>224</v>
      </c>
      <c r="L2" s="6" t="s">
        <v>224</v>
      </c>
      <c r="M2" s="6" t="s">
        <v>224</v>
      </c>
      <c r="N2" s="6" t="s">
        <v>224</v>
      </c>
      <c r="O2" s="6" t="s">
        <v>224</v>
      </c>
      <c r="P2" s="6" t="s">
        <v>224</v>
      </c>
      <c r="Q2" s="6" t="s">
        <v>224</v>
      </c>
    </row>
    <row r="3" spans="1:17" x14ac:dyDescent="0.25">
      <c r="A3" t="s">
        <v>226</v>
      </c>
      <c r="B3" t="s">
        <v>151</v>
      </c>
      <c r="C3" t="s">
        <v>156</v>
      </c>
      <c r="D3" t="s">
        <v>161</v>
      </c>
      <c r="E3" t="s">
        <v>225</v>
      </c>
      <c r="F3" s="6" t="s">
        <v>290</v>
      </c>
      <c r="G3" s="6" t="s">
        <v>225</v>
      </c>
      <c r="H3" s="6" t="s">
        <v>225</v>
      </c>
      <c r="I3" s="6" t="s">
        <v>225</v>
      </c>
      <c r="J3" s="6" t="s">
        <v>225</v>
      </c>
      <c r="K3" s="6" t="s">
        <v>225</v>
      </c>
      <c r="L3" s="6" t="s">
        <v>225</v>
      </c>
      <c r="M3" s="6" t="s">
        <v>225</v>
      </c>
      <c r="N3" s="6" t="s">
        <v>225</v>
      </c>
      <c r="O3" s="6" t="s">
        <v>225</v>
      </c>
      <c r="P3" s="6" t="s">
        <v>225</v>
      </c>
      <c r="Q3" s="6" t="s">
        <v>225</v>
      </c>
    </row>
    <row r="4" spans="1:17" x14ac:dyDescent="0.25">
      <c r="A4" t="s">
        <v>227</v>
      </c>
      <c r="B4" t="s">
        <v>152</v>
      </c>
      <c r="C4" t="s">
        <v>157</v>
      </c>
      <c r="D4" t="s">
        <v>162</v>
      </c>
      <c r="E4" t="s">
        <v>228</v>
      </c>
      <c r="F4" s="6" t="s">
        <v>291</v>
      </c>
      <c r="G4" s="6" t="s">
        <v>228</v>
      </c>
      <c r="H4" s="6" t="s">
        <v>228</v>
      </c>
      <c r="I4" s="6" t="s">
        <v>228</v>
      </c>
      <c r="J4" s="6" t="s">
        <v>228</v>
      </c>
      <c r="K4" s="6" t="s">
        <v>228</v>
      </c>
      <c r="L4" s="6" t="s">
        <v>228</v>
      </c>
      <c r="M4" s="6" t="s">
        <v>228</v>
      </c>
      <c r="N4" s="6" t="s">
        <v>228</v>
      </c>
      <c r="O4" s="6" t="s">
        <v>228</v>
      </c>
      <c r="P4" s="6" t="s">
        <v>228</v>
      </c>
      <c r="Q4" s="6" t="s">
        <v>228</v>
      </c>
    </row>
    <row r="5" spans="1:17" x14ac:dyDescent="0.25">
      <c r="A5" t="s">
        <v>229</v>
      </c>
      <c r="B5" t="s">
        <v>153</v>
      </c>
      <c r="C5" t="s">
        <v>158</v>
      </c>
      <c r="D5" t="s">
        <v>163</v>
      </c>
      <c r="E5" t="s">
        <v>230</v>
      </c>
      <c r="F5" s="6" t="s">
        <v>292</v>
      </c>
      <c r="G5" s="6" t="s">
        <v>230</v>
      </c>
      <c r="H5" s="6" t="s">
        <v>230</v>
      </c>
      <c r="I5" s="6" t="s">
        <v>230</v>
      </c>
      <c r="J5" s="6" t="s">
        <v>230</v>
      </c>
      <c r="K5" s="6" t="s">
        <v>230</v>
      </c>
      <c r="L5" s="6" t="s">
        <v>230</v>
      </c>
      <c r="M5" s="6" t="s">
        <v>230</v>
      </c>
      <c r="N5" s="6" t="s">
        <v>230</v>
      </c>
      <c r="O5" s="6" t="s">
        <v>230</v>
      </c>
      <c r="P5" s="6" t="s">
        <v>230</v>
      </c>
      <c r="Q5" s="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17"/>
  <sheetViews>
    <sheetView workbookViewId="0">
      <selection activeCell="E26" sqref="E26"/>
    </sheetView>
  </sheetViews>
  <sheetFormatPr baseColWidth="10" defaultColWidth="9.140625" defaultRowHeight="15" x14ac:dyDescent="0.25"/>
  <cols>
    <col min="1" max="1" width="19.85546875" bestFit="1" customWidth="1"/>
    <col min="2" max="2" width="11.140625" bestFit="1" customWidth="1"/>
  </cols>
  <sheetData>
    <row r="1" spans="1:3" x14ac:dyDescent="0.25">
      <c r="B1" t="s">
        <v>303</v>
      </c>
      <c r="C1" t="s">
        <v>304</v>
      </c>
    </row>
    <row r="2" spans="1:3" x14ac:dyDescent="0.25">
      <c r="A2" t="s">
        <v>0</v>
      </c>
      <c r="B2" t="s">
        <v>235</v>
      </c>
      <c r="C2" s="6"/>
    </row>
    <row r="3" spans="1:3" x14ac:dyDescent="0.25">
      <c r="A3" t="s">
        <v>5</v>
      </c>
      <c r="B3" t="s">
        <v>234</v>
      </c>
      <c r="C3" s="6"/>
    </row>
    <row r="4" spans="1:3" x14ac:dyDescent="0.25">
      <c r="A4" t="s">
        <v>7</v>
      </c>
      <c r="B4" t="s">
        <v>233</v>
      </c>
      <c r="C4" s="6"/>
    </row>
    <row r="5" spans="1:3" x14ac:dyDescent="0.25">
      <c r="A5" t="s">
        <v>8</v>
      </c>
      <c r="B5" t="s">
        <v>232</v>
      </c>
      <c r="C5" s="6"/>
    </row>
    <row r="6" spans="1:3" x14ac:dyDescent="0.25">
      <c r="A6" t="s">
        <v>10</v>
      </c>
      <c r="B6" s="1" t="s">
        <v>231</v>
      </c>
      <c r="C6" s="6"/>
    </row>
    <row r="7" spans="1:3" x14ac:dyDescent="0.25">
      <c r="A7" t="s">
        <v>12</v>
      </c>
      <c r="B7" t="s">
        <v>236</v>
      </c>
      <c r="C7" s="6"/>
    </row>
    <row r="8" spans="1:3" x14ac:dyDescent="0.25">
      <c r="A8" t="s">
        <v>14</v>
      </c>
      <c r="B8" t="s">
        <v>237</v>
      </c>
      <c r="C8" s="6"/>
    </row>
    <row r="9" spans="1:3" x14ac:dyDescent="0.25">
      <c r="A9" t="s">
        <v>16</v>
      </c>
      <c r="B9" t="s">
        <v>238</v>
      </c>
      <c r="C9" s="6"/>
    </row>
    <row r="10" spans="1:3" x14ac:dyDescent="0.25">
      <c r="A10" t="s">
        <v>18</v>
      </c>
      <c r="B10" t="s">
        <v>239</v>
      </c>
      <c r="C10" s="6"/>
    </row>
    <row r="11" spans="1:3" x14ac:dyDescent="0.25">
      <c r="A11" t="s">
        <v>20</v>
      </c>
      <c r="B11" t="s">
        <v>240</v>
      </c>
      <c r="C11" s="6"/>
    </row>
    <row r="12" spans="1:3" x14ac:dyDescent="0.25">
      <c r="A12" t="s">
        <v>22</v>
      </c>
      <c r="B12" t="s">
        <v>241</v>
      </c>
      <c r="C12" s="6"/>
    </row>
    <row r="13" spans="1:3" x14ac:dyDescent="0.25">
      <c r="A13" t="s">
        <v>44</v>
      </c>
      <c r="B13" t="s">
        <v>242</v>
      </c>
      <c r="C13" s="6"/>
    </row>
    <row r="14" spans="1:3" x14ac:dyDescent="0.25">
      <c r="A14" t="s">
        <v>25</v>
      </c>
      <c r="B14" t="s">
        <v>243</v>
      </c>
      <c r="C14" s="6"/>
    </row>
    <row r="15" spans="1:3" x14ac:dyDescent="0.25">
      <c r="A15" t="s">
        <v>31</v>
      </c>
      <c r="B15" t="s">
        <v>244</v>
      </c>
      <c r="C15" s="6"/>
    </row>
    <row r="16" spans="1:3" x14ac:dyDescent="0.25">
      <c r="A16" t="s">
        <v>27</v>
      </c>
      <c r="B16" t="s">
        <v>245</v>
      </c>
      <c r="C16" s="6"/>
    </row>
    <row r="17" spans="1:3" x14ac:dyDescent="0.25">
      <c r="A17" t="s">
        <v>29</v>
      </c>
      <c r="B17" t="s">
        <v>246</v>
      </c>
      <c r="C1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16"/>
  <sheetViews>
    <sheetView workbookViewId="0">
      <selection activeCell="G36" sqref="G36"/>
    </sheetView>
  </sheetViews>
  <sheetFormatPr baseColWidth="10" defaultColWidth="9.140625" defaultRowHeight="15" x14ac:dyDescent="0.25"/>
  <cols>
    <col min="1" max="1" width="19.85546875" bestFit="1" customWidth="1"/>
    <col min="2" max="2" width="11.140625" bestFit="1" customWidth="1"/>
  </cols>
  <sheetData>
    <row r="1" spans="1:2" x14ac:dyDescent="0.25">
      <c r="A1" t="s">
        <v>0</v>
      </c>
      <c r="B1" t="s">
        <v>249</v>
      </c>
    </row>
    <row r="2" spans="1:2" x14ac:dyDescent="0.25">
      <c r="A2" t="s">
        <v>5</v>
      </c>
      <c r="B2" t="s">
        <v>261</v>
      </c>
    </row>
    <row r="3" spans="1:2" x14ac:dyDescent="0.25">
      <c r="A3" t="s">
        <v>7</v>
      </c>
      <c r="B3" t="s">
        <v>262</v>
      </c>
    </row>
    <row r="4" spans="1:2" x14ac:dyDescent="0.25">
      <c r="A4" t="s">
        <v>8</v>
      </c>
      <c r="B4" t="s">
        <v>248</v>
      </c>
    </row>
    <row r="5" spans="1:2" x14ac:dyDescent="0.25">
      <c r="A5" t="s">
        <v>10</v>
      </c>
      <c r="B5" s="1" t="s">
        <v>247</v>
      </c>
    </row>
    <row r="6" spans="1:2" x14ac:dyDescent="0.25">
      <c r="A6" t="s">
        <v>12</v>
      </c>
      <c r="B6" t="s">
        <v>260</v>
      </c>
    </row>
    <row r="7" spans="1:2" x14ac:dyDescent="0.25">
      <c r="A7" t="s">
        <v>14</v>
      </c>
      <c r="B7" t="s">
        <v>259</v>
      </c>
    </row>
    <row r="8" spans="1:2" x14ac:dyDescent="0.25">
      <c r="A8" t="s">
        <v>16</v>
      </c>
      <c r="B8" t="s">
        <v>258</v>
      </c>
    </row>
    <row r="9" spans="1:2" x14ac:dyDescent="0.25">
      <c r="A9" t="s">
        <v>18</v>
      </c>
      <c r="B9" t="s">
        <v>257</v>
      </c>
    </row>
    <row r="10" spans="1:2" x14ac:dyDescent="0.25">
      <c r="A10" t="s">
        <v>20</v>
      </c>
      <c r="B10" t="s">
        <v>256</v>
      </c>
    </row>
    <row r="11" spans="1:2" x14ac:dyDescent="0.25">
      <c r="A11" t="s">
        <v>22</v>
      </c>
      <c r="B11" t="s">
        <v>254</v>
      </c>
    </row>
    <row r="12" spans="1:2" x14ac:dyDescent="0.25">
      <c r="A12" t="s">
        <v>44</v>
      </c>
      <c r="B12" t="s">
        <v>255</v>
      </c>
    </row>
    <row r="13" spans="1:2" x14ac:dyDescent="0.25">
      <c r="A13" t="s">
        <v>25</v>
      </c>
      <c r="B13" t="s">
        <v>253</v>
      </c>
    </row>
    <row r="14" spans="1:2" x14ac:dyDescent="0.25">
      <c r="A14" t="s">
        <v>31</v>
      </c>
      <c r="B14" t="s">
        <v>252</v>
      </c>
    </row>
    <row r="15" spans="1:2" x14ac:dyDescent="0.25">
      <c r="A15" t="s">
        <v>27</v>
      </c>
      <c r="B15" t="s">
        <v>251</v>
      </c>
    </row>
    <row r="16" spans="1:2" x14ac:dyDescent="0.25">
      <c r="A16" t="s">
        <v>29</v>
      </c>
      <c r="B16"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I22"/>
  <sheetViews>
    <sheetView workbookViewId="0">
      <selection activeCell="E27" sqref="E27"/>
    </sheetView>
  </sheetViews>
  <sheetFormatPr baseColWidth="10" defaultRowHeight="15" x14ac:dyDescent="0.25"/>
  <cols>
    <col min="1" max="1" width="14.85546875" customWidth="1"/>
    <col min="2" max="2" width="22.140625" customWidth="1"/>
    <col min="3" max="3" width="15.42578125" bestFit="1" customWidth="1"/>
    <col min="4" max="4" width="14.28515625" bestFit="1" customWidth="1"/>
    <col min="6" max="6" width="21.7109375" customWidth="1"/>
    <col min="7" max="7" width="22.28515625" customWidth="1"/>
  </cols>
  <sheetData>
    <row r="1" spans="1:9" x14ac:dyDescent="0.25">
      <c r="B1" t="s">
        <v>272</v>
      </c>
      <c r="C1" t="s">
        <v>263</v>
      </c>
      <c r="D1" t="s">
        <v>273</v>
      </c>
      <c r="E1" t="s">
        <v>265</v>
      </c>
      <c r="F1" t="s">
        <v>274</v>
      </c>
      <c r="G1" t="s">
        <v>275</v>
      </c>
      <c r="H1" t="s">
        <v>276</v>
      </c>
      <c r="I1" t="s">
        <v>297</v>
      </c>
    </row>
    <row r="2" spans="1:9" x14ac:dyDescent="0.25">
      <c r="A2" t="s">
        <v>271</v>
      </c>
      <c r="B2" t="s">
        <v>10</v>
      </c>
      <c r="C2" t="s">
        <v>52</v>
      </c>
      <c r="D2" t="s">
        <v>269</v>
      </c>
      <c r="E2">
        <v>3</v>
      </c>
      <c r="F2" t="s">
        <v>223</v>
      </c>
      <c r="G2" t="s">
        <v>269</v>
      </c>
      <c r="H2">
        <v>50</v>
      </c>
      <c r="I2" t="b">
        <v>1</v>
      </c>
    </row>
    <row r="3" spans="1:9" x14ac:dyDescent="0.25">
      <c r="A3" t="s">
        <v>278</v>
      </c>
      <c r="B3" t="str">
        <f>IFERROR(VLOOKUP(B$2,Languages!$B$1:$I$17,8),"")</f>
        <v>FR</v>
      </c>
    </row>
    <row r="4" spans="1:9" x14ac:dyDescent="0.25">
      <c r="A4" t="s">
        <v>277</v>
      </c>
      <c r="B4" t="str">
        <f>IFERROR(VLOOKUP(B$2,Template!$A$2:$B$18,2),"")</f>
        <v>Nous sommes désolés de vous informer que votre commande ne peut pas être complétée pour la raison suivante :</v>
      </c>
      <c r="C4" t="str">
        <f>INDEX(Reason!$B$1:$Q$8,MATCH(Feuil3!$C$2,Reason!$E$1:$E$8,0),MATCH(Feuil3!$B$3,Reason!$B$1:$Q$1,0))</f>
        <v>fermé temporairement</v>
      </c>
      <c r="D4" t="str">
        <f>INDEX('Accept alternat offer'!$B$1:$Q$3,MATCH(Feuil3!$D$2,'Accept alternat offer'!$A$1:$A$3,0),MATCH(Feuil3!$B$3,'Accept alternat offer'!$B$1:$Q$1,0))</f>
        <v xml:space="preserve"> Veuillez trouver ci-dessous un produit similaire qui devrait correspondre à vos besoins:</v>
      </c>
      <c r="F4" t="str">
        <f>INDEX(Paiement!$B$1:$Q$5,MATCH(Feuil3!$F$2,Paiement!$A$1:$A$5,0),MATCH(Feuil3!$B$3,Paiement!$B$1:$Q$1,0))</f>
        <v>Si vous acceptez notre offre, aucun paiement supplémentaire ne sera requis…</v>
      </c>
      <c r="G4" t="str">
        <f>IFERROR(VLOOKUP(B$2,'Remboursement futur'!$A$2:$B$17,IF($G$2="Oui",2,3)),"")</f>
        <v>Alternativement, vous pouvez bénéficier d'une réduction exceptionnelle de XX USD sur votre prochaine commande!</v>
      </c>
      <c r="H4" t="str">
        <f>IFERROR(REPLACE(G4,FIND("XX",G4),2,H2),"")</f>
        <v>Alternativement, vous pouvez bénéficier d'une réduction exceptionnelle de 50 USD sur votre prochaine commande!</v>
      </c>
      <c r="I4" t="str">
        <f>IF(I2=TRUE,VLOOKUP(B2,RAPPEL!$A$1:$B$16,2,0),"")</f>
        <v>Merci de noter que nous somme toujours dans l'attente de votre reponse</v>
      </c>
    </row>
    <row r="7" spans="1:9" x14ac:dyDescent="0.25">
      <c r="B7" t="s">
        <v>265</v>
      </c>
    </row>
    <row r="8" spans="1:9" x14ac:dyDescent="0.25">
      <c r="C8" t="s">
        <v>285</v>
      </c>
      <c r="D8" t="s">
        <v>286</v>
      </c>
      <c r="E8" t="s">
        <v>287</v>
      </c>
    </row>
    <row r="9" spans="1:9" x14ac:dyDescent="0.25">
      <c r="A9">
        <v>0</v>
      </c>
      <c r="B9" t="str">
        <f>VLOOKUP($A9,'Alternative offer'!$A$1:$Q$7,MATCH(Feuil3!$B$3,Reason!$A$1:$Q$1,0),0)</f>
        <v>Marque</v>
      </c>
      <c r="C9" t="s">
        <v>298</v>
      </c>
      <c r="D9" t="s">
        <v>294</v>
      </c>
      <c r="E9" t="s">
        <v>295</v>
      </c>
    </row>
    <row r="10" spans="1:9" x14ac:dyDescent="0.25">
      <c r="A10">
        <v>1</v>
      </c>
      <c r="B10" t="str">
        <f>VLOOKUP($A10,'Alternative offer'!$A$1:$Q$7,MATCH(Feuil3!$B$3,Reason!$A$1:$Q$1,0),0)</f>
        <v>Nom du produit</v>
      </c>
      <c r="C10" t="s">
        <v>293</v>
      </c>
      <c r="D10" t="s">
        <v>294</v>
      </c>
      <c r="E10" t="s">
        <v>295</v>
      </c>
    </row>
    <row r="11" spans="1:9" x14ac:dyDescent="0.25">
      <c r="A11">
        <v>2</v>
      </c>
      <c r="B11" t="str">
        <f>VLOOKUP($A11,'Alternative offer'!$A$1:$Q$7,MATCH(Feuil3!$B$3,Reason!$A$1:$Q$1,0),0)</f>
        <v>Caractéristiques</v>
      </c>
      <c r="C11" t="s">
        <v>293</v>
      </c>
      <c r="D11" t="s">
        <v>294</v>
      </c>
      <c r="E11" t="s">
        <v>295</v>
      </c>
    </row>
    <row r="12" spans="1:9" x14ac:dyDescent="0.25">
      <c r="A12">
        <v>3</v>
      </c>
      <c r="B12" t="str">
        <f>VLOOKUP($A12,'Alternative offer'!$A$1:$Q$7,MATCH(Feuil3!$B$3,Reason!$A$1:$Q$1,0),0)</f>
        <v>Prix</v>
      </c>
      <c r="C12">
        <v>1</v>
      </c>
      <c r="D12">
        <v>2</v>
      </c>
      <c r="E12">
        <v>3</v>
      </c>
    </row>
    <row r="13" spans="1:9" x14ac:dyDescent="0.25">
      <c r="A13">
        <v>4</v>
      </c>
      <c r="B13" t="str">
        <f>VLOOKUP($A13,'Alternative offer'!$A$1:$Q$7,MATCH(Feuil3!$B$3,Reason!$A$1:$Q$1,0),0)</f>
        <v>URL</v>
      </c>
      <c r="C13" t="s">
        <v>293</v>
      </c>
      <c r="D13" t="s">
        <v>294</v>
      </c>
      <c r="E13" t="s">
        <v>295</v>
      </c>
    </row>
    <row r="14" spans="1:9" x14ac:dyDescent="0.25">
      <c r="A14">
        <v>5</v>
      </c>
      <c r="B14" t="str">
        <f>VLOOKUP($A14,'Alternative offer'!$A$1:$Q$7,MATCH(Feuil3!$B$3,Reason!$A$1:$Q$1,0),0)</f>
        <v>Remarque</v>
      </c>
      <c r="C14" t="s">
        <v>295</v>
      </c>
      <c r="D14" t="s">
        <v>295</v>
      </c>
      <c r="E14" t="s">
        <v>295</v>
      </c>
    </row>
    <row r="17" spans="1:2" x14ac:dyDescent="0.25">
      <c r="A17" t="s">
        <v>288</v>
      </c>
      <c r="B17" t="str">
        <f>$B$4 &amp; " " &amp; C4</f>
        <v>Nous sommes désolés de vous informer que votre commande ne peut pas être complétée pour la raison suivante : fermé temporairement</v>
      </c>
    </row>
    <row r="18" spans="1:2" x14ac:dyDescent="0.25">
      <c r="B18" t="str">
        <f>D4</f>
        <v xml:space="preserve"> Veuillez trouver ci-dessous un produit similaire qui devrait correspondre à vos besoins:</v>
      </c>
    </row>
    <row r="20" spans="1:2" x14ac:dyDescent="0.25">
      <c r="B20" t="str">
        <f>F4</f>
        <v>Si vous acceptez notre offre, aucun paiement supplémentaire ne sera requis…</v>
      </c>
    </row>
    <row r="21" spans="1:2" x14ac:dyDescent="0.25">
      <c r="B21" t="str">
        <f>H4</f>
        <v>Alternativement, vous pouvez bénéficier d'une réduction exceptionnelle de 50 USD sur votre prochaine commande!</v>
      </c>
    </row>
    <row r="22" spans="1:2" x14ac:dyDescent="0.25">
      <c r="B22" t="str">
        <f>I4</f>
        <v>Merci de noter que nous somme toujours dans l'attente de votre reponse</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Feuil1</vt:lpstr>
      <vt:lpstr>Languages</vt:lpstr>
      <vt:lpstr>Template</vt:lpstr>
      <vt:lpstr>Reason</vt:lpstr>
      <vt:lpstr>Accept alternat offer</vt:lpstr>
      <vt:lpstr>Alternative offer</vt:lpstr>
      <vt:lpstr>Paiement</vt:lpstr>
      <vt:lpstr>Remboursement futur</vt:lpstr>
      <vt:lpstr>RAPPEL</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2017-09-05T09:48:12Z</dcterms:modified>
</cp:coreProperties>
</file>