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/>
  </bookViews>
  <sheets>
    <sheet name="BDD FA" sheetId="1" r:id="rId1"/>
    <sheet name="BDD Reprévision" sheetId="2" r:id="rId2"/>
    <sheet name="Création" sheetId="3" r:id="rId3"/>
    <sheet name="Reprévision" sheetId="4" r:id="rId4"/>
  </sheets>
  <externalReferences>
    <externalReference r:id="rId5"/>
    <externalReference r:id="rId6"/>
  </externalReferences>
  <definedNames>
    <definedName name="_xlnm._FilterDatabase" localSheetId="0" hidden="1">'BDD FA'!$A$1:$Y$122</definedName>
    <definedName name="_xlnm._FilterDatabase" localSheetId="2" hidden="1">Création!$A$1:$Q$1</definedName>
    <definedName name="CC">[1]Liste!$H$2:$H$24</definedName>
    <definedName name="CF_amortissement">[2]table!$Q$3:$Q$25</definedName>
    <definedName name="Depart">[1]Liste!$C$13:$C$46</definedName>
    <definedName name="Dépt">[2]table!$F$3:$F$37</definedName>
    <definedName name="DFI">[2]table!$H$3:$H$9</definedName>
    <definedName name="Division">[1]Liste!$B$13:$B$21</definedName>
    <definedName name="DNI">[2]table!$K$3:$K$9</definedName>
    <definedName name="Finalité">[1]Liste!$A$3:$A$9</definedName>
    <definedName name="mois">[2]table!$C$18:$C$54</definedName>
    <definedName name="Nature">[1]Liste!$D$3:$D$9</definedName>
    <definedName name="Statut">[1]Liste!$F$13:$F$25</definedName>
    <definedName name="Unité">[2]table!$E$2:$E$12</definedName>
  </definedNames>
  <calcPr calcId="125725" iterate="1"/>
</workbook>
</file>

<file path=xl/calcChain.xml><?xml version="1.0" encoding="utf-8"?>
<calcChain xmlns="http://schemas.openxmlformats.org/spreadsheetml/2006/main">
  <c r="A2" i="4"/>
  <c r="Q121" i="1"/>
  <c r="R121" s="1"/>
  <c r="Q120"/>
  <c r="R120" s="1"/>
  <c r="Q119"/>
  <c r="R119" s="1"/>
  <c r="Q118"/>
  <c r="R118" s="1"/>
  <c r="Q117"/>
  <c r="R117" s="1"/>
  <c r="Q116"/>
  <c r="R116" s="1"/>
  <c r="Q115"/>
  <c r="R115" s="1"/>
  <c r="Q114"/>
  <c r="R114" s="1"/>
  <c r="Q113"/>
  <c r="R113" s="1"/>
  <c r="Q112"/>
  <c r="R112" s="1"/>
  <c r="Q111"/>
  <c r="R111" s="1"/>
  <c r="Q110"/>
  <c r="R110" s="1"/>
  <c r="Q109"/>
  <c r="R109" s="1"/>
  <c r="Q108"/>
  <c r="R108" s="1"/>
  <c r="Q107"/>
  <c r="R107" s="1"/>
  <c r="Q106"/>
  <c r="R106" s="1"/>
  <c r="Q105"/>
  <c r="R105" s="1"/>
  <c r="Q104"/>
  <c r="R104" s="1"/>
  <c r="Q103"/>
  <c r="R103" s="1"/>
  <c r="Q102"/>
  <c r="R102" s="1"/>
  <c r="Q101"/>
  <c r="R101" s="1"/>
  <c r="Q100"/>
  <c r="R100" s="1"/>
  <c r="Q99"/>
  <c r="R99" s="1"/>
  <c r="Q98"/>
  <c r="R98" s="1"/>
  <c r="Q97"/>
  <c r="R97" s="1"/>
  <c r="Q96"/>
  <c r="R96" s="1"/>
  <c r="Q95"/>
  <c r="R95" s="1"/>
  <c r="Q94"/>
  <c r="R94" s="1"/>
  <c r="Q93"/>
  <c r="R93" s="1"/>
  <c r="Q92"/>
  <c r="R92" s="1"/>
  <c r="Q91"/>
  <c r="R91" s="1"/>
  <c r="Q90"/>
  <c r="R90" s="1"/>
  <c r="Q89"/>
  <c r="R89" s="1"/>
  <c r="Q88"/>
  <c r="R88" s="1"/>
  <c r="Q87"/>
  <c r="R87" s="1"/>
  <c r="Q86"/>
  <c r="R86" s="1"/>
  <c r="Q85"/>
  <c r="R85" s="1"/>
  <c r="Q84"/>
  <c r="R84" s="1"/>
  <c r="Q83"/>
  <c r="R83" s="1"/>
  <c r="Q82"/>
  <c r="R82" s="1"/>
  <c r="Q81"/>
  <c r="R81" s="1"/>
  <c r="Q80"/>
  <c r="R80" s="1"/>
  <c r="Q79"/>
  <c r="R79" s="1"/>
  <c r="Q78"/>
  <c r="R78" s="1"/>
  <c r="Q77"/>
  <c r="R77" s="1"/>
  <c r="Q76"/>
  <c r="R76" s="1"/>
  <c r="Q75"/>
  <c r="R75" s="1"/>
  <c r="Q74"/>
  <c r="R74" s="1"/>
  <c r="Q73"/>
  <c r="R73" s="1"/>
  <c r="Q72"/>
  <c r="R72" s="1"/>
  <c r="Q71"/>
  <c r="R71" s="1"/>
  <c r="Q70"/>
  <c r="R70" s="1"/>
  <c r="Q69"/>
  <c r="R69" s="1"/>
  <c r="Q68"/>
  <c r="R68" s="1"/>
  <c r="Q67"/>
  <c r="R67" s="1"/>
  <c r="Q66"/>
  <c r="R66" s="1"/>
  <c r="Q65"/>
  <c r="R65" s="1"/>
  <c r="Q64"/>
  <c r="R64" s="1"/>
  <c r="Q63"/>
  <c r="R63" s="1"/>
  <c r="Q62"/>
  <c r="R62" s="1"/>
  <c r="Q61"/>
  <c r="R61" s="1"/>
  <c r="Q60"/>
  <c r="R60" s="1"/>
  <c r="Q59"/>
  <c r="R59" s="1"/>
  <c r="Q58"/>
  <c r="R58" s="1"/>
  <c r="Q57"/>
  <c r="R57" s="1"/>
  <c r="Q56"/>
  <c r="R56" s="1"/>
  <c r="Q55"/>
  <c r="R55" s="1"/>
  <c r="Q54"/>
  <c r="R54" s="1"/>
  <c r="Q53"/>
  <c r="R53" s="1"/>
  <c r="Q52"/>
  <c r="R52" s="1"/>
  <c r="Q51"/>
  <c r="R51" s="1"/>
  <c r="Q50"/>
  <c r="R50" s="1"/>
  <c r="Q49"/>
  <c r="R49" s="1"/>
  <c r="Q48"/>
  <c r="R48" s="1"/>
  <c r="Q47"/>
  <c r="R47" s="1"/>
  <c r="Q46"/>
  <c r="R46" s="1"/>
  <c r="Q45"/>
  <c r="R45" s="1"/>
  <c r="Q44"/>
  <c r="R44" s="1"/>
  <c r="Q43"/>
  <c r="R43" s="1"/>
  <c r="Q42"/>
  <c r="R42" s="1"/>
  <c r="Q41"/>
  <c r="R41" s="1"/>
  <c r="Q40"/>
  <c r="R40" s="1"/>
  <c r="Q39"/>
  <c r="R39" s="1"/>
  <c r="Q38"/>
  <c r="R38" s="1"/>
  <c r="Q37"/>
  <c r="R37" s="1"/>
  <c r="Q36"/>
  <c r="R36" s="1"/>
  <c r="Q35"/>
  <c r="R35" s="1"/>
  <c r="Q34"/>
  <c r="R34" s="1"/>
  <c r="Q33"/>
  <c r="R33" s="1"/>
  <c r="Q32"/>
  <c r="R32" s="1"/>
  <c r="Q31"/>
  <c r="R31" s="1"/>
  <c r="Q30"/>
  <c r="R30" s="1"/>
  <c r="Q29"/>
  <c r="R29" s="1"/>
  <c r="Q28"/>
  <c r="R28" s="1"/>
  <c r="Q27"/>
  <c r="R27" s="1"/>
  <c r="Q26"/>
  <c r="R26" s="1"/>
  <c r="Q25"/>
  <c r="R25" s="1"/>
  <c r="Q24"/>
  <c r="R24" s="1"/>
  <c r="Q23"/>
  <c r="R23" s="1"/>
  <c r="Q22"/>
  <c r="R22" s="1"/>
  <c r="Q21"/>
  <c r="R21" s="1"/>
  <c r="Q20"/>
  <c r="R20" s="1"/>
  <c r="Q19"/>
  <c r="R19" s="1"/>
  <c r="Q18"/>
  <c r="R18" s="1"/>
  <c r="Q17"/>
  <c r="R17" s="1"/>
  <c r="Q16"/>
  <c r="R16" s="1"/>
  <c r="Q15"/>
  <c r="R15" s="1"/>
  <c r="Q14"/>
  <c r="R14" s="1"/>
  <c r="Q13"/>
  <c r="R13" s="1"/>
  <c r="Q12"/>
  <c r="R12" s="1"/>
  <c r="Q11"/>
  <c r="R11" s="1"/>
  <c r="Q10"/>
  <c r="R10" s="1"/>
  <c r="Q9"/>
  <c r="R9" s="1"/>
  <c r="Q8"/>
  <c r="R8" s="1"/>
  <c r="Q7"/>
  <c r="R7" s="1"/>
  <c r="Q6"/>
  <c r="R6" s="1"/>
  <c r="Q5"/>
  <c r="R5" s="1"/>
  <c r="Q4"/>
  <c r="R4" s="1"/>
  <c r="Q3"/>
  <c r="R3" s="1"/>
  <c r="Q2"/>
  <c r="R2" s="1"/>
</calcChain>
</file>

<file path=xl/comments1.xml><?xml version="1.0" encoding="utf-8"?>
<comments xmlns="http://schemas.openxmlformats.org/spreadsheetml/2006/main">
  <authors>
    <author>s088614</author>
  </authors>
  <commentList>
    <comment ref="A56" authorId="0">
      <text>
        <r>
          <rPr>
            <b/>
            <sz val="9"/>
            <color indexed="81"/>
            <rFont val="Tahoma"/>
            <family val="2"/>
          </rPr>
          <t>s088614:</t>
        </r>
        <r>
          <rPr>
            <sz val="9"/>
            <color indexed="81"/>
            <rFont val="Tahoma"/>
            <family val="2"/>
          </rPr>
          <t xml:space="preserve">
BI 2015 : 481 K€
à engager en 2016 : 431 K€
Pour info : "suite" de la FA14-716</t>
        </r>
      </text>
    </comment>
    <comment ref="A121" authorId="0">
      <text>
        <r>
          <rPr>
            <b/>
            <sz val="9"/>
            <color indexed="81"/>
            <rFont val="Tahoma"/>
            <family val="2"/>
          </rPr>
          <t>s088614:</t>
        </r>
        <r>
          <rPr>
            <sz val="9"/>
            <color indexed="81"/>
            <rFont val="Tahoma"/>
            <family val="2"/>
          </rPr>
          <t xml:space="preserve">
1ére FA émise : FA15-1509 mais il manque des signatures. Emission de la FA15-1540 avec toutes les signatures</t>
        </r>
      </text>
    </comment>
  </commentList>
</comments>
</file>

<file path=xl/sharedStrings.xml><?xml version="1.0" encoding="utf-8"?>
<sst xmlns="http://schemas.openxmlformats.org/spreadsheetml/2006/main" count="904" uniqueCount="315">
  <si>
    <t>N° FA</t>
  </si>
  <si>
    <t>Statut</t>
  </si>
  <si>
    <t>Centre de coûts</t>
  </si>
  <si>
    <t>N° FA Initiale</t>
  </si>
  <si>
    <t>Année FA</t>
  </si>
  <si>
    <t>Titre Projet</t>
  </si>
  <si>
    <t>Nature</t>
  </si>
  <si>
    <t>Finalité</t>
  </si>
  <si>
    <t>Divisions</t>
  </si>
  <si>
    <t>Département</t>
  </si>
  <si>
    <t>Acteur</t>
  </si>
  <si>
    <t>Montant engagé année précédente</t>
  </si>
  <si>
    <t>Montant Achats à engager N</t>
  </si>
  <si>
    <t>Montant Heures à engager N</t>
  </si>
  <si>
    <t>Total à engager Année</t>
  </si>
  <si>
    <t>Engagement années suivantes</t>
  </si>
  <si>
    <t>Engagé sur N à date</t>
  </si>
  <si>
    <t>Reste à engager sur N</t>
  </si>
  <si>
    <t>Date signature</t>
  </si>
  <si>
    <t>Montant signé</t>
  </si>
  <si>
    <t>Date prévisionelle de MS</t>
  </si>
  <si>
    <t>Date MS</t>
  </si>
  <si>
    <t>N° Encours</t>
  </si>
  <si>
    <t>N° MS</t>
  </si>
  <si>
    <t>Solde (O/N)</t>
  </si>
  <si>
    <t>FA15-150</t>
  </si>
  <si>
    <t>F00393</t>
  </si>
  <si>
    <t>RHEOMETRE</t>
  </si>
  <si>
    <t>B-Moyens et éqts essais</t>
  </si>
  <si>
    <t>4-NELLE TECHNO/NOUVEAU PROCEDE</t>
  </si>
  <si>
    <t>YQ</t>
  </si>
  <si>
    <t>YQB</t>
  </si>
  <si>
    <t>FA15-166</t>
  </si>
  <si>
    <t>F00403</t>
  </si>
  <si>
    <t>Banc 5CC - nouveau palan et nacelle de hissage</t>
  </si>
  <si>
    <t>A-Infrastructure-Immobilier</t>
  </si>
  <si>
    <t>5-ASPECT REGLEMENTAIRES SSE</t>
  </si>
  <si>
    <t>YT</t>
  </si>
  <si>
    <t>YTA</t>
  </si>
  <si>
    <t>FA15-181</t>
  </si>
  <si>
    <t>F00453</t>
  </si>
  <si>
    <t>Banc 5CC - mise à niveau du sol</t>
  </si>
  <si>
    <t>FA15-182</t>
  </si>
  <si>
    <t>F00387</t>
  </si>
  <si>
    <t>Banc 5CC - aléas et travaux divers</t>
  </si>
  <si>
    <t>FA15-183</t>
  </si>
  <si>
    <t>Achat mobilier suite rénovation OPEN SPACE YTCT bât 23BC</t>
  </si>
  <si>
    <t>F-Autres et Petits équipements &lt;50 k€</t>
  </si>
  <si>
    <t>YTC</t>
  </si>
  <si>
    <t>FA15-193</t>
  </si>
  <si>
    <t>Rénovation des mesures 1T - 1C1 : Dynamique</t>
  </si>
  <si>
    <t>1-MAINTIEN CAPACITE/RENOUVELT EQT USAGES</t>
  </si>
  <si>
    <t>FA15-201</t>
  </si>
  <si>
    <t>Rénovation des mesures 1T - 1C1 : Mesures spécialesynamique</t>
  </si>
  <si>
    <t>FA15-209</t>
  </si>
  <si>
    <t>Rénovation des mesures 1T - 1C1 : Pression et température</t>
  </si>
  <si>
    <t>FA15-224</t>
  </si>
  <si>
    <t>F00156</t>
  </si>
  <si>
    <t>Rénovation des mesures 1T - 1C1 : Pilotage projet 1T-1C1</t>
  </si>
  <si>
    <t>FA15-247</t>
  </si>
  <si>
    <t>F00391</t>
  </si>
  <si>
    <t>Nouveau BANC OPEN ROTOR Création d'1 poste de livraison et d'1 poste de distribution</t>
  </si>
  <si>
    <t>YV</t>
  </si>
  <si>
    <t>FA15-248</t>
  </si>
  <si>
    <t>Titrateur automatique</t>
  </si>
  <si>
    <t>YQL</t>
  </si>
  <si>
    <t>FA15-302</t>
  </si>
  <si>
    <t>F00158</t>
  </si>
  <si>
    <t>Tour parallèle SN022371</t>
  </si>
  <si>
    <t>7-R&amp;D DEVELOPT NOUVEAUX PROGRAMMES</t>
  </si>
  <si>
    <t>FA15-322</t>
  </si>
  <si>
    <t>Complément installation Tour parallèle SN022371</t>
  </si>
  <si>
    <t>FA15-328</t>
  </si>
  <si>
    <t>Nouveau BAL ISTRES Open Rotor (suite FA14-448) : génie civil</t>
  </si>
  <si>
    <t>FA15-355</t>
  </si>
  <si>
    <t>Nouveau BAL ISTRES Open Rotor (suite FA14-448) : pylône</t>
  </si>
  <si>
    <t>FA15-371</t>
  </si>
  <si>
    <t>Nouveau BAL ISTRES Open Rotor (suite FA14-448) : réseaux servitudes</t>
  </si>
  <si>
    <t>FA15-372</t>
  </si>
  <si>
    <t>F00388</t>
  </si>
  <si>
    <t>Nouveau BAL ISTRES Open Rotor (suite FA14-448) : systèmes</t>
  </si>
  <si>
    <t>FA15-384</t>
  </si>
  <si>
    <t>Nouveau BAL ISTRES Open Rotor (suite FA14-448) : manutention banc</t>
  </si>
  <si>
    <t>FA15-387</t>
  </si>
  <si>
    <t>Détecteur de fuite portable DETECT10</t>
  </si>
  <si>
    <t>3-AUGMENTATION PRODUCTIVITE/AMELIORATION FLUX</t>
  </si>
  <si>
    <t>YQW</t>
  </si>
  <si>
    <t>FA15-410</t>
  </si>
  <si>
    <t>Chambre froide</t>
  </si>
  <si>
    <t>2-AUGMENTATION CAPACITE</t>
  </si>
  <si>
    <t>FA15-454</t>
  </si>
  <si>
    <t>5 Tablettes microsoft surface Pro3</t>
  </si>
  <si>
    <t>C-Mat informatique et télécoms</t>
  </si>
  <si>
    <t>YO</t>
  </si>
  <si>
    <t>YY</t>
  </si>
  <si>
    <t>FA15-509</t>
  </si>
  <si>
    <t>11 Licences park MATHWORKS</t>
  </si>
  <si>
    <t>D-Logiciel-Progiciel</t>
  </si>
  <si>
    <t>YS</t>
  </si>
  <si>
    <t>FA15-425</t>
  </si>
  <si>
    <t>F00390</t>
  </si>
  <si>
    <t>2 Licences 1 FLOTANTE DST, 1 FEMLink</t>
  </si>
  <si>
    <t>FA15-462</t>
  </si>
  <si>
    <t>4- Licences Fluent</t>
  </si>
  <si>
    <t>YHM</t>
  </si>
  <si>
    <t>FA15-460</t>
  </si>
  <si>
    <t>Chariot de manutention ergonomique équipé d'un plateau PEHD pour manutention des lopins de matière en contre expertise</t>
  </si>
  <si>
    <t>YQG</t>
  </si>
  <si>
    <t>FA15-288</t>
  </si>
  <si>
    <t>Banc 1T - DTP TP Civil - adaptation complémentaire (mesure débit Venturi)</t>
  </si>
  <si>
    <t>FA15-532</t>
  </si>
  <si>
    <t>Banc 1T - DTP TP Civil - adaptation complémentaire (circuits de ventilation)</t>
  </si>
  <si>
    <t>FA15-412</t>
  </si>
  <si>
    <t>F00401</t>
  </si>
  <si>
    <t>Banc 1T - DTP TP Civil - adaptation complémentaire (GASPRA supplémentaire)</t>
  </si>
  <si>
    <t>FA15-535</t>
  </si>
  <si>
    <t>Plateforme_travail-ESSAI Mécanique</t>
  </si>
  <si>
    <t>FA15-546</t>
  </si>
  <si>
    <t xml:space="preserve">Climatisation et fauteuils Bât 40 de la salle st Exupéry </t>
  </si>
  <si>
    <t>Y</t>
  </si>
  <si>
    <t>FA15-513</t>
  </si>
  <si>
    <t>Renouvellement Dexcenter</t>
  </si>
  <si>
    <t>FA15-550</t>
  </si>
  <si>
    <t>Rénovation salle de pilotage 1T et suivi d' essai 1C1 (suite FA14-593)</t>
  </si>
  <si>
    <t>FA15-560</t>
  </si>
  <si>
    <t>FA15-626</t>
  </si>
  <si>
    <t>Banc de Fretting</t>
  </si>
  <si>
    <t>FA15-634</t>
  </si>
  <si>
    <t>Chaine complète particule fine : fabrication d' 1 sonde</t>
  </si>
  <si>
    <t>FA15-648</t>
  </si>
  <si>
    <t>Chaine complète particule fine : chaine particules fines non volatiles</t>
  </si>
  <si>
    <t>FA15-636</t>
  </si>
  <si>
    <t>Chaine complète particule fine : équipement chaine particules fines non volatiles</t>
  </si>
  <si>
    <t>FA15-635</t>
  </si>
  <si>
    <t>Four pour essais matériaux à 1500 °C</t>
  </si>
  <si>
    <t>FA15-640</t>
  </si>
  <si>
    <t>Matériel Complémentaire Mini-Chaîne de traitement de surface</t>
  </si>
  <si>
    <t>FA15-637</t>
  </si>
  <si>
    <t>Licences du parc MathWorks : Projet Datalab</t>
  </si>
  <si>
    <t>FA15-617</t>
  </si>
  <si>
    <t>F00405</t>
  </si>
  <si>
    <t>Visseuse Electrique avec asservissement du couple</t>
  </si>
  <si>
    <t>FA15-616</t>
  </si>
  <si>
    <t>Chaîne HPLC : Chromatographie phase liquide haute performance</t>
  </si>
  <si>
    <t>FA15-628</t>
  </si>
  <si>
    <t>Roulements Spare (pour paliers ligne d' entrainement banc YTA - 5CC)</t>
  </si>
  <si>
    <t>FA15-665</t>
  </si>
  <si>
    <t>F00406</t>
  </si>
  <si>
    <t>SRP Catia : Régularisation sur consommation MD2 2015</t>
  </si>
  <si>
    <t>FA15-671</t>
  </si>
  <si>
    <t>Ecran interactif SMARTBoard (pour pilotage campagne essai moteur banc 11S7)</t>
  </si>
  <si>
    <t>YTE</t>
  </si>
  <si>
    <t>FA15-676</t>
  </si>
  <si>
    <t>Mobilier : 1 lot de 20 chaises</t>
  </si>
  <si>
    <t>6-NOUVEAU PROGRAMME PRODUCTION</t>
  </si>
  <si>
    <t>FA15-677</t>
  </si>
  <si>
    <t>Moyen de soudage / rechargement micro laser pulsé</t>
  </si>
  <si>
    <t>FA15-685</t>
  </si>
  <si>
    <t>Renouvellement Infrastructure Données de Simulation</t>
  </si>
  <si>
    <t>FA15-687</t>
  </si>
  <si>
    <t xml:space="preserve">FIREWALL réseaux Bancs d' essais (invest P20 info YT) </t>
  </si>
  <si>
    <t>DSI</t>
  </si>
  <si>
    <t>FA15-710</t>
  </si>
  <si>
    <t>Torche de Soudage PTI150</t>
  </si>
  <si>
    <t>FA15-704</t>
  </si>
  <si>
    <t>Banc d'essai fatigue de contact : Bi disque</t>
  </si>
  <si>
    <t>FA15-708</t>
  </si>
  <si>
    <t>MEB Logiciel Métis de traitement de données</t>
  </si>
  <si>
    <t>FA15-713</t>
  </si>
  <si>
    <t>Licence Parc IBM Rational Rhapsody</t>
  </si>
  <si>
    <t>FA15-722</t>
  </si>
  <si>
    <t>Armoire Ventilée pour salle Micro sur Pièces</t>
  </si>
  <si>
    <t>FA15-684</t>
  </si>
  <si>
    <t>Sorbonne pour TITRATEUR</t>
  </si>
  <si>
    <t>FA15-725</t>
  </si>
  <si>
    <t>Mise en place borne WI-FI</t>
  </si>
  <si>
    <t>FA15-696</t>
  </si>
  <si>
    <t>Etuve Haute Température</t>
  </si>
  <si>
    <t>FA15-738</t>
  </si>
  <si>
    <t>Complément système d' acquisition 18/19ER (contrôleur et serveur supplémentaires)</t>
  </si>
  <si>
    <t>FA15-734</t>
  </si>
  <si>
    <t>Construction d'une Mezzanine et d'un Laboratoire R&amp;T en traitement de surface</t>
  </si>
  <si>
    <t>FA15-755</t>
  </si>
  <si>
    <t>FA15-810</t>
  </si>
  <si>
    <t>FA15-811</t>
  </si>
  <si>
    <t>Modif ligne de gavage banc 1T : canalisation et ligne de gavage (suite FA14-594)</t>
  </si>
  <si>
    <t>FA15-792</t>
  </si>
  <si>
    <t>Modif ligne de gavage banc 1T : réchauffeur (suite FA14-594)</t>
  </si>
  <si>
    <t>FA15-817</t>
  </si>
  <si>
    <t>Modif ligne de gavage banc 1T : veine lisse (suite FA14-594)</t>
  </si>
  <si>
    <t>FA15-847</t>
  </si>
  <si>
    <t>Enregistreur de données (Température - Humidité-Pression de l'air)</t>
  </si>
  <si>
    <t>YQM</t>
  </si>
  <si>
    <t>FA15-824</t>
  </si>
  <si>
    <t>Matériel pour Autoclave</t>
  </si>
  <si>
    <t>FA15-838</t>
  </si>
  <si>
    <t>Remplacements Lampes ATEX du banc 39</t>
  </si>
  <si>
    <t>YSX</t>
  </si>
  <si>
    <t>FA15-884</t>
  </si>
  <si>
    <t>Achats de GSM/PTI pour "opérateur isolé" dans bancs systèmes YSX</t>
  </si>
  <si>
    <t>FA15-825</t>
  </si>
  <si>
    <t>Achats rayonnage de stockage de matériels de bancs systèmes Bât 14</t>
  </si>
  <si>
    <t>FA15-901</t>
  </si>
  <si>
    <t>Achats rayonnage de stockage de matériels de bancs systèmes Bât 39</t>
  </si>
  <si>
    <t>FA15-977</t>
  </si>
  <si>
    <t>Mobilier YTAX bât 18 : 4 caissons</t>
  </si>
  <si>
    <t>FA15-958</t>
  </si>
  <si>
    <t>Mobilier YTAX bât 18 :7 armoires à rideaux + 7 top d' armoire + 6 écrans de séparation + 1 table de réunion</t>
  </si>
  <si>
    <t>FA15-936</t>
  </si>
  <si>
    <t>Mobilier YTAX bât 18 : 3 bureaux + 3 plateaux</t>
  </si>
  <si>
    <t>FA15-976</t>
  </si>
  <si>
    <t>Rénovation acquisition banc 12H7</t>
  </si>
  <si>
    <t>FA15-898</t>
  </si>
  <si>
    <t>Dalle et abri d'entreposage de chariots / mannequin (banc 39)</t>
  </si>
  <si>
    <t>FA15-935</t>
  </si>
  <si>
    <t>Microscope muni d'une caméra</t>
  </si>
  <si>
    <t>FA15-852</t>
  </si>
  <si>
    <t>Caméra thermique pour le banc à flamme</t>
  </si>
  <si>
    <t>FA15-904</t>
  </si>
  <si>
    <t>Echelle à crinoline à ouverture électrique</t>
  </si>
  <si>
    <t>FA15-974</t>
  </si>
  <si>
    <t>Rénovation banc 39 : baie ATC TP 400</t>
  </si>
  <si>
    <t>FA15-890</t>
  </si>
  <si>
    <t>Machine de Traction 50 KN</t>
  </si>
  <si>
    <t>FA15-964</t>
  </si>
  <si>
    <t>Développement nouvelles fonctionnalités 1H8</t>
  </si>
  <si>
    <t>FA15-970</t>
  </si>
  <si>
    <t>Développement nouvelles fonctionnalités 1H12</t>
  </si>
  <si>
    <t>FA15-1505</t>
  </si>
  <si>
    <t>Développement nouvelles fonctionnalités 11H7</t>
  </si>
  <si>
    <t>FA15-1513</t>
  </si>
  <si>
    <t>F00160</t>
  </si>
  <si>
    <t>Licences REDHAT EL pour projet D3</t>
  </si>
  <si>
    <t>YYX</t>
  </si>
  <si>
    <t>FA15-1006</t>
  </si>
  <si>
    <t>Transfert du générateur CMT sur potence</t>
  </si>
  <si>
    <t>FA15-1031</t>
  </si>
  <si>
    <t>Complément achat mobilier suite rénovation OPEN SPACE YTCT bât 23BC</t>
  </si>
  <si>
    <t>FA15-997</t>
  </si>
  <si>
    <t>Système de détection gaz O2 au niveau local "banc de tir"</t>
  </si>
  <si>
    <t>FA15-1025</t>
  </si>
  <si>
    <t>Système de détection gaz O2 du local laboratoire physico-chimique</t>
  </si>
  <si>
    <t>FA15-1032</t>
  </si>
  <si>
    <t>Transfert par réseau données dynamique d' essais : DSI-déploiement logiciel ASPERA</t>
  </si>
  <si>
    <t>FA15-1510</t>
  </si>
  <si>
    <t>Transfert par réseau données dynamique d' essais : pilotage YTA</t>
  </si>
  <si>
    <t>FA15-1517</t>
  </si>
  <si>
    <t>Compresseur d'air de démarrage (BAL ISTRES)</t>
  </si>
  <si>
    <t>FA15-995</t>
  </si>
  <si>
    <t>SL700 - Impression thermique de signalisation SSE</t>
  </si>
  <si>
    <t>FA15-1530</t>
  </si>
  <si>
    <t>Cellule de corrosion pour YQLT</t>
  </si>
  <si>
    <t>FA15-1529</t>
  </si>
  <si>
    <t>Mobilier salles Aliconaet Microscope</t>
  </si>
  <si>
    <t>FA15-1531</t>
  </si>
  <si>
    <t>Système d'acquisition des paramètres de soudage</t>
  </si>
  <si>
    <t>FA15-1030</t>
  </si>
  <si>
    <t xml:space="preserve">Mobilier d'atelier </t>
  </si>
  <si>
    <t>FA15-1534-1</t>
  </si>
  <si>
    <t>Machine d'essai type Allround Z050</t>
  </si>
  <si>
    <t>FA15-1532</t>
  </si>
  <si>
    <t>PC pour Machine d'essai type Allround Z050</t>
  </si>
  <si>
    <t>FA15-1523</t>
  </si>
  <si>
    <t>F00404</t>
  </si>
  <si>
    <t xml:space="preserve">Microsope </t>
  </si>
  <si>
    <t>FA15-1046</t>
  </si>
  <si>
    <t xml:space="preserve">Binoculaire (Salle 17) </t>
  </si>
  <si>
    <t>FA15-1524</t>
  </si>
  <si>
    <t xml:space="preserve"> Binoculaire CCIU</t>
  </si>
  <si>
    <t>FA15-1520</t>
  </si>
  <si>
    <t>Mobilier SAFRAN composites</t>
  </si>
  <si>
    <t>FA15-1536</t>
  </si>
  <si>
    <t>Licence CADIQ (Renouvellement DEXCENTER)</t>
  </si>
  <si>
    <t>FA15-1515</t>
  </si>
  <si>
    <t>Tronçonneuse</t>
  </si>
  <si>
    <t>FA15-1525</t>
  </si>
  <si>
    <t>Endoscope Mentor Visual iQ</t>
  </si>
  <si>
    <t>YTB</t>
  </si>
  <si>
    <t>FA15-1526</t>
  </si>
  <si>
    <t>Jetons Calculs Abaqus</t>
  </si>
  <si>
    <t>FA15-1508</t>
  </si>
  <si>
    <t>Achat de 8 licences RedHat EL pour le projet SIMBA</t>
  </si>
  <si>
    <t>FA15-1521</t>
  </si>
  <si>
    <t>Mini banc tournant</t>
  </si>
  <si>
    <t>FA15-971</t>
  </si>
  <si>
    <t>Mobilier labo Extensométrie (mise à niveau SSE)</t>
  </si>
  <si>
    <t>FA15-1077</t>
  </si>
  <si>
    <t>Ecrans pour salle de réunion et affichage d'indicateurs</t>
  </si>
  <si>
    <t>FA15-1511</t>
  </si>
  <si>
    <t>Rugosimètre pour le CCITS</t>
  </si>
  <si>
    <t>FA15-1512</t>
  </si>
  <si>
    <t>Calibrateur VISHAY 1550B</t>
  </si>
  <si>
    <t>FA15-1522-1</t>
  </si>
  <si>
    <t>licences pour logiciel MISTRAL</t>
  </si>
  <si>
    <t>YTM</t>
  </si>
  <si>
    <t>FA15-1542</t>
  </si>
  <si>
    <t>mobilier de bureau (plans + caissons)</t>
  </si>
  <si>
    <t>FA15-1533</t>
  </si>
  <si>
    <t>mobilier de bureau (fauteuils et chaises)</t>
  </si>
  <si>
    <t>FA15-1535</t>
  </si>
  <si>
    <t>Boitiers d'acquisition de données National Instrument</t>
  </si>
  <si>
    <t>FA15-1541</t>
  </si>
  <si>
    <t>Roues pleines sur mannequin Sivercrest (local mannequins au bât 14C)</t>
  </si>
  <si>
    <t>FA15-1550</t>
  </si>
  <si>
    <t>Option fretting fatigue (FA15-387)</t>
  </si>
  <si>
    <t>FA15-1537-1</t>
  </si>
  <si>
    <t>Fraiseuse à assistance numérique</t>
  </si>
  <si>
    <t>FA15-1540</t>
  </si>
  <si>
    <t>Palan électrique pour portique mobile</t>
  </si>
  <si>
    <t>FA16-002</t>
  </si>
  <si>
    <t>A traiter par le Directeur MOA membre de la DG</t>
  </si>
  <si>
    <t>AZER</t>
  </si>
  <si>
    <t>MOI</t>
  </si>
  <si>
    <t>Date prévisionnelle de MS</t>
  </si>
  <si>
    <t>Date Reprévision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</si>
</sst>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164" formatCode="_(&quot;€&quot;* #,##0.00_);_(&quot;€&quot;* \(#,##0.00\);_(&quot;€&quot;* &quot;-&quot;??_);_(@_)"/>
    <numFmt numFmtId="165" formatCode="dd/mm/yy;@"/>
    <numFmt numFmtId="166" formatCode="[$-40C]mmm\-yy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0000FF"/>
      <name val="Arial Narrow"/>
      <family val="2"/>
    </font>
    <font>
      <sz val="8"/>
      <name val="Arial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11"/>
      <name val="Calibri"/>
      <family val="2"/>
      <scheme val="minor"/>
    </font>
    <font>
      <sz val="8"/>
      <color rgb="FF000000"/>
      <name val="Arial Narrow"/>
      <family val="2"/>
    </font>
    <font>
      <b/>
      <sz val="11"/>
      <color rgb="FF0000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49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4" fontId="0" fillId="2" borderId="2" xfId="1" applyFont="1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64" fontId="1" fillId="2" borderId="2" xfId="1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3" fillId="0" borderId="4" xfId="2" applyNumberFormat="1" applyFont="1" applyFill="1" applyBorder="1" applyAlignment="1">
      <alignment horizontal="center"/>
    </xf>
    <xf numFmtId="0" fontId="0" fillId="0" borderId="4" xfId="0" applyBorder="1"/>
    <xf numFmtId="0" fontId="4" fillId="0" borderId="4" xfId="2" applyNumberFormat="1" applyFont="1" applyBorder="1" applyAlignment="1">
      <alignment horizontal="left"/>
    </xf>
    <xf numFmtId="165" fontId="5" fillId="0" borderId="4" xfId="2" applyNumberFormat="1" applyFont="1" applyFill="1" applyBorder="1" applyAlignment="1"/>
    <xf numFmtId="4" fontId="6" fillId="0" borderId="4" xfId="2" applyNumberFormat="1" applyFont="1" applyFill="1" applyBorder="1" applyAlignment="1">
      <alignment horizontal="left"/>
    </xf>
    <xf numFmtId="49" fontId="6" fillId="0" borderId="4" xfId="2" applyNumberFormat="1" applyFont="1" applyFill="1" applyBorder="1" applyAlignment="1" applyProtection="1">
      <alignment horizontal="center"/>
      <protection locked="0"/>
    </xf>
    <xf numFmtId="0" fontId="6" fillId="0" borderId="4" xfId="2" applyNumberFormat="1" applyFont="1" applyFill="1" applyBorder="1" applyAlignment="1">
      <alignment horizontal="center"/>
    </xf>
    <xf numFmtId="164" fontId="0" fillId="0" borderId="4" xfId="1" applyFont="1" applyBorder="1"/>
    <xf numFmtId="166" fontId="5" fillId="0" borderId="4" xfId="2" applyNumberFormat="1" applyFont="1" applyFill="1" applyBorder="1" applyAlignment="1">
      <alignment horizontal="center"/>
    </xf>
    <xf numFmtId="164" fontId="7" fillId="0" borderId="4" xfId="1" applyFont="1" applyFill="1" applyBorder="1" applyAlignment="1">
      <alignment horizontal="center"/>
    </xf>
    <xf numFmtId="14" fontId="0" fillId="0" borderId="4" xfId="0" applyNumberFormat="1" applyBorder="1"/>
    <xf numFmtId="0" fontId="0" fillId="0" borderId="0" xfId="0" applyBorder="1"/>
    <xf numFmtId="49" fontId="6" fillId="0" borderId="4" xfId="2" applyNumberFormat="1" applyFont="1" applyFill="1" applyBorder="1" applyAlignment="1" applyProtection="1">
      <alignment horizontal="center" vertical="center"/>
      <protection locked="0"/>
    </xf>
    <xf numFmtId="49" fontId="8" fillId="0" borderId="4" xfId="3" applyNumberFormat="1" applyFont="1" applyBorder="1" applyAlignment="1" applyProtection="1">
      <alignment horizontal="center"/>
      <protection locked="0"/>
    </xf>
    <xf numFmtId="165" fontId="3" fillId="0" borderId="4" xfId="2" applyNumberFormat="1" applyFont="1" applyFill="1" applyBorder="1" applyAlignment="1"/>
    <xf numFmtId="166" fontId="3" fillId="0" borderId="4" xfId="2" applyNumberFormat="1" applyFont="1" applyFill="1" applyBorder="1" applyAlignment="1">
      <alignment horizontal="center"/>
    </xf>
    <xf numFmtId="164" fontId="9" fillId="0" borderId="4" xfId="1" applyFont="1" applyFill="1" applyBorder="1" applyAlignment="1">
      <alignment horizontal="center"/>
    </xf>
    <xf numFmtId="164" fontId="1" fillId="0" borderId="4" xfId="1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5" xfId="0" applyNumberFormat="1" applyBorder="1"/>
    <xf numFmtId="7" fontId="0" fillId="0" borderId="4" xfId="0" applyNumberFormat="1" applyBorder="1"/>
    <xf numFmtId="14" fontId="0" fillId="0" borderId="7" xfId="0" applyNumberFormat="1" applyBorder="1"/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/>
    <xf numFmtId="164" fontId="0" fillId="0" borderId="9" xfId="1" applyFont="1" applyBorder="1"/>
    <xf numFmtId="166" fontId="0" fillId="0" borderId="9" xfId="0" applyNumberFormat="1" applyBorder="1"/>
    <xf numFmtId="0" fontId="0" fillId="3" borderId="0" xfId="0" applyFill="1" applyBorder="1"/>
    <xf numFmtId="0" fontId="0" fillId="3" borderId="0" xfId="0" applyFill="1"/>
    <xf numFmtId="0" fontId="0" fillId="0" borderId="10" xfId="0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164" fontId="0" fillId="2" borderId="12" xfId="1" applyFon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/>
    <cellStyle name="Normal 7" xfId="3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449036</xdr:colOff>
      <xdr:row>6</xdr:row>
      <xdr:rowOff>0</xdr:rowOff>
    </xdr:from>
    <xdr:to>
      <xdr:col>6</xdr:col>
      <xdr:colOff>68035</xdr:colOff>
      <xdr:row>10</xdr:row>
      <xdr:rowOff>40822</xdr:rowOff>
    </xdr:to>
    <xdr:sp macro="[0]!Bouton1_Cliquer" textlink="">
      <xdr:nvSpPr>
        <xdr:cNvPr id="2" name="Rogner un rectangle avec un coin diagonal 1"/>
        <xdr:cNvSpPr/>
      </xdr:nvSpPr>
      <xdr:spPr>
        <a:xfrm>
          <a:off x="2754086" y="1781175"/>
          <a:ext cx="3324224" cy="80282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Créer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771525</xdr:colOff>
      <xdr:row>3</xdr:row>
      <xdr:rowOff>0</xdr:rowOff>
    </xdr:from>
    <xdr:to>
      <xdr:col>3</xdr:col>
      <xdr:colOff>295275</xdr:colOff>
      <xdr:row>6</xdr:row>
      <xdr:rowOff>19050</xdr:rowOff>
    </xdr:to>
    <xdr:sp macro="[0]!Renouvellement" textlink="">
      <xdr:nvSpPr>
        <xdr:cNvPr id="2" name="Rogner un rectangle avec un coin diagonal 1"/>
        <xdr:cNvSpPr/>
      </xdr:nvSpPr>
      <xdr:spPr>
        <a:xfrm>
          <a:off x="1533525" y="1152525"/>
          <a:ext cx="1657350" cy="590550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Reprévisionner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fac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publicat\PUBLICAT\Travail%20et%20Sauvegarde\Investissements\AEYG\INVESTISSEMENTS\BI2015\BI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BDD FA"/>
      <sheetName val="BDD Commandes"/>
      <sheetName val="BDD Heures"/>
      <sheetName val="BDD Reprévision"/>
      <sheetName val="Création"/>
      <sheetName val="Reprévision"/>
      <sheetName val="Liste"/>
    </sheetNames>
    <sheetDataSet>
      <sheetData sheetId="0"/>
      <sheetData sheetId="1"/>
      <sheetData sheetId="2">
        <row r="1">
          <cell r="A1" t="str">
            <v>N° FA</v>
          </cell>
          <cell r="H1" t="str">
            <v>Montant Livré</v>
          </cell>
        </row>
        <row r="2">
          <cell r="A2" t="str">
            <v>FA14-592</v>
          </cell>
          <cell r="H2">
            <v>7000</v>
          </cell>
        </row>
        <row r="3">
          <cell r="A3" t="str">
            <v>FA14-592</v>
          </cell>
          <cell r="H3">
            <v>1000</v>
          </cell>
        </row>
        <row r="4">
          <cell r="A4" t="str">
            <v>FA14-592</v>
          </cell>
          <cell r="H4">
            <v>200000</v>
          </cell>
        </row>
        <row r="5">
          <cell r="A5" t="str">
            <v>FA14-592</v>
          </cell>
        </row>
      </sheetData>
      <sheetData sheetId="3"/>
      <sheetData sheetId="4"/>
      <sheetData sheetId="5"/>
      <sheetData sheetId="6"/>
      <sheetData sheetId="7">
        <row r="2">
          <cell r="H2" t="str">
            <v>F00156</v>
          </cell>
        </row>
        <row r="3">
          <cell r="A3" t="str">
            <v>1-MAINTIEN CAPACITE/RENOUVELT EQT USAGES</v>
          </cell>
          <cell r="D3" t="str">
            <v>A-Infrastructure-Immobilier</v>
          </cell>
          <cell r="H3" t="str">
            <v>F00157</v>
          </cell>
        </row>
        <row r="4">
          <cell r="A4" t="str">
            <v>2-AUGMENTATION CAPACITE</v>
          </cell>
          <cell r="D4" t="str">
            <v>B-Moyens et éqts essais</v>
          </cell>
          <cell r="H4" t="str">
            <v>F00158</v>
          </cell>
        </row>
        <row r="5">
          <cell r="A5" t="str">
            <v>3-AUGMENTATION PRODUCTIVITE/AMELIORATION FLUX</v>
          </cell>
          <cell r="D5" t="str">
            <v>C-Mat informatique et télécoms</v>
          </cell>
          <cell r="H5" t="str">
            <v>F00159</v>
          </cell>
        </row>
        <row r="6">
          <cell r="A6" t="str">
            <v>4-NELLE TECHNO/NOUVEAU PROCEDE</v>
          </cell>
          <cell r="D6" t="str">
            <v>D-Logiciel-Progiciel</v>
          </cell>
          <cell r="H6" t="str">
            <v>F00160</v>
          </cell>
        </row>
        <row r="7">
          <cell r="A7" t="str">
            <v>5-ASPECT REGLEMENTAIRES SSE</v>
          </cell>
          <cell r="D7" t="str">
            <v>E-Moyens éqts fabrication</v>
          </cell>
          <cell r="H7" t="str">
            <v>F00387</v>
          </cell>
        </row>
        <row r="8">
          <cell r="A8" t="str">
            <v>6-NOUVEAU PROGRAMME PRODUCTION</v>
          </cell>
          <cell r="D8" t="str">
            <v>F-Autres et Petits équipements &lt;50 k€</v>
          </cell>
          <cell r="H8" t="str">
            <v>F00388</v>
          </cell>
        </row>
        <row r="9">
          <cell r="A9" t="str">
            <v>7-R&amp;D DEVELOPT NOUVEAUX PROGRAMMES</v>
          </cell>
          <cell r="D9" t="str">
            <v>G-moteurs pour filiales</v>
          </cell>
          <cell r="H9" t="str">
            <v>F00389</v>
          </cell>
        </row>
        <row r="10">
          <cell r="H10" t="str">
            <v>F00390</v>
          </cell>
        </row>
        <row r="11">
          <cell r="H11" t="str">
            <v>F00391</v>
          </cell>
        </row>
        <row r="12">
          <cell r="H12" t="str">
            <v>F00392</v>
          </cell>
        </row>
        <row r="13">
          <cell r="B13" t="str">
            <v>DSI</v>
          </cell>
          <cell r="C13" t="str">
            <v>DSI</v>
          </cell>
          <cell r="F13" t="str">
            <v>A compléter</v>
          </cell>
          <cell r="H13" t="str">
            <v>F00393</v>
          </cell>
        </row>
        <row r="14">
          <cell r="B14" t="str">
            <v>Y</v>
          </cell>
          <cell r="C14" t="str">
            <v>Prog. Cond.</v>
          </cell>
          <cell r="F14" t="str">
            <v>A traiter par l'acteur</v>
          </cell>
          <cell r="H14" t="str">
            <v>F00395</v>
          </cell>
        </row>
        <row r="15">
          <cell r="B15" t="str">
            <v>YD</v>
          </cell>
          <cell r="C15" t="str">
            <v>Y</v>
          </cell>
          <cell r="F15" t="str">
            <v>A traiter par le Contrôle d gestion Central</v>
          </cell>
          <cell r="H15" t="str">
            <v>F00397</v>
          </cell>
        </row>
        <row r="16">
          <cell r="B16" t="str">
            <v>YH</v>
          </cell>
          <cell r="C16" t="str">
            <v>Tous</v>
          </cell>
          <cell r="F16" t="str">
            <v>A traiter par le Dernier acteur avant Directeur MOA</v>
          </cell>
          <cell r="H16" t="str">
            <v>F00398</v>
          </cell>
        </row>
        <row r="17">
          <cell r="B17" t="str">
            <v>YO</v>
          </cell>
          <cell r="C17" t="str">
            <v>YD</v>
          </cell>
          <cell r="F17" t="str">
            <v>A traiter par le Directeur MOA membre de la DG</v>
          </cell>
          <cell r="H17" t="str">
            <v>F00401</v>
          </cell>
        </row>
        <row r="18">
          <cell r="B18" t="str">
            <v>YQ</v>
          </cell>
          <cell r="C18" t="str">
            <v>YE</v>
          </cell>
          <cell r="F18" t="str">
            <v>A traiter par le Président</v>
          </cell>
          <cell r="H18" t="str">
            <v>F00402</v>
          </cell>
        </row>
        <row r="19">
          <cell r="B19" t="str">
            <v>YS</v>
          </cell>
          <cell r="C19" t="str">
            <v>YET</v>
          </cell>
          <cell r="F19" t="str">
            <v>Arrêtée</v>
          </cell>
          <cell r="H19" t="str">
            <v>F00403</v>
          </cell>
        </row>
        <row r="20">
          <cell r="B20" t="str">
            <v>YT</v>
          </cell>
          <cell r="C20" t="str">
            <v>YF</v>
          </cell>
          <cell r="F20" t="str">
            <v>En cours de validation par le Président</v>
          </cell>
          <cell r="H20" t="str">
            <v>F00404</v>
          </cell>
        </row>
        <row r="21">
          <cell r="B21" t="str">
            <v>YY</v>
          </cell>
          <cell r="C21" t="str">
            <v>YH</v>
          </cell>
          <cell r="F21" t="str">
            <v>Prise en compte par l'Acteur</v>
          </cell>
          <cell r="H21" t="str">
            <v>F00405</v>
          </cell>
        </row>
        <row r="22">
          <cell r="C22" t="str">
            <v>YHM</v>
          </cell>
          <cell r="F22" t="str">
            <v>Prise en compte par le Dernier acteur avant Directeur MOA</v>
          </cell>
          <cell r="H22" t="str">
            <v>F00406</v>
          </cell>
        </row>
        <row r="23">
          <cell r="C23" t="str">
            <v>YHS</v>
          </cell>
          <cell r="F23" t="str">
            <v>Prise en compte par le Directeur MOA membre de la DG</v>
          </cell>
          <cell r="H23" t="str">
            <v>F00453</v>
          </cell>
        </row>
        <row r="24">
          <cell r="C24" t="str">
            <v>YHT</v>
          </cell>
          <cell r="F24" t="str">
            <v xml:space="preserve">Refusée </v>
          </cell>
          <cell r="H24" t="str">
            <v>F00454</v>
          </cell>
        </row>
        <row r="25">
          <cell r="C25" t="str">
            <v>YP</v>
          </cell>
          <cell r="F25" t="str">
            <v>Validée</v>
          </cell>
        </row>
        <row r="26">
          <cell r="C26" t="str">
            <v>YQ</v>
          </cell>
        </row>
        <row r="27">
          <cell r="C27" t="str">
            <v>YQB</v>
          </cell>
        </row>
        <row r="28">
          <cell r="C28" t="str">
            <v>CODIR</v>
          </cell>
        </row>
        <row r="29">
          <cell r="C29" t="str">
            <v>YQG</v>
          </cell>
        </row>
        <row r="30">
          <cell r="C30" t="str">
            <v>YQL</v>
          </cell>
        </row>
        <row r="31">
          <cell r="C31" t="str">
            <v>YQM</v>
          </cell>
        </row>
        <row r="32">
          <cell r="C32" t="str">
            <v>YQW</v>
          </cell>
        </row>
        <row r="33">
          <cell r="C33" t="str">
            <v>YO</v>
          </cell>
        </row>
        <row r="34">
          <cell r="C34" t="str">
            <v>YS</v>
          </cell>
        </row>
        <row r="35">
          <cell r="C35" t="str">
            <v>YSP</v>
          </cell>
        </row>
        <row r="36">
          <cell r="C36" t="str">
            <v>YSS</v>
          </cell>
        </row>
        <row r="37">
          <cell r="C37" t="str">
            <v>YSX</v>
          </cell>
        </row>
        <row r="38">
          <cell r="C38" t="str">
            <v>YTA</v>
          </cell>
        </row>
        <row r="39">
          <cell r="C39" t="str">
            <v>YTB</v>
          </cell>
        </row>
        <row r="40">
          <cell r="C40" t="str">
            <v>YTC</v>
          </cell>
        </row>
        <row r="41">
          <cell r="C41" t="str">
            <v>YTE</v>
          </cell>
        </row>
        <row r="42">
          <cell r="C42" t="str">
            <v>YTM</v>
          </cell>
        </row>
        <row r="43">
          <cell r="C43" t="str">
            <v>YV</v>
          </cell>
        </row>
        <row r="44">
          <cell r="C44" t="str">
            <v>YY</v>
          </cell>
        </row>
        <row r="45">
          <cell r="C45" t="str">
            <v>YYA</v>
          </cell>
        </row>
        <row r="46">
          <cell r="C46" t="str">
            <v>YYX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I2015 "/>
      <sheetName val="BI2014 2015"/>
      <sheetName val="BI2014"/>
      <sheetName val="BI2012"/>
      <sheetName val="ETIQUETTE IMMO"/>
      <sheetName val="liste PAG"/>
      <sheetName val="table"/>
      <sheetName val="FC0"/>
      <sheetName val="FC1"/>
      <sheetName val="FC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/>
        </row>
        <row r="3">
          <cell r="E3" t="str">
            <v>COMP</v>
          </cell>
          <cell r="F3" t="str">
            <v>COMP</v>
          </cell>
          <cell r="H3" t="str">
            <v>1-MAINTIEN CAPACITE/RENOUVELT EQT USAGES</v>
          </cell>
          <cell r="K3" t="str">
            <v>A-Infrastructure-Immobilier</v>
          </cell>
          <cell r="Q3" t="str">
            <v>F00156</v>
          </cell>
        </row>
        <row r="4">
          <cell r="E4" t="str">
            <v>DSI</v>
          </cell>
          <cell r="F4" t="str">
            <v>DSI</v>
          </cell>
          <cell r="H4" t="str">
            <v>2-AUGMENTATION CAPACITE</v>
          </cell>
          <cell r="K4" t="str">
            <v>B-Moyens et éqts essais</v>
          </cell>
          <cell r="Q4" t="str">
            <v>F00157</v>
          </cell>
        </row>
        <row r="5">
          <cell r="E5" t="str">
            <v>Y</v>
          </cell>
          <cell r="F5" t="str">
            <v>Prog. Cond.</v>
          </cell>
          <cell r="H5" t="str">
            <v>3-AUGMENTATION PRODUCTIVITE/AMELIORATION FLUX</v>
          </cell>
          <cell r="K5" t="str">
            <v>C-Mat informatique et télécoms</v>
          </cell>
          <cell r="Q5" t="str">
            <v>F00158</v>
          </cell>
        </row>
        <row r="6">
          <cell r="E6" t="str">
            <v>YD</v>
          </cell>
          <cell r="F6" t="str">
            <v>Y</v>
          </cell>
          <cell r="H6" t="str">
            <v>4-NELLE TECHNO/NOUVEAU PROCEDE</v>
          </cell>
          <cell r="K6" t="str">
            <v>D-Logiciel-Progiciel</v>
          </cell>
          <cell r="Q6" t="str">
            <v>F00159</v>
          </cell>
        </row>
        <row r="7">
          <cell r="E7" t="str">
            <v>YH</v>
          </cell>
          <cell r="F7" t="str">
            <v>Tous</v>
          </cell>
          <cell r="H7" t="str">
            <v>5-ASPECT REGLEMENTAIRES SSE</v>
          </cell>
          <cell r="K7" t="str">
            <v>E-Moyens éqts fabrication</v>
          </cell>
          <cell r="Q7" t="str">
            <v>F00160</v>
          </cell>
        </row>
        <row r="8">
          <cell r="E8" t="str">
            <v>YO</v>
          </cell>
          <cell r="F8" t="str">
            <v>YD</v>
          </cell>
          <cell r="H8" t="str">
            <v>6-NOUVEAU PROGRAMME PRODUCTION</v>
          </cell>
          <cell r="K8" t="str">
            <v>F-Autres et Petits équipements &lt;50 k€</v>
          </cell>
          <cell r="Q8" t="str">
            <v>F00387</v>
          </cell>
        </row>
        <row r="9">
          <cell r="E9" t="str">
            <v>YQ</v>
          </cell>
          <cell r="F9" t="str">
            <v>YE</v>
          </cell>
          <cell r="H9" t="str">
            <v>7-R&amp;D DEVELOPT NOUVEAUX PROGRAMMES</v>
          </cell>
          <cell r="K9" t="str">
            <v>G-moteurs pour filiales</v>
          </cell>
          <cell r="Q9" t="str">
            <v>F00388</v>
          </cell>
        </row>
        <row r="10">
          <cell r="E10" t="str">
            <v>YS</v>
          </cell>
          <cell r="F10" t="str">
            <v>YET</v>
          </cell>
          <cell r="Q10" t="str">
            <v>F00389</v>
          </cell>
        </row>
        <row r="11">
          <cell r="E11" t="str">
            <v>YT</v>
          </cell>
          <cell r="F11" t="str">
            <v>YF</v>
          </cell>
          <cell r="Q11" t="str">
            <v>F00390</v>
          </cell>
        </row>
        <row r="12">
          <cell r="E12" t="str">
            <v>YY</v>
          </cell>
          <cell r="F12" t="str">
            <v>YH</v>
          </cell>
          <cell r="Q12" t="str">
            <v>F00391</v>
          </cell>
        </row>
        <row r="13">
          <cell r="F13" t="str">
            <v>YHM</v>
          </cell>
          <cell r="Q13" t="str">
            <v>F00392</v>
          </cell>
        </row>
        <row r="14">
          <cell r="F14" t="str">
            <v>YHS</v>
          </cell>
          <cell r="Q14" t="str">
            <v>F00393</v>
          </cell>
        </row>
        <row r="15">
          <cell r="F15" t="str">
            <v>YHT</v>
          </cell>
          <cell r="Q15" t="str">
            <v>F00395</v>
          </cell>
        </row>
        <row r="16">
          <cell r="F16" t="str">
            <v>YP</v>
          </cell>
          <cell r="Q16" t="str">
            <v>F00397</v>
          </cell>
        </row>
        <row r="17">
          <cell r="F17" t="str">
            <v>YQ</v>
          </cell>
          <cell r="Q17" t="str">
            <v>F00398</v>
          </cell>
        </row>
        <row r="18">
          <cell r="C18" t="str">
            <v>à traiter dans SAP</v>
          </cell>
          <cell r="F18" t="str">
            <v>YQB</v>
          </cell>
          <cell r="Q18" t="str">
            <v>F00401</v>
          </cell>
        </row>
        <row r="19">
          <cell r="C19">
            <v>42005</v>
          </cell>
          <cell r="F19" t="str">
            <v>CODIR</v>
          </cell>
          <cell r="Q19" t="str">
            <v>F00402</v>
          </cell>
        </row>
        <row r="20">
          <cell r="C20">
            <v>42036</v>
          </cell>
          <cell r="F20" t="str">
            <v>YQG</v>
          </cell>
          <cell r="Q20" t="str">
            <v>F00403</v>
          </cell>
        </row>
        <row r="21">
          <cell r="C21">
            <v>42064</v>
          </cell>
          <cell r="F21" t="str">
            <v>YQL</v>
          </cell>
          <cell r="Q21" t="str">
            <v>F00404</v>
          </cell>
        </row>
        <row r="22">
          <cell r="C22">
            <v>42095</v>
          </cell>
          <cell r="F22" t="str">
            <v>YQM</v>
          </cell>
          <cell r="Q22" t="str">
            <v>F00405</v>
          </cell>
        </row>
        <row r="23">
          <cell r="C23">
            <v>42125</v>
          </cell>
          <cell r="F23" t="str">
            <v>YQW</v>
          </cell>
          <cell r="Q23" t="str">
            <v>F00406</v>
          </cell>
        </row>
        <row r="24">
          <cell r="C24">
            <v>42156</v>
          </cell>
          <cell r="F24" t="str">
            <v>YO</v>
          </cell>
          <cell r="Q24" t="str">
            <v>F00453</v>
          </cell>
        </row>
        <row r="25">
          <cell r="C25">
            <v>42186</v>
          </cell>
          <cell r="F25" t="str">
            <v>YS</v>
          </cell>
          <cell r="Q25" t="str">
            <v>F00454</v>
          </cell>
        </row>
        <row r="26">
          <cell r="C26">
            <v>42217</v>
          </cell>
          <cell r="F26" t="str">
            <v>YSP</v>
          </cell>
        </row>
        <row r="27">
          <cell r="C27">
            <v>42248</v>
          </cell>
          <cell r="F27" t="str">
            <v>YSS</v>
          </cell>
        </row>
        <row r="28">
          <cell r="C28">
            <v>42278</v>
          </cell>
          <cell r="F28" t="str">
            <v>YSX</v>
          </cell>
        </row>
        <row r="29">
          <cell r="C29">
            <v>42309</v>
          </cell>
          <cell r="F29" t="str">
            <v>YTA</v>
          </cell>
        </row>
        <row r="30">
          <cell r="C30">
            <v>42339</v>
          </cell>
          <cell r="F30" t="str">
            <v>YTB</v>
          </cell>
        </row>
        <row r="31">
          <cell r="C31">
            <v>42370</v>
          </cell>
          <cell r="F31" t="str">
            <v>YTC</v>
          </cell>
        </row>
        <row r="32">
          <cell r="C32">
            <v>42401</v>
          </cell>
          <cell r="F32" t="str">
            <v>YTE</v>
          </cell>
        </row>
        <row r="33">
          <cell r="C33">
            <v>42430</v>
          </cell>
          <cell r="F33" t="str">
            <v>YTM</v>
          </cell>
        </row>
        <row r="34">
          <cell r="C34">
            <v>42461</v>
          </cell>
          <cell r="F34" t="str">
            <v>YV</v>
          </cell>
        </row>
        <row r="35">
          <cell r="C35">
            <v>42491</v>
          </cell>
          <cell r="F35" t="str">
            <v>YY</v>
          </cell>
        </row>
        <row r="36">
          <cell r="C36">
            <v>42522</v>
          </cell>
          <cell r="F36" t="str">
            <v>YYA</v>
          </cell>
        </row>
        <row r="37">
          <cell r="C37">
            <v>42552</v>
          </cell>
          <cell r="F37" t="str">
            <v>YYX</v>
          </cell>
        </row>
        <row r="38">
          <cell r="C38">
            <v>42583</v>
          </cell>
        </row>
        <row r="39">
          <cell r="C39">
            <v>42614</v>
          </cell>
        </row>
        <row r="40">
          <cell r="C40">
            <v>42644</v>
          </cell>
        </row>
        <row r="41">
          <cell r="C41">
            <v>42675</v>
          </cell>
        </row>
        <row r="42">
          <cell r="C42">
            <v>42705</v>
          </cell>
        </row>
        <row r="43">
          <cell r="C43">
            <v>42736</v>
          </cell>
        </row>
        <row r="44">
          <cell r="C44">
            <v>42767</v>
          </cell>
        </row>
        <row r="45">
          <cell r="C45">
            <v>42795</v>
          </cell>
        </row>
        <row r="46">
          <cell r="C46">
            <v>42826</v>
          </cell>
        </row>
        <row r="47">
          <cell r="C47">
            <v>42856</v>
          </cell>
        </row>
        <row r="48">
          <cell r="C48">
            <v>42887</v>
          </cell>
        </row>
        <row r="49">
          <cell r="C49">
            <v>42917</v>
          </cell>
        </row>
        <row r="50">
          <cell r="C50">
            <v>42948</v>
          </cell>
        </row>
        <row r="51">
          <cell r="C51">
            <v>42979</v>
          </cell>
        </row>
        <row r="52">
          <cell r="C52">
            <v>43009</v>
          </cell>
        </row>
        <row r="53">
          <cell r="C53">
            <v>43040</v>
          </cell>
        </row>
        <row r="54">
          <cell r="C54">
            <v>43070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165"/>
  <sheetViews>
    <sheetView tabSelected="1" topLeftCell="I1" zoomScale="85" zoomScaleNormal="85" workbookViewId="0">
      <pane ySplit="1" topLeftCell="A103" activePane="bottomLeft" state="frozen"/>
      <selection activeCell="F1" sqref="F1"/>
      <selection pane="bottomLeft" activeCell="U121" sqref="U121"/>
    </sheetView>
  </sheetViews>
  <sheetFormatPr baseColWidth="10" defaultRowHeight="15"/>
  <cols>
    <col min="1" max="5" width="11.42578125" style="9"/>
    <col min="6" max="6" width="14.28515625" style="9" customWidth="1"/>
    <col min="7" max="7" width="22.5703125" style="9" customWidth="1"/>
    <col min="8" max="8" width="22.7109375" style="9" customWidth="1"/>
    <col min="9" max="9" width="11.42578125" style="9"/>
    <col min="10" max="10" width="13.85546875" style="9" customWidth="1"/>
    <col min="11" max="11" width="23" style="9" customWidth="1"/>
    <col min="12" max="12" width="17.42578125" style="15" customWidth="1"/>
    <col min="13" max="13" width="14.85546875" style="15" customWidth="1"/>
    <col min="14" max="14" width="16" style="15" customWidth="1"/>
    <col min="15" max="15" width="13.42578125" style="15" customWidth="1"/>
    <col min="16" max="16" width="18.140625" style="15" customWidth="1"/>
    <col min="17" max="17" width="13.140625" style="15" bestFit="1" customWidth="1"/>
    <col min="18" max="18" width="15.42578125" style="15" customWidth="1"/>
    <col min="19" max="19" width="11.42578125" style="18"/>
    <col min="20" max="20" width="15.140625" style="25" customWidth="1"/>
    <col min="21" max="21" width="15.140625" style="18" customWidth="1"/>
    <col min="22" max="22" width="11.42578125" style="18"/>
    <col min="23" max="25" width="11.42578125" style="9"/>
    <col min="26" max="16384" width="11.42578125" style="19"/>
  </cols>
  <sheetData>
    <row r="1" spans="1:25" s="7" customFormat="1" ht="45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4" t="s">
        <v>18</v>
      </c>
      <c r="T1" s="5" t="s">
        <v>19</v>
      </c>
      <c r="U1" s="4" t="s">
        <v>20</v>
      </c>
      <c r="V1" s="4" t="s">
        <v>21</v>
      </c>
      <c r="W1" s="2" t="s">
        <v>22</v>
      </c>
      <c r="X1" s="2" t="s">
        <v>23</v>
      </c>
      <c r="Y1" s="6" t="s">
        <v>24</v>
      </c>
    </row>
    <row r="2" spans="1:25">
      <c r="A2" s="8" t="s">
        <v>25</v>
      </c>
      <c r="C2" s="10" t="s">
        <v>26</v>
      </c>
      <c r="F2" s="11" t="s">
        <v>27</v>
      </c>
      <c r="G2" s="12" t="s">
        <v>28</v>
      </c>
      <c r="H2" s="12" t="s">
        <v>29</v>
      </c>
      <c r="I2" s="13" t="s">
        <v>30</v>
      </c>
      <c r="J2" s="13" t="s">
        <v>31</v>
      </c>
      <c r="K2" s="14"/>
      <c r="Q2" s="15">
        <f>SUMIF('[1]BDD Commandes'!A:A,A2,'[1]BDD Commandes'!H:H)</f>
        <v>0</v>
      </c>
      <c r="R2" s="15">
        <f t="shared" ref="R2:R65" si="0">O2-Q2</f>
        <v>0</v>
      </c>
      <c r="S2" s="16">
        <v>42036</v>
      </c>
      <c r="T2" s="17">
        <v>94000</v>
      </c>
    </row>
    <row r="3" spans="1:25">
      <c r="A3" s="8" t="s">
        <v>32</v>
      </c>
      <c r="C3" s="10" t="s">
        <v>33</v>
      </c>
      <c r="F3" s="11" t="s">
        <v>34</v>
      </c>
      <c r="G3" s="12" t="s">
        <v>35</v>
      </c>
      <c r="H3" s="12" t="s">
        <v>36</v>
      </c>
      <c r="I3" s="13" t="s">
        <v>37</v>
      </c>
      <c r="J3" s="13" t="s">
        <v>38</v>
      </c>
      <c r="K3" s="14"/>
      <c r="Q3" s="15">
        <f>SUMIF('[1]BDD Commandes'!A:A,A3,'[1]BDD Commandes'!H:H)</f>
        <v>0</v>
      </c>
      <c r="R3" s="15">
        <f t="shared" si="0"/>
        <v>0</v>
      </c>
      <c r="S3" s="16">
        <v>42095</v>
      </c>
      <c r="T3" s="17">
        <v>39687</v>
      </c>
    </row>
    <row r="4" spans="1:25">
      <c r="A4" s="8" t="s">
        <v>39</v>
      </c>
      <c r="C4" s="10" t="s">
        <v>40</v>
      </c>
      <c r="F4" s="11" t="s">
        <v>41</v>
      </c>
      <c r="G4" s="12" t="s">
        <v>35</v>
      </c>
      <c r="H4" s="12" t="s">
        <v>36</v>
      </c>
      <c r="I4" s="13" t="s">
        <v>37</v>
      </c>
      <c r="J4" s="13" t="s">
        <v>38</v>
      </c>
      <c r="K4" s="14"/>
      <c r="Q4" s="15">
        <f>SUMIF('[1]BDD Commandes'!A:A,A4,'[1]BDD Commandes'!H:H)</f>
        <v>0</v>
      </c>
      <c r="R4" s="15">
        <f t="shared" si="0"/>
        <v>0</v>
      </c>
      <c r="S4" s="16">
        <v>42095</v>
      </c>
      <c r="T4" s="17">
        <v>14088</v>
      </c>
    </row>
    <row r="5" spans="1:25">
      <c r="A5" s="8" t="s">
        <v>42</v>
      </c>
      <c r="C5" s="10" t="s">
        <v>43</v>
      </c>
      <c r="F5" s="11" t="s">
        <v>44</v>
      </c>
      <c r="G5" s="12" t="s">
        <v>35</v>
      </c>
      <c r="H5" s="12" t="s">
        <v>36</v>
      </c>
      <c r="I5" s="13" t="s">
        <v>37</v>
      </c>
      <c r="J5" s="13" t="s">
        <v>38</v>
      </c>
      <c r="K5" s="14"/>
      <c r="Q5" s="15">
        <f>SUMIF('[1]BDD Commandes'!A:A,A5,'[1]BDD Commandes'!H:H)</f>
        <v>0</v>
      </c>
      <c r="R5" s="15">
        <f t="shared" si="0"/>
        <v>0</v>
      </c>
      <c r="S5" s="16">
        <v>42095</v>
      </c>
      <c r="T5" s="17">
        <v>4789</v>
      </c>
    </row>
    <row r="6" spans="1:25">
      <c r="A6" s="8" t="s">
        <v>45</v>
      </c>
      <c r="C6" s="10" t="s">
        <v>43</v>
      </c>
      <c r="F6" s="11" t="s">
        <v>46</v>
      </c>
      <c r="G6" s="12" t="s">
        <v>47</v>
      </c>
      <c r="H6" s="12" t="s">
        <v>36</v>
      </c>
      <c r="I6" s="13" t="s">
        <v>37</v>
      </c>
      <c r="J6" s="13" t="s">
        <v>48</v>
      </c>
      <c r="K6" s="14"/>
      <c r="Q6" s="15">
        <f>SUMIF('[1]BDD Commandes'!A:A,A6,'[1]BDD Commandes'!H:H)</f>
        <v>0</v>
      </c>
      <c r="R6" s="15">
        <f t="shared" si="0"/>
        <v>0</v>
      </c>
      <c r="S6" s="16">
        <v>42064</v>
      </c>
      <c r="T6" s="17">
        <v>10000</v>
      </c>
    </row>
    <row r="7" spans="1:25">
      <c r="A7" s="8" t="s">
        <v>49</v>
      </c>
      <c r="C7" s="10" t="s">
        <v>40</v>
      </c>
      <c r="F7" s="11" t="s">
        <v>50</v>
      </c>
      <c r="G7" s="12" t="s">
        <v>28</v>
      </c>
      <c r="H7" s="12" t="s">
        <v>51</v>
      </c>
      <c r="I7" s="13" t="s">
        <v>37</v>
      </c>
      <c r="J7" s="13" t="s">
        <v>48</v>
      </c>
      <c r="K7" s="14"/>
      <c r="Q7" s="15">
        <f>SUMIF('[1]BDD Commandes'!A:A,A7,'[1]BDD Commandes'!H:H)</f>
        <v>0</v>
      </c>
      <c r="R7" s="15">
        <f t="shared" si="0"/>
        <v>0</v>
      </c>
      <c r="S7" s="16">
        <v>42036</v>
      </c>
      <c r="T7" s="17">
        <v>601400</v>
      </c>
    </row>
    <row r="8" spans="1:25">
      <c r="A8" s="8" t="s">
        <v>52</v>
      </c>
      <c r="C8" s="10" t="s">
        <v>43</v>
      </c>
      <c r="F8" s="11" t="s">
        <v>53</v>
      </c>
      <c r="G8" s="12" t="s">
        <v>28</v>
      </c>
      <c r="H8" s="12" t="s">
        <v>51</v>
      </c>
      <c r="I8" s="13" t="s">
        <v>37</v>
      </c>
      <c r="J8" s="13" t="s">
        <v>48</v>
      </c>
      <c r="K8" s="14"/>
      <c r="Q8" s="15">
        <f>SUMIF('[1]BDD Commandes'!A:A,A8,'[1]BDD Commandes'!H:H)</f>
        <v>0</v>
      </c>
      <c r="R8" s="15">
        <f t="shared" si="0"/>
        <v>0</v>
      </c>
      <c r="S8" s="16">
        <v>42036</v>
      </c>
      <c r="T8" s="17">
        <v>388400</v>
      </c>
    </row>
    <row r="9" spans="1:25">
      <c r="A9" s="8" t="s">
        <v>54</v>
      </c>
      <c r="C9" s="10" t="s">
        <v>43</v>
      </c>
      <c r="F9" s="11" t="s">
        <v>55</v>
      </c>
      <c r="G9" s="12" t="s">
        <v>28</v>
      </c>
      <c r="H9" s="12" t="s">
        <v>51</v>
      </c>
      <c r="I9" s="13" t="s">
        <v>37</v>
      </c>
      <c r="J9" s="13" t="s">
        <v>48</v>
      </c>
      <c r="K9" s="14"/>
      <c r="Q9" s="15">
        <f>SUMIF('[1]BDD Commandes'!A:A,A9,'[1]BDD Commandes'!H:H)</f>
        <v>0</v>
      </c>
      <c r="R9" s="15">
        <f t="shared" si="0"/>
        <v>0</v>
      </c>
      <c r="S9" s="16">
        <v>42036</v>
      </c>
      <c r="T9" s="17">
        <v>449300</v>
      </c>
    </row>
    <row r="10" spans="1:25">
      <c r="A10" s="8" t="s">
        <v>56</v>
      </c>
      <c r="C10" s="10" t="s">
        <v>57</v>
      </c>
      <c r="F10" s="11" t="s">
        <v>58</v>
      </c>
      <c r="G10" s="12" t="s">
        <v>28</v>
      </c>
      <c r="H10" s="12" t="s">
        <v>51</v>
      </c>
      <c r="I10" s="13" t="s">
        <v>37</v>
      </c>
      <c r="J10" s="13" t="s">
        <v>48</v>
      </c>
      <c r="K10" s="14"/>
      <c r="Q10" s="15">
        <f>SUMIF('[1]BDD Commandes'!A:A,A10,'[1]BDD Commandes'!H:H)</f>
        <v>0</v>
      </c>
      <c r="R10" s="15">
        <f t="shared" si="0"/>
        <v>0</v>
      </c>
      <c r="S10" s="16">
        <v>42036</v>
      </c>
      <c r="T10" s="17">
        <v>41900</v>
      </c>
    </row>
    <row r="11" spans="1:25">
      <c r="A11" s="8" t="s">
        <v>59</v>
      </c>
      <c r="C11" s="10" t="s">
        <v>60</v>
      </c>
      <c r="F11" s="11" t="s">
        <v>61</v>
      </c>
      <c r="G11" s="12" t="s">
        <v>35</v>
      </c>
      <c r="H11" s="12" t="s">
        <v>51</v>
      </c>
      <c r="I11" s="13" t="s">
        <v>37</v>
      </c>
      <c r="J11" s="13" t="s">
        <v>62</v>
      </c>
      <c r="K11" s="14"/>
      <c r="Q11" s="15">
        <f>SUMIF('[1]BDD Commandes'!A:A,A11,'[1]BDD Commandes'!H:H)</f>
        <v>0</v>
      </c>
      <c r="R11" s="15">
        <f t="shared" si="0"/>
        <v>0</v>
      </c>
      <c r="S11" s="16">
        <v>42064</v>
      </c>
      <c r="T11" s="17">
        <v>419000</v>
      </c>
    </row>
    <row r="12" spans="1:25">
      <c r="A12" s="8" t="s">
        <v>63</v>
      </c>
      <c r="C12" s="10" t="s">
        <v>60</v>
      </c>
      <c r="F12" s="11" t="s">
        <v>64</v>
      </c>
      <c r="G12" s="12" t="s">
        <v>28</v>
      </c>
      <c r="H12" s="12" t="s">
        <v>51</v>
      </c>
      <c r="I12" s="13" t="s">
        <v>30</v>
      </c>
      <c r="J12" s="13" t="s">
        <v>65</v>
      </c>
      <c r="K12" s="14"/>
      <c r="Q12" s="15">
        <f>SUMIF('[1]BDD Commandes'!A:A,A12,'[1]BDD Commandes'!H:H)</f>
        <v>0</v>
      </c>
      <c r="R12" s="15">
        <f t="shared" si="0"/>
        <v>0</v>
      </c>
      <c r="S12" s="16">
        <v>42064</v>
      </c>
      <c r="T12" s="17">
        <v>30000</v>
      </c>
    </row>
    <row r="13" spans="1:25">
      <c r="A13" s="8" t="s">
        <v>66</v>
      </c>
      <c r="C13" s="10" t="s">
        <v>67</v>
      </c>
      <c r="F13" s="11" t="s">
        <v>68</v>
      </c>
      <c r="G13" s="12" t="s">
        <v>47</v>
      </c>
      <c r="H13" s="12" t="s">
        <v>69</v>
      </c>
      <c r="I13" s="13" t="s">
        <v>30</v>
      </c>
      <c r="J13" s="13" t="s">
        <v>65</v>
      </c>
      <c r="K13" s="14"/>
      <c r="Q13" s="15">
        <f>SUMIF('[1]BDD Commandes'!A:A,A13,'[1]BDD Commandes'!H:H)</f>
        <v>0</v>
      </c>
      <c r="R13" s="15">
        <f t="shared" si="0"/>
        <v>0</v>
      </c>
      <c r="S13" s="16">
        <v>42064</v>
      </c>
      <c r="T13" s="17">
        <v>4000</v>
      </c>
    </row>
    <row r="14" spans="1:25">
      <c r="A14" s="8" t="s">
        <v>70</v>
      </c>
      <c r="C14" s="10" t="s">
        <v>43</v>
      </c>
      <c r="F14" s="11" t="s">
        <v>71</v>
      </c>
      <c r="G14" s="12" t="s">
        <v>47</v>
      </c>
      <c r="H14" s="12" t="s">
        <v>69</v>
      </c>
      <c r="I14" s="13" t="s">
        <v>30</v>
      </c>
      <c r="J14" s="13" t="s">
        <v>65</v>
      </c>
      <c r="K14" s="14"/>
      <c r="Q14" s="15">
        <f>SUMIF('[1]BDD Commandes'!A:A,A14,'[1]BDD Commandes'!H:H)</f>
        <v>0</v>
      </c>
      <c r="R14" s="15">
        <f t="shared" si="0"/>
        <v>0</v>
      </c>
      <c r="S14" s="16">
        <v>42064</v>
      </c>
      <c r="T14" s="17">
        <v>2000</v>
      </c>
    </row>
    <row r="15" spans="1:25">
      <c r="A15" s="8" t="s">
        <v>72</v>
      </c>
      <c r="C15" s="10" t="s">
        <v>33</v>
      </c>
      <c r="F15" s="11" t="s">
        <v>73</v>
      </c>
      <c r="G15" s="12" t="s">
        <v>28</v>
      </c>
      <c r="H15" s="12" t="s">
        <v>69</v>
      </c>
      <c r="I15" s="13" t="s">
        <v>37</v>
      </c>
      <c r="J15" s="13" t="s">
        <v>62</v>
      </c>
      <c r="K15" s="14"/>
      <c r="Q15" s="15">
        <f>SUMIF('[1]BDD Commandes'!A:A,A15,'[1]BDD Commandes'!H:H)</f>
        <v>0</v>
      </c>
      <c r="R15" s="15">
        <f t="shared" si="0"/>
        <v>0</v>
      </c>
      <c r="S15" s="16">
        <v>42064</v>
      </c>
      <c r="T15" s="17">
        <v>3995000</v>
      </c>
    </row>
    <row r="16" spans="1:25">
      <c r="A16" s="8" t="s">
        <v>74</v>
      </c>
      <c r="C16" s="10" t="s">
        <v>43</v>
      </c>
      <c r="F16" s="11" t="s">
        <v>75</v>
      </c>
      <c r="G16" s="12" t="s">
        <v>28</v>
      </c>
      <c r="H16" s="12" t="s">
        <v>69</v>
      </c>
      <c r="I16" s="13" t="s">
        <v>37</v>
      </c>
      <c r="J16" s="13" t="s">
        <v>62</v>
      </c>
      <c r="K16" s="14"/>
      <c r="Q16" s="15">
        <f>SUMIF('[1]BDD Commandes'!A:A,A16,'[1]BDD Commandes'!H:H)</f>
        <v>0</v>
      </c>
      <c r="R16" s="15">
        <f t="shared" si="0"/>
        <v>0</v>
      </c>
      <c r="S16" s="16">
        <v>42064</v>
      </c>
      <c r="T16" s="17">
        <v>2580000</v>
      </c>
    </row>
    <row r="17" spans="1:20">
      <c r="A17" s="8" t="s">
        <v>76</v>
      </c>
      <c r="C17" s="10" t="s">
        <v>67</v>
      </c>
      <c r="F17" s="11" t="s">
        <v>77</v>
      </c>
      <c r="G17" s="12" t="s">
        <v>28</v>
      </c>
      <c r="H17" s="12" t="s">
        <v>69</v>
      </c>
      <c r="I17" s="13" t="s">
        <v>37</v>
      </c>
      <c r="J17" s="13" t="s">
        <v>62</v>
      </c>
      <c r="K17" s="14"/>
      <c r="Q17" s="15">
        <f>SUMIF('[1]BDD Commandes'!A:A,A17,'[1]BDD Commandes'!H:H)</f>
        <v>0</v>
      </c>
      <c r="R17" s="15">
        <f t="shared" si="0"/>
        <v>0</v>
      </c>
      <c r="S17" s="16">
        <v>42064</v>
      </c>
      <c r="T17" s="17">
        <v>1195000</v>
      </c>
    </row>
    <row r="18" spans="1:20">
      <c r="A18" s="8" t="s">
        <v>78</v>
      </c>
      <c r="C18" s="10" t="s">
        <v>79</v>
      </c>
      <c r="F18" s="11" t="s">
        <v>80</v>
      </c>
      <c r="G18" s="12" t="s">
        <v>28</v>
      </c>
      <c r="H18" s="12" t="s">
        <v>69</v>
      </c>
      <c r="I18" s="13" t="s">
        <v>37</v>
      </c>
      <c r="J18" s="13" t="s">
        <v>62</v>
      </c>
      <c r="K18" s="14"/>
      <c r="Q18" s="15">
        <f>SUMIF('[1]BDD Commandes'!A:A,A18,'[1]BDD Commandes'!H:H)</f>
        <v>0</v>
      </c>
      <c r="R18" s="15">
        <f t="shared" si="0"/>
        <v>0</v>
      </c>
      <c r="S18" s="16">
        <v>42064</v>
      </c>
      <c r="T18" s="17">
        <v>4815000</v>
      </c>
    </row>
    <row r="19" spans="1:20">
      <c r="A19" s="8" t="s">
        <v>81</v>
      </c>
      <c r="C19" s="10" t="s">
        <v>33</v>
      </c>
      <c r="F19" s="11" t="s">
        <v>82</v>
      </c>
      <c r="G19" s="12" t="s">
        <v>28</v>
      </c>
      <c r="H19" s="12" t="s">
        <v>69</v>
      </c>
      <c r="I19" s="13" t="s">
        <v>37</v>
      </c>
      <c r="J19" s="13" t="s">
        <v>62</v>
      </c>
      <c r="K19" s="14"/>
      <c r="Q19" s="15">
        <f>SUMIF('[1]BDD Commandes'!A:A,A19,'[1]BDD Commandes'!H:H)</f>
        <v>0</v>
      </c>
      <c r="R19" s="15">
        <f t="shared" si="0"/>
        <v>0</v>
      </c>
      <c r="S19" s="16">
        <v>42064</v>
      </c>
      <c r="T19" s="17">
        <v>760000</v>
      </c>
    </row>
    <row r="20" spans="1:20">
      <c r="A20" s="8" t="s">
        <v>83</v>
      </c>
      <c r="C20" s="10" t="s">
        <v>43</v>
      </c>
      <c r="F20" s="11" t="s">
        <v>84</v>
      </c>
      <c r="G20" s="12" t="s">
        <v>47</v>
      </c>
      <c r="H20" s="12" t="s">
        <v>85</v>
      </c>
      <c r="I20" s="13" t="s">
        <v>30</v>
      </c>
      <c r="J20" s="13" t="s">
        <v>86</v>
      </c>
      <c r="K20" s="14"/>
      <c r="Q20" s="15">
        <f>SUMIF('[1]BDD Commandes'!A:A,A20,'[1]BDD Commandes'!H:H)</f>
        <v>0</v>
      </c>
      <c r="R20" s="15">
        <f t="shared" si="0"/>
        <v>0</v>
      </c>
      <c r="S20" s="16">
        <v>42064</v>
      </c>
      <c r="T20" s="17">
        <v>1000</v>
      </c>
    </row>
    <row r="21" spans="1:20">
      <c r="A21" s="8" t="s">
        <v>87</v>
      </c>
      <c r="C21" s="10" t="s">
        <v>26</v>
      </c>
      <c r="F21" s="11" t="s">
        <v>88</v>
      </c>
      <c r="G21" s="12" t="s">
        <v>47</v>
      </c>
      <c r="H21" s="12" t="s">
        <v>89</v>
      </c>
      <c r="I21" s="13" t="s">
        <v>30</v>
      </c>
      <c r="J21" s="13" t="s">
        <v>65</v>
      </c>
      <c r="K21" s="14"/>
      <c r="Q21" s="15">
        <f>SUMIF('[1]BDD Commandes'!A:A,A21,'[1]BDD Commandes'!H:H)</f>
        <v>0</v>
      </c>
      <c r="R21" s="15">
        <f t="shared" si="0"/>
        <v>0</v>
      </c>
      <c r="S21" s="16">
        <v>42064</v>
      </c>
      <c r="T21" s="17">
        <v>10000</v>
      </c>
    </row>
    <row r="22" spans="1:20">
      <c r="A22" s="8" t="s">
        <v>90</v>
      </c>
      <c r="C22" s="10" t="s">
        <v>43</v>
      </c>
      <c r="F22" s="11" t="s">
        <v>91</v>
      </c>
      <c r="G22" s="12" t="s">
        <v>92</v>
      </c>
      <c r="H22" s="12" t="s">
        <v>29</v>
      </c>
      <c r="I22" s="13" t="s">
        <v>93</v>
      </c>
      <c r="J22" s="13" t="s">
        <v>94</v>
      </c>
      <c r="K22" s="14"/>
      <c r="Q22" s="15">
        <f>SUMIF('[1]BDD Commandes'!A:A,A22,'[1]BDD Commandes'!H:H)</f>
        <v>0</v>
      </c>
      <c r="R22" s="15">
        <f t="shared" si="0"/>
        <v>0</v>
      </c>
      <c r="S22" s="16">
        <v>42064</v>
      </c>
      <c r="T22" s="17">
        <v>8000</v>
      </c>
    </row>
    <row r="23" spans="1:20">
      <c r="A23" s="8" t="s">
        <v>95</v>
      </c>
      <c r="C23" s="10" t="s">
        <v>43</v>
      </c>
      <c r="F23" s="11" t="s">
        <v>96</v>
      </c>
      <c r="G23" s="12" t="s">
        <v>97</v>
      </c>
      <c r="H23" s="12" t="s">
        <v>89</v>
      </c>
      <c r="I23" s="13" t="s">
        <v>93</v>
      </c>
      <c r="J23" s="13" t="s">
        <v>98</v>
      </c>
      <c r="K23" s="14"/>
      <c r="Q23" s="15">
        <f>SUMIF('[1]BDD Commandes'!A:A,A23,'[1]BDD Commandes'!H:H)</f>
        <v>0</v>
      </c>
      <c r="R23" s="15">
        <f t="shared" si="0"/>
        <v>0</v>
      </c>
      <c r="S23" s="16">
        <v>42064</v>
      </c>
      <c r="T23" s="17">
        <v>17000</v>
      </c>
    </row>
    <row r="24" spans="1:20">
      <c r="A24" s="8" t="s">
        <v>99</v>
      </c>
      <c r="C24" s="10" t="s">
        <v>100</v>
      </c>
      <c r="F24" s="11" t="s">
        <v>101</v>
      </c>
      <c r="G24" s="12" t="s">
        <v>97</v>
      </c>
      <c r="H24" s="12" t="s">
        <v>89</v>
      </c>
      <c r="I24" s="13" t="s">
        <v>93</v>
      </c>
      <c r="J24" s="13" t="s">
        <v>98</v>
      </c>
      <c r="K24" s="14"/>
      <c r="Q24" s="15">
        <f>SUMIF('[1]BDD Commandes'!A:A,A24,'[1]BDD Commandes'!H:H)</f>
        <v>0</v>
      </c>
      <c r="R24" s="15">
        <f t="shared" si="0"/>
        <v>0</v>
      </c>
      <c r="S24" s="16">
        <v>42064</v>
      </c>
      <c r="T24" s="17">
        <v>7000</v>
      </c>
    </row>
    <row r="25" spans="1:20">
      <c r="A25" s="8" t="s">
        <v>102</v>
      </c>
      <c r="C25" s="10" t="s">
        <v>43</v>
      </c>
      <c r="F25" s="11" t="s">
        <v>103</v>
      </c>
      <c r="G25" s="12" t="s">
        <v>97</v>
      </c>
      <c r="H25" s="12" t="s">
        <v>89</v>
      </c>
      <c r="I25" s="13" t="s">
        <v>93</v>
      </c>
      <c r="J25" s="13" t="s">
        <v>104</v>
      </c>
      <c r="K25" s="14"/>
      <c r="Q25" s="15">
        <f>SUMIF('[1]BDD Commandes'!A:A,A25,'[1]BDD Commandes'!H:H)</f>
        <v>0</v>
      </c>
      <c r="R25" s="15">
        <f t="shared" si="0"/>
        <v>0</v>
      </c>
      <c r="S25" s="16">
        <v>42095</v>
      </c>
      <c r="T25" s="17">
        <v>287000</v>
      </c>
    </row>
    <row r="26" spans="1:20">
      <c r="A26" s="8" t="s">
        <v>105</v>
      </c>
      <c r="C26" s="10" t="s">
        <v>43</v>
      </c>
      <c r="F26" s="11" t="s">
        <v>106</v>
      </c>
      <c r="G26" s="12" t="s">
        <v>47</v>
      </c>
      <c r="H26" s="12" t="s">
        <v>36</v>
      </c>
      <c r="I26" s="13" t="s">
        <v>30</v>
      </c>
      <c r="J26" s="13" t="s">
        <v>107</v>
      </c>
      <c r="K26" s="14"/>
      <c r="Q26" s="15">
        <f>SUMIF('[1]BDD Commandes'!A:A,A26,'[1]BDD Commandes'!H:H)</f>
        <v>0</v>
      </c>
      <c r="R26" s="15">
        <f t="shared" si="0"/>
        <v>0</v>
      </c>
      <c r="S26" s="16">
        <v>42095</v>
      </c>
      <c r="T26" s="17">
        <v>2000</v>
      </c>
    </row>
    <row r="27" spans="1:20">
      <c r="A27" s="8" t="s">
        <v>108</v>
      </c>
      <c r="C27" s="10" t="s">
        <v>26</v>
      </c>
      <c r="F27" s="11" t="s">
        <v>109</v>
      </c>
      <c r="G27" s="12" t="s">
        <v>28</v>
      </c>
      <c r="H27" s="12" t="s">
        <v>69</v>
      </c>
      <c r="I27" s="13" t="s">
        <v>37</v>
      </c>
      <c r="J27" s="13" t="s">
        <v>48</v>
      </c>
      <c r="K27" s="14"/>
      <c r="Q27" s="15">
        <f>SUMIF('[1]BDD Commandes'!A:A,A27,'[1]BDD Commandes'!H:H)</f>
        <v>0</v>
      </c>
      <c r="R27" s="15">
        <f t="shared" si="0"/>
        <v>0</v>
      </c>
      <c r="S27" s="16">
        <v>42095</v>
      </c>
      <c r="T27" s="17">
        <v>436600</v>
      </c>
    </row>
    <row r="28" spans="1:20">
      <c r="A28" s="8" t="s">
        <v>110</v>
      </c>
      <c r="C28" s="10"/>
      <c r="F28" s="11" t="s">
        <v>111</v>
      </c>
      <c r="G28" s="12" t="s">
        <v>28</v>
      </c>
      <c r="H28" s="12" t="s">
        <v>69</v>
      </c>
      <c r="I28" s="13" t="s">
        <v>37</v>
      </c>
      <c r="J28" s="13" t="s">
        <v>48</v>
      </c>
      <c r="K28" s="14"/>
      <c r="Q28" s="15">
        <f>SUMIF('[1]BDD Commandes'!A:A,A28,'[1]BDD Commandes'!H:H)</f>
        <v>0</v>
      </c>
      <c r="R28" s="15">
        <f t="shared" si="0"/>
        <v>0</v>
      </c>
      <c r="S28" s="16">
        <v>42095</v>
      </c>
      <c r="T28" s="17">
        <v>712800</v>
      </c>
    </row>
    <row r="29" spans="1:20">
      <c r="A29" s="8" t="s">
        <v>112</v>
      </c>
      <c r="C29" s="10" t="s">
        <v>113</v>
      </c>
      <c r="F29" s="11" t="s">
        <v>114</v>
      </c>
      <c r="G29" s="12" t="s">
        <v>28</v>
      </c>
      <c r="H29" s="12" t="s">
        <v>69</v>
      </c>
      <c r="I29" s="13" t="s">
        <v>37</v>
      </c>
      <c r="J29" s="13" t="s">
        <v>48</v>
      </c>
      <c r="K29" s="14"/>
      <c r="Q29" s="15">
        <f>SUMIF('[1]BDD Commandes'!A:A,A29,'[1]BDD Commandes'!H:H)</f>
        <v>0</v>
      </c>
      <c r="R29" s="15">
        <f t="shared" si="0"/>
        <v>0</v>
      </c>
      <c r="S29" s="16">
        <v>42095</v>
      </c>
      <c r="T29" s="17">
        <v>191600</v>
      </c>
    </row>
    <row r="30" spans="1:20">
      <c r="A30" s="8" t="s">
        <v>115</v>
      </c>
      <c r="C30" s="10" t="s">
        <v>60</v>
      </c>
      <c r="F30" s="11" t="s">
        <v>116</v>
      </c>
      <c r="G30" s="12" t="s">
        <v>47</v>
      </c>
      <c r="H30" s="12" t="s">
        <v>36</v>
      </c>
      <c r="I30" s="13" t="s">
        <v>30</v>
      </c>
      <c r="J30" s="13" t="s">
        <v>31</v>
      </c>
      <c r="K30" s="14"/>
      <c r="Q30" s="15">
        <f>SUMIF('[1]BDD Commandes'!A:A,A30,'[1]BDD Commandes'!H:H)</f>
        <v>0</v>
      </c>
      <c r="R30" s="15">
        <f t="shared" si="0"/>
        <v>0</v>
      </c>
      <c r="S30" s="16">
        <v>42095</v>
      </c>
      <c r="T30" s="17">
        <v>2000</v>
      </c>
    </row>
    <row r="31" spans="1:20">
      <c r="A31" s="8" t="s">
        <v>117</v>
      </c>
      <c r="C31" s="10" t="s">
        <v>43</v>
      </c>
      <c r="F31" s="11" t="s">
        <v>118</v>
      </c>
      <c r="G31" s="12" t="s">
        <v>47</v>
      </c>
      <c r="H31" s="12" t="s">
        <v>51</v>
      </c>
      <c r="I31" s="13" t="s">
        <v>119</v>
      </c>
      <c r="J31" s="13" t="s">
        <v>119</v>
      </c>
      <c r="K31" s="14"/>
      <c r="Q31" s="15">
        <f>SUMIF('[1]BDD Commandes'!A:A,A31,'[1]BDD Commandes'!H:H)</f>
        <v>0</v>
      </c>
      <c r="R31" s="15">
        <f t="shared" si="0"/>
        <v>0</v>
      </c>
      <c r="S31" s="16">
        <v>42095</v>
      </c>
      <c r="T31" s="17">
        <v>10000</v>
      </c>
    </row>
    <row r="32" spans="1:20">
      <c r="A32" s="8" t="s">
        <v>120</v>
      </c>
      <c r="C32" s="10" t="s">
        <v>67</v>
      </c>
      <c r="F32" s="11" t="s">
        <v>121</v>
      </c>
      <c r="G32" s="12" t="s">
        <v>97</v>
      </c>
      <c r="H32" s="12" t="s">
        <v>51</v>
      </c>
      <c r="I32" s="13" t="s">
        <v>93</v>
      </c>
      <c r="J32" s="13" t="s">
        <v>104</v>
      </c>
      <c r="K32" s="14"/>
      <c r="Q32" s="15">
        <f>SUMIF('[1]BDD Commandes'!A:A,A32,'[1]BDD Commandes'!H:H)</f>
        <v>0</v>
      </c>
      <c r="R32" s="15">
        <f t="shared" si="0"/>
        <v>0</v>
      </c>
      <c r="S32" s="16">
        <v>42095</v>
      </c>
      <c r="T32" s="17">
        <v>82000</v>
      </c>
    </row>
    <row r="33" spans="1:20">
      <c r="A33" s="8" t="s">
        <v>122</v>
      </c>
      <c r="C33" s="10"/>
      <c r="F33" s="11" t="s">
        <v>123</v>
      </c>
      <c r="G33" s="12" t="s">
        <v>28</v>
      </c>
      <c r="H33" s="12" t="s">
        <v>51</v>
      </c>
      <c r="I33" s="13" t="s">
        <v>37</v>
      </c>
      <c r="J33" s="13" t="s">
        <v>48</v>
      </c>
      <c r="K33" s="14"/>
      <c r="Q33" s="15">
        <f>SUMIF('[1]BDD Commandes'!A:A,A33,'[1]BDD Commandes'!H:H)</f>
        <v>0</v>
      </c>
      <c r="R33" s="15">
        <f t="shared" si="0"/>
        <v>0</v>
      </c>
      <c r="S33" s="16">
        <v>42095</v>
      </c>
      <c r="T33" s="17">
        <v>277800</v>
      </c>
    </row>
    <row r="34" spans="1:20">
      <c r="A34" s="8" t="s">
        <v>124</v>
      </c>
      <c r="C34" s="10" t="s">
        <v>43</v>
      </c>
      <c r="F34" s="11" t="s">
        <v>123</v>
      </c>
      <c r="G34" s="12" t="s">
        <v>28</v>
      </c>
      <c r="H34" s="12" t="s">
        <v>51</v>
      </c>
      <c r="I34" s="13" t="s">
        <v>37</v>
      </c>
      <c r="J34" s="13" t="s">
        <v>48</v>
      </c>
      <c r="K34" s="14"/>
      <c r="Q34" s="15">
        <f>SUMIF('[1]BDD Commandes'!A:A,A34,'[1]BDD Commandes'!H:H)</f>
        <v>0</v>
      </c>
      <c r="R34" s="15">
        <f t="shared" si="0"/>
        <v>0</v>
      </c>
      <c r="S34" s="16">
        <v>42095</v>
      </c>
      <c r="T34" s="17">
        <v>401200</v>
      </c>
    </row>
    <row r="35" spans="1:20">
      <c r="A35" s="8" t="s">
        <v>125</v>
      </c>
      <c r="C35" s="10" t="s">
        <v>43</v>
      </c>
      <c r="F35" s="11" t="s">
        <v>126</v>
      </c>
      <c r="G35" s="12" t="s">
        <v>28</v>
      </c>
      <c r="H35" s="12" t="s">
        <v>29</v>
      </c>
      <c r="I35" s="13" t="s">
        <v>30</v>
      </c>
      <c r="J35" s="13" t="s">
        <v>31</v>
      </c>
      <c r="K35" s="14"/>
      <c r="Q35" s="15">
        <f>SUMIF('[1]BDD Commandes'!A:A,A35,'[1]BDD Commandes'!H:H)</f>
        <v>0</v>
      </c>
      <c r="R35" s="15">
        <f t="shared" si="0"/>
        <v>0</v>
      </c>
      <c r="S35" s="16">
        <v>42095</v>
      </c>
      <c r="T35" s="17">
        <v>350000</v>
      </c>
    </row>
    <row r="36" spans="1:20">
      <c r="A36" s="8" t="s">
        <v>127</v>
      </c>
      <c r="C36" s="10" t="s">
        <v>43</v>
      </c>
      <c r="F36" s="11" t="s">
        <v>128</v>
      </c>
      <c r="G36" s="12" t="s">
        <v>28</v>
      </c>
      <c r="H36" s="12" t="s">
        <v>29</v>
      </c>
      <c r="I36" s="13" t="s">
        <v>37</v>
      </c>
      <c r="J36" s="13" t="s">
        <v>38</v>
      </c>
      <c r="K36" s="14"/>
      <c r="Q36" s="15">
        <f>SUMIF('[1]BDD Commandes'!A:A,A36,'[1]BDD Commandes'!H:H)</f>
        <v>0</v>
      </c>
      <c r="R36" s="15">
        <f t="shared" si="0"/>
        <v>0</v>
      </c>
      <c r="S36" s="16">
        <v>42095</v>
      </c>
      <c r="T36" s="17">
        <v>184000</v>
      </c>
    </row>
    <row r="37" spans="1:20">
      <c r="A37" s="8" t="s">
        <v>129</v>
      </c>
      <c r="C37" s="10" t="s">
        <v>67</v>
      </c>
      <c r="F37" s="11" t="s">
        <v>130</v>
      </c>
      <c r="G37" s="12" t="s">
        <v>28</v>
      </c>
      <c r="H37" s="12" t="s">
        <v>29</v>
      </c>
      <c r="I37" s="13" t="s">
        <v>37</v>
      </c>
      <c r="J37" s="13" t="s">
        <v>38</v>
      </c>
      <c r="K37" s="14"/>
      <c r="Q37" s="15">
        <f>SUMIF('[1]BDD Commandes'!A:A,A37,'[1]BDD Commandes'!H:H)</f>
        <v>0</v>
      </c>
      <c r="R37" s="15">
        <f t="shared" si="0"/>
        <v>0</v>
      </c>
      <c r="S37" s="16">
        <v>42095</v>
      </c>
      <c r="T37" s="17">
        <v>585000</v>
      </c>
    </row>
    <row r="38" spans="1:20">
      <c r="A38" s="8" t="s">
        <v>131</v>
      </c>
      <c r="C38" s="10" t="s">
        <v>43</v>
      </c>
      <c r="F38" s="11" t="s">
        <v>132</v>
      </c>
      <c r="G38" s="12" t="s">
        <v>28</v>
      </c>
      <c r="H38" s="12" t="s">
        <v>29</v>
      </c>
      <c r="I38" s="13" t="s">
        <v>37</v>
      </c>
      <c r="J38" s="13" t="s">
        <v>38</v>
      </c>
      <c r="K38" s="14"/>
      <c r="Q38" s="15">
        <f>SUMIF('[1]BDD Commandes'!A:A,A38,'[1]BDD Commandes'!H:H)</f>
        <v>0</v>
      </c>
      <c r="R38" s="15">
        <f t="shared" si="0"/>
        <v>0</v>
      </c>
      <c r="S38" s="16">
        <v>42095</v>
      </c>
      <c r="T38" s="17">
        <v>28000</v>
      </c>
    </row>
    <row r="39" spans="1:20">
      <c r="A39" s="8" t="s">
        <v>133</v>
      </c>
      <c r="C39" s="10" t="s">
        <v>43</v>
      </c>
      <c r="F39" s="11" t="s">
        <v>134</v>
      </c>
      <c r="G39" s="12" t="s">
        <v>28</v>
      </c>
      <c r="H39" s="12" t="s">
        <v>29</v>
      </c>
      <c r="I39" s="13" t="s">
        <v>30</v>
      </c>
      <c r="J39" s="13" t="s">
        <v>31</v>
      </c>
      <c r="K39" s="14"/>
      <c r="Q39" s="15">
        <f>SUMIF('[1]BDD Commandes'!A:A,A39,'[1]BDD Commandes'!H:H)</f>
        <v>0</v>
      </c>
      <c r="R39" s="15">
        <f t="shared" si="0"/>
        <v>0</v>
      </c>
      <c r="S39" s="16">
        <v>42125</v>
      </c>
      <c r="T39" s="17">
        <v>42000</v>
      </c>
    </row>
    <row r="40" spans="1:20">
      <c r="A40" s="8" t="s">
        <v>135</v>
      </c>
      <c r="C40" s="10" t="s">
        <v>43</v>
      </c>
      <c r="F40" s="11" t="s">
        <v>136</v>
      </c>
      <c r="G40" s="12" t="s">
        <v>47</v>
      </c>
      <c r="H40" s="12" t="s">
        <v>36</v>
      </c>
      <c r="I40" s="13" t="s">
        <v>30</v>
      </c>
      <c r="J40" s="13" t="s">
        <v>65</v>
      </c>
      <c r="K40" s="14"/>
      <c r="Q40" s="15">
        <f>SUMIF('[1]BDD Commandes'!A:A,A40,'[1]BDD Commandes'!H:H)</f>
        <v>0</v>
      </c>
      <c r="R40" s="15">
        <f t="shared" si="0"/>
        <v>0</v>
      </c>
      <c r="S40" s="16">
        <v>42156</v>
      </c>
      <c r="T40" s="17">
        <v>4000</v>
      </c>
    </row>
    <row r="41" spans="1:20">
      <c r="A41" s="8" t="s">
        <v>137</v>
      </c>
      <c r="C41" s="10" t="s">
        <v>43</v>
      </c>
      <c r="F41" s="11" t="s">
        <v>138</v>
      </c>
      <c r="G41" s="12" t="s">
        <v>97</v>
      </c>
      <c r="H41" s="12" t="s">
        <v>89</v>
      </c>
      <c r="I41" s="13" t="s">
        <v>93</v>
      </c>
      <c r="J41" s="13" t="s">
        <v>94</v>
      </c>
      <c r="K41" s="14"/>
      <c r="Q41" s="15">
        <f>SUMIF('[1]BDD Commandes'!A:A,A41,'[1]BDD Commandes'!H:H)</f>
        <v>0</v>
      </c>
      <c r="R41" s="15">
        <f t="shared" si="0"/>
        <v>0</v>
      </c>
      <c r="S41" s="16">
        <v>42156</v>
      </c>
      <c r="T41" s="17">
        <v>32000</v>
      </c>
    </row>
    <row r="42" spans="1:20">
      <c r="A42" s="8" t="s">
        <v>139</v>
      </c>
      <c r="C42" s="10" t="s">
        <v>140</v>
      </c>
      <c r="F42" s="11" t="s">
        <v>141</v>
      </c>
      <c r="G42" s="12" t="s">
        <v>47</v>
      </c>
      <c r="H42" s="12" t="s">
        <v>36</v>
      </c>
      <c r="I42" s="13" t="s">
        <v>30</v>
      </c>
      <c r="J42" s="13" t="s">
        <v>30</v>
      </c>
      <c r="K42" s="14"/>
      <c r="Q42" s="15">
        <f>SUMIF('[1]BDD Commandes'!A:A,A42,'[1]BDD Commandes'!H:H)</f>
        <v>0</v>
      </c>
      <c r="R42" s="15">
        <f t="shared" si="0"/>
        <v>0</v>
      </c>
      <c r="S42" s="16">
        <v>42156</v>
      </c>
      <c r="T42" s="17">
        <v>8879</v>
      </c>
    </row>
    <row r="43" spans="1:20">
      <c r="A43" s="8" t="s">
        <v>142</v>
      </c>
      <c r="C43" s="10" t="s">
        <v>43</v>
      </c>
      <c r="F43" s="11" t="s">
        <v>143</v>
      </c>
      <c r="G43" s="12" t="s">
        <v>28</v>
      </c>
      <c r="H43" s="12" t="s">
        <v>29</v>
      </c>
      <c r="I43" s="13" t="s">
        <v>30</v>
      </c>
      <c r="J43" s="13" t="s">
        <v>30</v>
      </c>
      <c r="K43" s="14"/>
      <c r="Q43" s="15">
        <f>SUMIF('[1]BDD Commandes'!A:A,A43,'[1]BDD Commandes'!H:H)</f>
        <v>0</v>
      </c>
      <c r="R43" s="15">
        <f t="shared" si="0"/>
        <v>0</v>
      </c>
      <c r="S43" s="16">
        <v>42156</v>
      </c>
      <c r="T43" s="17">
        <v>69924.41</v>
      </c>
    </row>
    <row r="44" spans="1:20">
      <c r="A44" s="8" t="s">
        <v>144</v>
      </c>
      <c r="C44" s="10" t="s">
        <v>33</v>
      </c>
      <c r="F44" s="11" t="s">
        <v>145</v>
      </c>
      <c r="G44" s="12" t="s">
        <v>47</v>
      </c>
      <c r="H44" s="12" t="s">
        <v>51</v>
      </c>
      <c r="I44" s="13" t="s">
        <v>37</v>
      </c>
      <c r="J44" s="13" t="s">
        <v>38</v>
      </c>
      <c r="K44" s="14"/>
      <c r="Q44" s="15">
        <f>SUMIF('[1]BDD Commandes'!A:A,A44,'[1]BDD Commandes'!H:H)</f>
        <v>0</v>
      </c>
      <c r="R44" s="15">
        <f t="shared" si="0"/>
        <v>0</v>
      </c>
      <c r="S44" s="16">
        <v>42156</v>
      </c>
      <c r="T44" s="17">
        <v>24000</v>
      </c>
    </row>
    <row r="45" spans="1:20">
      <c r="A45" s="8" t="s">
        <v>146</v>
      </c>
      <c r="C45" s="10" t="s">
        <v>147</v>
      </c>
      <c r="F45" s="11" t="s">
        <v>148</v>
      </c>
      <c r="G45" s="12" t="s">
        <v>97</v>
      </c>
      <c r="H45" s="12" t="s">
        <v>51</v>
      </c>
      <c r="I45" s="13" t="s">
        <v>93</v>
      </c>
      <c r="J45" s="13" t="s">
        <v>30</v>
      </c>
      <c r="K45" s="14"/>
      <c r="Q45" s="15">
        <f>SUMIF('[1]BDD Commandes'!A:A,A45,'[1]BDD Commandes'!H:H)</f>
        <v>0</v>
      </c>
      <c r="R45" s="15">
        <f t="shared" si="0"/>
        <v>0</v>
      </c>
      <c r="S45" s="16">
        <v>42156</v>
      </c>
      <c r="T45" s="17">
        <v>63063.15</v>
      </c>
    </row>
    <row r="46" spans="1:20">
      <c r="A46" s="8" t="s">
        <v>149</v>
      </c>
      <c r="C46" s="10" t="s">
        <v>43</v>
      </c>
      <c r="F46" s="11" t="s">
        <v>150</v>
      </c>
      <c r="G46" s="12" t="s">
        <v>47</v>
      </c>
      <c r="H46" s="12" t="s">
        <v>85</v>
      </c>
      <c r="I46" s="13" t="s">
        <v>37</v>
      </c>
      <c r="J46" s="13" t="s">
        <v>151</v>
      </c>
      <c r="K46" s="14"/>
      <c r="Q46" s="15">
        <f>SUMIF('[1]BDD Commandes'!A:A,A46,'[1]BDD Commandes'!H:H)</f>
        <v>0</v>
      </c>
      <c r="R46" s="15">
        <f t="shared" si="0"/>
        <v>0</v>
      </c>
      <c r="S46" s="16">
        <v>42156</v>
      </c>
      <c r="T46" s="17">
        <v>9000</v>
      </c>
    </row>
    <row r="47" spans="1:20">
      <c r="A47" s="8" t="s">
        <v>152</v>
      </c>
      <c r="C47" s="10" t="s">
        <v>147</v>
      </c>
      <c r="F47" s="11" t="s">
        <v>153</v>
      </c>
      <c r="G47" s="12" t="s">
        <v>47</v>
      </c>
      <c r="H47" s="12" t="s">
        <v>154</v>
      </c>
      <c r="I47" s="13" t="s">
        <v>119</v>
      </c>
      <c r="J47" s="13" t="s">
        <v>98</v>
      </c>
      <c r="K47" s="14"/>
      <c r="Q47" s="15">
        <f>SUMIF('[1]BDD Commandes'!A:A,A47,'[1]BDD Commandes'!H:H)</f>
        <v>0</v>
      </c>
      <c r="R47" s="15">
        <f t="shared" si="0"/>
        <v>0</v>
      </c>
      <c r="S47" s="16">
        <v>42156</v>
      </c>
      <c r="T47" s="17">
        <v>4049</v>
      </c>
    </row>
    <row r="48" spans="1:20">
      <c r="A48" s="8" t="s">
        <v>155</v>
      </c>
      <c r="C48" s="10" t="s">
        <v>60</v>
      </c>
      <c r="F48" s="11" t="s">
        <v>156</v>
      </c>
      <c r="G48" s="12" t="s">
        <v>28</v>
      </c>
      <c r="H48" s="12" t="s">
        <v>29</v>
      </c>
      <c r="I48" s="13" t="s">
        <v>30</v>
      </c>
      <c r="J48" s="13" t="s">
        <v>30</v>
      </c>
      <c r="K48" s="14"/>
      <c r="Q48" s="15">
        <f>SUMIF('[1]BDD Commandes'!A:A,A48,'[1]BDD Commandes'!H:H)</f>
        <v>0</v>
      </c>
      <c r="R48" s="15">
        <f t="shared" si="0"/>
        <v>0</v>
      </c>
      <c r="S48" s="16">
        <v>42156</v>
      </c>
      <c r="T48" s="17">
        <v>93370</v>
      </c>
    </row>
    <row r="49" spans="1:20">
      <c r="A49" s="8" t="s">
        <v>157</v>
      </c>
      <c r="C49" s="10" t="s">
        <v>147</v>
      </c>
      <c r="F49" s="11" t="s">
        <v>158</v>
      </c>
      <c r="G49" s="12" t="s">
        <v>92</v>
      </c>
      <c r="H49" s="12" t="s">
        <v>51</v>
      </c>
      <c r="I49" s="13" t="s">
        <v>93</v>
      </c>
      <c r="J49" s="13" t="s">
        <v>93</v>
      </c>
      <c r="K49" s="14"/>
      <c r="Q49" s="15">
        <f>SUMIF('[1]BDD Commandes'!A:A,A49,'[1]BDD Commandes'!H:H)</f>
        <v>0</v>
      </c>
      <c r="R49" s="15">
        <f t="shared" si="0"/>
        <v>0</v>
      </c>
      <c r="S49" s="16">
        <v>42156</v>
      </c>
      <c r="T49" s="17">
        <v>500000</v>
      </c>
    </row>
    <row r="50" spans="1:20">
      <c r="A50" s="8" t="s">
        <v>159</v>
      </c>
      <c r="C50" s="10" t="s">
        <v>26</v>
      </c>
      <c r="F50" s="11" t="s">
        <v>160</v>
      </c>
      <c r="G50" s="12" t="s">
        <v>92</v>
      </c>
      <c r="H50" s="12" t="s">
        <v>89</v>
      </c>
      <c r="I50" s="13" t="s">
        <v>93</v>
      </c>
      <c r="J50" s="13" t="s">
        <v>161</v>
      </c>
      <c r="K50" s="14"/>
      <c r="Q50" s="15">
        <f>SUMIF('[1]BDD Commandes'!A:A,A50,'[1]BDD Commandes'!H:H)</f>
        <v>0</v>
      </c>
      <c r="R50" s="15">
        <f t="shared" si="0"/>
        <v>0</v>
      </c>
      <c r="S50" s="16">
        <v>42156</v>
      </c>
      <c r="T50" s="17">
        <v>70000</v>
      </c>
    </row>
    <row r="51" spans="1:20">
      <c r="A51" s="8" t="s">
        <v>162</v>
      </c>
      <c r="C51" s="10" t="s">
        <v>26</v>
      </c>
      <c r="F51" s="11" t="s">
        <v>163</v>
      </c>
      <c r="G51" s="12" t="s">
        <v>47</v>
      </c>
      <c r="H51" s="12" t="s">
        <v>29</v>
      </c>
      <c r="I51" s="13" t="s">
        <v>30</v>
      </c>
      <c r="J51" s="13" t="s">
        <v>30</v>
      </c>
      <c r="K51" s="14"/>
      <c r="Q51" s="15">
        <f>SUMIF('[1]BDD Commandes'!A:A,A51,'[1]BDD Commandes'!H:H)</f>
        <v>0</v>
      </c>
      <c r="R51" s="15">
        <f t="shared" si="0"/>
        <v>0</v>
      </c>
      <c r="S51" s="16">
        <v>42156</v>
      </c>
      <c r="T51" s="17">
        <v>4383.84</v>
      </c>
    </row>
    <row r="52" spans="1:20">
      <c r="A52" s="8" t="s">
        <v>164</v>
      </c>
      <c r="C52" s="10" t="s">
        <v>147</v>
      </c>
      <c r="F52" s="11" t="s">
        <v>165</v>
      </c>
      <c r="G52" s="12" t="s">
        <v>28</v>
      </c>
      <c r="H52" s="12" t="s">
        <v>29</v>
      </c>
      <c r="I52" s="13" t="s">
        <v>30</v>
      </c>
      <c r="J52" s="13" t="s">
        <v>30</v>
      </c>
      <c r="K52" s="14"/>
      <c r="Q52" s="15">
        <f>SUMIF('[1]BDD Commandes'!A:A,A52,'[1]BDD Commandes'!H:H)</f>
        <v>0</v>
      </c>
      <c r="R52" s="15">
        <f t="shared" si="0"/>
        <v>0</v>
      </c>
      <c r="S52" s="16">
        <v>42186</v>
      </c>
      <c r="T52" s="17">
        <v>239032</v>
      </c>
    </row>
    <row r="53" spans="1:20">
      <c r="A53" s="8" t="s">
        <v>166</v>
      </c>
      <c r="C53" s="10" t="s">
        <v>43</v>
      </c>
      <c r="F53" s="11" t="s">
        <v>167</v>
      </c>
      <c r="G53" s="12" t="s">
        <v>97</v>
      </c>
      <c r="H53" s="12" t="s">
        <v>85</v>
      </c>
      <c r="I53" s="13" t="s">
        <v>30</v>
      </c>
      <c r="J53" s="13" t="s">
        <v>30</v>
      </c>
      <c r="K53" s="14"/>
      <c r="Q53" s="15">
        <f>SUMIF('[1]BDD Commandes'!A:A,A53,'[1]BDD Commandes'!H:H)</f>
        <v>0</v>
      </c>
      <c r="R53" s="15">
        <f t="shared" si="0"/>
        <v>0</v>
      </c>
      <c r="S53" s="16">
        <v>42186</v>
      </c>
      <c r="T53" s="17">
        <v>12500</v>
      </c>
    </row>
    <row r="54" spans="1:20">
      <c r="A54" s="8" t="s">
        <v>168</v>
      </c>
      <c r="C54" s="10" t="s">
        <v>43</v>
      </c>
      <c r="F54" s="11" t="s">
        <v>169</v>
      </c>
      <c r="G54" s="12" t="s">
        <v>97</v>
      </c>
      <c r="H54" s="12" t="s">
        <v>89</v>
      </c>
      <c r="I54" s="13" t="s">
        <v>93</v>
      </c>
      <c r="J54" s="13" t="s">
        <v>93</v>
      </c>
      <c r="K54" s="14"/>
      <c r="Q54" s="15">
        <f>SUMIF('[1]BDD Commandes'!A:A,A54,'[1]BDD Commandes'!H:H)</f>
        <v>0</v>
      </c>
      <c r="R54" s="15">
        <f t="shared" si="0"/>
        <v>0</v>
      </c>
      <c r="S54" s="16">
        <v>42186</v>
      </c>
      <c r="T54" s="17">
        <v>22162</v>
      </c>
    </row>
    <row r="55" spans="1:20">
      <c r="A55" s="8" t="s">
        <v>170</v>
      </c>
      <c r="C55" s="10" t="s">
        <v>43</v>
      </c>
      <c r="F55" s="11" t="s">
        <v>171</v>
      </c>
      <c r="G55" s="12" t="s">
        <v>47</v>
      </c>
      <c r="H55" s="12" t="s">
        <v>154</v>
      </c>
      <c r="I55" s="13" t="s">
        <v>30</v>
      </c>
      <c r="J55" s="13" t="s">
        <v>30</v>
      </c>
      <c r="K55" s="14"/>
      <c r="Q55" s="15">
        <f>SUMIF('[1]BDD Commandes'!A:A,A55,'[1]BDD Commandes'!H:H)</f>
        <v>0</v>
      </c>
      <c r="R55" s="15">
        <f t="shared" si="0"/>
        <v>0</v>
      </c>
      <c r="S55" s="16">
        <v>42186</v>
      </c>
      <c r="T55" s="17">
        <v>1900</v>
      </c>
    </row>
    <row r="56" spans="1:20">
      <c r="A56" s="8" t="s">
        <v>172</v>
      </c>
      <c r="C56" s="10" t="s">
        <v>147</v>
      </c>
      <c r="F56" s="11" t="s">
        <v>173</v>
      </c>
      <c r="G56" s="12" t="s">
        <v>47</v>
      </c>
      <c r="H56" s="12" t="s">
        <v>154</v>
      </c>
      <c r="I56" s="13" t="s">
        <v>30</v>
      </c>
      <c r="J56" s="20" t="s">
        <v>30</v>
      </c>
      <c r="K56" s="14"/>
      <c r="Q56" s="15">
        <f>SUMIF('[1]BDD Commandes'!A:A,A56,'[1]BDD Commandes'!H:H)</f>
        <v>0</v>
      </c>
      <c r="R56" s="15">
        <f t="shared" si="0"/>
        <v>0</v>
      </c>
      <c r="S56" s="16">
        <v>42186</v>
      </c>
      <c r="T56" s="17">
        <v>11803</v>
      </c>
    </row>
    <row r="57" spans="1:20">
      <c r="A57" s="8" t="s">
        <v>174</v>
      </c>
      <c r="C57" s="10" t="s">
        <v>43</v>
      </c>
      <c r="F57" s="11" t="s">
        <v>175</v>
      </c>
      <c r="G57" s="12" t="s">
        <v>92</v>
      </c>
      <c r="H57" s="12" t="s">
        <v>85</v>
      </c>
      <c r="I57" s="13" t="s">
        <v>93</v>
      </c>
      <c r="J57" s="21" t="s">
        <v>30</v>
      </c>
      <c r="K57" s="14"/>
      <c r="Q57" s="15">
        <f>SUMIF('[1]BDD Commandes'!A:A,A57,'[1]BDD Commandes'!H:H)</f>
        <v>0</v>
      </c>
      <c r="R57" s="15">
        <f t="shared" si="0"/>
        <v>0</v>
      </c>
      <c r="S57" s="16">
        <v>42186</v>
      </c>
      <c r="T57" s="17">
        <v>1500</v>
      </c>
    </row>
    <row r="58" spans="1:20">
      <c r="A58" s="8" t="s">
        <v>176</v>
      </c>
      <c r="C58" s="10" t="s">
        <v>113</v>
      </c>
      <c r="F58" s="11" t="s">
        <v>177</v>
      </c>
      <c r="G58" s="12" t="s">
        <v>47</v>
      </c>
      <c r="H58" s="12" t="s">
        <v>29</v>
      </c>
      <c r="I58" s="13" t="s">
        <v>30</v>
      </c>
      <c r="J58" s="13" t="s">
        <v>30</v>
      </c>
      <c r="K58" s="14"/>
      <c r="Q58" s="15">
        <f>SUMIF('[1]BDD Commandes'!A:A,A58,'[1]BDD Commandes'!H:H)</f>
        <v>0</v>
      </c>
      <c r="R58" s="15">
        <f t="shared" si="0"/>
        <v>0</v>
      </c>
      <c r="S58" s="16">
        <v>42186</v>
      </c>
      <c r="T58" s="17">
        <v>11290</v>
      </c>
    </row>
    <row r="59" spans="1:20">
      <c r="A59" s="8" t="s">
        <v>178</v>
      </c>
      <c r="C59" s="10" t="s">
        <v>100</v>
      </c>
      <c r="F59" s="11" t="s">
        <v>179</v>
      </c>
      <c r="G59" s="12" t="s">
        <v>47</v>
      </c>
      <c r="H59" s="12" t="s">
        <v>85</v>
      </c>
      <c r="I59" s="13" t="s">
        <v>37</v>
      </c>
      <c r="J59" s="13" t="s">
        <v>48</v>
      </c>
      <c r="K59" s="14"/>
      <c r="Q59" s="15">
        <f>SUMIF('[1]BDD Commandes'!A:A,A59,'[1]BDD Commandes'!H:H)</f>
        <v>0</v>
      </c>
      <c r="R59" s="15">
        <f t="shared" si="0"/>
        <v>0</v>
      </c>
      <c r="S59" s="16">
        <v>42186</v>
      </c>
      <c r="T59" s="17">
        <v>48000</v>
      </c>
    </row>
    <row r="60" spans="1:20">
      <c r="A60" s="8" t="s">
        <v>180</v>
      </c>
      <c r="C60" s="10" t="s">
        <v>43</v>
      </c>
      <c r="F60" s="11" t="s">
        <v>181</v>
      </c>
      <c r="G60" s="12" t="s">
        <v>35</v>
      </c>
      <c r="H60" s="12" t="s">
        <v>29</v>
      </c>
      <c r="I60" s="13" t="s">
        <v>30</v>
      </c>
      <c r="J60" s="13" t="s">
        <v>30</v>
      </c>
      <c r="K60" s="14"/>
      <c r="Q60" s="15">
        <f>SUMIF('[1]BDD Commandes'!A:A,A60,'[1]BDD Commandes'!H:H)</f>
        <v>0</v>
      </c>
      <c r="R60" s="15">
        <f t="shared" si="0"/>
        <v>0</v>
      </c>
      <c r="S60" s="16">
        <v>42186</v>
      </c>
      <c r="T60" s="17">
        <v>183000</v>
      </c>
    </row>
    <row r="61" spans="1:20">
      <c r="A61" s="8" t="s">
        <v>182</v>
      </c>
      <c r="C61" s="10" t="s">
        <v>26</v>
      </c>
      <c r="F61" s="11" t="s">
        <v>181</v>
      </c>
      <c r="G61" s="12" t="s">
        <v>35</v>
      </c>
      <c r="H61" s="12" t="s">
        <v>29</v>
      </c>
      <c r="I61" s="13" t="s">
        <v>30</v>
      </c>
      <c r="J61" s="13" t="s">
        <v>30</v>
      </c>
      <c r="K61" s="14"/>
      <c r="Q61" s="15">
        <f>SUMIF('[1]BDD Commandes'!A:A,A61,'[1]BDD Commandes'!H:H)</f>
        <v>0</v>
      </c>
      <c r="R61" s="15">
        <f t="shared" si="0"/>
        <v>0</v>
      </c>
      <c r="S61" s="16">
        <v>42186</v>
      </c>
      <c r="T61" s="17">
        <v>156000</v>
      </c>
    </row>
    <row r="62" spans="1:20">
      <c r="A62" s="8" t="s">
        <v>183</v>
      </c>
      <c r="C62" s="10" t="s">
        <v>43</v>
      </c>
      <c r="F62" s="11" t="s">
        <v>181</v>
      </c>
      <c r="G62" s="12" t="s">
        <v>35</v>
      </c>
      <c r="H62" s="12" t="s">
        <v>29</v>
      </c>
      <c r="I62" s="13" t="s">
        <v>30</v>
      </c>
      <c r="J62" s="13" t="s">
        <v>30</v>
      </c>
      <c r="K62" s="14"/>
      <c r="Q62" s="15">
        <f>SUMIF('[1]BDD Commandes'!A:A,A62,'[1]BDD Commandes'!H:H)</f>
        <v>0</v>
      </c>
      <c r="R62" s="15">
        <f t="shared" si="0"/>
        <v>0</v>
      </c>
      <c r="S62" s="16">
        <v>42186</v>
      </c>
      <c r="T62" s="17">
        <v>1000</v>
      </c>
    </row>
    <row r="63" spans="1:20">
      <c r="A63" s="8" t="s">
        <v>184</v>
      </c>
      <c r="C63" s="10" t="s">
        <v>43</v>
      </c>
      <c r="F63" s="11" t="s">
        <v>185</v>
      </c>
      <c r="G63" s="12" t="s">
        <v>28</v>
      </c>
      <c r="H63" s="12" t="s">
        <v>69</v>
      </c>
      <c r="I63" s="13" t="s">
        <v>37</v>
      </c>
      <c r="J63" s="13" t="s">
        <v>48</v>
      </c>
      <c r="K63" s="14"/>
      <c r="Q63" s="15">
        <f>SUMIF('[1]BDD Commandes'!A:A,A63,'[1]BDD Commandes'!H:H)</f>
        <v>0</v>
      </c>
      <c r="R63" s="15">
        <f t="shared" si="0"/>
        <v>0</v>
      </c>
      <c r="S63" s="16">
        <v>42186</v>
      </c>
      <c r="T63" s="17">
        <v>1723000</v>
      </c>
    </row>
    <row r="64" spans="1:20">
      <c r="A64" s="8" t="s">
        <v>186</v>
      </c>
      <c r="C64" s="10" t="s">
        <v>26</v>
      </c>
      <c r="F64" s="11" t="s">
        <v>187</v>
      </c>
      <c r="G64" s="12" t="s">
        <v>28</v>
      </c>
      <c r="H64" s="12" t="s">
        <v>69</v>
      </c>
      <c r="I64" s="13" t="s">
        <v>37</v>
      </c>
      <c r="J64" s="13" t="s">
        <v>48</v>
      </c>
      <c r="K64" s="14"/>
      <c r="Q64" s="15">
        <f>SUMIF('[1]BDD Commandes'!A:A,A64,'[1]BDD Commandes'!H:H)</f>
        <v>0</v>
      </c>
      <c r="R64" s="15">
        <f t="shared" si="0"/>
        <v>0</v>
      </c>
      <c r="S64" s="16">
        <v>42186</v>
      </c>
      <c r="T64" s="17">
        <v>830000</v>
      </c>
    </row>
    <row r="65" spans="1:20">
      <c r="A65" s="8" t="s">
        <v>188</v>
      </c>
      <c r="C65" s="10" t="s">
        <v>40</v>
      </c>
      <c r="F65" s="11" t="s">
        <v>189</v>
      </c>
      <c r="G65" s="12" t="s">
        <v>28</v>
      </c>
      <c r="H65" s="12" t="s">
        <v>69</v>
      </c>
      <c r="I65" s="13" t="s">
        <v>37</v>
      </c>
      <c r="J65" s="13" t="s">
        <v>48</v>
      </c>
      <c r="K65" s="14"/>
      <c r="Q65" s="15">
        <f>SUMIF('[1]BDD Commandes'!A:A,A65,'[1]BDD Commandes'!H:H)</f>
        <v>0</v>
      </c>
      <c r="R65" s="15">
        <f t="shared" si="0"/>
        <v>0</v>
      </c>
      <c r="S65" s="16">
        <v>42186</v>
      </c>
      <c r="T65" s="17">
        <v>129000</v>
      </c>
    </row>
    <row r="66" spans="1:20">
      <c r="A66" s="8" t="s">
        <v>190</v>
      </c>
      <c r="C66" s="10" t="s">
        <v>43</v>
      </c>
      <c r="F66" s="11" t="s">
        <v>191</v>
      </c>
      <c r="G66" s="12" t="s">
        <v>28</v>
      </c>
      <c r="H66" s="12" t="s">
        <v>85</v>
      </c>
      <c r="I66" s="13" t="s">
        <v>30</v>
      </c>
      <c r="J66" s="13" t="s">
        <v>192</v>
      </c>
      <c r="K66" s="14"/>
      <c r="Q66" s="15">
        <f>SUMIF('[1]BDD Commandes'!A:A,A66,'[1]BDD Commandes'!H:H)</f>
        <v>0</v>
      </c>
      <c r="R66" s="15">
        <f t="shared" ref="R66:R129" si="1">O66-Q66</f>
        <v>0</v>
      </c>
      <c r="S66" s="16">
        <v>42186</v>
      </c>
      <c r="T66" s="17">
        <v>656.34</v>
      </c>
    </row>
    <row r="67" spans="1:20">
      <c r="A67" s="8" t="s">
        <v>193</v>
      </c>
      <c r="C67" s="10" t="s">
        <v>43</v>
      </c>
      <c r="F67" s="11" t="s">
        <v>194</v>
      </c>
      <c r="G67" s="12" t="s">
        <v>28</v>
      </c>
      <c r="H67" s="12" t="s">
        <v>51</v>
      </c>
      <c r="I67" s="13" t="s">
        <v>30</v>
      </c>
      <c r="J67" s="13" t="s">
        <v>192</v>
      </c>
      <c r="K67" s="14"/>
      <c r="Q67" s="15">
        <f>SUMIF('[1]BDD Commandes'!A:A,A67,'[1]BDD Commandes'!H:H)</f>
        <v>0</v>
      </c>
      <c r="R67" s="15">
        <f t="shared" si="1"/>
        <v>0</v>
      </c>
      <c r="S67" s="16">
        <v>42186</v>
      </c>
      <c r="T67" s="17">
        <v>1722</v>
      </c>
    </row>
    <row r="68" spans="1:20">
      <c r="A68" s="8" t="s">
        <v>195</v>
      </c>
      <c r="C68" s="10" t="s">
        <v>43</v>
      </c>
      <c r="F68" s="11" t="s">
        <v>196</v>
      </c>
      <c r="G68" s="12" t="s">
        <v>47</v>
      </c>
      <c r="H68" s="12" t="s">
        <v>51</v>
      </c>
      <c r="I68" s="13" t="s">
        <v>98</v>
      </c>
      <c r="J68" s="13" t="s">
        <v>197</v>
      </c>
      <c r="K68" s="14"/>
      <c r="Q68" s="15">
        <f>SUMIF('[1]BDD Commandes'!A:A,A68,'[1]BDD Commandes'!H:H)</f>
        <v>0</v>
      </c>
      <c r="R68" s="15">
        <f t="shared" si="1"/>
        <v>0</v>
      </c>
      <c r="S68" s="16">
        <v>42186</v>
      </c>
      <c r="T68" s="17">
        <v>7800</v>
      </c>
    </row>
    <row r="69" spans="1:20">
      <c r="A69" s="8" t="s">
        <v>198</v>
      </c>
      <c r="C69" s="10" t="s">
        <v>43</v>
      </c>
      <c r="F69" s="11" t="s">
        <v>199</v>
      </c>
      <c r="G69" s="12" t="s">
        <v>92</v>
      </c>
      <c r="H69" s="12" t="s">
        <v>154</v>
      </c>
      <c r="I69" s="13" t="s">
        <v>98</v>
      </c>
      <c r="J69" s="13" t="s">
        <v>197</v>
      </c>
      <c r="K69" s="14"/>
      <c r="Q69" s="15">
        <f>SUMIF('[1]BDD Commandes'!A:A,A69,'[1]BDD Commandes'!H:H)</f>
        <v>0</v>
      </c>
      <c r="R69" s="15">
        <f t="shared" si="1"/>
        <v>0</v>
      </c>
      <c r="S69" s="16">
        <v>42186</v>
      </c>
      <c r="T69" s="17">
        <v>5821</v>
      </c>
    </row>
    <row r="70" spans="1:20">
      <c r="A70" s="8" t="s">
        <v>200</v>
      </c>
      <c r="C70" s="10" t="s">
        <v>43</v>
      </c>
      <c r="F70" s="11" t="s">
        <v>201</v>
      </c>
      <c r="G70" s="12" t="s">
        <v>47</v>
      </c>
      <c r="H70" s="12" t="s">
        <v>89</v>
      </c>
      <c r="I70" s="13" t="s">
        <v>98</v>
      </c>
      <c r="J70" s="13" t="s">
        <v>197</v>
      </c>
      <c r="K70" s="14"/>
      <c r="Q70" s="15">
        <f>SUMIF('[1]BDD Commandes'!A:A,A70,'[1]BDD Commandes'!H:H)</f>
        <v>0</v>
      </c>
      <c r="R70" s="15">
        <f t="shared" si="1"/>
        <v>0</v>
      </c>
      <c r="S70" s="16">
        <v>42186</v>
      </c>
      <c r="T70" s="17">
        <v>3190.13</v>
      </c>
    </row>
    <row r="71" spans="1:20">
      <c r="A71" s="8" t="s">
        <v>202</v>
      </c>
      <c r="C71" s="10" t="s">
        <v>43</v>
      </c>
      <c r="F71" s="11" t="s">
        <v>203</v>
      </c>
      <c r="G71" s="12" t="s">
        <v>47</v>
      </c>
      <c r="H71" s="12" t="s">
        <v>89</v>
      </c>
      <c r="I71" s="13" t="s">
        <v>98</v>
      </c>
      <c r="J71" s="13" t="s">
        <v>197</v>
      </c>
      <c r="K71" s="14"/>
      <c r="Q71" s="15">
        <f>SUMIF('[1]BDD Commandes'!A:A,A71,'[1]BDD Commandes'!H:H)</f>
        <v>0</v>
      </c>
      <c r="R71" s="15">
        <f t="shared" si="1"/>
        <v>0</v>
      </c>
      <c r="S71" s="16">
        <v>42186</v>
      </c>
      <c r="T71" s="17">
        <v>2855.91</v>
      </c>
    </row>
    <row r="72" spans="1:20">
      <c r="A72" s="8" t="s">
        <v>204</v>
      </c>
      <c r="C72" s="10" t="s">
        <v>43</v>
      </c>
      <c r="F72" s="11" t="s">
        <v>205</v>
      </c>
      <c r="G72" s="12" t="s">
        <v>47</v>
      </c>
      <c r="H72" s="12" t="s">
        <v>154</v>
      </c>
      <c r="I72" s="13" t="s">
        <v>119</v>
      </c>
      <c r="J72" s="13" t="s">
        <v>38</v>
      </c>
      <c r="K72" s="14"/>
      <c r="Q72" s="15">
        <f>SUMIF('[1]BDD Commandes'!A:A,A72,'[1]BDD Commandes'!H:H)</f>
        <v>0</v>
      </c>
      <c r="R72" s="15">
        <f t="shared" si="1"/>
        <v>0</v>
      </c>
      <c r="S72" s="16">
        <v>42186</v>
      </c>
      <c r="T72" s="17">
        <v>700</v>
      </c>
    </row>
    <row r="73" spans="1:20">
      <c r="A73" s="8" t="s">
        <v>206</v>
      </c>
      <c r="C73" s="10" t="s">
        <v>43</v>
      </c>
      <c r="F73" s="11" t="s">
        <v>207</v>
      </c>
      <c r="G73" s="12" t="s">
        <v>47</v>
      </c>
      <c r="H73" s="12" t="s">
        <v>154</v>
      </c>
      <c r="I73" s="13" t="s">
        <v>119</v>
      </c>
      <c r="J73" s="13" t="s">
        <v>38</v>
      </c>
      <c r="K73" s="14"/>
      <c r="Q73" s="15">
        <f>SUMIF('[1]BDD Commandes'!A:A,A73,'[1]BDD Commandes'!H:H)</f>
        <v>0</v>
      </c>
      <c r="R73" s="15">
        <f t="shared" si="1"/>
        <v>0</v>
      </c>
      <c r="S73" s="16">
        <v>42186</v>
      </c>
      <c r="T73" s="17">
        <v>2600</v>
      </c>
    </row>
    <row r="74" spans="1:20">
      <c r="A74" s="8" t="s">
        <v>208</v>
      </c>
      <c r="C74" s="10" t="s">
        <v>79</v>
      </c>
      <c r="F74" s="11" t="s">
        <v>209</v>
      </c>
      <c r="G74" s="12" t="s">
        <v>47</v>
      </c>
      <c r="H74" s="12" t="s">
        <v>154</v>
      </c>
      <c r="I74" s="13" t="s">
        <v>119</v>
      </c>
      <c r="J74" s="13" t="s">
        <v>38</v>
      </c>
      <c r="K74" s="14"/>
      <c r="Q74" s="15">
        <f>SUMIF('[1]BDD Commandes'!A:A,A74,'[1]BDD Commandes'!H:H)</f>
        <v>0</v>
      </c>
      <c r="R74" s="15">
        <f t="shared" si="1"/>
        <v>0</v>
      </c>
      <c r="S74" s="16">
        <v>42186</v>
      </c>
      <c r="T74" s="17">
        <v>700</v>
      </c>
    </row>
    <row r="75" spans="1:20">
      <c r="A75" s="8" t="s">
        <v>210</v>
      </c>
      <c r="C75" s="10" t="s">
        <v>43</v>
      </c>
      <c r="F75" s="11" t="s">
        <v>211</v>
      </c>
      <c r="G75" s="12" t="s">
        <v>28</v>
      </c>
      <c r="H75" s="12" t="s">
        <v>51</v>
      </c>
      <c r="I75" s="13" t="s">
        <v>37</v>
      </c>
      <c r="J75" s="13" t="s">
        <v>38</v>
      </c>
      <c r="K75" s="14"/>
      <c r="Q75" s="15">
        <f>SUMIF('[1]BDD Commandes'!A:A,A75,'[1]BDD Commandes'!H:H)</f>
        <v>0</v>
      </c>
      <c r="R75" s="15">
        <f t="shared" si="1"/>
        <v>0</v>
      </c>
      <c r="S75" s="16">
        <v>42186</v>
      </c>
      <c r="T75" s="17">
        <v>94000</v>
      </c>
    </row>
    <row r="76" spans="1:20">
      <c r="A76" s="8" t="s">
        <v>212</v>
      </c>
      <c r="C76" s="10" t="s">
        <v>26</v>
      </c>
      <c r="F76" s="11" t="s">
        <v>213</v>
      </c>
      <c r="G76" s="12" t="s">
        <v>35</v>
      </c>
      <c r="H76" s="12" t="s">
        <v>89</v>
      </c>
      <c r="I76" s="13" t="s">
        <v>98</v>
      </c>
      <c r="J76" s="13" t="s">
        <v>197</v>
      </c>
      <c r="K76" s="14"/>
      <c r="Q76" s="15">
        <f>SUMIF('[1]BDD Commandes'!A:A,A76,'[1]BDD Commandes'!H:H)</f>
        <v>0</v>
      </c>
      <c r="R76" s="15">
        <f t="shared" si="1"/>
        <v>0</v>
      </c>
      <c r="S76" s="16">
        <v>42186</v>
      </c>
      <c r="T76" s="17">
        <v>65000</v>
      </c>
    </row>
    <row r="77" spans="1:20">
      <c r="A77" s="8" t="s">
        <v>214</v>
      </c>
      <c r="C77" s="10" t="s">
        <v>57</v>
      </c>
      <c r="F77" s="11" t="s">
        <v>215</v>
      </c>
      <c r="G77" s="12" t="s">
        <v>47</v>
      </c>
      <c r="H77" s="12" t="s">
        <v>89</v>
      </c>
      <c r="I77" s="13" t="s">
        <v>30</v>
      </c>
      <c r="J77" s="13" t="s">
        <v>30</v>
      </c>
      <c r="K77" s="14"/>
      <c r="Q77" s="15">
        <f>SUMIF('[1]BDD Commandes'!A:A,A77,'[1]BDD Commandes'!H:H)</f>
        <v>0</v>
      </c>
      <c r="R77" s="15">
        <f t="shared" si="1"/>
        <v>0</v>
      </c>
      <c r="S77" s="16">
        <v>42186</v>
      </c>
      <c r="T77" s="17">
        <v>3666.76</v>
      </c>
    </row>
    <row r="78" spans="1:20">
      <c r="A78" s="8" t="s">
        <v>216</v>
      </c>
      <c r="C78" s="10"/>
      <c r="F78" s="11" t="s">
        <v>217</v>
      </c>
      <c r="G78" s="12" t="s">
        <v>47</v>
      </c>
      <c r="H78" s="12" t="s">
        <v>29</v>
      </c>
      <c r="I78" s="13" t="s">
        <v>30</v>
      </c>
      <c r="J78" s="13" t="s">
        <v>31</v>
      </c>
      <c r="K78" s="14"/>
      <c r="Q78" s="15">
        <f>SUMIF('[1]BDD Commandes'!A:A,A78,'[1]BDD Commandes'!H:H)</f>
        <v>0</v>
      </c>
      <c r="R78" s="15">
        <f t="shared" si="1"/>
        <v>0</v>
      </c>
      <c r="S78" s="16">
        <v>42186</v>
      </c>
      <c r="T78" s="17">
        <v>16024</v>
      </c>
    </row>
    <row r="79" spans="1:20">
      <c r="A79" s="8" t="s">
        <v>218</v>
      </c>
      <c r="C79" s="10" t="s">
        <v>26</v>
      </c>
      <c r="F79" s="11" t="s">
        <v>219</v>
      </c>
      <c r="G79" s="12" t="s">
        <v>28</v>
      </c>
      <c r="H79" s="12" t="s">
        <v>154</v>
      </c>
      <c r="I79" s="13" t="s">
        <v>30</v>
      </c>
      <c r="J79" s="13" t="s">
        <v>30</v>
      </c>
      <c r="K79" s="14"/>
      <c r="Q79" s="15">
        <f>SUMIF('[1]BDD Commandes'!A:A,A79,'[1]BDD Commandes'!H:H)</f>
        <v>0</v>
      </c>
      <c r="R79" s="15">
        <f t="shared" si="1"/>
        <v>0</v>
      </c>
      <c r="S79" s="16">
        <v>42186</v>
      </c>
      <c r="T79" s="17">
        <v>13995</v>
      </c>
    </row>
    <row r="80" spans="1:20">
      <c r="A80" s="8" t="s">
        <v>220</v>
      </c>
      <c r="C80" s="10" t="s">
        <v>26</v>
      </c>
      <c r="F80" s="11" t="s">
        <v>221</v>
      </c>
      <c r="G80" s="12" t="s">
        <v>28</v>
      </c>
      <c r="H80" s="12" t="s">
        <v>51</v>
      </c>
      <c r="I80" s="13" t="s">
        <v>98</v>
      </c>
      <c r="J80" s="13" t="s">
        <v>197</v>
      </c>
      <c r="K80" s="14"/>
      <c r="Q80" s="15">
        <f>SUMIF('[1]BDD Commandes'!A:A,A80,'[1]BDD Commandes'!H:H)</f>
        <v>0</v>
      </c>
      <c r="R80" s="15">
        <f t="shared" si="1"/>
        <v>0</v>
      </c>
      <c r="S80" s="16">
        <v>42186</v>
      </c>
      <c r="T80" s="17">
        <v>481000</v>
      </c>
    </row>
    <row r="81" spans="1:20">
      <c r="A81" s="8" t="s">
        <v>222</v>
      </c>
      <c r="C81" s="10" t="s">
        <v>43</v>
      </c>
      <c r="F81" s="11" t="s">
        <v>223</v>
      </c>
      <c r="G81" s="12" t="s">
        <v>28</v>
      </c>
      <c r="H81" s="12" t="s">
        <v>51</v>
      </c>
      <c r="I81" s="13" t="s">
        <v>30</v>
      </c>
      <c r="J81" s="13" t="s">
        <v>30</v>
      </c>
      <c r="K81" s="14"/>
      <c r="Q81" s="15">
        <f>SUMIF('[1]BDD Commandes'!A:A,A81,'[1]BDD Commandes'!H:H)</f>
        <v>0</v>
      </c>
      <c r="R81" s="15">
        <f t="shared" si="1"/>
        <v>0</v>
      </c>
      <c r="S81" s="16">
        <v>42186</v>
      </c>
      <c r="T81" s="17">
        <v>56060</v>
      </c>
    </row>
    <row r="82" spans="1:20">
      <c r="A82" s="8" t="s">
        <v>224</v>
      </c>
      <c r="C82" s="10" t="s">
        <v>43</v>
      </c>
      <c r="F82" s="11" t="s">
        <v>225</v>
      </c>
      <c r="G82" s="12" t="s">
        <v>28</v>
      </c>
      <c r="H82" s="12" t="s">
        <v>51</v>
      </c>
      <c r="I82" s="13" t="s">
        <v>37</v>
      </c>
      <c r="J82" s="13" t="s">
        <v>151</v>
      </c>
      <c r="K82" s="14"/>
      <c r="Q82" s="15">
        <f>SUMIF('[1]BDD Commandes'!A:A,A82,'[1]BDD Commandes'!H:H)</f>
        <v>0</v>
      </c>
      <c r="R82" s="15">
        <f t="shared" si="1"/>
        <v>0</v>
      </c>
      <c r="S82" s="16">
        <v>42186</v>
      </c>
      <c r="T82" s="17">
        <v>200000</v>
      </c>
    </row>
    <row r="83" spans="1:20">
      <c r="A83" s="8" t="s">
        <v>226</v>
      </c>
      <c r="C83" s="10" t="s">
        <v>26</v>
      </c>
      <c r="F83" s="11" t="s">
        <v>227</v>
      </c>
      <c r="G83" s="12" t="s">
        <v>28</v>
      </c>
      <c r="H83" s="12" t="s">
        <v>51</v>
      </c>
      <c r="I83" s="13" t="s">
        <v>37</v>
      </c>
      <c r="J83" s="13" t="s">
        <v>151</v>
      </c>
      <c r="K83" s="14"/>
      <c r="Q83" s="15">
        <f>SUMIF('[1]BDD Commandes'!A:A,A83,'[1]BDD Commandes'!H:H)</f>
        <v>0</v>
      </c>
      <c r="R83" s="15">
        <f t="shared" si="1"/>
        <v>0</v>
      </c>
      <c r="S83" s="16">
        <v>42186</v>
      </c>
      <c r="T83" s="17">
        <v>200000</v>
      </c>
    </row>
    <row r="84" spans="1:20">
      <c r="A84" s="8" t="s">
        <v>228</v>
      </c>
      <c r="C84" s="10" t="s">
        <v>26</v>
      </c>
      <c r="F84" s="11" t="s">
        <v>229</v>
      </c>
      <c r="G84" s="12" t="s">
        <v>28</v>
      </c>
      <c r="H84" s="12" t="s">
        <v>51</v>
      </c>
      <c r="I84" s="13" t="s">
        <v>37</v>
      </c>
      <c r="J84" s="13" t="s">
        <v>151</v>
      </c>
      <c r="K84" s="14"/>
      <c r="Q84" s="15">
        <f>SUMIF('[1]BDD Commandes'!A:A,A84,'[1]BDD Commandes'!H:H)</f>
        <v>0</v>
      </c>
      <c r="R84" s="15">
        <f t="shared" si="1"/>
        <v>0</v>
      </c>
      <c r="S84" s="16">
        <v>42186</v>
      </c>
      <c r="T84" s="17">
        <v>200000</v>
      </c>
    </row>
    <row r="85" spans="1:20">
      <c r="A85" s="8" t="s">
        <v>230</v>
      </c>
      <c r="C85" s="10" t="s">
        <v>231</v>
      </c>
      <c r="F85" s="11" t="s">
        <v>232</v>
      </c>
      <c r="G85" s="12" t="s">
        <v>97</v>
      </c>
      <c r="H85" s="12" t="s">
        <v>85</v>
      </c>
      <c r="I85" s="13" t="s">
        <v>93</v>
      </c>
      <c r="J85" s="13" t="s">
        <v>233</v>
      </c>
      <c r="K85" s="14"/>
      <c r="Q85" s="15">
        <f>SUMIF('[1]BDD Commandes'!A:A,A85,'[1]BDD Commandes'!H:H)</f>
        <v>0</v>
      </c>
      <c r="R85" s="15">
        <f t="shared" si="1"/>
        <v>0</v>
      </c>
      <c r="S85" s="16">
        <v>42217</v>
      </c>
      <c r="T85" s="17">
        <v>2800</v>
      </c>
    </row>
    <row r="86" spans="1:20">
      <c r="A86" s="8" t="s">
        <v>234</v>
      </c>
      <c r="C86" s="10" t="s">
        <v>43</v>
      </c>
      <c r="F86" s="11" t="s">
        <v>235</v>
      </c>
      <c r="G86" s="12" t="s">
        <v>47</v>
      </c>
      <c r="H86" s="12" t="s">
        <v>51</v>
      </c>
      <c r="I86" s="13" t="s">
        <v>30</v>
      </c>
      <c r="J86" s="13" t="s">
        <v>30</v>
      </c>
      <c r="K86" s="14"/>
      <c r="Q86" s="15">
        <f>SUMIF('[1]BDD Commandes'!A:A,A86,'[1]BDD Commandes'!H:H)</f>
        <v>0</v>
      </c>
      <c r="R86" s="15">
        <f t="shared" si="1"/>
        <v>0</v>
      </c>
      <c r="S86" s="16">
        <v>42217</v>
      </c>
      <c r="T86" s="17">
        <v>13500</v>
      </c>
    </row>
    <row r="87" spans="1:20">
      <c r="A87" s="8" t="s">
        <v>236</v>
      </c>
      <c r="C87" s="10" t="s">
        <v>147</v>
      </c>
      <c r="F87" s="11" t="s">
        <v>237</v>
      </c>
      <c r="G87" s="12" t="s">
        <v>47</v>
      </c>
      <c r="H87" s="12" t="s">
        <v>36</v>
      </c>
      <c r="I87" s="13" t="s">
        <v>119</v>
      </c>
      <c r="J87" s="13" t="s">
        <v>48</v>
      </c>
      <c r="K87" s="14"/>
      <c r="Q87" s="15">
        <f>SUMIF('[1]BDD Commandes'!A:A,A87,'[1]BDD Commandes'!H:H)</f>
        <v>0</v>
      </c>
      <c r="R87" s="15">
        <f t="shared" si="1"/>
        <v>0</v>
      </c>
      <c r="S87" s="16">
        <v>42248</v>
      </c>
      <c r="T87" s="17">
        <v>3000</v>
      </c>
    </row>
    <row r="88" spans="1:20">
      <c r="A88" s="8" t="s">
        <v>238</v>
      </c>
      <c r="C88" s="10" t="s">
        <v>43</v>
      </c>
      <c r="F88" s="11" t="s">
        <v>239</v>
      </c>
      <c r="G88" s="12" t="s">
        <v>47</v>
      </c>
      <c r="H88" s="12" t="s">
        <v>36</v>
      </c>
      <c r="I88" s="13" t="s">
        <v>30</v>
      </c>
      <c r="J88" s="13" t="s">
        <v>30</v>
      </c>
      <c r="K88" s="14"/>
      <c r="Q88" s="15">
        <f>SUMIF('[1]BDD Commandes'!A:A,A88,'[1]BDD Commandes'!H:H)</f>
        <v>0</v>
      </c>
      <c r="R88" s="15">
        <f t="shared" si="1"/>
        <v>0</v>
      </c>
      <c r="S88" s="16">
        <v>42248</v>
      </c>
      <c r="T88" s="17">
        <v>6000</v>
      </c>
    </row>
    <row r="89" spans="1:20">
      <c r="A89" s="8" t="s">
        <v>240</v>
      </c>
      <c r="C89" s="10" t="s">
        <v>43</v>
      </c>
      <c r="F89" s="11" t="s">
        <v>241</v>
      </c>
      <c r="G89" s="12" t="s">
        <v>47</v>
      </c>
      <c r="H89" s="12" t="s">
        <v>36</v>
      </c>
      <c r="I89" s="13" t="s">
        <v>30</v>
      </c>
      <c r="J89" s="13" t="s">
        <v>30</v>
      </c>
      <c r="K89" s="14"/>
      <c r="Q89" s="15">
        <f>SUMIF('[1]BDD Commandes'!A:A,A89,'[1]BDD Commandes'!H:H)</f>
        <v>0</v>
      </c>
      <c r="R89" s="15">
        <f t="shared" si="1"/>
        <v>0</v>
      </c>
      <c r="S89" s="16">
        <v>42248</v>
      </c>
      <c r="T89" s="17">
        <v>10000</v>
      </c>
    </row>
    <row r="90" spans="1:20">
      <c r="A90" s="8" t="s">
        <v>242</v>
      </c>
      <c r="C90" s="10" t="s">
        <v>147</v>
      </c>
      <c r="F90" s="11" t="s">
        <v>243</v>
      </c>
      <c r="G90" s="12" t="s">
        <v>97</v>
      </c>
      <c r="H90" s="12" t="s">
        <v>85</v>
      </c>
      <c r="I90" s="13" t="s">
        <v>93</v>
      </c>
      <c r="J90" s="13" t="s">
        <v>38</v>
      </c>
      <c r="K90" s="14"/>
      <c r="Q90" s="15">
        <f>SUMIF('[1]BDD Commandes'!A:A,A90,'[1]BDD Commandes'!H:H)</f>
        <v>0</v>
      </c>
      <c r="R90" s="15">
        <f t="shared" si="1"/>
        <v>0</v>
      </c>
      <c r="S90" s="16">
        <v>42248</v>
      </c>
      <c r="T90" s="17">
        <v>186000</v>
      </c>
    </row>
    <row r="91" spans="1:20">
      <c r="A91" s="8" t="s">
        <v>244</v>
      </c>
      <c r="C91" s="10" t="s">
        <v>43</v>
      </c>
      <c r="F91" s="11" t="s">
        <v>245</v>
      </c>
      <c r="G91" s="12" t="s">
        <v>97</v>
      </c>
      <c r="H91" s="12" t="s">
        <v>85</v>
      </c>
      <c r="I91" s="13" t="s">
        <v>93</v>
      </c>
      <c r="J91" s="13" t="s">
        <v>38</v>
      </c>
      <c r="K91" s="14"/>
      <c r="Q91" s="15">
        <f>SUMIF('[1]BDD Commandes'!A:A,A91,'[1]BDD Commandes'!H:H)</f>
        <v>0</v>
      </c>
      <c r="R91" s="15">
        <f t="shared" si="1"/>
        <v>0</v>
      </c>
      <c r="S91" s="16">
        <v>42248</v>
      </c>
      <c r="T91" s="17">
        <v>14000</v>
      </c>
    </row>
    <row r="92" spans="1:20">
      <c r="A92" s="8" t="s">
        <v>246</v>
      </c>
      <c r="C92" s="10" t="s">
        <v>43</v>
      </c>
      <c r="F92" s="11" t="s">
        <v>247</v>
      </c>
      <c r="G92" s="12" t="s">
        <v>28</v>
      </c>
      <c r="H92" s="12" t="s">
        <v>51</v>
      </c>
      <c r="I92" s="13" t="s">
        <v>37</v>
      </c>
      <c r="J92" s="13" t="s">
        <v>62</v>
      </c>
      <c r="K92" s="14"/>
      <c r="Q92" s="15">
        <f>SUMIF('[1]BDD Commandes'!A:A,A92,'[1]BDD Commandes'!H:H)</f>
        <v>0</v>
      </c>
      <c r="R92" s="15">
        <f t="shared" si="1"/>
        <v>0</v>
      </c>
      <c r="S92" s="16">
        <v>42248</v>
      </c>
      <c r="T92" s="17">
        <v>550000</v>
      </c>
    </row>
    <row r="93" spans="1:20">
      <c r="A93" s="8" t="s">
        <v>248</v>
      </c>
      <c r="C93" s="10" t="s">
        <v>43</v>
      </c>
      <c r="F93" s="11" t="s">
        <v>249</v>
      </c>
      <c r="G93" s="12" t="s">
        <v>47</v>
      </c>
      <c r="H93" s="12" t="s">
        <v>36</v>
      </c>
      <c r="I93" s="13" t="s">
        <v>30</v>
      </c>
      <c r="J93" s="13" t="s">
        <v>31</v>
      </c>
      <c r="K93" s="14"/>
      <c r="Q93" s="15">
        <f>SUMIF('[1]BDD Commandes'!A:A,A93,'[1]BDD Commandes'!H:H)</f>
        <v>0</v>
      </c>
      <c r="R93" s="15">
        <f t="shared" si="1"/>
        <v>0</v>
      </c>
      <c r="S93" s="16">
        <v>42248</v>
      </c>
      <c r="T93" s="17">
        <v>2000</v>
      </c>
    </row>
    <row r="94" spans="1:20">
      <c r="A94" s="8" t="s">
        <v>250</v>
      </c>
      <c r="C94" s="10" t="s">
        <v>43</v>
      </c>
      <c r="F94" s="11" t="s">
        <v>251</v>
      </c>
      <c r="G94" s="12" t="s">
        <v>47</v>
      </c>
      <c r="H94" s="12" t="s">
        <v>89</v>
      </c>
      <c r="I94" s="13" t="s">
        <v>30</v>
      </c>
      <c r="J94" s="13" t="s">
        <v>65</v>
      </c>
      <c r="K94" s="14"/>
      <c r="Q94" s="15">
        <f>SUMIF('[1]BDD Commandes'!A:A,A94,'[1]BDD Commandes'!H:H)</f>
        <v>0</v>
      </c>
      <c r="R94" s="15">
        <f t="shared" si="1"/>
        <v>0</v>
      </c>
      <c r="S94" s="16">
        <v>42248</v>
      </c>
      <c r="T94" s="17">
        <v>2000</v>
      </c>
    </row>
    <row r="95" spans="1:20">
      <c r="A95" s="8" t="s">
        <v>252</v>
      </c>
      <c r="C95" s="10" t="s">
        <v>43</v>
      </c>
      <c r="F95" s="11" t="s">
        <v>253</v>
      </c>
      <c r="G95" s="12" t="s">
        <v>47</v>
      </c>
      <c r="H95" s="12" t="s">
        <v>51</v>
      </c>
      <c r="I95" s="13" t="s">
        <v>30</v>
      </c>
      <c r="J95" s="13" t="s">
        <v>65</v>
      </c>
      <c r="K95" s="14"/>
      <c r="Q95" s="15">
        <f>SUMIF('[1]BDD Commandes'!A:A,A95,'[1]BDD Commandes'!H:H)</f>
        <v>0</v>
      </c>
      <c r="R95" s="15">
        <f t="shared" si="1"/>
        <v>0</v>
      </c>
      <c r="S95" s="16">
        <v>42248</v>
      </c>
      <c r="T95" s="17">
        <v>14000</v>
      </c>
    </row>
    <row r="96" spans="1:20">
      <c r="A96" s="8" t="s">
        <v>254</v>
      </c>
      <c r="C96" s="10" t="s">
        <v>43</v>
      </c>
      <c r="F96" s="11" t="s">
        <v>255</v>
      </c>
      <c r="G96" s="12" t="s">
        <v>47</v>
      </c>
      <c r="H96" s="12" t="s">
        <v>29</v>
      </c>
      <c r="I96" s="13" t="s">
        <v>30</v>
      </c>
      <c r="J96" s="13" t="s">
        <v>65</v>
      </c>
      <c r="K96" s="14"/>
      <c r="Q96" s="15">
        <f>SUMIF('[1]BDD Commandes'!A:A,A96,'[1]BDD Commandes'!H:H)</f>
        <v>0</v>
      </c>
      <c r="R96" s="15">
        <f t="shared" si="1"/>
        <v>0</v>
      </c>
      <c r="S96" s="16">
        <v>42248</v>
      </c>
      <c r="T96" s="17">
        <v>32000</v>
      </c>
    </row>
    <row r="97" spans="1:20">
      <c r="A97" s="8" t="s">
        <v>256</v>
      </c>
      <c r="C97" s="10" t="s">
        <v>147</v>
      </c>
      <c r="F97" s="11" t="s">
        <v>257</v>
      </c>
      <c r="G97" s="12" t="s">
        <v>47</v>
      </c>
      <c r="H97" s="12" t="s">
        <v>36</v>
      </c>
      <c r="I97" s="13" t="s">
        <v>30</v>
      </c>
      <c r="J97" s="13" t="s">
        <v>31</v>
      </c>
      <c r="K97" s="14"/>
      <c r="Q97" s="15">
        <f>SUMIF('[1]BDD Commandes'!A:A,A97,'[1]BDD Commandes'!H:H)</f>
        <v>0</v>
      </c>
      <c r="R97" s="15">
        <f t="shared" si="1"/>
        <v>0</v>
      </c>
      <c r="S97" s="16">
        <v>42248</v>
      </c>
      <c r="T97" s="17">
        <v>6000</v>
      </c>
    </row>
    <row r="98" spans="1:20">
      <c r="A98" s="8" t="s">
        <v>258</v>
      </c>
      <c r="C98" s="10" t="s">
        <v>60</v>
      </c>
      <c r="F98" s="11" t="s">
        <v>259</v>
      </c>
      <c r="G98" s="12" t="s">
        <v>28</v>
      </c>
      <c r="H98" s="12" t="s">
        <v>51</v>
      </c>
      <c r="I98" s="13" t="s">
        <v>30</v>
      </c>
      <c r="J98" s="13" t="s">
        <v>107</v>
      </c>
      <c r="K98" s="14"/>
      <c r="Q98" s="15">
        <f>SUMIF('[1]BDD Commandes'!A:A,A98,'[1]BDD Commandes'!H:H)</f>
        <v>0</v>
      </c>
      <c r="R98" s="15">
        <f t="shared" si="1"/>
        <v>0</v>
      </c>
      <c r="S98" s="16">
        <v>42278</v>
      </c>
      <c r="T98" s="17">
        <v>130000</v>
      </c>
    </row>
    <row r="99" spans="1:20">
      <c r="A99" s="8" t="s">
        <v>260</v>
      </c>
      <c r="C99" s="10" t="s">
        <v>67</v>
      </c>
      <c r="F99" s="11" t="s">
        <v>261</v>
      </c>
      <c r="G99" s="12" t="s">
        <v>28</v>
      </c>
      <c r="H99" s="12" t="s">
        <v>51</v>
      </c>
      <c r="I99" s="13" t="s">
        <v>30</v>
      </c>
      <c r="J99" s="13" t="s">
        <v>107</v>
      </c>
      <c r="K99" s="14"/>
      <c r="Q99" s="15">
        <f>SUMIF('[1]BDD Commandes'!A:A,A99,'[1]BDD Commandes'!H:H)</f>
        <v>0</v>
      </c>
      <c r="R99" s="15">
        <f t="shared" si="1"/>
        <v>0</v>
      </c>
      <c r="S99" s="16">
        <v>42278</v>
      </c>
      <c r="T99" s="17">
        <v>130000</v>
      </c>
    </row>
    <row r="100" spans="1:20">
      <c r="A100" s="8" t="s">
        <v>262</v>
      </c>
      <c r="C100" s="10" t="s">
        <v>263</v>
      </c>
      <c r="F100" s="11" t="s">
        <v>264</v>
      </c>
      <c r="G100" s="12" t="s">
        <v>47</v>
      </c>
      <c r="H100" s="12" t="s">
        <v>89</v>
      </c>
      <c r="I100" s="13" t="s">
        <v>30</v>
      </c>
      <c r="J100" s="13" t="s">
        <v>65</v>
      </c>
      <c r="K100" s="14"/>
      <c r="Q100" s="15">
        <f>SUMIF('[1]BDD Commandes'!A:A,A100,'[1]BDD Commandes'!H:H)</f>
        <v>0</v>
      </c>
      <c r="R100" s="15">
        <f t="shared" si="1"/>
        <v>0</v>
      </c>
      <c r="S100" s="16">
        <v>42278</v>
      </c>
      <c r="T100" s="17">
        <v>69000</v>
      </c>
    </row>
    <row r="101" spans="1:20">
      <c r="A101" s="8" t="s">
        <v>265</v>
      </c>
      <c r="C101" s="10" t="s">
        <v>43</v>
      </c>
      <c r="F101" s="11" t="s">
        <v>266</v>
      </c>
      <c r="G101" s="12" t="s">
        <v>47</v>
      </c>
      <c r="H101" s="12" t="s">
        <v>89</v>
      </c>
      <c r="I101" s="13" t="s">
        <v>30</v>
      </c>
      <c r="J101" s="13" t="s">
        <v>65</v>
      </c>
      <c r="K101" s="14"/>
      <c r="Q101" s="15">
        <f>SUMIF('[1]BDD Commandes'!A:A,A101,'[1]BDD Commandes'!H:H)</f>
        <v>0</v>
      </c>
      <c r="R101" s="15">
        <f t="shared" si="1"/>
        <v>0</v>
      </c>
      <c r="S101" s="16">
        <v>42278</v>
      </c>
      <c r="T101" s="17">
        <v>21000</v>
      </c>
    </row>
    <row r="102" spans="1:20">
      <c r="A102" s="8" t="s">
        <v>267</v>
      </c>
      <c r="C102" s="10" t="s">
        <v>33</v>
      </c>
      <c r="F102" s="11" t="s">
        <v>268</v>
      </c>
      <c r="G102" s="12" t="s">
        <v>47</v>
      </c>
      <c r="H102" s="12" t="s">
        <v>89</v>
      </c>
      <c r="I102" s="13" t="s">
        <v>30</v>
      </c>
      <c r="J102" s="13" t="s">
        <v>65</v>
      </c>
      <c r="K102" s="14"/>
      <c r="Q102" s="15">
        <f>SUMIF('[1]BDD Commandes'!A:A,A102,'[1]BDD Commandes'!H:H)</f>
        <v>0</v>
      </c>
      <c r="R102" s="15">
        <f t="shared" si="1"/>
        <v>0</v>
      </c>
      <c r="S102" s="16">
        <v>42278</v>
      </c>
      <c r="T102" s="17">
        <v>6000</v>
      </c>
    </row>
    <row r="103" spans="1:20">
      <c r="A103" s="8" t="s">
        <v>269</v>
      </c>
      <c r="C103" s="10" t="s">
        <v>147</v>
      </c>
      <c r="F103" s="11" t="s">
        <v>270</v>
      </c>
      <c r="G103" s="12" t="s">
        <v>47</v>
      </c>
      <c r="H103" s="12" t="s">
        <v>89</v>
      </c>
      <c r="I103" s="13" t="s">
        <v>119</v>
      </c>
      <c r="J103" s="13" t="s">
        <v>192</v>
      </c>
      <c r="K103" s="14"/>
      <c r="Q103" s="15">
        <f>SUMIF('[1]BDD Commandes'!A:A,A103,'[1]BDD Commandes'!H:H)</f>
        <v>0</v>
      </c>
      <c r="R103" s="15">
        <f t="shared" si="1"/>
        <v>0</v>
      </c>
      <c r="S103" s="16">
        <v>42278</v>
      </c>
      <c r="T103" s="17">
        <v>17000</v>
      </c>
    </row>
    <row r="104" spans="1:20">
      <c r="A104" s="8" t="s">
        <v>271</v>
      </c>
      <c r="C104" s="10" t="s">
        <v>67</v>
      </c>
      <c r="F104" s="11" t="s">
        <v>272</v>
      </c>
      <c r="G104" s="12" t="s">
        <v>97</v>
      </c>
      <c r="H104" s="12" t="s">
        <v>89</v>
      </c>
      <c r="I104" s="13" t="s">
        <v>93</v>
      </c>
      <c r="J104" s="13" t="s">
        <v>104</v>
      </c>
      <c r="K104" s="14"/>
      <c r="Q104" s="15">
        <f>SUMIF('[1]BDD Commandes'!A:A,A104,'[1]BDD Commandes'!H:H)</f>
        <v>0</v>
      </c>
      <c r="R104" s="15">
        <f t="shared" si="1"/>
        <v>0</v>
      </c>
      <c r="S104" s="16">
        <v>42278</v>
      </c>
      <c r="T104" s="17">
        <v>113000</v>
      </c>
    </row>
    <row r="105" spans="1:20">
      <c r="A105" s="8" t="s">
        <v>273</v>
      </c>
      <c r="C105" s="10" t="s">
        <v>113</v>
      </c>
      <c r="F105" s="11" t="s">
        <v>274</v>
      </c>
      <c r="G105" s="12" t="s">
        <v>47</v>
      </c>
      <c r="H105" s="12" t="s">
        <v>89</v>
      </c>
      <c r="I105" s="13" t="s">
        <v>30</v>
      </c>
      <c r="J105" s="13" t="s">
        <v>65</v>
      </c>
      <c r="K105" s="14"/>
      <c r="Q105" s="15">
        <f>SUMIF('[1]BDD Commandes'!A:A,A105,'[1]BDD Commandes'!H:H)</f>
        <v>0</v>
      </c>
      <c r="R105" s="15">
        <f t="shared" si="1"/>
        <v>0</v>
      </c>
      <c r="S105" s="16">
        <v>42278</v>
      </c>
      <c r="T105" s="17">
        <v>23000</v>
      </c>
    </row>
    <row r="106" spans="1:20">
      <c r="A106" s="8" t="s">
        <v>275</v>
      </c>
      <c r="C106" s="10" t="s">
        <v>263</v>
      </c>
      <c r="F106" s="11" t="s">
        <v>276</v>
      </c>
      <c r="G106" s="12" t="s">
        <v>28</v>
      </c>
      <c r="H106" s="12" t="s">
        <v>69</v>
      </c>
      <c r="I106" s="13" t="s">
        <v>37</v>
      </c>
      <c r="J106" s="13" t="s">
        <v>277</v>
      </c>
      <c r="K106" s="14"/>
      <c r="Q106" s="15">
        <f>SUMIF('[1]BDD Commandes'!A:A,A106,'[1]BDD Commandes'!H:H)</f>
        <v>0</v>
      </c>
      <c r="R106" s="15">
        <f t="shared" si="1"/>
        <v>0</v>
      </c>
      <c r="S106" s="16">
        <v>42278</v>
      </c>
      <c r="T106" s="17">
        <v>115000</v>
      </c>
    </row>
    <row r="107" spans="1:20">
      <c r="A107" s="8" t="s">
        <v>278</v>
      </c>
      <c r="C107" s="10" t="s">
        <v>263</v>
      </c>
      <c r="F107" s="11" t="s">
        <v>279</v>
      </c>
      <c r="G107" s="12" t="s">
        <v>97</v>
      </c>
      <c r="H107" s="12" t="s">
        <v>89</v>
      </c>
      <c r="I107" s="13" t="s">
        <v>93</v>
      </c>
      <c r="J107" s="13" t="s">
        <v>104</v>
      </c>
      <c r="K107" s="14"/>
      <c r="Q107" s="15">
        <f>SUMIF('[1]BDD Commandes'!A:A,A107,'[1]BDD Commandes'!H:H)</f>
        <v>0</v>
      </c>
      <c r="R107" s="15">
        <f t="shared" si="1"/>
        <v>0</v>
      </c>
      <c r="S107" s="16">
        <v>42278</v>
      </c>
      <c r="T107" s="17">
        <v>273067.59999999998</v>
      </c>
    </row>
    <row r="108" spans="1:20">
      <c r="A108" s="8" t="s">
        <v>280</v>
      </c>
      <c r="C108" s="10" t="s">
        <v>140</v>
      </c>
      <c r="F108" s="11" t="s">
        <v>281</v>
      </c>
      <c r="G108" s="12" t="s">
        <v>97</v>
      </c>
      <c r="H108" s="12" t="s">
        <v>51</v>
      </c>
      <c r="I108" s="13" t="s">
        <v>93</v>
      </c>
      <c r="J108" s="13" t="s">
        <v>161</v>
      </c>
      <c r="K108" s="14"/>
      <c r="Q108" s="15">
        <f>SUMIF('[1]BDD Commandes'!A:A,A108,'[1]BDD Commandes'!H:H)</f>
        <v>0</v>
      </c>
      <c r="R108" s="15">
        <f t="shared" si="1"/>
        <v>0</v>
      </c>
      <c r="S108" s="16">
        <v>42278</v>
      </c>
      <c r="T108" s="17">
        <v>5000</v>
      </c>
    </row>
    <row r="109" spans="1:20">
      <c r="A109" s="8" t="s">
        <v>282</v>
      </c>
      <c r="C109" s="10" t="s">
        <v>67</v>
      </c>
      <c r="F109" s="11" t="s">
        <v>283</v>
      </c>
      <c r="G109" s="12" t="s">
        <v>47</v>
      </c>
      <c r="H109" s="12" t="s">
        <v>29</v>
      </c>
      <c r="I109" s="13" t="s">
        <v>37</v>
      </c>
      <c r="J109" s="13" t="s">
        <v>38</v>
      </c>
      <c r="K109" s="14"/>
      <c r="Q109" s="15">
        <f>SUMIF('[1]BDD Commandes'!A:A,A109,'[1]BDD Commandes'!H:H)</f>
        <v>0</v>
      </c>
      <c r="R109" s="15">
        <f t="shared" si="1"/>
        <v>0</v>
      </c>
      <c r="S109" s="16">
        <v>42278</v>
      </c>
      <c r="T109" s="17">
        <v>45000</v>
      </c>
    </row>
    <row r="110" spans="1:20">
      <c r="A110" s="8" t="s">
        <v>284</v>
      </c>
      <c r="C110" s="10" t="s">
        <v>26</v>
      </c>
      <c r="F110" s="11" t="s">
        <v>285</v>
      </c>
      <c r="G110" s="12" t="s">
        <v>28</v>
      </c>
      <c r="H110" s="12" t="s">
        <v>154</v>
      </c>
      <c r="I110" s="13" t="s">
        <v>37</v>
      </c>
      <c r="J110" s="13" t="s">
        <v>38</v>
      </c>
      <c r="K110" s="14"/>
      <c r="Q110" s="15">
        <f>SUMIF('[1]BDD Commandes'!A:A,A110,'[1]BDD Commandes'!H:H)</f>
        <v>0</v>
      </c>
      <c r="R110" s="15">
        <f t="shared" si="1"/>
        <v>0</v>
      </c>
      <c r="S110" s="16">
        <v>42278</v>
      </c>
      <c r="T110" s="17">
        <v>20000</v>
      </c>
    </row>
    <row r="111" spans="1:20">
      <c r="A111" s="8" t="s">
        <v>286</v>
      </c>
      <c r="C111" s="10" t="s">
        <v>140</v>
      </c>
      <c r="F111" s="11" t="s">
        <v>287</v>
      </c>
      <c r="G111" s="12" t="s">
        <v>92</v>
      </c>
      <c r="H111" s="12" t="s">
        <v>85</v>
      </c>
      <c r="I111" s="13" t="s">
        <v>30</v>
      </c>
      <c r="J111" s="13" t="s">
        <v>107</v>
      </c>
      <c r="K111" s="14"/>
      <c r="Q111" s="15">
        <f>SUMIF('[1]BDD Commandes'!A:A,A111,'[1]BDD Commandes'!H:H)</f>
        <v>0</v>
      </c>
      <c r="R111" s="15">
        <f t="shared" si="1"/>
        <v>0</v>
      </c>
      <c r="S111" s="16">
        <v>42278</v>
      </c>
      <c r="T111" s="17">
        <v>3800</v>
      </c>
    </row>
    <row r="112" spans="1:20">
      <c r="A112" s="8" t="s">
        <v>288</v>
      </c>
      <c r="C112" s="10" t="s">
        <v>40</v>
      </c>
      <c r="F112" s="11" t="s">
        <v>289</v>
      </c>
      <c r="G112" s="12" t="s">
        <v>47</v>
      </c>
      <c r="H112" s="12" t="s">
        <v>29</v>
      </c>
      <c r="I112" s="13" t="s">
        <v>30</v>
      </c>
      <c r="J112" s="13" t="s">
        <v>65</v>
      </c>
      <c r="K112" s="14"/>
      <c r="Q112" s="15">
        <f>SUMIF('[1]BDD Commandes'!A:A,A112,'[1]BDD Commandes'!H:H)</f>
        <v>0</v>
      </c>
      <c r="R112" s="15">
        <f t="shared" si="1"/>
        <v>0</v>
      </c>
      <c r="S112" s="16">
        <v>42278</v>
      </c>
      <c r="T112" s="17">
        <v>2234</v>
      </c>
    </row>
    <row r="113" spans="1:21">
      <c r="A113" s="8" t="s">
        <v>290</v>
      </c>
      <c r="C113" s="10" t="s">
        <v>40</v>
      </c>
      <c r="F113" s="11" t="s">
        <v>291</v>
      </c>
      <c r="G113" s="12" t="s">
        <v>47</v>
      </c>
      <c r="H113" s="12" t="s">
        <v>89</v>
      </c>
      <c r="I113" s="13" t="s">
        <v>37</v>
      </c>
      <c r="J113" s="13" t="s">
        <v>38</v>
      </c>
      <c r="K113" s="14"/>
      <c r="Q113" s="15">
        <f>SUMIF('[1]BDD Commandes'!A:A,A113,'[1]BDD Commandes'!H:H)</f>
        <v>0</v>
      </c>
      <c r="R113" s="15">
        <f t="shared" si="1"/>
        <v>0</v>
      </c>
      <c r="S113" s="16">
        <v>42278</v>
      </c>
      <c r="T113" s="17">
        <v>4000</v>
      </c>
    </row>
    <row r="114" spans="1:21">
      <c r="A114" s="8" t="s">
        <v>292</v>
      </c>
      <c r="C114" s="10" t="s">
        <v>140</v>
      </c>
      <c r="F114" s="11" t="s">
        <v>293</v>
      </c>
      <c r="G114" s="12" t="s">
        <v>97</v>
      </c>
      <c r="H114" s="12" t="s">
        <v>51</v>
      </c>
      <c r="I114" s="13" t="s">
        <v>93</v>
      </c>
      <c r="J114" s="13" t="s">
        <v>294</v>
      </c>
      <c r="K114" s="14"/>
      <c r="Q114" s="15">
        <f>SUMIF('[1]BDD Commandes'!A:A,A114,'[1]BDD Commandes'!H:H)</f>
        <v>0</v>
      </c>
      <c r="R114" s="15">
        <f t="shared" si="1"/>
        <v>0</v>
      </c>
      <c r="S114" s="16">
        <v>42278</v>
      </c>
      <c r="T114" s="17">
        <v>92000</v>
      </c>
    </row>
    <row r="115" spans="1:21">
      <c r="A115" s="8" t="s">
        <v>295</v>
      </c>
      <c r="C115" s="10" t="s">
        <v>40</v>
      </c>
      <c r="F115" s="11" t="s">
        <v>296</v>
      </c>
      <c r="G115" s="12" t="s">
        <v>47</v>
      </c>
      <c r="H115" s="12" t="s">
        <v>36</v>
      </c>
      <c r="I115" s="13" t="s">
        <v>119</v>
      </c>
      <c r="J115" s="13" t="s">
        <v>62</v>
      </c>
      <c r="K115" s="14"/>
      <c r="Q115" s="15">
        <f>SUMIF('[1]BDD Commandes'!A:A,A115,'[1]BDD Commandes'!H:H)</f>
        <v>0</v>
      </c>
      <c r="R115" s="15">
        <f t="shared" si="1"/>
        <v>0</v>
      </c>
      <c r="S115" s="16">
        <v>42278</v>
      </c>
      <c r="T115" s="17">
        <v>7800</v>
      </c>
    </row>
    <row r="116" spans="1:21">
      <c r="A116" s="8" t="s">
        <v>297</v>
      </c>
      <c r="C116" s="10" t="s">
        <v>26</v>
      </c>
      <c r="F116" s="11" t="s">
        <v>298</v>
      </c>
      <c r="G116" s="12" t="s">
        <v>47</v>
      </c>
      <c r="H116" s="12" t="s">
        <v>36</v>
      </c>
      <c r="I116" s="13" t="s">
        <v>119</v>
      </c>
      <c r="J116" s="13" t="s">
        <v>62</v>
      </c>
      <c r="K116" s="14"/>
      <c r="Q116" s="15">
        <f>SUMIF('[1]BDD Commandes'!A:A,A116,'[1]BDD Commandes'!H:H)</f>
        <v>0</v>
      </c>
      <c r="R116" s="15">
        <f t="shared" si="1"/>
        <v>0</v>
      </c>
      <c r="S116" s="16">
        <v>42278</v>
      </c>
      <c r="T116" s="17">
        <v>5200</v>
      </c>
    </row>
    <row r="117" spans="1:21">
      <c r="A117" s="8" t="s">
        <v>299</v>
      </c>
      <c r="C117" s="10" t="s">
        <v>43</v>
      </c>
      <c r="F117" s="11" t="s">
        <v>300</v>
      </c>
      <c r="G117" s="12" t="s">
        <v>92</v>
      </c>
      <c r="H117" s="12" t="s">
        <v>51</v>
      </c>
      <c r="I117" s="13" t="s">
        <v>93</v>
      </c>
      <c r="J117" s="13" t="s">
        <v>86</v>
      </c>
      <c r="K117" s="14"/>
      <c r="Q117" s="15">
        <f>SUMIF('[1]BDD Commandes'!A:A,A117,'[1]BDD Commandes'!H:H)</f>
        <v>0</v>
      </c>
      <c r="R117" s="15">
        <f t="shared" si="1"/>
        <v>0</v>
      </c>
      <c r="S117" s="16">
        <v>42278</v>
      </c>
      <c r="T117" s="17">
        <v>7760</v>
      </c>
    </row>
    <row r="118" spans="1:21">
      <c r="A118" s="8" t="s">
        <v>301</v>
      </c>
      <c r="C118" s="10" t="s">
        <v>43</v>
      </c>
      <c r="F118" s="11" t="s">
        <v>302</v>
      </c>
      <c r="G118" s="12" t="s">
        <v>28</v>
      </c>
      <c r="H118" s="12" t="s">
        <v>29</v>
      </c>
      <c r="I118" s="13" t="s">
        <v>98</v>
      </c>
      <c r="J118" s="13" t="s">
        <v>98</v>
      </c>
      <c r="K118" s="14"/>
      <c r="Q118" s="15">
        <f>SUMIF('[1]BDD Commandes'!A:A,A118,'[1]BDD Commandes'!H:H)</f>
        <v>0</v>
      </c>
      <c r="R118" s="15">
        <f t="shared" si="1"/>
        <v>0</v>
      </c>
      <c r="S118" s="16">
        <v>42278</v>
      </c>
      <c r="T118" s="17">
        <v>2250</v>
      </c>
    </row>
    <row r="119" spans="1:21">
      <c r="A119" s="8" t="s">
        <v>303</v>
      </c>
      <c r="C119" s="10" t="s">
        <v>43</v>
      </c>
      <c r="F119" s="11" t="s">
        <v>304</v>
      </c>
      <c r="G119" s="12" t="s">
        <v>28</v>
      </c>
      <c r="H119" s="12" t="s">
        <v>29</v>
      </c>
      <c r="I119" s="13" t="s">
        <v>30</v>
      </c>
      <c r="J119" s="13" t="s">
        <v>30</v>
      </c>
      <c r="K119" s="14"/>
      <c r="Q119" s="15">
        <f>SUMIF('[1]BDD Commandes'!A:A,A119,'[1]BDD Commandes'!H:H)</f>
        <v>0</v>
      </c>
      <c r="R119" s="15">
        <f t="shared" si="1"/>
        <v>0</v>
      </c>
      <c r="S119" s="16">
        <v>42278</v>
      </c>
      <c r="T119" s="17">
        <v>36000</v>
      </c>
    </row>
    <row r="120" spans="1:21">
      <c r="A120" s="8" t="s">
        <v>305</v>
      </c>
      <c r="C120" s="10" t="s">
        <v>100</v>
      </c>
      <c r="F120" s="11" t="s">
        <v>306</v>
      </c>
      <c r="G120" s="12" t="s">
        <v>28</v>
      </c>
      <c r="H120" s="12" t="s">
        <v>51</v>
      </c>
      <c r="I120" s="13" t="s">
        <v>30</v>
      </c>
      <c r="J120" s="13" t="s">
        <v>30</v>
      </c>
      <c r="K120" s="14"/>
      <c r="Q120" s="15">
        <f>SUMIF('[1]BDD Commandes'!A:A,A120,'[1]BDD Commandes'!H:H)</f>
        <v>0</v>
      </c>
      <c r="R120" s="15">
        <f t="shared" si="1"/>
        <v>0</v>
      </c>
      <c r="S120" s="16">
        <v>42278</v>
      </c>
      <c r="T120" s="17">
        <v>66000</v>
      </c>
    </row>
    <row r="121" spans="1:21">
      <c r="A121" s="8" t="s">
        <v>307</v>
      </c>
      <c r="C121" s="10" t="s">
        <v>113</v>
      </c>
      <c r="F121" s="11" t="s">
        <v>308</v>
      </c>
      <c r="G121" s="12" t="s">
        <v>28</v>
      </c>
      <c r="H121" s="12" t="s">
        <v>154</v>
      </c>
      <c r="I121" s="13" t="s">
        <v>98</v>
      </c>
      <c r="J121" s="13" t="s">
        <v>98</v>
      </c>
      <c r="K121" s="14"/>
      <c r="Q121" s="15">
        <f>SUMIF('[1]BDD Commandes'!A:A,A121,'[1]BDD Commandes'!H:H)</f>
        <v>0</v>
      </c>
      <c r="R121" s="15">
        <f t="shared" si="1"/>
        <v>0</v>
      </c>
      <c r="S121" s="16">
        <v>42278</v>
      </c>
      <c r="T121" s="17">
        <v>1000</v>
      </c>
    </row>
    <row r="122" spans="1:21">
      <c r="A122" s="9" t="s">
        <v>309</v>
      </c>
      <c r="F122" s="22"/>
      <c r="G122" s="12"/>
      <c r="H122" s="12"/>
      <c r="I122" s="13"/>
      <c r="J122" s="13"/>
      <c r="K122" s="14"/>
      <c r="S122" s="23"/>
      <c r="T122" s="24"/>
    </row>
    <row r="123" spans="1:21">
      <c r="A123" s="9">
        <v>1</v>
      </c>
      <c r="B123" s="9" t="s">
        <v>310</v>
      </c>
      <c r="C123" s="9" t="s">
        <v>67</v>
      </c>
      <c r="D123" s="9">
        <v>0</v>
      </c>
      <c r="E123" s="9">
        <v>2016</v>
      </c>
      <c r="F123" s="22" t="s">
        <v>311</v>
      </c>
      <c r="G123" s="12" t="s">
        <v>97</v>
      </c>
      <c r="H123" s="12" t="s">
        <v>29</v>
      </c>
      <c r="I123" s="13" t="s">
        <v>37</v>
      </c>
      <c r="J123" s="13" t="s">
        <v>151</v>
      </c>
      <c r="K123" s="14" t="s">
        <v>312</v>
      </c>
      <c r="L123" s="15">
        <v>6</v>
      </c>
      <c r="M123" s="15">
        <v>7</v>
      </c>
      <c r="N123" s="15">
        <v>8</v>
      </c>
      <c r="O123" s="15">
        <v>15</v>
      </c>
      <c r="P123" s="15">
        <v>6</v>
      </c>
      <c r="S123" s="23"/>
      <c r="T123" s="24"/>
      <c r="U123" s="18">
        <v>25678</v>
      </c>
    </row>
    <row r="124" spans="1:21">
      <c r="F124" s="22"/>
      <c r="G124" s="12"/>
      <c r="H124" s="12"/>
      <c r="I124" s="13"/>
      <c r="J124" s="13"/>
      <c r="K124" s="14"/>
      <c r="S124" s="23"/>
      <c r="T124" s="24"/>
    </row>
    <row r="125" spans="1:21">
      <c r="F125" s="22"/>
      <c r="G125" s="12"/>
      <c r="H125" s="12"/>
      <c r="I125" s="13"/>
      <c r="J125" s="13"/>
      <c r="K125" s="14"/>
      <c r="S125" s="23"/>
      <c r="T125" s="24"/>
    </row>
    <row r="126" spans="1:21">
      <c r="F126" s="22"/>
      <c r="G126" s="12"/>
      <c r="H126" s="12"/>
      <c r="I126" s="13"/>
      <c r="J126" s="13"/>
      <c r="K126" s="14"/>
      <c r="S126" s="23"/>
      <c r="T126" s="24"/>
    </row>
    <row r="127" spans="1:21">
      <c r="F127" s="22"/>
      <c r="G127" s="12"/>
      <c r="H127" s="12"/>
      <c r="I127" s="13"/>
      <c r="J127" s="13"/>
      <c r="K127" s="14"/>
      <c r="S127" s="23"/>
      <c r="T127" s="24"/>
    </row>
    <row r="128" spans="1:21">
      <c r="F128" s="22"/>
      <c r="G128" s="12"/>
      <c r="H128" s="12"/>
      <c r="I128" s="13"/>
      <c r="J128" s="13"/>
      <c r="K128" s="14"/>
      <c r="S128" s="23"/>
      <c r="T128" s="24"/>
    </row>
    <row r="129" spans="6:20">
      <c r="F129" s="22"/>
      <c r="G129" s="12"/>
      <c r="H129" s="12"/>
      <c r="I129" s="13"/>
      <c r="J129" s="13"/>
      <c r="K129" s="14"/>
      <c r="S129" s="23"/>
      <c r="T129" s="24"/>
    </row>
    <row r="130" spans="6:20">
      <c r="F130" s="22"/>
      <c r="G130" s="12"/>
      <c r="H130" s="12"/>
      <c r="I130" s="13"/>
      <c r="J130" s="13"/>
      <c r="K130" s="14"/>
      <c r="S130" s="23"/>
      <c r="T130" s="24"/>
    </row>
    <row r="131" spans="6:20">
      <c r="F131" s="22"/>
      <c r="G131" s="12"/>
      <c r="H131" s="12"/>
      <c r="I131" s="13"/>
      <c r="J131" s="13"/>
      <c r="K131" s="14"/>
      <c r="S131" s="23"/>
      <c r="T131" s="24"/>
    </row>
    <row r="132" spans="6:20">
      <c r="F132" s="22"/>
      <c r="G132" s="12"/>
      <c r="H132" s="12"/>
      <c r="I132" s="13"/>
      <c r="J132" s="13"/>
      <c r="K132" s="14"/>
      <c r="S132" s="23"/>
      <c r="T132" s="24"/>
    </row>
    <row r="133" spans="6:20">
      <c r="F133" s="22"/>
      <c r="G133" s="12"/>
      <c r="H133" s="12"/>
      <c r="I133" s="13"/>
      <c r="J133" s="13"/>
      <c r="K133" s="14"/>
      <c r="S133" s="23"/>
      <c r="T133" s="24"/>
    </row>
    <row r="134" spans="6:20">
      <c r="F134" s="22"/>
      <c r="G134" s="12"/>
      <c r="H134" s="12"/>
      <c r="I134" s="13"/>
      <c r="J134" s="13"/>
      <c r="K134" s="14"/>
      <c r="S134" s="23"/>
      <c r="T134" s="24"/>
    </row>
    <row r="135" spans="6:20">
      <c r="F135" s="22"/>
      <c r="G135" s="12"/>
      <c r="H135" s="12"/>
      <c r="I135" s="13"/>
      <c r="J135" s="13"/>
      <c r="K135" s="14"/>
      <c r="S135" s="23"/>
      <c r="T135" s="24"/>
    </row>
    <row r="136" spans="6:20">
      <c r="F136" s="22"/>
      <c r="G136" s="12"/>
      <c r="H136" s="12"/>
      <c r="I136" s="13"/>
      <c r="J136" s="13"/>
      <c r="K136" s="14"/>
      <c r="S136" s="23"/>
      <c r="T136" s="24"/>
    </row>
    <row r="137" spans="6:20">
      <c r="F137" s="22"/>
      <c r="G137" s="12"/>
      <c r="H137" s="12"/>
      <c r="I137" s="13"/>
      <c r="J137" s="13"/>
      <c r="K137" s="14"/>
      <c r="S137" s="23"/>
      <c r="T137" s="24"/>
    </row>
    <row r="138" spans="6:20">
      <c r="F138" s="22"/>
      <c r="G138" s="12"/>
      <c r="H138" s="12"/>
      <c r="I138" s="13"/>
      <c r="J138" s="13"/>
      <c r="K138" s="14"/>
      <c r="S138" s="23"/>
      <c r="T138" s="24"/>
    </row>
    <row r="139" spans="6:20">
      <c r="F139" s="22"/>
      <c r="G139" s="12"/>
      <c r="H139" s="12"/>
      <c r="I139" s="13"/>
      <c r="J139" s="13"/>
      <c r="K139" s="14"/>
      <c r="S139" s="23"/>
      <c r="T139" s="24"/>
    </row>
    <row r="140" spans="6:20">
      <c r="F140" s="22"/>
      <c r="G140" s="12"/>
      <c r="H140" s="12"/>
      <c r="I140" s="13"/>
      <c r="J140" s="13"/>
      <c r="K140" s="14"/>
      <c r="S140" s="23"/>
      <c r="T140" s="24"/>
    </row>
    <row r="141" spans="6:20">
      <c r="F141" s="22"/>
      <c r="G141" s="12"/>
      <c r="H141" s="12"/>
      <c r="I141" s="13"/>
      <c r="J141" s="13"/>
      <c r="K141" s="14"/>
      <c r="S141" s="23"/>
      <c r="T141" s="24"/>
    </row>
    <row r="142" spans="6:20">
      <c r="F142" s="22"/>
      <c r="G142" s="12"/>
      <c r="H142" s="12"/>
      <c r="I142" s="13"/>
      <c r="J142" s="13"/>
      <c r="K142" s="14"/>
      <c r="S142" s="23"/>
      <c r="T142" s="24"/>
    </row>
    <row r="143" spans="6:20">
      <c r="F143" s="22"/>
      <c r="G143" s="12"/>
      <c r="H143" s="12"/>
      <c r="I143" s="13"/>
      <c r="J143" s="13"/>
      <c r="K143" s="14"/>
      <c r="S143" s="23"/>
      <c r="T143" s="24"/>
    </row>
    <row r="144" spans="6:20">
      <c r="F144" s="22"/>
      <c r="G144" s="12"/>
      <c r="H144" s="12"/>
      <c r="I144" s="13"/>
      <c r="J144" s="13"/>
      <c r="K144" s="14"/>
      <c r="S144" s="23"/>
      <c r="T144" s="24"/>
    </row>
    <row r="145" spans="6:20">
      <c r="F145" s="22"/>
      <c r="G145" s="12"/>
      <c r="H145" s="12"/>
      <c r="I145" s="13"/>
      <c r="J145" s="13"/>
      <c r="K145" s="14"/>
      <c r="S145" s="23"/>
      <c r="T145" s="24"/>
    </row>
    <row r="146" spans="6:20">
      <c r="F146" s="22"/>
      <c r="G146" s="12"/>
      <c r="H146" s="12"/>
      <c r="I146" s="13"/>
      <c r="J146" s="13"/>
      <c r="K146" s="14"/>
      <c r="S146" s="23"/>
      <c r="T146" s="24"/>
    </row>
    <row r="147" spans="6:20">
      <c r="F147" s="22"/>
      <c r="G147" s="12"/>
      <c r="H147" s="12"/>
      <c r="I147" s="13"/>
      <c r="J147" s="13"/>
      <c r="K147" s="14"/>
      <c r="S147" s="23"/>
      <c r="T147" s="24"/>
    </row>
    <row r="148" spans="6:20">
      <c r="F148" s="22"/>
      <c r="G148" s="12"/>
      <c r="H148" s="12"/>
      <c r="I148" s="13"/>
      <c r="J148" s="13"/>
      <c r="K148" s="14"/>
      <c r="S148" s="23"/>
      <c r="T148" s="24"/>
    </row>
    <row r="149" spans="6:20">
      <c r="F149" s="22"/>
      <c r="G149" s="12"/>
      <c r="H149" s="12"/>
      <c r="I149" s="13"/>
      <c r="J149" s="13"/>
      <c r="K149" s="14"/>
      <c r="S149" s="23"/>
      <c r="T149" s="24"/>
    </row>
    <row r="150" spans="6:20">
      <c r="F150" s="22"/>
      <c r="G150" s="12"/>
      <c r="H150" s="12"/>
      <c r="I150" s="13"/>
      <c r="J150" s="13"/>
      <c r="K150" s="14"/>
      <c r="S150" s="23"/>
      <c r="T150" s="24"/>
    </row>
    <row r="151" spans="6:20">
      <c r="F151" s="22"/>
      <c r="G151" s="12"/>
      <c r="H151" s="12"/>
      <c r="I151" s="13"/>
      <c r="J151" s="13"/>
      <c r="K151" s="14"/>
      <c r="S151" s="23"/>
      <c r="T151" s="24"/>
    </row>
    <row r="152" spans="6:20">
      <c r="F152" s="22"/>
      <c r="G152" s="12"/>
      <c r="H152" s="12"/>
      <c r="I152" s="13"/>
      <c r="J152" s="13"/>
      <c r="K152" s="14"/>
      <c r="S152" s="23"/>
      <c r="T152" s="24"/>
    </row>
    <row r="153" spans="6:20">
      <c r="F153" s="22"/>
      <c r="G153" s="12"/>
      <c r="H153" s="12"/>
      <c r="I153" s="13"/>
      <c r="J153" s="13"/>
      <c r="K153" s="14"/>
      <c r="S153" s="23"/>
      <c r="T153" s="24"/>
    </row>
    <row r="154" spans="6:20">
      <c r="F154" s="22"/>
      <c r="G154" s="12"/>
      <c r="H154" s="12"/>
      <c r="I154" s="13"/>
      <c r="J154" s="13"/>
      <c r="K154" s="14"/>
      <c r="S154" s="23"/>
      <c r="T154" s="24"/>
    </row>
    <row r="155" spans="6:20">
      <c r="F155" s="22"/>
      <c r="G155" s="12"/>
      <c r="H155" s="12"/>
      <c r="I155" s="13"/>
      <c r="J155" s="13"/>
      <c r="K155" s="14"/>
      <c r="S155" s="23"/>
      <c r="T155" s="24"/>
    </row>
    <row r="156" spans="6:20">
      <c r="F156" s="22"/>
      <c r="G156" s="12"/>
      <c r="H156" s="12"/>
      <c r="I156" s="13"/>
      <c r="J156" s="13"/>
      <c r="K156" s="14"/>
      <c r="S156" s="23"/>
      <c r="T156" s="24"/>
    </row>
    <row r="157" spans="6:20">
      <c r="F157" s="22"/>
      <c r="G157" s="12"/>
      <c r="H157" s="12"/>
      <c r="I157" s="13"/>
      <c r="J157" s="13"/>
      <c r="K157" s="14"/>
      <c r="S157" s="23"/>
      <c r="T157" s="24"/>
    </row>
    <row r="158" spans="6:20">
      <c r="F158" s="22"/>
      <c r="G158" s="12"/>
      <c r="H158" s="12"/>
      <c r="I158" s="13"/>
      <c r="J158" s="13"/>
      <c r="K158" s="14"/>
      <c r="S158" s="23"/>
      <c r="T158" s="24"/>
    </row>
    <row r="159" spans="6:20">
      <c r="F159" s="22"/>
      <c r="G159" s="12"/>
      <c r="H159" s="12"/>
      <c r="I159" s="13"/>
      <c r="J159" s="13"/>
      <c r="K159" s="14"/>
      <c r="S159" s="23"/>
      <c r="T159" s="24"/>
    </row>
    <row r="160" spans="6:20">
      <c r="F160" s="22"/>
      <c r="G160" s="12"/>
      <c r="H160" s="12"/>
      <c r="I160" s="13"/>
      <c r="J160" s="13"/>
      <c r="K160" s="14"/>
      <c r="S160" s="23"/>
      <c r="T160" s="24"/>
    </row>
    <row r="161" spans="6:20">
      <c r="F161" s="22"/>
      <c r="G161" s="12"/>
      <c r="H161" s="12"/>
      <c r="I161" s="13"/>
      <c r="J161" s="13"/>
      <c r="K161" s="14"/>
      <c r="S161" s="23"/>
      <c r="T161" s="24"/>
    </row>
    <row r="162" spans="6:20">
      <c r="F162" s="22"/>
      <c r="G162" s="12"/>
      <c r="H162" s="12"/>
      <c r="I162" s="13"/>
      <c r="J162" s="13"/>
      <c r="K162" s="14"/>
      <c r="S162" s="23"/>
      <c r="T162" s="24"/>
    </row>
    <row r="163" spans="6:20">
      <c r="F163" s="22"/>
      <c r="G163" s="12"/>
      <c r="H163" s="12"/>
      <c r="I163" s="13"/>
      <c r="J163" s="13"/>
      <c r="K163" s="14"/>
      <c r="S163" s="23"/>
      <c r="T163" s="24"/>
    </row>
    <row r="164" spans="6:20">
      <c r="F164" s="22"/>
      <c r="G164" s="12"/>
      <c r="H164" s="12"/>
      <c r="I164" s="13"/>
      <c r="J164" s="13"/>
      <c r="K164" s="14"/>
      <c r="S164" s="23"/>
      <c r="T164" s="24"/>
    </row>
    <row r="165" spans="6:20">
      <c r="F165" s="22"/>
      <c r="G165" s="12"/>
      <c r="H165" s="12"/>
      <c r="I165" s="13"/>
      <c r="J165" s="13"/>
      <c r="K165" s="14"/>
      <c r="S165" s="23"/>
      <c r="T165" s="24"/>
    </row>
  </sheetData>
  <autoFilter ref="A1:Y122"/>
  <conditionalFormatting sqref="A1:A1048576">
    <cfRule type="duplicateValues" dxfId="0" priority="1"/>
  </conditionalFormatting>
  <dataValidations count="11">
    <dataValidation type="list" allowBlank="1" showInputMessage="1" showErrorMessage="1" sqref="S2:S165">
      <formula1>mois</formula1>
    </dataValidation>
    <dataValidation type="list" allowBlank="1" showInputMessage="1" showErrorMessage="1" sqref="H2:H165">
      <formula1>DFI</formula1>
    </dataValidation>
    <dataValidation type="list" allowBlank="1" showInputMessage="1" showErrorMessage="1" sqref="G2:G165">
      <formula1>DNI</formula1>
    </dataValidation>
    <dataValidation type="list" allowBlank="1" showInputMessage="1" showErrorMessage="1" sqref="B2:B1048576">
      <formula1>Statut</formula1>
    </dataValidation>
    <dataValidation type="list" allowBlank="1" showInputMessage="1" showErrorMessage="1" sqref="C2:C121">
      <formula1>CF_amortissement</formula1>
    </dataValidation>
    <dataValidation type="list" allowBlank="1" showInputMessage="1" showErrorMessage="1" sqref="I132:J132 I133:I165 I2:I119 J49 I121:I131">
      <formula1>Unité</formula1>
    </dataValidation>
    <dataValidation type="list" allowBlank="1" showInputMessage="1" showErrorMessage="1" sqref="J133:J165 J2:J48 J50:J131 I120">
      <formula1>Dépt</formula1>
    </dataValidation>
    <dataValidation type="list" allowBlank="1" showInputMessage="1" showErrorMessage="1" sqref="J166:J1048576">
      <formula1>Depart</formula1>
    </dataValidation>
    <dataValidation type="list" allowBlank="1" showInputMessage="1" showErrorMessage="1" sqref="I166:I1048576">
      <formula1>Division</formula1>
    </dataValidation>
    <dataValidation type="list" allowBlank="1" showInputMessage="1" showErrorMessage="1" sqref="H166:H1048576">
      <formula1>Finalité</formula1>
    </dataValidation>
    <dataValidation type="list" allowBlank="1" showInputMessage="1" showErrorMessage="1" sqref="G166:G1048576">
      <formula1>Nature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H2"/>
  <sheetViews>
    <sheetView workbookViewId="0">
      <selection activeCell="K7" sqref="K7"/>
    </sheetView>
  </sheetViews>
  <sheetFormatPr baseColWidth="10" defaultRowHeight="15"/>
  <cols>
    <col min="1" max="1" width="11.42578125" style="28"/>
    <col min="2" max="2" width="14.28515625" style="27" customWidth="1"/>
    <col min="3" max="7" width="14.28515625" style="9" customWidth="1"/>
    <col min="8" max="8" width="14.28515625" style="26" customWidth="1"/>
  </cols>
  <sheetData>
    <row r="1" spans="1:8" ht="46.5" customHeight="1" thickBot="1">
      <c r="A1" s="32" t="s">
        <v>314</v>
      </c>
      <c r="B1" s="1" t="s">
        <v>0</v>
      </c>
      <c r="C1" s="2" t="s">
        <v>11</v>
      </c>
      <c r="D1" s="2" t="s">
        <v>12</v>
      </c>
      <c r="E1" s="3" t="s">
        <v>13</v>
      </c>
      <c r="F1" s="2" t="s">
        <v>14</v>
      </c>
      <c r="G1" s="2" t="s">
        <v>15</v>
      </c>
      <c r="H1" s="6" t="s">
        <v>313</v>
      </c>
    </row>
    <row r="2" spans="1:8">
      <c r="A2" s="31">
        <v>42375</v>
      </c>
      <c r="B2" s="27">
        <v>1</v>
      </c>
      <c r="C2" s="30">
        <v>2</v>
      </c>
      <c r="D2" s="30">
        <v>3</v>
      </c>
      <c r="E2" s="30">
        <v>4</v>
      </c>
      <c r="F2" s="30">
        <v>7</v>
      </c>
      <c r="G2" s="30">
        <v>2</v>
      </c>
      <c r="H2" s="29">
        <v>23456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K444"/>
  <sheetViews>
    <sheetView zoomScale="70" zoomScaleNormal="70" workbookViewId="0">
      <selection activeCell="Q5" sqref="Q5"/>
    </sheetView>
  </sheetViews>
  <sheetFormatPr baseColWidth="10" defaultRowHeight="15"/>
  <cols>
    <col min="1" max="1" width="11.42578125" style="19"/>
    <col min="2" max="2" width="23.140625" style="19" customWidth="1"/>
    <col min="3" max="5" width="11.42578125" style="19"/>
    <col min="6" max="6" width="21.28515625" style="19" customWidth="1"/>
    <col min="7" max="7" width="24.42578125" style="19" customWidth="1"/>
    <col min="8" max="8" width="23.7109375" style="19" customWidth="1"/>
    <col min="9" max="9" width="11.42578125" style="19"/>
    <col min="10" max="10" width="14.5703125" style="19" customWidth="1"/>
    <col min="11" max="11" width="11.42578125" style="19"/>
    <col min="12" max="12" width="15.85546875" style="19" customWidth="1"/>
    <col min="13" max="13" width="18" style="19" customWidth="1"/>
    <col min="14" max="14" width="17.7109375" style="19" customWidth="1"/>
    <col min="15" max="15" width="13.28515625" style="19" customWidth="1"/>
    <col min="16" max="16" width="16.7109375" style="19" customWidth="1"/>
    <col min="17" max="17" width="15.140625" style="19" customWidth="1"/>
  </cols>
  <sheetData>
    <row r="1" spans="1:37" s="33" customFormat="1" ht="45.75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2" t="s">
        <v>14</v>
      </c>
      <c r="P1" s="2" t="s">
        <v>15</v>
      </c>
      <c r="Q1" s="6" t="s">
        <v>313</v>
      </c>
    </row>
    <row r="2" spans="1:37" ht="34.5" customHeight="1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5"/>
      <c r="M2" s="35"/>
      <c r="N2" s="35"/>
      <c r="O2" s="35"/>
      <c r="P2" s="35"/>
      <c r="Q2" s="36"/>
    </row>
    <row r="3" spans="1:37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</row>
    <row r="4" spans="1:37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</row>
    <row r="5" spans="1:37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</row>
    <row r="6" spans="1:37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</row>
    <row r="7" spans="1:37">
      <c r="A7" s="37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</row>
    <row r="8" spans="1:37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</row>
    <row r="9" spans="1:37">
      <c r="A9" s="37"/>
      <c r="B9" s="37"/>
      <c r="C9" s="37"/>
      <c r="D9" s="37"/>
      <c r="E9" s="37"/>
      <c r="F9" s="37"/>
      <c r="I9" s="37"/>
      <c r="J9" s="37"/>
      <c r="K9" s="37"/>
      <c r="L9" s="37"/>
      <c r="M9" s="37"/>
      <c r="N9" s="37"/>
      <c r="O9" s="37"/>
      <c r="P9" s="37"/>
      <c r="Q9" s="37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</row>
    <row r="10" spans="1:37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</row>
    <row r="11" spans="1:37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</row>
    <row r="12" spans="1:37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</row>
    <row r="13" spans="1:37">
      <c r="A13" s="37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</row>
    <row r="14" spans="1:37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</row>
    <row r="15" spans="1:37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</row>
    <row r="16" spans="1:37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</row>
    <row r="17" spans="1:37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</row>
    <row r="18" spans="1:37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</row>
    <row r="19" spans="1:37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</row>
    <row r="20" spans="1:37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</row>
    <row r="21" spans="1:37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</row>
    <row r="22" spans="1:37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</row>
    <row r="23" spans="1:37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</row>
    <row r="24" spans="1:37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</row>
    <row r="25" spans="1:37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</row>
    <row r="26" spans="1:37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</row>
    <row r="27" spans="1:37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</row>
    <row r="28" spans="1:37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</row>
    <row r="29" spans="1:37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</row>
    <row r="30" spans="1:37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</row>
    <row r="31" spans="1:37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</row>
    <row r="32" spans="1:37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</row>
    <row r="33" spans="1:37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</row>
    <row r="34" spans="1:37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</row>
    <row r="35" spans="1:37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</row>
    <row r="36" spans="1:37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</row>
    <row r="37" spans="1:37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</row>
    <row r="38" spans="1:37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</row>
    <row r="39" spans="1:37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</row>
    <row r="40" spans="1:37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</row>
    <row r="41" spans="1:37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</row>
    <row r="42" spans="1:37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</row>
    <row r="43" spans="1:37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</row>
    <row r="44" spans="1:37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</row>
    <row r="45" spans="1:37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</row>
    <row r="46" spans="1:37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</row>
    <row r="47" spans="1:37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</row>
    <row r="48" spans="1:37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</row>
    <row r="49" spans="1:37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</row>
    <row r="50" spans="1:37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</row>
    <row r="51" spans="1:37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</row>
    <row r="52" spans="1:37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</row>
    <row r="53" spans="1:37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</row>
    <row r="54" spans="1:37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</row>
    <row r="55" spans="1:37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</row>
    <row r="56" spans="1:37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</row>
    <row r="57" spans="1:37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</row>
    <row r="58" spans="1:37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</row>
    <row r="59" spans="1:37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</row>
    <row r="60" spans="1:37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</row>
    <row r="61" spans="1:37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</row>
    <row r="62" spans="1:37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</row>
    <row r="63" spans="1:37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</row>
    <row r="64" spans="1:37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</row>
    <row r="65" spans="1:37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</row>
    <row r="66" spans="1:37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</row>
    <row r="67" spans="1:37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</row>
    <row r="68" spans="1:37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  <c r="AG68" s="38"/>
      <c r="AH68" s="38"/>
      <c r="AI68" s="38"/>
      <c r="AJ68" s="38"/>
      <c r="AK68" s="38"/>
    </row>
    <row r="69" spans="1:37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  <c r="AF69" s="38"/>
      <c r="AG69" s="38"/>
      <c r="AH69" s="38"/>
      <c r="AI69" s="38"/>
      <c r="AJ69" s="38"/>
      <c r="AK69" s="38"/>
    </row>
    <row r="70" spans="1:37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</row>
    <row r="71" spans="1:37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</row>
    <row r="72" spans="1:37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</row>
    <row r="73" spans="1:37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</row>
    <row r="74" spans="1:37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</row>
    <row r="75" spans="1:37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</row>
    <row r="76" spans="1:37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</row>
    <row r="77" spans="1:37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</row>
    <row r="78" spans="1:37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/>
      <c r="AJ78" s="38"/>
      <c r="AK78" s="38"/>
    </row>
    <row r="79" spans="1:37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</row>
    <row r="80" spans="1:37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</row>
    <row r="81" spans="1:37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/>
      <c r="AJ81" s="38"/>
      <c r="AK81" s="38"/>
    </row>
    <row r="82" spans="1:37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</row>
    <row r="83" spans="1:37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</row>
    <row r="84" spans="1:37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</row>
    <row r="85" spans="1:37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</row>
    <row r="86" spans="1:37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</row>
    <row r="87" spans="1:37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</row>
    <row r="88" spans="1:37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</row>
    <row r="89" spans="1:37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</row>
    <row r="90" spans="1:37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</row>
    <row r="91" spans="1:37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</row>
    <row r="92" spans="1:37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</row>
    <row r="93" spans="1:37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</row>
    <row r="94" spans="1:37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</row>
    <row r="95" spans="1:37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</row>
    <row r="96" spans="1:37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</row>
    <row r="97" spans="1:37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</row>
    <row r="98" spans="1:37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</row>
    <row r="99" spans="1:37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</row>
    <row r="100" spans="1:37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</row>
    <row r="101" spans="1:37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</row>
    <row r="102" spans="1:37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</row>
    <row r="103" spans="1:37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</row>
    <row r="104" spans="1:37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</row>
    <row r="105" spans="1:37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</row>
    <row r="106" spans="1:37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</row>
    <row r="107" spans="1:37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</row>
    <row r="108" spans="1:37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</row>
    <row r="109" spans="1:37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</row>
    <row r="110" spans="1:37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</row>
    <row r="111" spans="1:37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</row>
    <row r="112" spans="1:37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</row>
    <row r="113" spans="1:37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</row>
    <row r="114" spans="1:37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</row>
    <row r="115" spans="1:37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</row>
    <row r="116" spans="1:37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</row>
    <row r="117" spans="1:37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</row>
    <row r="118" spans="1:37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</row>
    <row r="119" spans="1:37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</row>
    <row r="120" spans="1:37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</row>
    <row r="121" spans="1:37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</row>
    <row r="122" spans="1:37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</row>
    <row r="123" spans="1:37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</row>
    <row r="124" spans="1:37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</row>
    <row r="125" spans="1:37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</row>
    <row r="126" spans="1:37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</row>
    <row r="127" spans="1:37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</row>
    <row r="128" spans="1:37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</row>
    <row r="129" spans="1:37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</row>
    <row r="130" spans="1:37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</row>
    <row r="131" spans="1:37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</row>
    <row r="132" spans="1:37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</row>
    <row r="133" spans="1:37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</row>
    <row r="134" spans="1:37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</row>
    <row r="135" spans="1:37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</row>
    <row r="136" spans="1:37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</row>
    <row r="137" spans="1:37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/>
      <c r="AI137" s="38"/>
      <c r="AJ137" s="38"/>
      <c r="AK137" s="38"/>
    </row>
    <row r="138" spans="1:37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  <c r="AH138" s="38"/>
      <c r="AI138" s="38"/>
      <c r="AJ138" s="38"/>
      <c r="AK138" s="38"/>
    </row>
    <row r="139" spans="1:37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/>
      <c r="AI139" s="38"/>
      <c r="AJ139" s="38"/>
      <c r="AK139" s="38"/>
    </row>
    <row r="140" spans="1:37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</row>
    <row r="141" spans="1:37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</row>
    <row r="142" spans="1:37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</row>
    <row r="143" spans="1:37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</row>
    <row r="144" spans="1:37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</row>
    <row r="145" spans="1:37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</row>
    <row r="146" spans="1:37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</row>
    <row r="147" spans="1:37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</row>
    <row r="148" spans="1:37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</row>
    <row r="149" spans="1:37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</row>
    <row r="150" spans="1:37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</row>
    <row r="151" spans="1:37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/>
      <c r="AH151" s="38"/>
      <c r="AI151" s="38"/>
      <c r="AJ151" s="38"/>
      <c r="AK151" s="38"/>
    </row>
    <row r="152" spans="1:37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</row>
    <row r="153" spans="1:37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8"/>
      <c r="AF153" s="38"/>
      <c r="AG153" s="38"/>
      <c r="AH153" s="38"/>
      <c r="AI153" s="38"/>
      <c r="AJ153" s="38"/>
      <c r="AK153" s="38"/>
    </row>
    <row r="154" spans="1:37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8"/>
      <c r="AH154" s="38"/>
      <c r="AI154" s="38"/>
      <c r="AJ154" s="38"/>
      <c r="AK154" s="38"/>
    </row>
    <row r="155" spans="1:37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</row>
    <row r="156" spans="1:37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8"/>
      <c r="S156" s="38"/>
      <c r="T156" s="38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8"/>
      <c r="AI156" s="38"/>
      <c r="AJ156" s="38"/>
      <c r="AK156" s="38"/>
    </row>
    <row r="157" spans="1:37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8"/>
      <c r="S157" s="38"/>
      <c r="T157" s="38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8"/>
      <c r="AI157" s="38"/>
      <c r="AJ157" s="38"/>
      <c r="AK157" s="38"/>
    </row>
    <row r="158" spans="1:37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8"/>
      <c r="AI158" s="38"/>
      <c r="AJ158" s="38"/>
      <c r="AK158" s="38"/>
    </row>
    <row r="159" spans="1:37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8"/>
      <c r="AI159" s="38"/>
      <c r="AJ159" s="38"/>
      <c r="AK159" s="38"/>
    </row>
    <row r="160" spans="1:37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  <c r="AK160" s="38"/>
    </row>
    <row r="161" spans="1:37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8"/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</row>
    <row r="162" spans="1:37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8"/>
      <c r="S162" s="38"/>
      <c r="T162" s="38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8"/>
      <c r="AI162" s="38"/>
      <c r="AJ162" s="38"/>
      <c r="AK162" s="38"/>
    </row>
    <row r="163" spans="1:37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8"/>
      <c r="AI163" s="38"/>
      <c r="AJ163" s="38"/>
      <c r="AK163" s="38"/>
    </row>
    <row r="164" spans="1:37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8"/>
      <c r="S164" s="38"/>
      <c r="T164" s="38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8"/>
      <c r="AI164" s="38"/>
      <c r="AJ164" s="38"/>
      <c r="AK164" s="38"/>
    </row>
    <row r="165" spans="1:37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8"/>
      <c r="AI165" s="38"/>
      <c r="AJ165" s="38"/>
      <c r="AK165" s="38"/>
    </row>
    <row r="166" spans="1:37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8"/>
      <c r="S166" s="38"/>
      <c r="T166" s="38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8"/>
      <c r="AI166" s="38"/>
      <c r="AJ166" s="38"/>
      <c r="AK166" s="38"/>
    </row>
    <row r="167" spans="1:37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8"/>
      <c r="S167" s="38"/>
      <c r="T167" s="38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8"/>
      <c r="AI167" s="38"/>
      <c r="AJ167" s="38"/>
      <c r="AK167" s="38"/>
    </row>
    <row r="168" spans="1:37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8"/>
      <c r="AI168" s="38"/>
      <c r="AJ168" s="38"/>
      <c r="AK168" s="38"/>
    </row>
    <row r="169" spans="1:37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37"/>
      <c r="R169" s="38"/>
      <c r="S169" s="38"/>
      <c r="T169" s="38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8"/>
      <c r="AI169" s="38"/>
      <c r="AJ169" s="38"/>
      <c r="AK169" s="38"/>
    </row>
    <row r="170" spans="1:37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</row>
    <row r="171" spans="1:37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37"/>
      <c r="R171" s="38"/>
      <c r="S171" s="38"/>
      <c r="T171" s="38"/>
      <c r="U171" s="38"/>
      <c r="V171" s="38"/>
      <c r="W171" s="38"/>
      <c r="X171" s="38"/>
      <c r="Y171" s="38"/>
      <c r="Z171" s="38"/>
      <c r="AA171" s="38"/>
      <c r="AB171" s="38"/>
      <c r="AC171" s="38"/>
      <c r="AD171" s="38"/>
      <c r="AE171" s="38"/>
      <c r="AF171" s="38"/>
      <c r="AG171" s="38"/>
      <c r="AH171" s="38"/>
      <c r="AI171" s="38"/>
      <c r="AJ171" s="38"/>
      <c r="AK171" s="38"/>
    </row>
    <row r="172" spans="1:37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8"/>
      <c r="S172" s="38"/>
      <c r="T172" s="38"/>
      <c r="U172" s="38"/>
      <c r="V172" s="38"/>
      <c r="W172" s="38"/>
      <c r="X172" s="38"/>
      <c r="Y172" s="38"/>
      <c r="Z172" s="38"/>
      <c r="AA172" s="38"/>
      <c r="AB172" s="38"/>
      <c r="AC172" s="38"/>
      <c r="AD172" s="38"/>
      <c r="AE172" s="38"/>
      <c r="AF172" s="38"/>
      <c r="AG172" s="38"/>
      <c r="AH172" s="38"/>
      <c r="AI172" s="38"/>
      <c r="AJ172" s="38"/>
      <c r="AK172" s="38"/>
    </row>
    <row r="173" spans="1:37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8"/>
      <c r="S173" s="38"/>
      <c r="T173" s="38"/>
      <c r="U173" s="38"/>
      <c r="V173" s="38"/>
      <c r="W173" s="38"/>
      <c r="X173" s="38"/>
      <c r="Y173" s="38"/>
      <c r="Z173" s="38"/>
      <c r="AA173" s="38"/>
      <c r="AB173" s="38"/>
      <c r="AC173" s="38"/>
      <c r="AD173" s="38"/>
      <c r="AE173" s="38"/>
      <c r="AF173" s="38"/>
      <c r="AG173" s="38"/>
      <c r="AH173" s="38"/>
      <c r="AI173" s="38"/>
      <c r="AJ173" s="38"/>
      <c r="AK173" s="38"/>
    </row>
    <row r="174" spans="1:37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8"/>
      <c r="S174" s="38"/>
      <c r="T174" s="38"/>
      <c r="U174" s="38"/>
      <c r="V174" s="38"/>
      <c r="W174" s="38"/>
      <c r="X174" s="38"/>
      <c r="Y174" s="38"/>
      <c r="Z174" s="38"/>
      <c r="AA174" s="38"/>
      <c r="AB174" s="38"/>
      <c r="AC174" s="38"/>
      <c r="AD174" s="38"/>
      <c r="AE174" s="38"/>
      <c r="AF174" s="38"/>
      <c r="AG174" s="38"/>
      <c r="AH174" s="38"/>
      <c r="AI174" s="38"/>
      <c r="AJ174" s="38"/>
      <c r="AK174" s="38"/>
    </row>
    <row r="175" spans="1:37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8"/>
      <c r="S175" s="38"/>
      <c r="T175" s="38"/>
      <c r="U175" s="38"/>
      <c r="V175" s="38"/>
      <c r="W175" s="38"/>
      <c r="X175" s="38"/>
      <c r="Y175" s="38"/>
      <c r="Z175" s="38"/>
      <c r="AA175" s="38"/>
      <c r="AB175" s="38"/>
      <c r="AC175" s="38"/>
      <c r="AD175" s="38"/>
      <c r="AE175" s="38"/>
      <c r="AF175" s="38"/>
      <c r="AG175" s="38"/>
      <c r="AH175" s="38"/>
      <c r="AI175" s="38"/>
      <c r="AJ175" s="38"/>
      <c r="AK175" s="38"/>
    </row>
    <row r="176" spans="1:37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8"/>
      <c r="S176" s="38"/>
      <c r="T176" s="38"/>
      <c r="U176" s="38"/>
      <c r="V176" s="38"/>
      <c r="W176" s="38"/>
      <c r="X176" s="38"/>
      <c r="Y176" s="38"/>
      <c r="Z176" s="38"/>
      <c r="AA176" s="38"/>
      <c r="AB176" s="38"/>
      <c r="AC176" s="38"/>
      <c r="AD176" s="38"/>
      <c r="AE176" s="38"/>
      <c r="AF176" s="38"/>
      <c r="AG176" s="38"/>
      <c r="AH176" s="38"/>
      <c r="AI176" s="38"/>
      <c r="AJ176" s="38"/>
      <c r="AK176" s="38"/>
    </row>
    <row r="177" spans="1:37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8"/>
      <c r="S177" s="38"/>
      <c r="T177" s="38"/>
      <c r="U177" s="38"/>
      <c r="V177" s="38"/>
      <c r="W177" s="38"/>
      <c r="X177" s="38"/>
      <c r="Y177" s="38"/>
      <c r="Z177" s="38"/>
      <c r="AA177" s="38"/>
      <c r="AB177" s="38"/>
      <c r="AC177" s="38"/>
      <c r="AD177" s="38"/>
      <c r="AE177" s="38"/>
      <c r="AF177" s="38"/>
      <c r="AG177" s="38"/>
      <c r="AH177" s="38"/>
      <c r="AI177" s="38"/>
      <c r="AJ177" s="38"/>
      <c r="AK177" s="38"/>
    </row>
    <row r="178" spans="1:37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38"/>
      <c r="AG178" s="38"/>
      <c r="AH178" s="38"/>
      <c r="AI178" s="38"/>
      <c r="AJ178" s="38"/>
      <c r="AK178" s="38"/>
    </row>
    <row r="179" spans="1:37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/>
      <c r="AK179" s="38"/>
    </row>
    <row r="180" spans="1:37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37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38"/>
      <c r="AD180" s="38"/>
      <c r="AE180" s="38"/>
      <c r="AF180" s="38"/>
      <c r="AG180" s="38"/>
      <c r="AH180" s="38"/>
      <c r="AI180" s="38"/>
      <c r="AJ180" s="38"/>
      <c r="AK180" s="38"/>
    </row>
    <row r="181" spans="1:37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37"/>
      <c r="R181" s="38"/>
      <c r="S181" s="38"/>
      <c r="T181" s="38"/>
      <c r="U181" s="38"/>
      <c r="V181" s="38"/>
      <c r="W181" s="38"/>
      <c r="X181" s="38"/>
      <c r="Y181" s="38"/>
      <c r="Z181" s="38"/>
      <c r="AA181" s="38"/>
      <c r="AB181" s="38"/>
      <c r="AC181" s="38"/>
      <c r="AD181" s="38"/>
      <c r="AE181" s="38"/>
      <c r="AF181" s="38"/>
      <c r="AG181" s="38"/>
      <c r="AH181" s="38"/>
      <c r="AI181" s="38"/>
      <c r="AJ181" s="38"/>
      <c r="AK181" s="38"/>
    </row>
    <row r="182" spans="1:37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37"/>
      <c r="R182" s="38"/>
      <c r="S182" s="38"/>
      <c r="T182" s="38"/>
      <c r="U182" s="38"/>
      <c r="V182" s="38"/>
      <c r="W182" s="38"/>
      <c r="X182" s="38"/>
      <c r="Y182" s="38"/>
      <c r="Z182" s="38"/>
      <c r="AA182" s="38"/>
      <c r="AB182" s="38"/>
      <c r="AC182" s="38"/>
      <c r="AD182" s="38"/>
      <c r="AE182" s="38"/>
      <c r="AF182" s="38"/>
      <c r="AG182" s="38"/>
      <c r="AH182" s="38"/>
      <c r="AI182" s="38"/>
      <c r="AJ182" s="38"/>
      <c r="AK182" s="38"/>
    </row>
    <row r="183" spans="1:37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37"/>
      <c r="R183" s="38"/>
      <c r="S183" s="38"/>
      <c r="T183" s="38"/>
      <c r="U183" s="38"/>
      <c r="V183" s="38"/>
      <c r="W183" s="38"/>
      <c r="X183" s="38"/>
      <c r="Y183" s="38"/>
      <c r="Z183" s="38"/>
      <c r="AA183" s="38"/>
      <c r="AB183" s="38"/>
      <c r="AC183" s="38"/>
      <c r="AD183" s="38"/>
      <c r="AE183" s="38"/>
      <c r="AF183" s="38"/>
      <c r="AG183" s="38"/>
      <c r="AH183" s="38"/>
      <c r="AI183" s="38"/>
      <c r="AJ183" s="38"/>
      <c r="AK183" s="38"/>
    </row>
    <row r="184" spans="1:37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37"/>
      <c r="R184" s="38"/>
      <c r="S184" s="38"/>
      <c r="T184" s="38"/>
      <c r="U184" s="38"/>
      <c r="V184" s="38"/>
      <c r="W184" s="38"/>
      <c r="X184" s="38"/>
      <c r="Y184" s="38"/>
      <c r="Z184" s="38"/>
      <c r="AA184" s="38"/>
      <c r="AB184" s="38"/>
      <c r="AC184" s="38"/>
      <c r="AD184" s="38"/>
      <c r="AE184" s="38"/>
      <c r="AF184" s="38"/>
      <c r="AG184" s="38"/>
      <c r="AH184" s="38"/>
      <c r="AI184" s="38"/>
      <c r="AJ184" s="38"/>
      <c r="AK184" s="38"/>
    </row>
    <row r="185" spans="1:37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37"/>
      <c r="R185" s="38"/>
      <c r="S185" s="38"/>
      <c r="T185" s="38"/>
      <c r="U185" s="38"/>
      <c r="V185" s="38"/>
      <c r="W185" s="38"/>
      <c r="X185" s="38"/>
      <c r="Y185" s="38"/>
      <c r="Z185" s="38"/>
      <c r="AA185" s="38"/>
      <c r="AB185" s="38"/>
      <c r="AC185" s="38"/>
      <c r="AD185" s="38"/>
      <c r="AE185" s="38"/>
      <c r="AF185" s="38"/>
      <c r="AG185" s="38"/>
      <c r="AH185" s="38"/>
      <c r="AI185" s="38"/>
      <c r="AJ185" s="38"/>
      <c r="AK185" s="38"/>
    </row>
    <row r="186" spans="1:37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7"/>
      <c r="R186" s="38"/>
      <c r="S186" s="38"/>
      <c r="T186" s="38"/>
      <c r="U186" s="38"/>
      <c r="V186" s="38"/>
      <c r="W186" s="38"/>
      <c r="X186" s="38"/>
      <c r="Y186" s="38"/>
      <c r="Z186" s="38"/>
      <c r="AA186" s="38"/>
      <c r="AB186" s="38"/>
      <c r="AC186" s="38"/>
      <c r="AD186" s="38"/>
      <c r="AE186" s="38"/>
      <c r="AF186" s="38"/>
      <c r="AG186" s="38"/>
      <c r="AH186" s="38"/>
      <c r="AI186" s="38"/>
      <c r="AJ186" s="38"/>
      <c r="AK186" s="38"/>
    </row>
    <row r="187" spans="1:37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37"/>
      <c r="R187" s="38"/>
      <c r="S187" s="38"/>
      <c r="T187" s="38"/>
      <c r="U187" s="38"/>
      <c r="V187" s="38"/>
      <c r="W187" s="38"/>
      <c r="X187" s="38"/>
      <c r="Y187" s="38"/>
      <c r="Z187" s="38"/>
      <c r="AA187" s="38"/>
      <c r="AB187" s="38"/>
      <c r="AC187" s="38"/>
      <c r="AD187" s="38"/>
      <c r="AE187" s="38"/>
      <c r="AF187" s="38"/>
      <c r="AG187" s="38"/>
      <c r="AH187" s="38"/>
      <c r="AI187" s="38"/>
      <c r="AJ187" s="38"/>
      <c r="AK187" s="38"/>
    </row>
    <row r="188" spans="1:37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8"/>
      <c r="S188" s="38"/>
      <c r="T188" s="38"/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</row>
    <row r="189" spans="1:37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8"/>
      <c r="S189" s="38"/>
      <c r="T189" s="38"/>
      <c r="U189" s="38"/>
      <c r="V189" s="38"/>
      <c r="W189" s="38"/>
      <c r="X189" s="38"/>
      <c r="Y189" s="38"/>
      <c r="Z189" s="38"/>
      <c r="AA189" s="38"/>
      <c r="AB189" s="38"/>
      <c r="AC189" s="38"/>
      <c r="AD189" s="38"/>
      <c r="AE189" s="38"/>
      <c r="AF189" s="38"/>
      <c r="AG189" s="38"/>
      <c r="AH189" s="38"/>
      <c r="AI189" s="38"/>
      <c r="AJ189" s="38"/>
      <c r="AK189" s="38"/>
    </row>
    <row r="190" spans="1:37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8"/>
      <c r="S190" s="38"/>
      <c r="T190" s="38"/>
      <c r="U190" s="38"/>
      <c r="V190" s="38"/>
      <c r="W190" s="38"/>
      <c r="X190" s="38"/>
      <c r="Y190" s="38"/>
      <c r="Z190" s="38"/>
      <c r="AA190" s="38"/>
      <c r="AB190" s="38"/>
      <c r="AC190" s="38"/>
      <c r="AD190" s="38"/>
      <c r="AE190" s="38"/>
      <c r="AF190" s="38"/>
      <c r="AG190" s="38"/>
      <c r="AH190" s="38"/>
      <c r="AI190" s="38"/>
      <c r="AJ190" s="38"/>
      <c r="AK190" s="38"/>
    </row>
    <row r="191" spans="1:37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37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38"/>
      <c r="AD191" s="38"/>
      <c r="AE191" s="38"/>
      <c r="AF191" s="38"/>
      <c r="AG191" s="38"/>
      <c r="AH191" s="38"/>
      <c r="AI191" s="38"/>
      <c r="AJ191" s="38"/>
      <c r="AK191" s="38"/>
    </row>
    <row r="192" spans="1:37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37"/>
      <c r="R192" s="38"/>
      <c r="S192" s="38"/>
      <c r="T192" s="38"/>
      <c r="U192" s="38"/>
      <c r="V192" s="38"/>
      <c r="W192" s="38"/>
      <c r="X192" s="38"/>
      <c r="Y192" s="38"/>
      <c r="Z192" s="38"/>
      <c r="AA192" s="38"/>
      <c r="AB192" s="38"/>
      <c r="AC192" s="38"/>
      <c r="AD192" s="38"/>
      <c r="AE192" s="38"/>
      <c r="AF192" s="38"/>
      <c r="AG192" s="38"/>
      <c r="AH192" s="38"/>
      <c r="AI192" s="38"/>
      <c r="AJ192" s="38"/>
      <c r="AK192" s="38"/>
    </row>
    <row r="193" spans="1:37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37"/>
      <c r="R193" s="38"/>
      <c r="S193" s="38"/>
      <c r="T193" s="38"/>
      <c r="U193" s="38"/>
      <c r="V193" s="38"/>
      <c r="W193" s="38"/>
      <c r="X193" s="38"/>
      <c r="Y193" s="38"/>
      <c r="Z193" s="38"/>
      <c r="AA193" s="38"/>
      <c r="AB193" s="38"/>
      <c r="AC193" s="38"/>
      <c r="AD193" s="38"/>
      <c r="AE193" s="38"/>
      <c r="AF193" s="38"/>
      <c r="AG193" s="38"/>
      <c r="AH193" s="38"/>
      <c r="AI193" s="38"/>
      <c r="AJ193" s="38"/>
      <c r="AK193" s="38"/>
    </row>
    <row r="194" spans="1:37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8"/>
      <c r="S194" s="38"/>
      <c r="T194" s="38"/>
      <c r="U194" s="38"/>
      <c r="V194" s="38"/>
      <c r="W194" s="38"/>
      <c r="X194" s="38"/>
      <c r="Y194" s="38"/>
      <c r="Z194" s="38"/>
      <c r="AA194" s="38"/>
      <c r="AB194" s="38"/>
      <c r="AC194" s="38"/>
      <c r="AD194" s="38"/>
      <c r="AE194" s="38"/>
      <c r="AF194" s="38"/>
      <c r="AG194" s="38"/>
      <c r="AH194" s="38"/>
      <c r="AI194" s="38"/>
      <c r="AJ194" s="38"/>
      <c r="AK194" s="38"/>
    </row>
    <row r="195" spans="1:37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8"/>
      <c r="S195" s="38"/>
      <c r="T195" s="38"/>
      <c r="U195" s="38"/>
      <c r="V195" s="38"/>
      <c r="W195" s="38"/>
      <c r="X195" s="38"/>
      <c r="Y195" s="38"/>
      <c r="Z195" s="38"/>
      <c r="AA195" s="38"/>
      <c r="AB195" s="38"/>
      <c r="AC195" s="38"/>
      <c r="AD195" s="38"/>
      <c r="AE195" s="38"/>
      <c r="AF195" s="38"/>
      <c r="AG195" s="38"/>
      <c r="AH195" s="38"/>
      <c r="AI195" s="38"/>
      <c r="AJ195" s="38"/>
      <c r="AK195" s="38"/>
    </row>
    <row r="196" spans="1:37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37"/>
      <c r="R196" s="38"/>
      <c r="S196" s="38"/>
      <c r="T196" s="38"/>
      <c r="U196" s="38"/>
      <c r="V196" s="38"/>
      <c r="W196" s="38"/>
      <c r="X196" s="38"/>
      <c r="Y196" s="38"/>
      <c r="Z196" s="38"/>
      <c r="AA196" s="38"/>
      <c r="AB196" s="38"/>
      <c r="AC196" s="38"/>
      <c r="AD196" s="38"/>
      <c r="AE196" s="38"/>
      <c r="AF196" s="38"/>
      <c r="AG196" s="38"/>
      <c r="AH196" s="38"/>
      <c r="AI196" s="38"/>
      <c r="AJ196" s="38"/>
      <c r="AK196" s="38"/>
    </row>
    <row r="197" spans="1:37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37"/>
      <c r="R197" s="38"/>
      <c r="S197" s="38"/>
      <c r="T197" s="38"/>
      <c r="U197" s="38"/>
      <c r="V197" s="38"/>
      <c r="W197" s="38"/>
      <c r="X197" s="38"/>
      <c r="Y197" s="38"/>
      <c r="Z197" s="38"/>
      <c r="AA197" s="38"/>
      <c r="AB197" s="38"/>
      <c r="AC197" s="38"/>
      <c r="AD197" s="38"/>
      <c r="AE197" s="38"/>
      <c r="AF197" s="38"/>
      <c r="AG197" s="38"/>
      <c r="AH197" s="38"/>
      <c r="AI197" s="38"/>
      <c r="AJ197" s="38"/>
      <c r="AK197" s="38"/>
    </row>
    <row r="198" spans="1:37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37"/>
      <c r="R198" s="38"/>
      <c r="S198" s="38"/>
      <c r="T198" s="38"/>
      <c r="U198" s="38"/>
      <c r="V198" s="38"/>
      <c r="W198" s="38"/>
      <c r="X198" s="38"/>
      <c r="Y198" s="38"/>
      <c r="Z198" s="38"/>
      <c r="AA198" s="38"/>
      <c r="AB198" s="38"/>
      <c r="AC198" s="38"/>
      <c r="AD198" s="38"/>
      <c r="AE198" s="38"/>
      <c r="AF198" s="38"/>
      <c r="AG198" s="38"/>
      <c r="AH198" s="38"/>
      <c r="AI198" s="38"/>
      <c r="AJ198" s="38"/>
      <c r="AK198" s="38"/>
    </row>
    <row r="199" spans="1:37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37"/>
      <c r="R199" s="38"/>
      <c r="S199" s="38"/>
      <c r="T199" s="38"/>
      <c r="U199" s="38"/>
      <c r="V199" s="38"/>
      <c r="W199" s="38"/>
      <c r="X199" s="38"/>
      <c r="Y199" s="38"/>
      <c r="Z199" s="38"/>
      <c r="AA199" s="38"/>
      <c r="AB199" s="38"/>
      <c r="AC199" s="38"/>
      <c r="AD199" s="38"/>
      <c r="AE199" s="38"/>
      <c r="AF199" s="38"/>
      <c r="AG199" s="38"/>
      <c r="AH199" s="38"/>
      <c r="AI199" s="38"/>
      <c r="AJ199" s="38"/>
      <c r="AK199" s="38"/>
    </row>
    <row r="200" spans="1:37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8"/>
      <c r="S200" s="38"/>
      <c r="T200" s="38"/>
      <c r="U200" s="38"/>
      <c r="V200" s="38"/>
      <c r="W200" s="38"/>
      <c r="X200" s="38"/>
      <c r="Y200" s="38"/>
      <c r="Z200" s="38"/>
      <c r="AA200" s="38"/>
      <c r="AB200" s="38"/>
      <c r="AC200" s="38"/>
      <c r="AD200" s="38"/>
      <c r="AE200" s="38"/>
      <c r="AF200" s="38"/>
      <c r="AG200" s="38"/>
      <c r="AH200" s="38"/>
      <c r="AI200" s="38"/>
      <c r="AJ200" s="38"/>
      <c r="AK200" s="38"/>
    </row>
    <row r="201" spans="1:37">
      <c r="A201" s="37"/>
      <c r="B201" s="37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8"/>
      <c r="S201" s="38"/>
      <c r="T201" s="38"/>
      <c r="U201" s="38"/>
      <c r="V201" s="38"/>
      <c r="W201" s="38"/>
      <c r="X201" s="38"/>
      <c r="Y201" s="38"/>
      <c r="Z201" s="38"/>
      <c r="AA201" s="38"/>
      <c r="AB201" s="38"/>
      <c r="AC201" s="38"/>
      <c r="AD201" s="38"/>
      <c r="AE201" s="38"/>
      <c r="AF201" s="38"/>
      <c r="AG201" s="38"/>
      <c r="AH201" s="38"/>
      <c r="AI201" s="38"/>
      <c r="AJ201" s="38"/>
      <c r="AK201" s="38"/>
    </row>
    <row r="202" spans="1:37">
      <c r="A202" s="37"/>
      <c r="B202" s="37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8"/>
      <c r="S202" s="38"/>
      <c r="T202" s="38"/>
      <c r="U202" s="38"/>
      <c r="V202" s="38"/>
      <c r="W202" s="38"/>
      <c r="X202" s="38"/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</row>
    <row r="203" spans="1:37">
      <c r="A203" s="37"/>
      <c r="B203" s="37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8"/>
      <c r="S203" s="38"/>
      <c r="T203" s="38"/>
      <c r="U203" s="38"/>
      <c r="V203" s="38"/>
      <c r="W203" s="38"/>
      <c r="X203" s="38"/>
      <c r="Y203" s="38"/>
      <c r="Z203" s="38"/>
      <c r="AA203" s="38"/>
      <c r="AB203" s="38"/>
      <c r="AC203" s="38"/>
      <c r="AD203" s="38"/>
      <c r="AE203" s="38"/>
      <c r="AF203" s="38"/>
      <c r="AG203" s="38"/>
      <c r="AH203" s="38"/>
      <c r="AI203" s="38"/>
      <c r="AJ203" s="38"/>
      <c r="AK203" s="38"/>
    </row>
    <row r="204" spans="1:37">
      <c r="A204" s="37"/>
      <c r="B204" s="37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8"/>
      <c r="S204" s="38"/>
      <c r="T204" s="38"/>
      <c r="U204" s="38"/>
      <c r="V204" s="38"/>
      <c r="W204" s="38"/>
      <c r="X204" s="38"/>
      <c r="Y204" s="38"/>
      <c r="Z204" s="38"/>
      <c r="AA204" s="38"/>
      <c r="AB204" s="38"/>
      <c r="AC204" s="38"/>
      <c r="AD204" s="38"/>
      <c r="AE204" s="38"/>
      <c r="AF204" s="38"/>
      <c r="AG204" s="38"/>
      <c r="AH204" s="38"/>
      <c r="AI204" s="38"/>
      <c r="AJ204" s="38"/>
      <c r="AK204" s="38"/>
    </row>
    <row r="205" spans="1:37">
      <c r="A205" s="37"/>
      <c r="B205" s="37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8"/>
      <c r="S205" s="38"/>
      <c r="T205" s="38"/>
      <c r="U205" s="38"/>
      <c r="V205" s="38"/>
      <c r="W205" s="38"/>
      <c r="X205" s="38"/>
      <c r="Y205" s="38"/>
      <c r="Z205" s="38"/>
      <c r="AA205" s="38"/>
      <c r="AB205" s="38"/>
      <c r="AC205" s="38"/>
      <c r="AD205" s="38"/>
      <c r="AE205" s="38"/>
      <c r="AF205" s="38"/>
      <c r="AG205" s="38"/>
      <c r="AH205" s="38"/>
      <c r="AI205" s="38"/>
      <c r="AJ205" s="38"/>
      <c r="AK205" s="38"/>
    </row>
    <row r="206" spans="1:37">
      <c r="A206" s="37"/>
      <c r="B206" s="37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8"/>
      <c r="S206" s="38"/>
      <c r="T206" s="38"/>
      <c r="U206" s="38"/>
      <c r="V206" s="38"/>
      <c r="W206" s="38"/>
      <c r="X206" s="38"/>
      <c r="Y206" s="38"/>
      <c r="Z206" s="38"/>
      <c r="AA206" s="38"/>
      <c r="AB206" s="38"/>
      <c r="AC206" s="38"/>
      <c r="AD206" s="38"/>
      <c r="AE206" s="38"/>
      <c r="AF206" s="38"/>
      <c r="AG206" s="38"/>
      <c r="AH206" s="38"/>
      <c r="AI206" s="38"/>
      <c r="AJ206" s="38"/>
      <c r="AK206" s="38"/>
    </row>
    <row r="207" spans="1:37">
      <c r="A207" s="37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8"/>
      <c r="S207" s="38"/>
      <c r="T207" s="38"/>
      <c r="U207" s="38"/>
      <c r="V207" s="38"/>
      <c r="W207" s="38"/>
      <c r="X207" s="38"/>
      <c r="Y207" s="38"/>
      <c r="Z207" s="38"/>
      <c r="AA207" s="38"/>
      <c r="AB207" s="38"/>
      <c r="AC207" s="38"/>
      <c r="AD207" s="38"/>
      <c r="AE207" s="38"/>
      <c r="AF207" s="38"/>
      <c r="AG207" s="38"/>
      <c r="AH207" s="38"/>
      <c r="AI207" s="38"/>
      <c r="AJ207" s="38"/>
      <c r="AK207" s="38"/>
    </row>
    <row r="208" spans="1:37">
      <c r="A208" s="37"/>
      <c r="B208" s="37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8"/>
      <c r="S208" s="38"/>
      <c r="T208" s="38"/>
      <c r="U208" s="38"/>
      <c r="V208" s="38"/>
      <c r="W208" s="38"/>
      <c r="X208" s="38"/>
      <c r="Y208" s="38"/>
      <c r="Z208" s="38"/>
      <c r="AA208" s="38"/>
      <c r="AB208" s="38"/>
      <c r="AC208" s="38"/>
      <c r="AD208" s="38"/>
      <c r="AE208" s="38"/>
      <c r="AF208" s="38"/>
      <c r="AG208" s="38"/>
      <c r="AH208" s="38"/>
      <c r="AI208" s="38"/>
      <c r="AJ208" s="38"/>
      <c r="AK208" s="38"/>
    </row>
    <row r="209" spans="1:37">
      <c r="A209" s="37"/>
      <c r="B209" s="37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8"/>
      <c r="S209" s="38"/>
      <c r="T209" s="38"/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/>
      <c r="AI209" s="38"/>
      <c r="AJ209" s="38"/>
      <c r="AK209" s="38"/>
    </row>
    <row r="210" spans="1:37">
      <c r="A210" s="37"/>
      <c r="B210" s="37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8"/>
      <c r="S210" s="38"/>
      <c r="T210" s="38"/>
      <c r="U210" s="38"/>
      <c r="V210" s="38"/>
      <c r="W210" s="38"/>
      <c r="X210" s="38"/>
      <c r="Y210" s="38"/>
      <c r="Z210" s="38"/>
      <c r="AA210" s="38"/>
      <c r="AB210" s="38"/>
      <c r="AC210" s="38"/>
      <c r="AD210" s="38"/>
      <c r="AE210" s="38"/>
      <c r="AF210" s="38"/>
      <c r="AG210" s="38"/>
      <c r="AH210" s="38"/>
      <c r="AI210" s="38"/>
      <c r="AJ210" s="38"/>
      <c r="AK210" s="38"/>
    </row>
    <row r="211" spans="1:37">
      <c r="A211" s="37"/>
      <c r="B211" s="37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8"/>
      <c r="S211" s="38"/>
      <c r="T211" s="38"/>
      <c r="U211" s="38"/>
      <c r="V211" s="38"/>
      <c r="W211" s="38"/>
      <c r="X211" s="38"/>
      <c r="Y211" s="38"/>
      <c r="Z211" s="38"/>
      <c r="AA211" s="38"/>
      <c r="AB211" s="38"/>
      <c r="AC211" s="38"/>
      <c r="AD211" s="38"/>
      <c r="AE211" s="38"/>
      <c r="AF211" s="38"/>
      <c r="AG211" s="38"/>
      <c r="AH211" s="38"/>
      <c r="AI211" s="38"/>
      <c r="AJ211" s="38"/>
      <c r="AK211" s="38"/>
    </row>
    <row r="212" spans="1:37">
      <c r="A212" s="37"/>
      <c r="B212" s="37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38"/>
      <c r="AD212" s="38"/>
      <c r="AE212" s="38"/>
      <c r="AF212" s="38"/>
      <c r="AG212" s="38"/>
      <c r="AH212" s="38"/>
      <c r="AI212" s="38"/>
      <c r="AJ212" s="38"/>
      <c r="AK212" s="38"/>
    </row>
    <row r="213" spans="1:37">
      <c r="A213" s="37"/>
      <c r="B213" s="37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8"/>
      <c r="S213" s="38"/>
      <c r="T213" s="38"/>
      <c r="U213" s="38"/>
      <c r="V213" s="38"/>
      <c r="W213" s="38"/>
      <c r="X213" s="38"/>
      <c r="Y213" s="38"/>
      <c r="Z213" s="38"/>
      <c r="AA213" s="38"/>
      <c r="AB213" s="38"/>
      <c r="AC213" s="38"/>
      <c r="AD213" s="38"/>
      <c r="AE213" s="38"/>
      <c r="AF213" s="38"/>
      <c r="AG213" s="38"/>
      <c r="AH213" s="38"/>
      <c r="AI213" s="38"/>
      <c r="AJ213" s="38"/>
      <c r="AK213" s="38"/>
    </row>
    <row r="214" spans="1:37">
      <c r="A214" s="37"/>
      <c r="B214" s="37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8"/>
      <c r="S214" s="38"/>
      <c r="T214" s="38"/>
      <c r="U214" s="38"/>
      <c r="V214" s="38"/>
      <c r="W214" s="38"/>
      <c r="X214" s="38"/>
      <c r="Y214" s="38"/>
      <c r="Z214" s="38"/>
      <c r="AA214" s="38"/>
      <c r="AB214" s="38"/>
      <c r="AC214" s="38"/>
      <c r="AD214" s="38"/>
      <c r="AE214" s="38"/>
      <c r="AF214" s="38"/>
      <c r="AG214" s="38"/>
      <c r="AH214" s="38"/>
      <c r="AI214" s="38"/>
      <c r="AJ214" s="38"/>
      <c r="AK214" s="38"/>
    </row>
    <row r="215" spans="1:37">
      <c r="A215" s="37"/>
      <c r="B215" s="37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8"/>
      <c r="S215" s="38"/>
      <c r="T215" s="38"/>
      <c r="U215" s="38"/>
      <c r="V215" s="38"/>
      <c r="W215" s="38"/>
      <c r="X215" s="38"/>
      <c r="Y215" s="38"/>
      <c r="Z215" s="38"/>
      <c r="AA215" s="38"/>
      <c r="AB215" s="38"/>
      <c r="AC215" s="38"/>
      <c r="AD215" s="38"/>
      <c r="AE215" s="38"/>
      <c r="AF215" s="38"/>
      <c r="AG215" s="38"/>
      <c r="AH215" s="38"/>
      <c r="AI215" s="38"/>
      <c r="AJ215" s="38"/>
      <c r="AK215" s="38"/>
    </row>
    <row r="216" spans="1:37">
      <c r="A216" s="37"/>
      <c r="B216" s="37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8"/>
      <c r="S216" s="38"/>
      <c r="T216" s="38"/>
      <c r="U216" s="38"/>
      <c r="V216" s="38"/>
      <c r="W216" s="38"/>
      <c r="X216" s="38"/>
      <c r="Y216" s="38"/>
      <c r="Z216" s="38"/>
      <c r="AA216" s="38"/>
      <c r="AB216" s="38"/>
      <c r="AC216" s="38"/>
      <c r="AD216" s="38"/>
      <c r="AE216" s="38"/>
      <c r="AF216" s="38"/>
      <c r="AG216" s="38"/>
      <c r="AH216" s="38"/>
      <c r="AI216" s="38"/>
      <c r="AJ216" s="38"/>
      <c r="AK216" s="38"/>
    </row>
    <row r="217" spans="1:37">
      <c r="A217" s="37"/>
      <c r="B217" s="37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</row>
    <row r="218" spans="1:37">
      <c r="A218" s="37"/>
      <c r="B218" s="37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8"/>
      <c r="S218" s="38"/>
      <c r="T218" s="38"/>
      <c r="U218" s="38"/>
      <c r="V218" s="38"/>
      <c r="W218" s="38"/>
      <c r="X218" s="38"/>
      <c r="Y218" s="38"/>
      <c r="Z218" s="38"/>
      <c r="AA218" s="38"/>
      <c r="AB218" s="38"/>
      <c r="AC218" s="38"/>
      <c r="AD218" s="38"/>
      <c r="AE218" s="38"/>
      <c r="AF218" s="38"/>
      <c r="AG218" s="38"/>
      <c r="AH218" s="38"/>
      <c r="AI218" s="38"/>
      <c r="AJ218" s="38"/>
      <c r="AK218" s="38"/>
    </row>
    <row r="219" spans="1:37">
      <c r="A219" s="37"/>
      <c r="B219" s="37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8"/>
      <c r="S219" s="38"/>
      <c r="T219" s="38"/>
      <c r="U219" s="38"/>
      <c r="V219" s="38"/>
      <c r="W219" s="38"/>
      <c r="X219" s="38"/>
      <c r="Y219" s="38"/>
      <c r="Z219" s="38"/>
      <c r="AA219" s="38"/>
      <c r="AB219" s="38"/>
      <c r="AC219" s="38"/>
      <c r="AD219" s="38"/>
      <c r="AE219" s="38"/>
      <c r="AF219" s="38"/>
      <c r="AG219" s="38"/>
      <c r="AH219" s="38"/>
      <c r="AI219" s="38"/>
      <c r="AJ219" s="38"/>
      <c r="AK219" s="38"/>
    </row>
    <row r="220" spans="1:37">
      <c r="A220" s="37"/>
      <c r="B220" s="37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8"/>
      <c r="S220" s="38"/>
      <c r="T220" s="38"/>
      <c r="U220" s="38"/>
      <c r="V220" s="38"/>
      <c r="W220" s="38"/>
      <c r="X220" s="38"/>
      <c r="Y220" s="38"/>
      <c r="Z220" s="38"/>
      <c r="AA220" s="38"/>
      <c r="AB220" s="38"/>
      <c r="AC220" s="38"/>
      <c r="AD220" s="38"/>
      <c r="AE220" s="38"/>
      <c r="AF220" s="38"/>
      <c r="AG220" s="38"/>
      <c r="AH220" s="38"/>
      <c r="AI220" s="38"/>
      <c r="AJ220" s="38"/>
      <c r="AK220" s="38"/>
    </row>
    <row r="221" spans="1:37">
      <c r="A221" s="37"/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8"/>
      <c r="S221" s="38"/>
      <c r="T221" s="38"/>
      <c r="U221" s="38"/>
      <c r="V221" s="38"/>
      <c r="W221" s="38"/>
      <c r="X221" s="38"/>
      <c r="Y221" s="38"/>
      <c r="Z221" s="38"/>
      <c r="AA221" s="38"/>
      <c r="AB221" s="38"/>
      <c r="AC221" s="38"/>
      <c r="AD221" s="38"/>
      <c r="AE221" s="38"/>
      <c r="AF221" s="38"/>
      <c r="AG221" s="38"/>
      <c r="AH221" s="38"/>
      <c r="AI221" s="38"/>
      <c r="AJ221" s="38"/>
      <c r="AK221" s="38"/>
    </row>
    <row r="222" spans="1:37">
      <c r="A222" s="37"/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8"/>
      <c r="S222" s="38"/>
      <c r="T222" s="38"/>
      <c r="U222" s="38"/>
      <c r="V222" s="38"/>
      <c r="W222" s="38"/>
      <c r="X222" s="38"/>
      <c r="Y222" s="38"/>
      <c r="Z222" s="38"/>
      <c r="AA222" s="38"/>
      <c r="AB222" s="38"/>
      <c r="AC222" s="38"/>
      <c r="AD222" s="38"/>
      <c r="AE222" s="38"/>
      <c r="AF222" s="38"/>
      <c r="AG222" s="38"/>
      <c r="AH222" s="38"/>
      <c r="AI222" s="38"/>
      <c r="AJ222" s="38"/>
      <c r="AK222" s="38"/>
    </row>
    <row r="223" spans="1:37">
      <c r="A223" s="37"/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8"/>
      <c r="S223" s="38"/>
      <c r="T223" s="38"/>
      <c r="U223" s="38"/>
      <c r="V223" s="38"/>
      <c r="W223" s="38"/>
      <c r="X223" s="38"/>
      <c r="Y223" s="38"/>
      <c r="Z223" s="38"/>
      <c r="AA223" s="38"/>
      <c r="AB223" s="38"/>
      <c r="AC223" s="38"/>
      <c r="AD223" s="38"/>
      <c r="AE223" s="38"/>
      <c r="AF223" s="38"/>
      <c r="AG223" s="38"/>
      <c r="AH223" s="38"/>
      <c r="AI223" s="38"/>
      <c r="AJ223" s="38"/>
      <c r="AK223" s="38"/>
    </row>
    <row r="224" spans="1:37">
      <c r="A224" s="37"/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8"/>
      <c r="S224" s="38"/>
      <c r="T224" s="38"/>
      <c r="U224" s="38"/>
      <c r="V224" s="38"/>
      <c r="W224" s="38"/>
      <c r="X224" s="38"/>
      <c r="Y224" s="38"/>
      <c r="Z224" s="38"/>
      <c r="AA224" s="38"/>
      <c r="AB224" s="38"/>
      <c r="AC224" s="38"/>
      <c r="AD224" s="38"/>
      <c r="AE224" s="38"/>
      <c r="AF224" s="38"/>
      <c r="AG224" s="38"/>
      <c r="AH224" s="38"/>
      <c r="AI224" s="38"/>
      <c r="AJ224" s="38"/>
      <c r="AK224" s="38"/>
    </row>
    <row r="225" spans="1:37">
      <c r="A225" s="37"/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8"/>
      <c r="S225" s="38"/>
      <c r="T225" s="38"/>
      <c r="U225" s="38"/>
      <c r="V225" s="38"/>
      <c r="W225" s="38"/>
      <c r="X225" s="38"/>
      <c r="Y225" s="38"/>
      <c r="Z225" s="38"/>
      <c r="AA225" s="38"/>
      <c r="AB225" s="38"/>
      <c r="AC225" s="38"/>
      <c r="AD225" s="38"/>
      <c r="AE225" s="38"/>
      <c r="AF225" s="38"/>
      <c r="AG225" s="38"/>
      <c r="AH225" s="38"/>
      <c r="AI225" s="38"/>
      <c r="AJ225" s="38"/>
      <c r="AK225" s="38"/>
    </row>
    <row r="226" spans="1:37">
      <c r="A226" s="37"/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</row>
    <row r="227" spans="1:37">
      <c r="A227" s="37"/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8"/>
      <c r="S227" s="38"/>
      <c r="T227" s="38"/>
      <c r="U227" s="38"/>
      <c r="V227" s="38"/>
      <c r="W227" s="38"/>
      <c r="X227" s="38"/>
      <c r="Y227" s="38"/>
      <c r="Z227" s="38"/>
      <c r="AA227" s="38"/>
      <c r="AB227" s="38"/>
      <c r="AC227" s="38"/>
      <c r="AD227" s="38"/>
      <c r="AE227" s="38"/>
      <c r="AF227" s="38"/>
      <c r="AG227" s="38"/>
      <c r="AH227" s="38"/>
      <c r="AI227" s="38"/>
      <c r="AJ227" s="38"/>
      <c r="AK227" s="38"/>
    </row>
    <row r="228" spans="1:37">
      <c r="A228" s="37"/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8"/>
      <c r="S228" s="38"/>
      <c r="T228" s="38"/>
      <c r="U228" s="38"/>
      <c r="V228" s="38"/>
      <c r="W228" s="38"/>
      <c r="X228" s="38"/>
      <c r="Y228" s="38"/>
      <c r="Z228" s="38"/>
      <c r="AA228" s="38"/>
      <c r="AB228" s="38"/>
      <c r="AC228" s="38"/>
      <c r="AD228" s="38"/>
      <c r="AE228" s="38"/>
      <c r="AF228" s="38"/>
      <c r="AG228" s="38"/>
      <c r="AH228" s="38"/>
      <c r="AI228" s="38"/>
      <c r="AJ228" s="38"/>
      <c r="AK228" s="38"/>
    </row>
    <row r="229" spans="1:37">
      <c r="A229" s="37"/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8"/>
      <c r="S229" s="38"/>
      <c r="T229" s="38"/>
      <c r="U229" s="38"/>
      <c r="V229" s="38"/>
      <c r="W229" s="38"/>
      <c r="X229" s="38"/>
      <c r="Y229" s="38"/>
      <c r="Z229" s="38"/>
      <c r="AA229" s="38"/>
      <c r="AB229" s="38"/>
      <c r="AC229" s="38"/>
      <c r="AD229" s="38"/>
      <c r="AE229" s="38"/>
      <c r="AF229" s="38"/>
      <c r="AG229" s="38"/>
      <c r="AH229" s="38"/>
      <c r="AI229" s="38"/>
      <c r="AJ229" s="38"/>
      <c r="AK229" s="38"/>
    </row>
    <row r="230" spans="1:37">
      <c r="A230" s="37"/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8"/>
      <c r="S230" s="38"/>
      <c r="T230" s="38"/>
      <c r="U230" s="38"/>
      <c r="V230" s="38"/>
      <c r="W230" s="38"/>
      <c r="X230" s="38"/>
      <c r="Y230" s="38"/>
      <c r="Z230" s="38"/>
      <c r="AA230" s="38"/>
      <c r="AB230" s="38"/>
      <c r="AC230" s="38"/>
      <c r="AD230" s="38"/>
      <c r="AE230" s="38"/>
      <c r="AF230" s="38"/>
      <c r="AG230" s="38"/>
      <c r="AH230" s="38"/>
      <c r="AI230" s="38"/>
      <c r="AJ230" s="38"/>
      <c r="AK230" s="38"/>
    </row>
    <row r="231" spans="1:37">
      <c r="A231" s="37"/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8"/>
      <c r="S231" s="38"/>
      <c r="T231" s="38"/>
      <c r="U231" s="38"/>
      <c r="V231" s="38"/>
      <c r="W231" s="38"/>
      <c r="X231" s="38"/>
      <c r="Y231" s="38"/>
      <c r="Z231" s="38"/>
      <c r="AA231" s="38"/>
      <c r="AB231" s="38"/>
      <c r="AC231" s="38"/>
      <c r="AD231" s="38"/>
      <c r="AE231" s="38"/>
      <c r="AF231" s="38"/>
      <c r="AG231" s="38"/>
      <c r="AH231" s="38"/>
      <c r="AI231" s="38"/>
      <c r="AJ231" s="38"/>
      <c r="AK231" s="38"/>
    </row>
    <row r="232" spans="1:37">
      <c r="A232" s="37"/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8"/>
      <c r="S232" s="38"/>
      <c r="T232" s="38"/>
      <c r="U232" s="38"/>
      <c r="V232" s="38"/>
      <c r="W232" s="38"/>
      <c r="X232" s="38"/>
      <c r="Y232" s="38"/>
      <c r="Z232" s="38"/>
      <c r="AA232" s="38"/>
      <c r="AB232" s="38"/>
      <c r="AC232" s="38"/>
      <c r="AD232" s="38"/>
      <c r="AE232" s="38"/>
      <c r="AF232" s="38"/>
      <c r="AG232" s="38"/>
      <c r="AH232" s="38"/>
      <c r="AI232" s="38"/>
      <c r="AJ232" s="38"/>
      <c r="AK232" s="38"/>
    </row>
    <row r="233" spans="1:37">
      <c r="A233" s="37"/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38"/>
      <c r="AD233" s="38"/>
      <c r="AE233" s="38"/>
      <c r="AF233" s="38"/>
      <c r="AG233" s="38"/>
      <c r="AH233" s="38"/>
      <c r="AI233" s="38"/>
      <c r="AJ233" s="38"/>
      <c r="AK233" s="38"/>
    </row>
    <row r="234" spans="1:37">
      <c r="A234" s="37"/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</row>
    <row r="235" spans="1:37">
      <c r="A235" s="37"/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8"/>
      <c r="S235" s="38"/>
      <c r="T235" s="38"/>
      <c r="U235" s="38"/>
      <c r="V235" s="38"/>
      <c r="W235" s="38"/>
      <c r="X235" s="38"/>
      <c r="Y235" s="38"/>
      <c r="Z235" s="38"/>
      <c r="AA235" s="38"/>
      <c r="AB235" s="38"/>
      <c r="AC235" s="38"/>
      <c r="AD235" s="38"/>
      <c r="AE235" s="38"/>
      <c r="AF235" s="38"/>
      <c r="AG235" s="38"/>
      <c r="AH235" s="38"/>
      <c r="AI235" s="38"/>
      <c r="AJ235" s="38"/>
      <c r="AK235" s="38"/>
    </row>
    <row r="236" spans="1:37">
      <c r="A236" s="37"/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8"/>
      <c r="S236" s="38"/>
      <c r="T236" s="38"/>
      <c r="U236" s="38"/>
      <c r="V236" s="38"/>
      <c r="W236" s="38"/>
      <c r="X236" s="38"/>
      <c r="Y236" s="38"/>
      <c r="Z236" s="38"/>
      <c r="AA236" s="38"/>
      <c r="AB236" s="38"/>
      <c r="AC236" s="38"/>
      <c r="AD236" s="38"/>
      <c r="AE236" s="38"/>
      <c r="AF236" s="38"/>
      <c r="AG236" s="38"/>
      <c r="AH236" s="38"/>
      <c r="AI236" s="38"/>
      <c r="AJ236" s="38"/>
      <c r="AK236" s="38"/>
    </row>
    <row r="237" spans="1:37">
      <c r="A237" s="37"/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8"/>
      <c r="S237" s="38"/>
      <c r="T237" s="38"/>
      <c r="U237" s="38"/>
      <c r="V237" s="38"/>
      <c r="W237" s="38"/>
      <c r="X237" s="38"/>
      <c r="Y237" s="38"/>
      <c r="Z237" s="38"/>
      <c r="AA237" s="38"/>
      <c r="AB237" s="38"/>
      <c r="AC237" s="38"/>
      <c r="AD237" s="38"/>
      <c r="AE237" s="38"/>
      <c r="AF237" s="38"/>
      <c r="AG237" s="38"/>
      <c r="AH237" s="38"/>
      <c r="AI237" s="38"/>
      <c r="AJ237" s="38"/>
      <c r="AK237" s="38"/>
    </row>
    <row r="238" spans="1:37">
      <c r="A238" s="37"/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8"/>
      <c r="S238" s="38"/>
      <c r="T238" s="38"/>
      <c r="U238" s="38"/>
      <c r="V238" s="38"/>
      <c r="W238" s="38"/>
      <c r="X238" s="38"/>
      <c r="Y238" s="38"/>
      <c r="Z238" s="38"/>
      <c r="AA238" s="38"/>
      <c r="AB238" s="38"/>
      <c r="AC238" s="38"/>
      <c r="AD238" s="38"/>
      <c r="AE238" s="38"/>
      <c r="AF238" s="38"/>
      <c r="AG238" s="38"/>
      <c r="AH238" s="38"/>
      <c r="AI238" s="38"/>
      <c r="AJ238" s="38"/>
      <c r="AK238" s="38"/>
    </row>
    <row r="239" spans="1:37">
      <c r="A239" s="37"/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8"/>
      <c r="S239" s="38"/>
      <c r="T239" s="38"/>
      <c r="U239" s="38"/>
      <c r="V239" s="38"/>
      <c r="W239" s="38"/>
      <c r="X239" s="38"/>
      <c r="Y239" s="38"/>
      <c r="Z239" s="38"/>
      <c r="AA239" s="38"/>
      <c r="AB239" s="38"/>
      <c r="AC239" s="38"/>
      <c r="AD239" s="38"/>
      <c r="AE239" s="38"/>
      <c r="AF239" s="38"/>
      <c r="AG239" s="38"/>
      <c r="AH239" s="38"/>
      <c r="AI239" s="38"/>
      <c r="AJ239" s="38"/>
      <c r="AK239" s="38"/>
    </row>
    <row r="240" spans="1:37">
      <c r="A240" s="37"/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8"/>
      <c r="S240" s="38"/>
      <c r="T240" s="38"/>
      <c r="U240" s="38"/>
      <c r="V240" s="38"/>
      <c r="W240" s="38"/>
      <c r="X240" s="38"/>
      <c r="Y240" s="38"/>
      <c r="Z240" s="38"/>
      <c r="AA240" s="38"/>
      <c r="AB240" s="38"/>
      <c r="AC240" s="38"/>
      <c r="AD240" s="38"/>
      <c r="AE240" s="38"/>
      <c r="AF240" s="38"/>
      <c r="AG240" s="38"/>
      <c r="AH240" s="38"/>
      <c r="AI240" s="38"/>
      <c r="AJ240" s="38"/>
      <c r="AK240" s="38"/>
    </row>
    <row r="241" spans="1:37">
      <c r="A241" s="37"/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8"/>
      <c r="S241" s="38"/>
      <c r="T241" s="38"/>
      <c r="U241" s="38"/>
      <c r="V241" s="38"/>
      <c r="W241" s="38"/>
      <c r="X241" s="38"/>
      <c r="Y241" s="38"/>
      <c r="Z241" s="38"/>
      <c r="AA241" s="38"/>
      <c r="AB241" s="38"/>
      <c r="AC241" s="38"/>
      <c r="AD241" s="38"/>
      <c r="AE241" s="38"/>
      <c r="AF241" s="38"/>
      <c r="AG241" s="38"/>
      <c r="AH241" s="38"/>
      <c r="AI241" s="38"/>
      <c r="AJ241" s="38"/>
      <c r="AK241" s="38"/>
    </row>
    <row r="242" spans="1:37">
      <c r="A242" s="37"/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8"/>
      <c r="S242" s="38"/>
      <c r="T242" s="38"/>
      <c r="U242" s="38"/>
      <c r="V242" s="38"/>
      <c r="W242" s="38"/>
      <c r="X242" s="38"/>
      <c r="Y242" s="38"/>
      <c r="Z242" s="38"/>
      <c r="AA242" s="38"/>
      <c r="AB242" s="38"/>
      <c r="AC242" s="38"/>
      <c r="AD242" s="38"/>
      <c r="AE242" s="38"/>
      <c r="AF242" s="38"/>
      <c r="AG242" s="38"/>
      <c r="AH242" s="38"/>
      <c r="AI242" s="38"/>
      <c r="AJ242" s="38"/>
      <c r="AK242" s="38"/>
    </row>
    <row r="243" spans="1:37">
      <c r="A243" s="37"/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8"/>
      <c r="S243" s="38"/>
      <c r="T243" s="38"/>
      <c r="U243" s="38"/>
      <c r="V243" s="38"/>
      <c r="W243" s="38"/>
      <c r="X243" s="38"/>
      <c r="Y243" s="38"/>
      <c r="Z243" s="38"/>
      <c r="AA243" s="38"/>
      <c r="AB243" s="38"/>
      <c r="AC243" s="38"/>
      <c r="AD243" s="38"/>
      <c r="AE243" s="38"/>
      <c r="AF243" s="38"/>
      <c r="AG243" s="38"/>
      <c r="AH243" s="38"/>
      <c r="AI243" s="38"/>
      <c r="AJ243" s="38"/>
      <c r="AK243" s="38"/>
    </row>
    <row r="244" spans="1:37">
      <c r="A244" s="37"/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8"/>
      <c r="S244" s="38"/>
      <c r="T244" s="38"/>
      <c r="U244" s="38"/>
      <c r="V244" s="38"/>
      <c r="W244" s="38"/>
      <c r="X244" s="38"/>
      <c r="Y244" s="38"/>
      <c r="Z244" s="38"/>
      <c r="AA244" s="38"/>
      <c r="AB244" s="38"/>
      <c r="AC244" s="38"/>
      <c r="AD244" s="38"/>
      <c r="AE244" s="38"/>
      <c r="AF244" s="38"/>
      <c r="AG244" s="38"/>
      <c r="AH244" s="38"/>
      <c r="AI244" s="38"/>
      <c r="AJ244" s="38"/>
      <c r="AK244" s="38"/>
    </row>
    <row r="245" spans="1:37">
      <c r="A245" s="37"/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8"/>
      <c r="S245" s="38"/>
      <c r="T245" s="38"/>
      <c r="U245" s="38"/>
      <c r="V245" s="38"/>
      <c r="W245" s="38"/>
      <c r="X245" s="38"/>
      <c r="Y245" s="38"/>
      <c r="Z245" s="38"/>
      <c r="AA245" s="38"/>
      <c r="AB245" s="38"/>
      <c r="AC245" s="38"/>
      <c r="AD245" s="38"/>
      <c r="AE245" s="38"/>
      <c r="AF245" s="38"/>
      <c r="AG245" s="38"/>
      <c r="AH245" s="38"/>
      <c r="AI245" s="38"/>
      <c r="AJ245" s="38"/>
      <c r="AK245" s="38"/>
    </row>
    <row r="246" spans="1:37">
      <c r="A246" s="37"/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8"/>
      <c r="S246" s="38"/>
      <c r="T246" s="38"/>
      <c r="U246" s="38"/>
      <c r="V246" s="38"/>
      <c r="W246" s="38"/>
      <c r="X246" s="38"/>
      <c r="Y246" s="38"/>
      <c r="Z246" s="38"/>
      <c r="AA246" s="38"/>
      <c r="AB246" s="38"/>
      <c r="AC246" s="38"/>
      <c r="AD246" s="38"/>
      <c r="AE246" s="38"/>
      <c r="AF246" s="38"/>
      <c r="AG246" s="38"/>
      <c r="AH246" s="38"/>
      <c r="AI246" s="38"/>
      <c r="AJ246" s="38"/>
      <c r="AK246" s="38"/>
    </row>
    <row r="247" spans="1:37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8"/>
      <c r="S247" s="38"/>
      <c r="T247" s="38"/>
      <c r="U247" s="38"/>
      <c r="V247" s="38"/>
      <c r="W247" s="38"/>
      <c r="X247" s="38"/>
      <c r="Y247" s="38"/>
      <c r="Z247" s="38"/>
      <c r="AA247" s="38"/>
      <c r="AB247" s="38"/>
      <c r="AC247" s="38"/>
      <c r="AD247" s="38"/>
      <c r="AE247" s="38"/>
      <c r="AF247" s="38"/>
      <c r="AG247" s="38"/>
      <c r="AH247" s="38"/>
      <c r="AI247" s="38"/>
      <c r="AJ247" s="38"/>
      <c r="AK247" s="38"/>
    </row>
    <row r="248" spans="1:37">
      <c r="A248" s="37"/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8"/>
      <c r="S248" s="38"/>
      <c r="T248" s="38"/>
      <c r="U248" s="38"/>
      <c r="V248" s="38"/>
      <c r="W248" s="38"/>
      <c r="X248" s="38"/>
      <c r="Y248" s="38"/>
      <c r="Z248" s="38"/>
      <c r="AA248" s="38"/>
      <c r="AB248" s="38"/>
      <c r="AC248" s="38"/>
      <c r="AD248" s="38"/>
      <c r="AE248" s="38"/>
      <c r="AF248" s="38"/>
      <c r="AG248" s="38"/>
      <c r="AH248" s="38"/>
      <c r="AI248" s="38"/>
      <c r="AJ248" s="38"/>
      <c r="AK248" s="38"/>
    </row>
    <row r="249" spans="1:37">
      <c r="A249" s="37"/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8"/>
      <c r="S249" s="38"/>
      <c r="T249" s="38"/>
      <c r="U249" s="38"/>
      <c r="V249" s="38"/>
      <c r="W249" s="38"/>
      <c r="X249" s="38"/>
      <c r="Y249" s="38"/>
      <c r="Z249" s="38"/>
      <c r="AA249" s="38"/>
      <c r="AB249" s="38"/>
      <c r="AC249" s="38"/>
      <c r="AD249" s="38"/>
      <c r="AE249" s="38"/>
      <c r="AF249" s="38"/>
      <c r="AG249" s="38"/>
      <c r="AH249" s="38"/>
      <c r="AI249" s="38"/>
      <c r="AJ249" s="38"/>
      <c r="AK249" s="38"/>
    </row>
    <row r="250" spans="1:37">
      <c r="A250" s="37"/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8"/>
      <c r="S250" s="38"/>
      <c r="T250" s="38"/>
      <c r="U250" s="38"/>
      <c r="V250" s="38"/>
      <c r="W250" s="38"/>
      <c r="X250" s="38"/>
      <c r="Y250" s="38"/>
      <c r="Z250" s="38"/>
      <c r="AA250" s="38"/>
      <c r="AB250" s="38"/>
      <c r="AC250" s="38"/>
      <c r="AD250" s="38"/>
      <c r="AE250" s="38"/>
      <c r="AF250" s="38"/>
      <c r="AG250" s="38"/>
      <c r="AH250" s="38"/>
      <c r="AI250" s="38"/>
      <c r="AJ250" s="38"/>
      <c r="AK250" s="38"/>
    </row>
    <row r="251" spans="1:37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8"/>
      <c r="S251" s="38"/>
      <c r="T251" s="38"/>
      <c r="U251" s="38"/>
      <c r="V251" s="38"/>
      <c r="W251" s="38"/>
      <c r="X251" s="38"/>
      <c r="Y251" s="38"/>
      <c r="Z251" s="38"/>
      <c r="AA251" s="38"/>
      <c r="AB251" s="38"/>
      <c r="AC251" s="38"/>
      <c r="AD251" s="38"/>
      <c r="AE251" s="38"/>
      <c r="AF251" s="38"/>
      <c r="AG251" s="38"/>
      <c r="AH251" s="38"/>
      <c r="AI251" s="38"/>
      <c r="AJ251" s="38"/>
      <c r="AK251" s="38"/>
    </row>
    <row r="252" spans="1:37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8"/>
      <c r="S252" s="38"/>
      <c r="T252" s="38"/>
      <c r="U252" s="38"/>
      <c r="V252" s="38"/>
      <c r="W252" s="38"/>
      <c r="X252" s="38"/>
      <c r="Y252" s="38"/>
      <c r="Z252" s="38"/>
      <c r="AA252" s="38"/>
      <c r="AB252" s="38"/>
      <c r="AC252" s="38"/>
      <c r="AD252" s="38"/>
      <c r="AE252" s="38"/>
      <c r="AF252" s="38"/>
      <c r="AG252" s="38"/>
      <c r="AH252" s="38"/>
      <c r="AI252" s="38"/>
      <c r="AJ252" s="38"/>
      <c r="AK252" s="38"/>
    </row>
    <row r="253" spans="1:37">
      <c r="A253" s="37"/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8"/>
      <c r="S253" s="38"/>
      <c r="T253" s="38"/>
      <c r="U253" s="38"/>
      <c r="V253" s="38"/>
      <c r="W253" s="38"/>
      <c r="X253" s="38"/>
      <c r="Y253" s="38"/>
      <c r="Z253" s="38"/>
      <c r="AA253" s="38"/>
      <c r="AB253" s="38"/>
      <c r="AC253" s="38"/>
      <c r="AD253" s="38"/>
      <c r="AE253" s="38"/>
      <c r="AF253" s="38"/>
      <c r="AG253" s="38"/>
      <c r="AH253" s="38"/>
      <c r="AI253" s="38"/>
      <c r="AJ253" s="38"/>
      <c r="AK253" s="38"/>
    </row>
    <row r="254" spans="1:37">
      <c r="A254" s="37"/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38"/>
      <c r="AD254" s="38"/>
      <c r="AE254" s="38"/>
      <c r="AF254" s="38"/>
      <c r="AG254" s="38"/>
      <c r="AH254" s="38"/>
      <c r="AI254" s="38"/>
      <c r="AJ254" s="38"/>
      <c r="AK254" s="38"/>
    </row>
    <row r="255" spans="1:37">
      <c r="A255" s="37"/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8"/>
      <c r="S255" s="38"/>
      <c r="T255" s="38"/>
      <c r="U255" s="38"/>
      <c r="V255" s="38"/>
      <c r="W255" s="38"/>
      <c r="X255" s="38"/>
      <c r="Y255" s="38"/>
      <c r="Z255" s="38"/>
      <c r="AA255" s="38"/>
      <c r="AB255" s="38"/>
      <c r="AC255" s="38"/>
      <c r="AD255" s="38"/>
      <c r="AE255" s="38"/>
      <c r="AF255" s="38"/>
      <c r="AG255" s="38"/>
      <c r="AH255" s="38"/>
      <c r="AI255" s="38"/>
      <c r="AJ255" s="38"/>
      <c r="AK255" s="38"/>
    </row>
    <row r="256" spans="1:37">
      <c r="A256" s="37"/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8"/>
      <c r="S256" s="38"/>
      <c r="T256" s="38"/>
      <c r="U256" s="38"/>
      <c r="V256" s="38"/>
      <c r="W256" s="38"/>
      <c r="X256" s="38"/>
      <c r="Y256" s="38"/>
      <c r="Z256" s="38"/>
      <c r="AA256" s="38"/>
      <c r="AB256" s="38"/>
      <c r="AC256" s="38"/>
      <c r="AD256" s="38"/>
      <c r="AE256" s="38"/>
      <c r="AF256" s="38"/>
      <c r="AG256" s="38"/>
      <c r="AH256" s="38"/>
      <c r="AI256" s="38"/>
      <c r="AJ256" s="38"/>
      <c r="AK256" s="38"/>
    </row>
    <row r="257" spans="1:37">
      <c r="A257" s="37"/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8"/>
      <c r="S257" s="38"/>
      <c r="T257" s="38"/>
      <c r="U257" s="38"/>
      <c r="V257" s="38"/>
      <c r="W257" s="38"/>
      <c r="X257" s="38"/>
      <c r="Y257" s="38"/>
      <c r="Z257" s="38"/>
      <c r="AA257" s="38"/>
      <c r="AB257" s="38"/>
      <c r="AC257" s="38"/>
      <c r="AD257" s="38"/>
      <c r="AE257" s="38"/>
      <c r="AF257" s="38"/>
      <c r="AG257" s="38"/>
      <c r="AH257" s="38"/>
      <c r="AI257" s="38"/>
      <c r="AJ257" s="38"/>
      <c r="AK257" s="38"/>
    </row>
    <row r="258" spans="1:37">
      <c r="A258" s="37"/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8"/>
      <c r="S258" s="38"/>
      <c r="T258" s="38"/>
      <c r="U258" s="38"/>
      <c r="V258" s="38"/>
      <c r="W258" s="38"/>
      <c r="X258" s="38"/>
      <c r="Y258" s="38"/>
      <c r="Z258" s="38"/>
      <c r="AA258" s="38"/>
      <c r="AB258" s="38"/>
      <c r="AC258" s="38"/>
      <c r="AD258" s="38"/>
      <c r="AE258" s="38"/>
      <c r="AF258" s="38"/>
      <c r="AG258" s="38"/>
      <c r="AH258" s="38"/>
      <c r="AI258" s="38"/>
      <c r="AJ258" s="38"/>
      <c r="AK258" s="38"/>
    </row>
    <row r="259" spans="1:37">
      <c r="A259" s="37"/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8"/>
      <c r="S259" s="38"/>
      <c r="T259" s="38"/>
      <c r="U259" s="38"/>
      <c r="V259" s="38"/>
      <c r="W259" s="38"/>
      <c r="X259" s="38"/>
      <c r="Y259" s="38"/>
      <c r="Z259" s="38"/>
      <c r="AA259" s="38"/>
      <c r="AB259" s="38"/>
      <c r="AC259" s="38"/>
      <c r="AD259" s="38"/>
      <c r="AE259" s="38"/>
      <c r="AF259" s="38"/>
      <c r="AG259" s="38"/>
      <c r="AH259" s="38"/>
      <c r="AI259" s="38"/>
      <c r="AJ259" s="38"/>
      <c r="AK259" s="38"/>
    </row>
    <row r="260" spans="1:37">
      <c r="A260" s="37"/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8"/>
      <c r="S260" s="38"/>
      <c r="T260" s="38"/>
      <c r="U260" s="38"/>
      <c r="V260" s="38"/>
      <c r="W260" s="38"/>
      <c r="X260" s="38"/>
      <c r="Y260" s="38"/>
      <c r="Z260" s="38"/>
      <c r="AA260" s="38"/>
      <c r="AB260" s="38"/>
      <c r="AC260" s="38"/>
      <c r="AD260" s="38"/>
      <c r="AE260" s="38"/>
      <c r="AF260" s="38"/>
      <c r="AG260" s="38"/>
      <c r="AH260" s="38"/>
      <c r="AI260" s="38"/>
      <c r="AJ260" s="38"/>
      <c r="AK260" s="38"/>
    </row>
    <row r="261" spans="1:37">
      <c r="A261" s="37"/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8"/>
      <c r="S261" s="38"/>
      <c r="T261" s="38"/>
      <c r="U261" s="38"/>
      <c r="V261" s="38"/>
      <c r="W261" s="38"/>
      <c r="X261" s="38"/>
      <c r="Y261" s="38"/>
      <c r="Z261" s="38"/>
      <c r="AA261" s="38"/>
      <c r="AB261" s="38"/>
      <c r="AC261" s="38"/>
      <c r="AD261" s="38"/>
      <c r="AE261" s="38"/>
      <c r="AF261" s="38"/>
      <c r="AG261" s="38"/>
      <c r="AH261" s="38"/>
      <c r="AI261" s="38"/>
      <c r="AJ261" s="38"/>
      <c r="AK261" s="38"/>
    </row>
    <row r="262" spans="1:37">
      <c r="A262" s="37"/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8"/>
      <c r="S262" s="38"/>
      <c r="T262" s="38"/>
      <c r="U262" s="38"/>
      <c r="V262" s="38"/>
      <c r="W262" s="38"/>
      <c r="X262" s="38"/>
      <c r="Y262" s="38"/>
      <c r="Z262" s="38"/>
      <c r="AA262" s="38"/>
      <c r="AB262" s="38"/>
      <c r="AC262" s="38"/>
      <c r="AD262" s="38"/>
      <c r="AE262" s="38"/>
      <c r="AF262" s="38"/>
      <c r="AG262" s="38"/>
      <c r="AH262" s="38"/>
      <c r="AI262" s="38"/>
      <c r="AJ262" s="38"/>
      <c r="AK262" s="38"/>
    </row>
    <row r="263" spans="1:37">
      <c r="A263" s="37"/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8"/>
      <c r="S263" s="38"/>
      <c r="T263" s="38"/>
      <c r="U263" s="38"/>
      <c r="V263" s="38"/>
      <c r="W263" s="38"/>
      <c r="X263" s="38"/>
      <c r="Y263" s="38"/>
      <c r="Z263" s="38"/>
      <c r="AA263" s="38"/>
      <c r="AB263" s="38"/>
      <c r="AC263" s="38"/>
      <c r="AD263" s="38"/>
      <c r="AE263" s="38"/>
      <c r="AF263" s="38"/>
      <c r="AG263" s="38"/>
      <c r="AH263" s="38"/>
      <c r="AI263" s="38"/>
      <c r="AJ263" s="38"/>
      <c r="AK263" s="38"/>
    </row>
    <row r="264" spans="1:37">
      <c r="A264" s="37"/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8"/>
      <c r="S264" s="38"/>
      <c r="T264" s="38"/>
      <c r="U264" s="38"/>
      <c r="V264" s="38"/>
      <c r="W264" s="38"/>
      <c r="X264" s="38"/>
      <c r="Y264" s="38"/>
      <c r="Z264" s="38"/>
      <c r="AA264" s="38"/>
      <c r="AB264" s="38"/>
      <c r="AC264" s="38"/>
      <c r="AD264" s="38"/>
      <c r="AE264" s="38"/>
      <c r="AF264" s="38"/>
      <c r="AG264" s="38"/>
      <c r="AH264" s="38"/>
      <c r="AI264" s="38"/>
      <c r="AJ264" s="38"/>
      <c r="AK264" s="38"/>
    </row>
    <row r="265" spans="1:37">
      <c r="A265" s="37"/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8"/>
      <c r="S265" s="38"/>
      <c r="T265" s="38"/>
      <c r="U265" s="38"/>
      <c r="V265" s="38"/>
      <c r="W265" s="38"/>
      <c r="X265" s="38"/>
      <c r="Y265" s="38"/>
      <c r="Z265" s="38"/>
      <c r="AA265" s="38"/>
      <c r="AB265" s="38"/>
      <c r="AC265" s="38"/>
      <c r="AD265" s="38"/>
      <c r="AE265" s="38"/>
      <c r="AF265" s="38"/>
      <c r="AG265" s="38"/>
      <c r="AH265" s="38"/>
      <c r="AI265" s="38"/>
      <c r="AJ265" s="38"/>
      <c r="AK265" s="38"/>
    </row>
    <row r="266" spans="1:37">
      <c r="A266" s="37"/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8"/>
      <c r="S266" s="38"/>
      <c r="T266" s="38"/>
      <c r="U266" s="38"/>
      <c r="V266" s="38"/>
      <c r="W266" s="38"/>
      <c r="X266" s="38"/>
      <c r="Y266" s="38"/>
      <c r="Z266" s="38"/>
      <c r="AA266" s="38"/>
      <c r="AB266" s="38"/>
      <c r="AC266" s="38"/>
      <c r="AD266" s="38"/>
      <c r="AE266" s="38"/>
      <c r="AF266" s="38"/>
      <c r="AG266" s="38"/>
      <c r="AH266" s="38"/>
      <c r="AI266" s="38"/>
      <c r="AJ266" s="38"/>
      <c r="AK266" s="38"/>
    </row>
    <row r="267" spans="1:37">
      <c r="A267" s="37"/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8"/>
      <c r="S267" s="38"/>
      <c r="T267" s="38"/>
      <c r="U267" s="38"/>
      <c r="V267" s="38"/>
      <c r="W267" s="38"/>
      <c r="X267" s="38"/>
      <c r="Y267" s="38"/>
      <c r="Z267" s="38"/>
      <c r="AA267" s="38"/>
      <c r="AB267" s="38"/>
      <c r="AC267" s="38"/>
      <c r="AD267" s="38"/>
      <c r="AE267" s="38"/>
      <c r="AF267" s="38"/>
      <c r="AG267" s="38"/>
      <c r="AH267" s="38"/>
      <c r="AI267" s="38"/>
      <c r="AJ267" s="38"/>
      <c r="AK267" s="38"/>
    </row>
    <row r="268" spans="1:37">
      <c r="A268" s="37"/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8"/>
      <c r="S268" s="38"/>
      <c r="T268" s="38"/>
      <c r="U268" s="38"/>
      <c r="V268" s="38"/>
      <c r="W268" s="38"/>
      <c r="X268" s="38"/>
      <c r="Y268" s="38"/>
      <c r="Z268" s="38"/>
      <c r="AA268" s="38"/>
      <c r="AB268" s="38"/>
      <c r="AC268" s="38"/>
      <c r="AD268" s="38"/>
      <c r="AE268" s="38"/>
      <c r="AF268" s="38"/>
      <c r="AG268" s="38"/>
      <c r="AH268" s="38"/>
      <c r="AI268" s="38"/>
      <c r="AJ268" s="38"/>
      <c r="AK268" s="38"/>
    </row>
    <row r="269" spans="1:37">
      <c r="A269" s="37"/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8"/>
      <c r="S269" s="38"/>
      <c r="T269" s="38"/>
      <c r="U269" s="38"/>
      <c r="V269" s="38"/>
      <c r="W269" s="38"/>
      <c r="X269" s="38"/>
      <c r="Y269" s="38"/>
      <c r="Z269" s="38"/>
      <c r="AA269" s="38"/>
      <c r="AB269" s="38"/>
      <c r="AC269" s="38"/>
      <c r="AD269" s="38"/>
      <c r="AE269" s="38"/>
      <c r="AF269" s="38"/>
      <c r="AG269" s="38"/>
      <c r="AH269" s="38"/>
      <c r="AI269" s="38"/>
      <c r="AJ269" s="38"/>
      <c r="AK269" s="38"/>
    </row>
    <row r="270" spans="1:37">
      <c r="A270" s="37"/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8"/>
      <c r="S270" s="38"/>
      <c r="T270" s="38"/>
      <c r="U270" s="38"/>
      <c r="V270" s="38"/>
      <c r="W270" s="38"/>
      <c r="X270" s="38"/>
      <c r="Y270" s="38"/>
      <c r="Z270" s="38"/>
      <c r="AA270" s="38"/>
      <c r="AB270" s="38"/>
      <c r="AC270" s="38"/>
      <c r="AD270" s="38"/>
      <c r="AE270" s="38"/>
      <c r="AF270" s="38"/>
      <c r="AG270" s="38"/>
      <c r="AH270" s="38"/>
      <c r="AI270" s="38"/>
      <c r="AJ270" s="38"/>
      <c r="AK270" s="38"/>
    </row>
    <row r="271" spans="1:37">
      <c r="A271" s="37"/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8"/>
      <c r="S271" s="38"/>
      <c r="T271" s="38"/>
      <c r="U271" s="38"/>
      <c r="V271" s="38"/>
      <c r="W271" s="38"/>
      <c r="X271" s="38"/>
      <c r="Y271" s="38"/>
      <c r="Z271" s="38"/>
      <c r="AA271" s="38"/>
      <c r="AB271" s="38"/>
      <c r="AC271" s="38"/>
      <c r="AD271" s="38"/>
      <c r="AE271" s="38"/>
      <c r="AF271" s="38"/>
      <c r="AG271" s="38"/>
      <c r="AH271" s="38"/>
      <c r="AI271" s="38"/>
      <c r="AJ271" s="38"/>
      <c r="AK271" s="38"/>
    </row>
    <row r="272" spans="1:37">
      <c r="A272" s="37"/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8"/>
      <c r="S272" s="38"/>
      <c r="T272" s="38"/>
      <c r="U272" s="38"/>
      <c r="V272" s="38"/>
      <c r="W272" s="38"/>
      <c r="X272" s="38"/>
      <c r="Y272" s="38"/>
      <c r="Z272" s="38"/>
      <c r="AA272" s="38"/>
      <c r="AB272" s="38"/>
      <c r="AC272" s="38"/>
      <c r="AD272" s="38"/>
      <c r="AE272" s="38"/>
      <c r="AF272" s="38"/>
      <c r="AG272" s="38"/>
      <c r="AH272" s="38"/>
      <c r="AI272" s="38"/>
      <c r="AJ272" s="38"/>
      <c r="AK272" s="38"/>
    </row>
    <row r="273" spans="1:37">
      <c r="A273" s="37"/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8"/>
      <c r="S273" s="38"/>
      <c r="T273" s="38"/>
      <c r="U273" s="38"/>
      <c r="V273" s="38"/>
      <c r="W273" s="38"/>
      <c r="X273" s="38"/>
      <c r="Y273" s="38"/>
      <c r="Z273" s="38"/>
      <c r="AA273" s="38"/>
      <c r="AB273" s="38"/>
      <c r="AC273" s="38"/>
      <c r="AD273" s="38"/>
      <c r="AE273" s="38"/>
      <c r="AF273" s="38"/>
      <c r="AG273" s="38"/>
      <c r="AH273" s="38"/>
      <c r="AI273" s="38"/>
      <c r="AJ273" s="38"/>
      <c r="AK273" s="38"/>
    </row>
    <row r="274" spans="1:37">
      <c r="A274" s="37"/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8"/>
      <c r="S274" s="38"/>
      <c r="T274" s="38"/>
      <c r="U274" s="38"/>
      <c r="V274" s="38"/>
      <c r="W274" s="38"/>
      <c r="X274" s="38"/>
      <c r="Y274" s="38"/>
      <c r="Z274" s="38"/>
      <c r="AA274" s="38"/>
      <c r="AB274" s="38"/>
      <c r="AC274" s="38"/>
      <c r="AD274" s="38"/>
      <c r="AE274" s="38"/>
      <c r="AF274" s="38"/>
      <c r="AG274" s="38"/>
      <c r="AH274" s="38"/>
      <c r="AI274" s="38"/>
      <c r="AJ274" s="38"/>
      <c r="AK274" s="38"/>
    </row>
    <row r="275" spans="1:37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38"/>
      <c r="AD275" s="38"/>
      <c r="AE275" s="38"/>
      <c r="AF275" s="38"/>
      <c r="AG275" s="38"/>
      <c r="AH275" s="38"/>
      <c r="AI275" s="38"/>
      <c r="AJ275" s="38"/>
      <c r="AK275" s="38"/>
    </row>
    <row r="276" spans="1:37">
      <c r="A276" s="37"/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8"/>
      <c r="S276" s="38"/>
      <c r="T276" s="38"/>
      <c r="U276" s="38"/>
      <c r="V276" s="38"/>
      <c r="W276" s="38"/>
      <c r="X276" s="38"/>
      <c r="Y276" s="38"/>
      <c r="Z276" s="38"/>
      <c r="AA276" s="38"/>
      <c r="AB276" s="38"/>
      <c r="AC276" s="38"/>
      <c r="AD276" s="38"/>
      <c r="AE276" s="38"/>
      <c r="AF276" s="38"/>
      <c r="AG276" s="38"/>
      <c r="AH276" s="38"/>
      <c r="AI276" s="38"/>
      <c r="AJ276" s="38"/>
      <c r="AK276" s="38"/>
    </row>
    <row r="277" spans="1:37">
      <c r="A277" s="37"/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8"/>
      <c r="S277" s="38"/>
      <c r="T277" s="38"/>
      <c r="U277" s="38"/>
      <c r="V277" s="38"/>
      <c r="W277" s="38"/>
      <c r="X277" s="38"/>
      <c r="Y277" s="38"/>
      <c r="Z277" s="38"/>
      <c r="AA277" s="38"/>
      <c r="AB277" s="38"/>
      <c r="AC277" s="38"/>
      <c r="AD277" s="38"/>
      <c r="AE277" s="38"/>
      <c r="AF277" s="38"/>
      <c r="AG277" s="38"/>
      <c r="AH277" s="38"/>
      <c r="AI277" s="38"/>
      <c r="AJ277" s="38"/>
      <c r="AK277" s="38"/>
    </row>
    <row r="278" spans="1:37">
      <c r="A278" s="37"/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8"/>
      <c r="S278" s="38"/>
      <c r="T278" s="38"/>
      <c r="U278" s="38"/>
      <c r="V278" s="38"/>
      <c r="W278" s="38"/>
      <c r="X278" s="38"/>
      <c r="Y278" s="38"/>
      <c r="Z278" s="38"/>
      <c r="AA278" s="38"/>
      <c r="AB278" s="38"/>
      <c r="AC278" s="38"/>
      <c r="AD278" s="38"/>
      <c r="AE278" s="38"/>
      <c r="AF278" s="38"/>
      <c r="AG278" s="38"/>
      <c r="AH278" s="38"/>
      <c r="AI278" s="38"/>
      <c r="AJ278" s="38"/>
      <c r="AK278" s="38"/>
    </row>
    <row r="279" spans="1:37">
      <c r="A279" s="37"/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8"/>
      <c r="S279" s="38"/>
      <c r="T279" s="38"/>
      <c r="U279" s="38"/>
      <c r="V279" s="38"/>
      <c r="W279" s="38"/>
      <c r="X279" s="38"/>
      <c r="Y279" s="38"/>
      <c r="Z279" s="38"/>
      <c r="AA279" s="38"/>
      <c r="AB279" s="38"/>
      <c r="AC279" s="38"/>
      <c r="AD279" s="38"/>
      <c r="AE279" s="38"/>
      <c r="AF279" s="38"/>
      <c r="AG279" s="38"/>
      <c r="AH279" s="38"/>
      <c r="AI279" s="38"/>
      <c r="AJ279" s="38"/>
      <c r="AK279" s="38"/>
    </row>
    <row r="280" spans="1:37">
      <c r="A280" s="37"/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8"/>
      <c r="S280" s="38"/>
      <c r="T280" s="38"/>
      <c r="U280" s="38"/>
      <c r="V280" s="38"/>
      <c r="W280" s="38"/>
      <c r="X280" s="38"/>
      <c r="Y280" s="38"/>
      <c r="Z280" s="38"/>
      <c r="AA280" s="38"/>
      <c r="AB280" s="38"/>
      <c r="AC280" s="38"/>
      <c r="AD280" s="38"/>
      <c r="AE280" s="38"/>
      <c r="AF280" s="38"/>
      <c r="AG280" s="38"/>
      <c r="AH280" s="38"/>
      <c r="AI280" s="38"/>
      <c r="AJ280" s="38"/>
      <c r="AK280" s="38"/>
    </row>
    <row r="281" spans="1:37">
      <c r="A281" s="37"/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8"/>
      <c r="S281" s="38"/>
      <c r="T281" s="38"/>
      <c r="U281" s="38"/>
      <c r="V281" s="38"/>
      <c r="W281" s="38"/>
      <c r="X281" s="38"/>
      <c r="Y281" s="38"/>
      <c r="Z281" s="38"/>
      <c r="AA281" s="38"/>
      <c r="AB281" s="38"/>
      <c r="AC281" s="38"/>
      <c r="AD281" s="38"/>
      <c r="AE281" s="38"/>
      <c r="AF281" s="38"/>
      <c r="AG281" s="38"/>
      <c r="AH281" s="38"/>
      <c r="AI281" s="38"/>
      <c r="AJ281" s="38"/>
      <c r="AK281" s="38"/>
    </row>
    <row r="282" spans="1:37">
      <c r="A282" s="37"/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8"/>
      <c r="S282" s="38"/>
      <c r="T282" s="38"/>
      <c r="U282" s="38"/>
      <c r="V282" s="38"/>
      <c r="W282" s="38"/>
      <c r="X282" s="38"/>
      <c r="Y282" s="38"/>
      <c r="Z282" s="38"/>
      <c r="AA282" s="38"/>
      <c r="AB282" s="38"/>
      <c r="AC282" s="38"/>
      <c r="AD282" s="38"/>
      <c r="AE282" s="38"/>
      <c r="AF282" s="38"/>
      <c r="AG282" s="38"/>
      <c r="AH282" s="38"/>
      <c r="AI282" s="38"/>
      <c r="AJ282" s="38"/>
      <c r="AK282" s="38"/>
    </row>
    <row r="283" spans="1:37">
      <c r="A283" s="37"/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8"/>
      <c r="S283" s="38"/>
      <c r="T283" s="38"/>
      <c r="U283" s="38"/>
      <c r="V283" s="38"/>
      <c r="W283" s="38"/>
      <c r="X283" s="38"/>
      <c r="Y283" s="38"/>
      <c r="Z283" s="38"/>
      <c r="AA283" s="38"/>
      <c r="AB283" s="38"/>
      <c r="AC283" s="38"/>
      <c r="AD283" s="38"/>
      <c r="AE283" s="38"/>
      <c r="AF283" s="38"/>
      <c r="AG283" s="38"/>
      <c r="AH283" s="38"/>
      <c r="AI283" s="38"/>
      <c r="AJ283" s="38"/>
      <c r="AK283" s="38"/>
    </row>
    <row r="284" spans="1:37">
      <c r="A284" s="37"/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8"/>
      <c r="S284" s="38"/>
      <c r="T284" s="38"/>
      <c r="U284" s="38"/>
      <c r="V284" s="38"/>
      <c r="W284" s="38"/>
      <c r="X284" s="38"/>
      <c r="Y284" s="38"/>
      <c r="Z284" s="38"/>
      <c r="AA284" s="38"/>
      <c r="AB284" s="38"/>
      <c r="AC284" s="38"/>
      <c r="AD284" s="38"/>
      <c r="AE284" s="38"/>
      <c r="AF284" s="38"/>
      <c r="AG284" s="38"/>
      <c r="AH284" s="38"/>
      <c r="AI284" s="38"/>
      <c r="AJ284" s="38"/>
      <c r="AK284" s="38"/>
    </row>
    <row r="285" spans="1:37">
      <c r="A285" s="37"/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8"/>
      <c r="S285" s="38"/>
      <c r="T285" s="38"/>
      <c r="U285" s="38"/>
      <c r="V285" s="38"/>
      <c r="W285" s="38"/>
      <c r="X285" s="38"/>
      <c r="Y285" s="38"/>
      <c r="Z285" s="38"/>
      <c r="AA285" s="38"/>
      <c r="AB285" s="38"/>
      <c r="AC285" s="38"/>
      <c r="AD285" s="38"/>
      <c r="AE285" s="38"/>
      <c r="AF285" s="38"/>
      <c r="AG285" s="38"/>
      <c r="AH285" s="38"/>
      <c r="AI285" s="38"/>
      <c r="AJ285" s="38"/>
      <c r="AK285" s="38"/>
    </row>
    <row r="286" spans="1:37">
      <c r="A286" s="37"/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8"/>
      <c r="S286" s="38"/>
      <c r="T286" s="38"/>
      <c r="U286" s="38"/>
      <c r="V286" s="38"/>
      <c r="W286" s="38"/>
      <c r="X286" s="38"/>
      <c r="Y286" s="38"/>
      <c r="Z286" s="38"/>
      <c r="AA286" s="38"/>
      <c r="AB286" s="38"/>
      <c r="AC286" s="38"/>
      <c r="AD286" s="38"/>
      <c r="AE286" s="38"/>
      <c r="AF286" s="38"/>
      <c r="AG286" s="38"/>
      <c r="AH286" s="38"/>
      <c r="AI286" s="38"/>
      <c r="AJ286" s="38"/>
      <c r="AK286" s="38"/>
    </row>
    <row r="287" spans="1:37">
      <c r="A287" s="37"/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8"/>
      <c r="S287" s="38"/>
      <c r="T287" s="38"/>
      <c r="U287" s="38"/>
      <c r="V287" s="38"/>
      <c r="W287" s="38"/>
      <c r="X287" s="38"/>
      <c r="Y287" s="38"/>
      <c r="Z287" s="38"/>
      <c r="AA287" s="38"/>
      <c r="AB287" s="38"/>
      <c r="AC287" s="38"/>
      <c r="AD287" s="38"/>
      <c r="AE287" s="38"/>
      <c r="AF287" s="38"/>
      <c r="AG287" s="38"/>
      <c r="AH287" s="38"/>
      <c r="AI287" s="38"/>
      <c r="AJ287" s="38"/>
      <c r="AK287" s="38"/>
    </row>
    <row r="288" spans="1:37">
      <c r="A288" s="37"/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8"/>
      <c r="S288" s="38"/>
      <c r="T288" s="38"/>
      <c r="U288" s="38"/>
      <c r="V288" s="38"/>
      <c r="W288" s="38"/>
      <c r="X288" s="38"/>
      <c r="Y288" s="38"/>
      <c r="Z288" s="38"/>
      <c r="AA288" s="38"/>
      <c r="AB288" s="38"/>
      <c r="AC288" s="38"/>
      <c r="AD288" s="38"/>
      <c r="AE288" s="38"/>
      <c r="AF288" s="38"/>
      <c r="AG288" s="38"/>
      <c r="AH288" s="38"/>
      <c r="AI288" s="38"/>
      <c r="AJ288" s="38"/>
      <c r="AK288" s="38"/>
    </row>
    <row r="289" spans="1:37">
      <c r="A289" s="37"/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8"/>
      <c r="S289" s="38"/>
      <c r="T289" s="38"/>
      <c r="U289" s="38"/>
      <c r="V289" s="38"/>
      <c r="W289" s="38"/>
      <c r="X289" s="38"/>
      <c r="Y289" s="38"/>
      <c r="Z289" s="38"/>
      <c r="AA289" s="38"/>
      <c r="AB289" s="38"/>
      <c r="AC289" s="38"/>
      <c r="AD289" s="38"/>
      <c r="AE289" s="38"/>
      <c r="AF289" s="38"/>
      <c r="AG289" s="38"/>
      <c r="AH289" s="38"/>
      <c r="AI289" s="38"/>
      <c r="AJ289" s="38"/>
      <c r="AK289" s="38"/>
    </row>
    <row r="290" spans="1:37">
      <c r="A290" s="37"/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8"/>
      <c r="S290" s="38"/>
      <c r="T290" s="38"/>
      <c r="U290" s="38"/>
      <c r="V290" s="38"/>
      <c r="W290" s="38"/>
      <c r="X290" s="38"/>
      <c r="Y290" s="38"/>
      <c r="Z290" s="38"/>
      <c r="AA290" s="38"/>
      <c r="AB290" s="38"/>
      <c r="AC290" s="38"/>
      <c r="AD290" s="38"/>
      <c r="AE290" s="38"/>
      <c r="AF290" s="38"/>
      <c r="AG290" s="38"/>
      <c r="AH290" s="38"/>
      <c r="AI290" s="38"/>
      <c r="AJ290" s="38"/>
      <c r="AK290" s="38"/>
    </row>
    <row r="291" spans="1:37">
      <c r="A291" s="37"/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8"/>
      <c r="S291" s="38"/>
      <c r="T291" s="38"/>
      <c r="U291" s="38"/>
      <c r="V291" s="38"/>
      <c r="W291" s="38"/>
      <c r="X291" s="38"/>
      <c r="Y291" s="38"/>
      <c r="Z291" s="38"/>
      <c r="AA291" s="38"/>
      <c r="AB291" s="38"/>
      <c r="AC291" s="38"/>
      <c r="AD291" s="38"/>
      <c r="AE291" s="38"/>
      <c r="AF291" s="38"/>
      <c r="AG291" s="38"/>
      <c r="AH291" s="38"/>
      <c r="AI291" s="38"/>
      <c r="AJ291" s="38"/>
      <c r="AK291" s="38"/>
    </row>
    <row r="292" spans="1:37">
      <c r="A292" s="37"/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8"/>
      <c r="S292" s="38"/>
      <c r="T292" s="38"/>
      <c r="U292" s="38"/>
      <c r="V292" s="38"/>
      <c r="W292" s="38"/>
      <c r="X292" s="38"/>
      <c r="Y292" s="38"/>
      <c r="Z292" s="38"/>
      <c r="AA292" s="38"/>
      <c r="AB292" s="38"/>
      <c r="AC292" s="38"/>
      <c r="AD292" s="38"/>
      <c r="AE292" s="38"/>
      <c r="AF292" s="38"/>
      <c r="AG292" s="38"/>
      <c r="AH292" s="38"/>
      <c r="AI292" s="38"/>
      <c r="AJ292" s="38"/>
      <c r="AK292" s="38"/>
    </row>
    <row r="293" spans="1:37">
      <c r="A293" s="37"/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8"/>
      <c r="S293" s="38"/>
      <c r="T293" s="38"/>
      <c r="U293" s="38"/>
      <c r="V293" s="38"/>
      <c r="W293" s="38"/>
      <c r="X293" s="38"/>
      <c r="Y293" s="38"/>
      <c r="Z293" s="38"/>
      <c r="AA293" s="38"/>
      <c r="AB293" s="38"/>
      <c r="AC293" s="38"/>
      <c r="AD293" s="38"/>
      <c r="AE293" s="38"/>
      <c r="AF293" s="38"/>
      <c r="AG293" s="38"/>
      <c r="AH293" s="38"/>
      <c r="AI293" s="38"/>
      <c r="AJ293" s="38"/>
      <c r="AK293" s="38"/>
    </row>
    <row r="294" spans="1:37">
      <c r="A294" s="37"/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8"/>
      <c r="S294" s="38"/>
      <c r="T294" s="38"/>
      <c r="U294" s="38"/>
      <c r="V294" s="38"/>
      <c r="W294" s="38"/>
      <c r="X294" s="38"/>
      <c r="Y294" s="38"/>
      <c r="Z294" s="38"/>
      <c r="AA294" s="38"/>
      <c r="AB294" s="38"/>
      <c r="AC294" s="38"/>
      <c r="AD294" s="38"/>
      <c r="AE294" s="38"/>
      <c r="AF294" s="38"/>
      <c r="AG294" s="38"/>
      <c r="AH294" s="38"/>
      <c r="AI294" s="38"/>
      <c r="AJ294" s="38"/>
      <c r="AK294" s="38"/>
    </row>
    <row r="295" spans="1:37">
      <c r="A295" s="37"/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8"/>
      <c r="S295" s="38"/>
      <c r="T295" s="38"/>
      <c r="U295" s="38"/>
      <c r="V295" s="38"/>
      <c r="W295" s="38"/>
      <c r="X295" s="38"/>
      <c r="Y295" s="38"/>
      <c r="Z295" s="38"/>
      <c r="AA295" s="38"/>
      <c r="AB295" s="38"/>
      <c r="AC295" s="38"/>
      <c r="AD295" s="38"/>
      <c r="AE295" s="38"/>
      <c r="AF295" s="38"/>
      <c r="AG295" s="38"/>
      <c r="AH295" s="38"/>
      <c r="AI295" s="38"/>
      <c r="AJ295" s="38"/>
      <c r="AK295" s="38"/>
    </row>
    <row r="296" spans="1:37">
      <c r="A296" s="37"/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38"/>
      <c r="AD296" s="38"/>
      <c r="AE296" s="38"/>
      <c r="AF296" s="38"/>
      <c r="AG296" s="38"/>
      <c r="AH296" s="38"/>
      <c r="AI296" s="38"/>
      <c r="AJ296" s="38"/>
      <c r="AK296" s="38"/>
    </row>
    <row r="297" spans="1:37">
      <c r="A297" s="37"/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8"/>
      <c r="S297" s="38"/>
      <c r="T297" s="38"/>
      <c r="U297" s="38"/>
      <c r="V297" s="38"/>
      <c r="W297" s="38"/>
      <c r="X297" s="38"/>
      <c r="Y297" s="38"/>
      <c r="Z297" s="38"/>
      <c r="AA297" s="38"/>
      <c r="AB297" s="38"/>
      <c r="AC297" s="38"/>
      <c r="AD297" s="38"/>
      <c r="AE297" s="38"/>
      <c r="AF297" s="38"/>
      <c r="AG297" s="38"/>
      <c r="AH297" s="38"/>
      <c r="AI297" s="38"/>
      <c r="AJ297" s="38"/>
      <c r="AK297" s="38"/>
    </row>
    <row r="298" spans="1:37">
      <c r="A298" s="37"/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8"/>
      <c r="S298" s="38"/>
      <c r="T298" s="38"/>
      <c r="U298" s="38"/>
      <c r="V298" s="38"/>
      <c r="W298" s="38"/>
      <c r="X298" s="38"/>
      <c r="Y298" s="38"/>
      <c r="Z298" s="38"/>
      <c r="AA298" s="38"/>
      <c r="AB298" s="38"/>
      <c r="AC298" s="38"/>
      <c r="AD298" s="38"/>
      <c r="AE298" s="38"/>
      <c r="AF298" s="38"/>
      <c r="AG298" s="38"/>
      <c r="AH298" s="38"/>
      <c r="AI298" s="38"/>
      <c r="AJ298" s="38"/>
      <c r="AK298" s="38"/>
    </row>
    <row r="299" spans="1:37">
      <c r="A299" s="37"/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8"/>
      <c r="S299" s="38"/>
      <c r="T299" s="38"/>
      <c r="U299" s="38"/>
      <c r="V299" s="38"/>
      <c r="W299" s="38"/>
      <c r="X299" s="38"/>
      <c r="Y299" s="38"/>
      <c r="Z299" s="38"/>
      <c r="AA299" s="38"/>
      <c r="AB299" s="38"/>
      <c r="AC299" s="38"/>
      <c r="AD299" s="38"/>
      <c r="AE299" s="38"/>
      <c r="AF299" s="38"/>
      <c r="AG299" s="38"/>
      <c r="AH299" s="38"/>
      <c r="AI299" s="38"/>
      <c r="AJ299" s="38"/>
      <c r="AK299" s="38"/>
    </row>
    <row r="300" spans="1:37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8"/>
      <c r="S300" s="38"/>
      <c r="T300" s="38"/>
      <c r="U300" s="38"/>
      <c r="V300" s="38"/>
      <c r="W300" s="38"/>
      <c r="X300" s="38"/>
      <c r="Y300" s="38"/>
      <c r="Z300" s="38"/>
      <c r="AA300" s="38"/>
      <c r="AB300" s="38"/>
      <c r="AC300" s="38"/>
      <c r="AD300" s="38"/>
      <c r="AE300" s="38"/>
      <c r="AF300" s="38"/>
      <c r="AG300" s="38"/>
      <c r="AH300" s="38"/>
      <c r="AI300" s="38"/>
      <c r="AJ300" s="38"/>
      <c r="AK300" s="38"/>
    </row>
    <row r="301" spans="1:37">
      <c r="A301" s="37"/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8"/>
      <c r="S301" s="38"/>
      <c r="T301" s="38"/>
      <c r="U301" s="38"/>
      <c r="V301" s="38"/>
      <c r="W301" s="38"/>
      <c r="X301" s="38"/>
      <c r="Y301" s="38"/>
      <c r="Z301" s="38"/>
      <c r="AA301" s="38"/>
      <c r="AB301" s="38"/>
      <c r="AC301" s="38"/>
      <c r="AD301" s="38"/>
      <c r="AE301" s="38"/>
      <c r="AF301" s="38"/>
      <c r="AG301" s="38"/>
      <c r="AH301" s="38"/>
      <c r="AI301" s="38"/>
      <c r="AJ301" s="38"/>
      <c r="AK301" s="38"/>
    </row>
    <row r="302" spans="1:37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8"/>
      <c r="S302" s="38"/>
      <c r="T302" s="38"/>
      <c r="U302" s="38"/>
      <c r="V302" s="38"/>
      <c r="W302" s="38"/>
      <c r="X302" s="38"/>
      <c r="Y302" s="38"/>
      <c r="Z302" s="38"/>
      <c r="AA302" s="38"/>
      <c r="AB302" s="38"/>
      <c r="AC302" s="38"/>
      <c r="AD302" s="38"/>
      <c r="AE302" s="38"/>
      <c r="AF302" s="38"/>
      <c r="AG302" s="38"/>
      <c r="AH302" s="38"/>
      <c r="AI302" s="38"/>
      <c r="AJ302" s="38"/>
      <c r="AK302" s="38"/>
    </row>
    <row r="303" spans="1:37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8"/>
      <c r="S303" s="38"/>
      <c r="T303" s="38"/>
      <c r="U303" s="38"/>
      <c r="V303" s="38"/>
      <c r="W303" s="38"/>
      <c r="X303" s="38"/>
      <c r="Y303" s="38"/>
      <c r="Z303" s="38"/>
      <c r="AA303" s="38"/>
      <c r="AB303" s="38"/>
      <c r="AC303" s="38"/>
      <c r="AD303" s="38"/>
      <c r="AE303" s="38"/>
      <c r="AF303" s="38"/>
      <c r="AG303" s="38"/>
      <c r="AH303" s="38"/>
      <c r="AI303" s="38"/>
      <c r="AJ303" s="38"/>
      <c r="AK303" s="38"/>
    </row>
    <row r="304" spans="1:37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8"/>
      <c r="S304" s="38"/>
      <c r="T304" s="38"/>
      <c r="U304" s="38"/>
      <c r="V304" s="38"/>
      <c r="W304" s="38"/>
      <c r="X304" s="38"/>
      <c r="Y304" s="38"/>
      <c r="Z304" s="38"/>
      <c r="AA304" s="38"/>
      <c r="AB304" s="38"/>
      <c r="AC304" s="38"/>
      <c r="AD304" s="38"/>
      <c r="AE304" s="38"/>
      <c r="AF304" s="38"/>
      <c r="AG304" s="38"/>
      <c r="AH304" s="38"/>
      <c r="AI304" s="38"/>
      <c r="AJ304" s="38"/>
      <c r="AK304" s="38"/>
    </row>
    <row r="305" spans="1:37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8"/>
      <c r="S305" s="38"/>
      <c r="T305" s="38"/>
      <c r="U305" s="38"/>
      <c r="V305" s="38"/>
      <c r="W305" s="38"/>
      <c r="X305" s="38"/>
      <c r="Y305" s="38"/>
      <c r="Z305" s="38"/>
      <c r="AA305" s="38"/>
      <c r="AB305" s="38"/>
      <c r="AC305" s="38"/>
      <c r="AD305" s="38"/>
      <c r="AE305" s="38"/>
      <c r="AF305" s="38"/>
      <c r="AG305" s="38"/>
      <c r="AH305" s="38"/>
      <c r="AI305" s="38"/>
      <c r="AJ305" s="38"/>
      <c r="AK305" s="38"/>
    </row>
    <row r="306" spans="1:37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8"/>
      <c r="S306" s="38"/>
      <c r="T306" s="38"/>
      <c r="U306" s="38"/>
      <c r="V306" s="38"/>
      <c r="W306" s="38"/>
      <c r="X306" s="38"/>
      <c r="Y306" s="38"/>
      <c r="Z306" s="38"/>
      <c r="AA306" s="38"/>
      <c r="AB306" s="38"/>
      <c r="AC306" s="38"/>
      <c r="AD306" s="38"/>
      <c r="AE306" s="38"/>
      <c r="AF306" s="38"/>
      <c r="AG306" s="38"/>
      <c r="AH306" s="38"/>
      <c r="AI306" s="38"/>
      <c r="AJ306" s="38"/>
      <c r="AK306" s="38"/>
    </row>
    <row r="307" spans="1:37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8"/>
      <c r="S307" s="38"/>
      <c r="T307" s="38"/>
      <c r="U307" s="38"/>
      <c r="V307" s="38"/>
      <c r="W307" s="38"/>
      <c r="X307" s="38"/>
      <c r="Y307" s="38"/>
      <c r="Z307" s="38"/>
      <c r="AA307" s="38"/>
      <c r="AB307" s="38"/>
      <c r="AC307" s="38"/>
      <c r="AD307" s="38"/>
      <c r="AE307" s="38"/>
      <c r="AF307" s="38"/>
      <c r="AG307" s="38"/>
      <c r="AH307" s="38"/>
      <c r="AI307" s="38"/>
      <c r="AJ307" s="38"/>
      <c r="AK307" s="38"/>
    </row>
    <row r="308" spans="1:37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8"/>
      <c r="S308" s="38"/>
      <c r="T308" s="38"/>
      <c r="U308" s="38"/>
      <c r="V308" s="38"/>
      <c r="W308" s="38"/>
      <c r="X308" s="38"/>
      <c r="Y308" s="38"/>
      <c r="Z308" s="38"/>
      <c r="AA308" s="38"/>
      <c r="AB308" s="38"/>
      <c r="AC308" s="38"/>
      <c r="AD308" s="38"/>
      <c r="AE308" s="38"/>
      <c r="AF308" s="38"/>
      <c r="AG308" s="38"/>
      <c r="AH308" s="38"/>
      <c r="AI308" s="38"/>
      <c r="AJ308" s="38"/>
      <c r="AK308" s="38"/>
    </row>
    <row r="309" spans="1:37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8"/>
      <c r="S309" s="38"/>
      <c r="T309" s="38"/>
      <c r="U309" s="38"/>
      <c r="V309" s="38"/>
      <c r="W309" s="38"/>
      <c r="X309" s="38"/>
      <c r="Y309" s="38"/>
      <c r="Z309" s="38"/>
      <c r="AA309" s="38"/>
      <c r="AB309" s="38"/>
      <c r="AC309" s="38"/>
      <c r="AD309" s="38"/>
      <c r="AE309" s="38"/>
      <c r="AF309" s="38"/>
      <c r="AG309" s="38"/>
      <c r="AH309" s="38"/>
      <c r="AI309" s="38"/>
      <c r="AJ309" s="38"/>
      <c r="AK309" s="38"/>
    </row>
    <row r="310" spans="1:37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8"/>
      <c r="S310" s="38"/>
      <c r="T310" s="38"/>
      <c r="U310" s="38"/>
      <c r="V310" s="38"/>
      <c r="W310" s="38"/>
      <c r="X310" s="38"/>
      <c r="Y310" s="38"/>
      <c r="Z310" s="38"/>
      <c r="AA310" s="38"/>
      <c r="AB310" s="38"/>
      <c r="AC310" s="38"/>
      <c r="AD310" s="38"/>
      <c r="AE310" s="38"/>
      <c r="AF310" s="38"/>
      <c r="AG310" s="38"/>
      <c r="AH310" s="38"/>
      <c r="AI310" s="38"/>
      <c r="AJ310" s="38"/>
      <c r="AK310" s="38"/>
    </row>
    <row r="311" spans="1:37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8"/>
      <c r="S311" s="38"/>
      <c r="T311" s="38"/>
      <c r="U311" s="38"/>
      <c r="V311" s="38"/>
      <c r="W311" s="38"/>
      <c r="X311" s="38"/>
      <c r="Y311" s="38"/>
      <c r="Z311" s="38"/>
      <c r="AA311" s="38"/>
      <c r="AB311" s="38"/>
      <c r="AC311" s="38"/>
      <c r="AD311" s="38"/>
      <c r="AE311" s="38"/>
      <c r="AF311" s="38"/>
      <c r="AG311" s="38"/>
      <c r="AH311" s="38"/>
      <c r="AI311" s="38"/>
      <c r="AJ311" s="38"/>
      <c r="AK311" s="38"/>
    </row>
    <row r="312" spans="1:37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8"/>
      <c r="S312" s="38"/>
      <c r="T312" s="38"/>
      <c r="U312" s="38"/>
      <c r="V312" s="38"/>
      <c r="W312" s="38"/>
      <c r="X312" s="38"/>
      <c r="Y312" s="38"/>
      <c r="Z312" s="38"/>
      <c r="AA312" s="38"/>
      <c r="AB312" s="38"/>
      <c r="AC312" s="38"/>
      <c r="AD312" s="38"/>
      <c r="AE312" s="38"/>
      <c r="AF312" s="38"/>
      <c r="AG312" s="38"/>
      <c r="AH312" s="38"/>
      <c r="AI312" s="38"/>
      <c r="AJ312" s="38"/>
      <c r="AK312" s="38"/>
    </row>
    <row r="313" spans="1:37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8"/>
      <c r="S313" s="38"/>
      <c r="T313" s="38"/>
      <c r="U313" s="38"/>
      <c r="V313" s="38"/>
      <c r="W313" s="38"/>
      <c r="X313" s="38"/>
      <c r="Y313" s="38"/>
      <c r="Z313" s="38"/>
      <c r="AA313" s="38"/>
      <c r="AB313" s="38"/>
      <c r="AC313" s="38"/>
      <c r="AD313" s="38"/>
      <c r="AE313" s="38"/>
      <c r="AF313" s="38"/>
      <c r="AG313" s="38"/>
      <c r="AH313" s="38"/>
      <c r="AI313" s="38"/>
      <c r="AJ313" s="38"/>
      <c r="AK313" s="38"/>
    </row>
    <row r="314" spans="1:37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8"/>
      <c r="S314" s="38"/>
      <c r="T314" s="38"/>
      <c r="U314" s="38"/>
      <c r="V314" s="38"/>
      <c r="W314" s="38"/>
      <c r="X314" s="38"/>
      <c r="Y314" s="38"/>
      <c r="Z314" s="38"/>
      <c r="AA314" s="38"/>
      <c r="AB314" s="38"/>
      <c r="AC314" s="38"/>
      <c r="AD314" s="38"/>
      <c r="AE314" s="38"/>
      <c r="AF314" s="38"/>
      <c r="AG314" s="38"/>
      <c r="AH314" s="38"/>
      <c r="AI314" s="38"/>
      <c r="AJ314" s="38"/>
      <c r="AK314" s="38"/>
    </row>
    <row r="315" spans="1:37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8"/>
      <c r="S315" s="38"/>
      <c r="T315" s="38"/>
      <c r="U315" s="38"/>
      <c r="V315" s="38"/>
      <c r="W315" s="38"/>
      <c r="X315" s="38"/>
      <c r="Y315" s="38"/>
      <c r="Z315" s="38"/>
      <c r="AA315" s="38"/>
      <c r="AB315" s="38"/>
      <c r="AC315" s="38"/>
      <c r="AD315" s="38"/>
      <c r="AE315" s="38"/>
      <c r="AF315" s="38"/>
      <c r="AG315" s="38"/>
      <c r="AH315" s="38"/>
      <c r="AI315" s="38"/>
      <c r="AJ315" s="38"/>
      <c r="AK315" s="38"/>
    </row>
    <row r="316" spans="1:37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8"/>
      <c r="S316" s="38"/>
      <c r="T316" s="38"/>
      <c r="U316" s="38"/>
      <c r="V316" s="38"/>
      <c r="W316" s="38"/>
      <c r="X316" s="38"/>
      <c r="Y316" s="38"/>
      <c r="Z316" s="38"/>
      <c r="AA316" s="38"/>
      <c r="AB316" s="38"/>
      <c r="AC316" s="38"/>
      <c r="AD316" s="38"/>
      <c r="AE316" s="38"/>
      <c r="AF316" s="38"/>
      <c r="AG316" s="38"/>
      <c r="AH316" s="38"/>
      <c r="AI316" s="38"/>
      <c r="AJ316" s="38"/>
      <c r="AK316" s="38"/>
    </row>
    <row r="317" spans="1:37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38"/>
      <c r="AD317" s="38"/>
      <c r="AE317" s="38"/>
      <c r="AF317" s="38"/>
      <c r="AG317" s="38"/>
      <c r="AH317" s="38"/>
      <c r="AI317" s="38"/>
      <c r="AJ317" s="38"/>
      <c r="AK317" s="38"/>
    </row>
    <row r="318" spans="1:37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8"/>
      <c r="S318" s="38"/>
      <c r="T318" s="38"/>
      <c r="U318" s="38"/>
      <c r="V318" s="38"/>
      <c r="W318" s="38"/>
      <c r="X318" s="38"/>
      <c r="Y318" s="38"/>
      <c r="Z318" s="38"/>
      <c r="AA318" s="38"/>
      <c r="AB318" s="38"/>
      <c r="AC318" s="38"/>
      <c r="AD318" s="38"/>
      <c r="AE318" s="38"/>
      <c r="AF318" s="38"/>
      <c r="AG318" s="38"/>
      <c r="AH318" s="38"/>
      <c r="AI318" s="38"/>
      <c r="AJ318" s="38"/>
      <c r="AK318" s="38"/>
    </row>
    <row r="319" spans="1:37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8"/>
      <c r="S319" s="38"/>
      <c r="T319" s="38"/>
      <c r="U319" s="38"/>
      <c r="V319" s="38"/>
      <c r="W319" s="38"/>
      <c r="X319" s="38"/>
      <c r="Y319" s="38"/>
      <c r="Z319" s="38"/>
      <c r="AA319" s="38"/>
      <c r="AB319" s="38"/>
      <c r="AC319" s="38"/>
      <c r="AD319" s="38"/>
      <c r="AE319" s="38"/>
      <c r="AF319" s="38"/>
      <c r="AG319" s="38"/>
      <c r="AH319" s="38"/>
      <c r="AI319" s="38"/>
      <c r="AJ319" s="38"/>
      <c r="AK319" s="38"/>
    </row>
    <row r="320" spans="1:37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8"/>
      <c r="S320" s="38"/>
      <c r="T320" s="38"/>
      <c r="U320" s="38"/>
      <c r="V320" s="38"/>
      <c r="W320" s="38"/>
      <c r="X320" s="38"/>
      <c r="Y320" s="38"/>
      <c r="Z320" s="38"/>
      <c r="AA320" s="38"/>
      <c r="AB320" s="38"/>
      <c r="AC320" s="38"/>
      <c r="AD320" s="38"/>
      <c r="AE320" s="38"/>
      <c r="AF320" s="38"/>
      <c r="AG320" s="38"/>
      <c r="AH320" s="38"/>
      <c r="AI320" s="38"/>
      <c r="AJ320" s="38"/>
      <c r="AK320" s="38"/>
    </row>
    <row r="321" spans="1:37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8"/>
      <c r="S321" s="38"/>
      <c r="T321" s="38"/>
      <c r="U321" s="38"/>
      <c r="V321" s="38"/>
      <c r="W321" s="38"/>
      <c r="X321" s="38"/>
      <c r="Y321" s="38"/>
      <c r="Z321" s="38"/>
      <c r="AA321" s="38"/>
      <c r="AB321" s="38"/>
      <c r="AC321" s="38"/>
      <c r="AD321" s="38"/>
      <c r="AE321" s="38"/>
      <c r="AF321" s="38"/>
      <c r="AG321" s="38"/>
      <c r="AH321" s="38"/>
      <c r="AI321" s="38"/>
      <c r="AJ321" s="38"/>
      <c r="AK321" s="38"/>
    </row>
    <row r="322" spans="1:37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8"/>
      <c r="S322" s="38"/>
      <c r="T322" s="38"/>
      <c r="U322" s="38"/>
      <c r="V322" s="38"/>
      <c r="W322" s="38"/>
      <c r="X322" s="38"/>
      <c r="Y322" s="38"/>
      <c r="Z322" s="38"/>
      <c r="AA322" s="38"/>
      <c r="AB322" s="38"/>
      <c r="AC322" s="38"/>
      <c r="AD322" s="38"/>
      <c r="AE322" s="38"/>
      <c r="AF322" s="38"/>
      <c r="AG322" s="38"/>
      <c r="AH322" s="38"/>
      <c r="AI322" s="38"/>
      <c r="AJ322" s="38"/>
      <c r="AK322" s="38"/>
    </row>
    <row r="323" spans="1:37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8"/>
      <c r="S323" s="38"/>
      <c r="T323" s="38"/>
      <c r="U323" s="38"/>
      <c r="V323" s="38"/>
      <c r="W323" s="38"/>
      <c r="X323" s="38"/>
      <c r="Y323" s="38"/>
      <c r="Z323" s="38"/>
      <c r="AA323" s="38"/>
      <c r="AB323" s="38"/>
      <c r="AC323" s="38"/>
      <c r="AD323" s="38"/>
      <c r="AE323" s="38"/>
      <c r="AF323" s="38"/>
      <c r="AG323" s="38"/>
      <c r="AH323" s="38"/>
      <c r="AI323" s="38"/>
      <c r="AJ323" s="38"/>
      <c r="AK323" s="38"/>
    </row>
    <row r="324" spans="1:37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8"/>
      <c r="S324" s="38"/>
      <c r="T324" s="38"/>
      <c r="U324" s="38"/>
      <c r="V324" s="38"/>
      <c r="W324" s="38"/>
      <c r="X324" s="38"/>
      <c r="Y324" s="38"/>
      <c r="Z324" s="38"/>
      <c r="AA324" s="38"/>
      <c r="AB324" s="38"/>
      <c r="AC324" s="38"/>
      <c r="AD324" s="38"/>
      <c r="AE324" s="38"/>
      <c r="AF324" s="38"/>
      <c r="AG324" s="38"/>
      <c r="AH324" s="38"/>
      <c r="AI324" s="38"/>
      <c r="AJ324" s="38"/>
      <c r="AK324" s="38"/>
    </row>
    <row r="325" spans="1:37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8"/>
      <c r="S325" s="38"/>
      <c r="T325" s="38"/>
      <c r="U325" s="38"/>
      <c r="V325" s="38"/>
      <c r="W325" s="38"/>
      <c r="X325" s="38"/>
      <c r="Y325" s="38"/>
      <c r="Z325" s="38"/>
      <c r="AA325" s="38"/>
      <c r="AB325" s="38"/>
      <c r="AC325" s="38"/>
      <c r="AD325" s="38"/>
      <c r="AE325" s="38"/>
      <c r="AF325" s="38"/>
      <c r="AG325" s="38"/>
      <c r="AH325" s="38"/>
      <c r="AI325" s="38"/>
      <c r="AJ325" s="38"/>
      <c r="AK325" s="38"/>
    </row>
    <row r="326" spans="1:37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8"/>
      <c r="S326" s="38"/>
      <c r="T326" s="38"/>
      <c r="U326" s="38"/>
      <c r="V326" s="38"/>
      <c r="W326" s="38"/>
      <c r="X326" s="38"/>
      <c r="Y326" s="38"/>
      <c r="Z326" s="38"/>
      <c r="AA326" s="38"/>
      <c r="AB326" s="38"/>
      <c r="AC326" s="38"/>
      <c r="AD326" s="38"/>
      <c r="AE326" s="38"/>
      <c r="AF326" s="38"/>
      <c r="AG326" s="38"/>
      <c r="AH326" s="38"/>
      <c r="AI326" s="38"/>
      <c r="AJ326" s="38"/>
      <c r="AK326" s="38"/>
    </row>
    <row r="327" spans="1:37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8"/>
      <c r="S327" s="38"/>
      <c r="T327" s="38"/>
      <c r="U327" s="38"/>
      <c r="V327" s="38"/>
      <c r="W327" s="38"/>
      <c r="X327" s="38"/>
      <c r="Y327" s="38"/>
      <c r="Z327" s="38"/>
      <c r="AA327" s="38"/>
      <c r="AB327" s="38"/>
      <c r="AC327" s="38"/>
      <c r="AD327" s="38"/>
      <c r="AE327" s="38"/>
      <c r="AF327" s="38"/>
      <c r="AG327" s="38"/>
      <c r="AH327" s="38"/>
      <c r="AI327" s="38"/>
      <c r="AJ327" s="38"/>
      <c r="AK327" s="38"/>
    </row>
    <row r="328" spans="1:37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8"/>
      <c r="S328" s="38"/>
      <c r="T328" s="38"/>
      <c r="U328" s="38"/>
      <c r="V328" s="38"/>
      <c r="W328" s="38"/>
      <c r="X328" s="38"/>
      <c r="Y328" s="38"/>
      <c r="Z328" s="38"/>
      <c r="AA328" s="38"/>
      <c r="AB328" s="38"/>
      <c r="AC328" s="38"/>
      <c r="AD328" s="38"/>
      <c r="AE328" s="38"/>
      <c r="AF328" s="38"/>
      <c r="AG328" s="38"/>
      <c r="AH328" s="38"/>
      <c r="AI328" s="38"/>
      <c r="AJ328" s="38"/>
      <c r="AK328" s="38"/>
    </row>
    <row r="329" spans="1:37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8"/>
      <c r="S329" s="38"/>
      <c r="T329" s="38"/>
      <c r="U329" s="38"/>
      <c r="V329" s="38"/>
      <c r="W329" s="38"/>
      <c r="X329" s="38"/>
      <c r="Y329" s="38"/>
      <c r="Z329" s="38"/>
      <c r="AA329" s="38"/>
      <c r="AB329" s="38"/>
      <c r="AC329" s="38"/>
      <c r="AD329" s="38"/>
      <c r="AE329" s="38"/>
      <c r="AF329" s="38"/>
      <c r="AG329" s="38"/>
      <c r="AH329" s="38"/>
      <c r="AI329" s="38"/>
      <c r="AJ329" s="38"/>
      <c r="AK329" s="38"/>
    </row>
    <row r="330" spans="1:37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8"/>
      <c r="S330" s="38"/>
      <c r="T330" s="38"/>
      <c r="U330" s="38"/>
      <c r="V330" s="38"/>
      <c r="W330" s="38"/>
      <c r="X330" s="38"/>
      <c r="Y330" s="38"/>
      <c r="Z330" s="38"/>
      <c r="AA330" s="38"/>
      <c r="AB330" s="38"/>
      <c r="AC330" s="38"/>
      <c r="AD330" s="38"/>
      <c r="AE330" s="38"/>
      <c r="AF330" s="38"/>
      <c r="AG330" s="38"/>
      <c r="AH330" s="38"/>
      <c r="AI330" s="38"/>
      <c r="AJ330" s="38"/>
      <c r="AK330" s="38"/>
    </row>
    <row r="331" spans="1:37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8"/>
      <c r="S331" s="38"/>
      <c r="T331" s="38"/>
      <c r="U331" s="38"/>
      <c r="V331" s="38"/>
      <c r="W331" s="38"/>
      <c r="X331" s="38"/>
      <c r="Y331" s="38"/>
      <c r="Z331" s="38"/>
      <c r="AA331" s="38"/>
      <c r="AB331" s="38"/>
      <c r="AC331" s="38"/>
      <c r="AD331" s="38"/>
      <c r="AE331" s="38"/>
      <c r="AF331" s="38"/>
      <c r="AG331" s="38"/>
      <c r="AH331" s="38"/>
      <c r="AI331" s="38"/>
      <c r="AJ331" s="38"/>
      <c r="AK331" s="38"/>
    </row>
    <row r="332" spans="1:37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8"/>
      <c r="S332" s="38"/>
      <c r="T332" s="38"/>
      <c r="U332" s="38"/>
      <c r="V332" s="38"/>
      <c r="W332" s="38"/>
      <c r="X332" s="38"/>
      <c r="Y332" s="38"/>
      <c r="Z332" s="38"/>
      <c r="AA332" s="38"/>
      <c r="AB332" s="38"/>
      <c r="AC332" s="38"/>
      <c r="AD332" s="38"/>
      <c r="AE332" s="38"/>
      <c r="AF332" s="38"/>
      <c r="AG332" s="38"/>
      <c r="AH332" s="38"/>
      <c r="AI332" s="38"/>
      <c r="AJ332" s="38"/>
      <c r="AK332" s="38"/>
    </row>
    <row r="333" spans="1:37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8"/>
      <c r="S333" s="38"/>
      <c r="T333" s="38"/>
      <c r="U333" s="38"/>
      <c r="V333" s="38"/>
      <c r="W333" s="38"/>
      <c r="X333" s="38"/>
      <c r="Y333" s="38"/>
      <c r="Z333" s="38"/>
      <c r="AA333" s="38"/>
      <c r="AB333" s="38"/>
      <c r="AC333" s="38"/>
      <c r="AD333" s="38"/>
      <c r="AE333" s="38"/>
      <c r="AF333" s="38"/>
      <c r="AG333" s="38"/>
      <c r="AH333" s="38"/>
      <c r="AI333" s="38"/>
      <c r="AJ333" s="38"/>
      <c r="AK333" s="38"/>
    </row>
    <row r="334" spans="1:37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8"/>
      <c r="S334" s="38"/>
      <c r="T334" s="38"/>
      <c r="U334" s="38"/>
      <c r="V334" s="38"/>
      <c r="W334" s="38"/>
      <c r="X334" s="38"/>
      <c r="Y334" s="38"/>
      <c r="Z334" s="38"/>
      <c r="AA334" s="38"/>
      <c r="AB334" s="38"/>
      <c r="AC334" s="38"/>
      <c r="AD334" s="38"/>
      <c r="AE334" s="38"/>
      <c r="AF334" s="38"/>
      <c r="AG334" s="38"/>
      <c r="AH334" s="38"/>
      <c r="AI334" s="38"/>
      <c r="AJ334" s="38"/>
      <c r="AK334" s="38"/>
    </row>
    <row r="335" spans="1:37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8"/>
      <c r="S335" s="38"/>
      <c r="T335" s="38"/>
      <c r="U335" s="38"/>
      <c r="V335" s="38"/>
      <c r="W335" s="38"/>
      <c r="X335" s="38"/>
      <c r="Y335" s="38"/>
      <c r="Z335" s="38"/>
      <c r="AA335" s="38"/>
      <c r="AB335" s="38"/>
      <c r="AC335" s="38"/>
      <c r="AD335" s="38"/>
      <c r="AE335" s="38"/>
      <c r="AF335" s="38"/>
      <c r="AG335" s="38"/>
      <c r="AH335" s="38"/>
      <c r="AI335" s="38"/>
      <c r="AJ335" s="38"/>
      <c r="AK335" s="38"/>
    </row>
    <row r="336" spans="1:37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8"/>
      <c r="S336" s="38"/>
      <c r="T336" s="38"/>
      <c r="U336" s="38"/>
      <c r="V336" s="38"/>
      <c r="W336" s="38"/>
      <c r="X336" s="38"/>
      <c r="Y336" s="38"/>
      <c r="Z336" s="38"/>
      <c r="AA336" s="38"/>
      <c r="AB336" s="38"/>
      <c r="AC336" s="38"/>
      <c r="AD336" s="38"/>
      <c r="AE336" s="38"/>
      <c r="AF336" s="38"/>
      <c r="AG336" s="38"/>
      <c r="AH336" s="38"/>
      <c r="AI336" s="38"/>
      <c r="AJ336" s="38"/>
      <c r="AK336" s="38"/>
    </row>
    <row r="337" spans="1:37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8"/>
      <c r="S337" s="38"/>
      <c r="T337" s="38"/>
      <c r="U337" s="38"/>
      <c r="V337" s="38"/>
      <c r="W337" s="38"/>
      <c r="X337" s="38"/>
      <c r="Y337" s="38"/>
      <c r="Z337" s="38"/>
      <c r="AA337" s="38"/>
      <c r="AB337" s="38"/>
      <c r="AC337" s="38"/>
      <c r="AD337" s="38"/>
      <c r="AE337" s="38"/>
      <c r="AF337" s="38"/>
      <c r="AG337" s="38"/>
      <c r="AH337" s="38"/>
      <c r="AI337" s="38"/>
      <c r="AJ337" s="38"/>
      <c r="AK337" s="38"/>
    </row>
    <row r="338" spans="1:37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38"/>
      <c r="AD338" s="38"/>
      <c r="AE338" s="38"/>
      <c r="AF338" s="38"/>
      <c r="AG338" s="38"/>
      <c r="AH338" s="38"/>
      <c r="AI338" s="38"/>
      <c r="AJ338" s="38"/>
      <c r="AK338" s="38"/>
    </row>
    <row r="339" spans="1:37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8"/>
      <c r="S339" s="38"/>
      <c r="T339" s="38"/>
      <c r="U339" s="38"/>
      <c r="V339" s="38"/>
      <c r="W339" s="38"/>
      <c r="X339" s="38"/>
      <c r="Y339" s="38"/>
      <c r="Z339" s="38"/>
      <c r="AA339" s="38"/>
      <c r="AB339" s="38"/>
      <c r="AC339" s="38"/>
      <c r="AD339" s="38"/>
      <c r="AE339" s="38"/>
      <c r="AF339" s="38"/>
      <c r="AG339" s="38"/>
      <c r="AH339" s="38"/>
      <c r="AI339" s="38"/>
      <c r="AJ339" s="38"/>
      <c r="AK339" s="38"/>
    </row>
    <row r="340" spans="1:37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8"/>
      <c r="S340" s="38"/>
      <c r="T340" s="38"/>
      <c r="U340" s="38"/>
      <c r="V340" s="38"/>
      <c r="W340" s="38"/>
      <c r="X340" s="38"/>
      <c r="Y340" s="38"/>
      <c r="Z340" s="38"/>
      <c r="AA340" s="38"/>
      <c r="AB340" s="38"/>
      <c r="AC340" s="38"/>
      <c r="AD340" s="38"/>
      <c r="AE340" s="38"/>
      <c r="AF340" s="38"/>
      <c r="AG340" s="38"/>
      <c r="AH340" s="38"/>
      <c r="AI340" s="38"/>
      <c r="AJ340" s="38"/>
      <c r="AK340" s="38"/>
    </row>
    <row r="341" spans="1:37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8"/>
      <c r="S341" s="38"/>
      <c r="T341" s="38"/>
      <c r="U341" s="38"/>
      <c r="V341" s="38"/>
      <c r="W341" s="38"/>
      <c r="X341" s="38"/>
      <c r="Y341" s="38"/>
      <c r="Z341" s="38"/>
      <c r="AA341" s="38"/>
      <c r="AB341" s="38"/>
      <c r="AC341" s="38"/>
      <c r="AD341" s="38"/>
      <c r="AE341" s="38"/>
      <c r="AF341" s="38"/>
      <c r="AG341" s="38"/>
      <c r="AH341" s="38"/>
      <c r="AI341" s="38"/>
      <c r="AJ341" s="38"/>
      <c r="AK341" s="38"/>
    </row>
    <row r="342" spans="1:37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8"/>
      <c r="S342" s="38"/>
      <c r="T342" s="38"/>
      <c r="U342" s="38"/>
      <c r="V342" s="38"/>
      <c r="W342" s="38"/>
      <c r="X342" s="38"/>
      <c r="Y342" s="38"/>
      <c r="Z342" s="38"/>
      <c r="AA342" s="38"/>
      <c r="AB342" s="38"/>
      <c r="AC342" s="38"/>
      <c r="AD342" s="38"/>
      <c r="AE342" s="38"/>
      <c r="AF342" s="38"/>
      <c r="AG342" s="38"/>
      <c r="AH342" s="38"/>
      <c r="AI342" s="38"/>
      <c r="AJ342" s="38"/>
      <c r="AK342" s="38"/>
    </row>
    <row r="343" spans="1:37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8"/>
      <c r="S343" s="38"/>
      <c r="T343" s="38"/>
      <c r="U343" s="38"/>
      <c r="V343" s="38"/>
      <c r="W343" s="38"/>
      <c r="X343" s="38"/>
      <c r="Y343" s="38"/>
      <c r="Z343" s="38"/>
      <c r="AA343" s="38"/>
      <c r="AB343" s="38"/>
      <c r="AC343" s="38"/>
      <c r="AD343" s="38"/>
      <c r="AE343" s="38"/>
      <c r="AF343" s="38"/>
      <c r="AG343" s="38"/>
      <c r="AH343" s="38"/>
      <c r="AI343" s="38"/>
      <c r="AJ343" s="38"/>
      <c r="AK343" s="38"/>
    </row>
    <row r="344" spans="1:37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8"/>
      <c r="S344" s="38"/>
      <c r="T344" s="38"/>
      <c r="U344" s="38"/>
      <c r="V344" s="38"/>
      <c r="W344" s="38"/>
      <c r="X344" s="38"/>
      <c r="Y344" s="38"/>
      <c r="Z344" s="38"/>
      <c r="AA344" s="38"/>
      <c r="AB344" s="38"/>
      <c r="AC344" s="38"/>
      <c r="AD344" s="38"/>
      <c r="AE344" s="38"/>
      <c r="AF344" s="38"/>
      <c r="AG344" s="38"/>
      <c r="AH344" s="38"/>
      <c r="AI344" s="38"/>
      <c r="AJ344" s="38"/>
      <c r="AK344" s="38"/>
    </row>
    <row r="345" spans="1:37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37"/>
      <c r="R345" s="38"/>
      <c r="S345" s="38"/>
      <c r="T345" s="38"/>
      <c r="U345" s="38"/>
      <c r="V345" s="38"/>
      <c r="W345" s="38"/>
      <c r="X345" s="38"/>
      <c r="Y345" s="38"/>
      <c r="Z345" s="38"/>
      <c r="AA345" s="38"/>
      <c r="AB345" s="38"/>
      <c r="AC345" s="38"/>
      <c r="AD345" s="38"/>
      <c r="AE345" s="38"/>
      <c r="AF345" s="38"/>
      <c r="AG345" s="38"/>
      <c r="AH345" s="38"/>
      <c r="AI345" s="38"/>
      <c r="AJ345" s="38"/>
      <c r="AK345" s="38"/>
    </row>
    <row r="346" spans="1:37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8"/>
      <c r="S346" s="38"/>
      <c r="T346" s="38"/>
      <c r="U346" s="38"/>
      <c r="V346" s="38"/>
      <c r="W346" s="38"/>
      <c r="X346" s="38"/>
      <c r="Y346" s="38"/>
      <c r="Z346" s="38"/>
      <c r="AA346" s="38"/>
      <c r="AB346" s="38"/>
      <c r="AC346" s="38"/>
      <c r="AD346" s="38"/>
      <c r="AE346" s="38"/>
      <c r="AF346" s="38"/>
      <c r="AG346" s="38"/>
      <c r="AH346" s="38"/>
      <c r="AI346" s="38"/>
      <c r="AJ346" s="38"/>
      <c r="AK346" s="38"/>
    </row>
    <row r="347" spans="1:37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37"/>
      <c r="R347" s="38"/>
      <c r="S347" s="38"/>
      <c r="T347" s="38"/>
      <c r="U347" s="38"/>
      <c r="V347" s="38"/>
      <c r="W347" s="38"/>
      <c r="X347" s="38"/>
      <c r="Y347" s="38"/>
      <c r="Z347" s="38"/>
      <c r="AA347" s="38"/>
      <c r="AB347" s="38"/>
      <c r="AC347" s="38"/>
      <c r="AD347" s="38"/>
      <c r="AE347" s="38"/>
      <c r="AF347" s="38"/>
      <c r="AG347" s="38"/>
      <c r="AH347" s="38"/>
      <c r="AI347" s="38"/>
      <c r="AJ347" s="38"/>
      <c r="AK347" s="38"/>
    </row>
    <row r="348" spans="1:37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8"/>
      <c r="S348" s="38"/>
      <c r="T348" s="38"/>
      <c r="U348" s="38"/>
      <c r="V348" s="38"/>
      <c r="W348" s="38"/>
      <c r="X348" s="38"/>
      <c r="Y348" s="38"/>
      <c r="Z348" s="38"/>
      <c r="AA348" s="38"/>
      <c r="AB348" s="38"/>
      <c r="AC348" s="38"/>
      <c r="AD348" s="38"/>
      <c r="AE348" s="38"/>
      <c r="AF348" s="38"/>
      <c r="AG348" s="38"/>
      <c r="AH348" s="38"/>
      <c r="AI348" s="38"/>
      <c r="AJ348" s="38"/>
      <c r="AK348" s="38"/>
    </row>
    <row r="349" spans="1:37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37"/>
      <c r="R349" s="38"/>
      <c r="S349" s="38"/>
      <c r="T349" s="38"/>
      <c r="U349" s="38"/>
      <c r="V349" s="38"/>
      <c r="W349" s="38"/>
      <c r="X349" s="38"/>
      <c r="Y349" s="38"/>
      <c r="Z349" s="38"/>
      <c r="AA349" s="38"/>
      <c r="AB349" s="38"/>
      <c r="AC349" s="38"/>
      <c r="AD349" s="38"/>
      <c r="AE349" s="38"/>
      <c r="AF349" s="38"/>
      <c r="AG349" s="38"/>
      <c r="AH349" s="38"/>
      <c r="AI349" s="38"/>
      <c r="AJ349" s="38"/>
      <c r="AK349" s="38"/>
    </row>
    <row r="350" spans="1:37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37"/>
      <c r="R350" s="38"/>
      <c r="S350" s="38"/>
      <c r="T350" s="38"/>
      <c r="U350" s="38"/>
      <c r="V350" s="38"/>
      <c r="W350" s="38"/>
      <c r="X350" s="38"/>
      <c r="Y350" s="38"/>
      <c r="Z350" s="38"/>
      <c r="AA350" s="38"/>
      <c r="AB350" s="38"/>
      <c r="AC350" s="38"/>
      <c r="AD350" s="38"/>
      <c r="AE350" s="38"/>
      <c r="AF350" s="38"/>
      <c r="AG350" s="38"/>
      <c r="AH350" s="38"/>
      <c r="AI350" s="38"/>
      <c r="AJ350" s="38"/>
      <c r="AK350" s="38"/>
    </row>
    <row r="351" spans="1:37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37"/>
      <c r="R351" s="38"/>
      <c r="S351" s="38"/>
      <c r="T351" s="38"/>
      <c r="U351" s="38"/>
      <c r="V351" s="38"/>
      <c r="W351" s="38"/>
      <c r="X351" s="38"/>
      <c r="Y351" s="38"/>
      <c r="Z351" s="38"/>
      <c r="AA351" s="38"/>
      <c r="AB351" s="38"/>
      <c r="AC351" s="38"/>
      <c r="AD351" s="38"/>
      <c r="AE351" s="38"/>
      <c r="AF351" s="38"/>
      <c r="AG351" s="38"/>
      <c r="AH351" s="38"/>
      <c r="AI351" s="38"/>
      <c r="AJ351" s="38"/>
      <c r="AK351" s="38"/>
    </row>
    <row r="352" spans="1:37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37"/>
      <c r="R352" s="38"/>
      <c r="S352" s="38"/>
      <c r="T352" s="38"/>
      <c r="U352" s="38"/>
      <c r="V352" s="38"/>
      <c r="W352" s="38"/>
      <c r="X352" s="38"/>
      <c r="Y352" s="38"/>
      <c r="Z352" s="38"/>
      <c r="AA352" s="38"/>
      <c r="AB352" s="38"/>
      <c r="AC352" s="38"/>
      <c r="AD352" s="38"/>
      <c r="AE352" s="38"/>
      <c r="AF352" s="38"/>
      <c r="AG352" s="38"/>
      <c r="AH352" s="38"/>
      <c r="AI352" s="38"/>
      <c r="AJ352" s="38"/>
      <c r="AK352" s="38"/>
    </row>
    <row r="353" spans="1:37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37"/>
      <c r="R353" s="38"/>
      <c r="S353" s="38"/>
      <c r="T353" s="38"/>
      <c r="U353" s="38"/>
      <c r="V353" s="38"/>
      <c r="W353" s="38"/>
      <c r="X353" s="38"/>
      <c r="Y353" s="38"/>
      <c r="Z353" s="38"/>
      <c r="AA353" s="38"/>
      <c r="AB353" s="38"/>
      <c r="AC353" s="38"/>
      <c r="AD353" s="38"/>
      <c r="AE353" s="38"/>
      <c r="AF353" s="38"/>
      <c r="AG353" s="38"/>
      <c r="AH353" s="38"/>
      <c r="AI353" s="38"/>
      <c r="AJ353" s="38"/>
      <c r="AK353" s="38"/>
    </row>
    <row r="354" spans="1:37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37"/>
      <c r="R354" s="38"/>
      <c r="S354" s="38"/>
      <c r="T354" s="38"/>
      <c r="U354" s="38"/>
      <c r="V354" s="38"/>
      <c r="W354" s="38"/>
      <c r="X354" s="38"/>
      <c r="Y354" s="38"/>
      <c r="Z354" s="38"/>
      <c r="AA354" s="38"/>
      <c r="AB354" s="38"/>
      <c r="AC354" s="38"/>
      <c r="AD354" s="38"/>
      <c r="AE354" s="38"/>
      <c r="AF354" s="38"/>
      <c r="AG354" s="38"/>
      <c r="AH354" s="38"/>
      <c r="AI354" s="38"/>
      <c r="AJ354" s="38"/>
      <c r="AK354" s="38"/>
    </row>
    <row r="355" spans="1:37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8"/>
      <c r="S355" s="38"/>
      <c r="T355" s="38"/>
      <c r="U355" s="38"/>
      <c r="V355" s="38"/>
      <c r="W355" s="38"/>
      <c r="X355" s="38"/>
      <c r="Y355" s="38"/>
      <c r="Z355" s="38"/>
      <c r="AA355" s="38"/>
      <c r="AB355" s="38"/>
      <c r="AC355" s="38"/>
      <c r="AD355" s="38"/>
      <c r="AE355" s="38"/>
      <c r="AF355" s="38"/>
      <c r="AG355" s="38"/>
      <c r="AH355" s="38"/>
      <c r="AI355" s="38"/>
      <c r="AJ355" s="38"/>
      <c r="AK355" s="38"/>
    </row>
    <row r="356" spans="1:37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8"/>
      <c r="S356" s="38"/>
      <c r="T356" s="38"/>
      <c r="U356" s="38"/>
      <c r="V356" s="38"/>
      <c r="W356" s="38"/>
      <c r="X356" s="38"/>
      <c r="Y356" s="38"/>
      <c r="Z356" s="38"/>
      <c r="AA356" s="38"/>
      <c r="AB356" s="38"/>
      <c r="AC356" s="38"/>
      <c r="AD356" s="38"/>
      <c r="AE356" s="38"/>
      <c r="AF356" s="38"/>
      <c r="AG356" s="38"/>
      <c r="AH356" s="38"/>
      <c r="AI356" s="38"/>
      <c r="AJ356" s="38"/>
      <c r="AK356" s="38"/>
    </row>
    <row r="357" spans="1:37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37"/>
      <c r="R357" s="38"/>
      <c r="S357" s="38"/>
      <c r="T357" s="38"/>
      <c r="U357" s="38"/>
      <c r="V357" s="38"/>
      <c r="W357" s="38"/>
      <c r="X357" s="38"/>
      <c r="Y357" s="38"/>
      <c r="Z357" s="38"/>
      <c r="AA357" s="38"/>
      <c r="AB357" s="38"/>
      <c r="AC357" s="38"/>
      <c r="AD357" s="38"/>
      <c r="AE357" s="38"/>
      <c r="AF357" s="38"/>
      <c r="AG357" s="38"/>
      <c r="AH357" s="38"/>
      <c r="AI357" s="38"/>
      <c r="AJ357" s="38"/>
      <c r="AK357" s="38"/>
    </row>
    <row r="358" spans="1:37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37"/>
      <c r="R358" s="38"/>
      <c r="S358" s="38"/>
      <c r="T358" s="38"/>
      <c r="U358" s="38"/>
      <c r="V358" s="38"/>
      <c r="W358" s="38"/>
      <c r="X358" s="38"/>
      <c r="Y358" s="38"/>
      <c r="Z358" s="38"/>
      <c r="AA358" s="38"/>
      <c r="AB358" s="38"/>
      <c r="AC358" s="38"/>
      <c r="AD358" s="38"/>
      <c r="AE358" s="38"/>
      <c r="AF358" s="38"/>
      <c r="AG358" s="38"/>
      <c r="AH358" s="38"/>
      <c r="AI358" s="38"/>
      <c r="AJ358" s="38"/>
      <c r="AK358" s="38"/>
    </row>
    <row r="359" spans="1:37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38"/>
      <c r="AD359" s="38"/>
      <c r="AE359" s="38"/>
      <c r="AF359" s="38"/>
      <c r="AG359" s="38"/>
      <c r="AH359" s="38"/>
      <c r="AI359" s="38"/>
      <c r="AJ359" s="38"/>
      <c r="AK359" s="38"/>
    </row>
    <row r="360" spans="1:37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8"/>
      <c r="S360" s="38"/>
      <c r="T360" s="38"/>
      <c r="U360" s="38"/>
      <c r="V360" s="38"/>
      <c r="W360" s="38"/>
      <c r="X360" s="38"/>
      <c r="Y360" s="38"/>
      <c r="Z360" s="38"/>
      <c r="AA360" s="38"/>
      <c r="AB360" s="38"/>
      <c r="AC360" s="38"/>
      <c r="AD360" s="38"/>
      <c r="AE360" s="38"/>
      <c r="AF360" s="38"/>
      <c r="AG360" s="38"/>
      <c r="AH360" s="38"/>
      <c r="AI360" s="38"/>
      <c r="AJ360" s="38"/>
      <c r="AK360" s="38"/>
    </row>
    <row r="361" spans="1:37">
      <c r="A361" s="37"/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  <c r="Q361" s="37"/>
      <c r="R361" s="38"/>
      <c r="S361" s="38"/>
      <c r="T361" s="38"/>
      <c r="U361" s="38"/>
      <c r="V361" s="38"/>
      <c r="W361" s="38"/>
      <c r="X361" s="38"/>
      <c r="Y361" s="38"/>
      <c r="Z361" s="38"/>
      <c r="AA361" s="38"/>
      <c r="AB361" s="38"/>
      <c r="AC361" s="38"/>
      <c r="AD361" s="38"/>
      <c r="AE361" s="38"/>
      <c r="AF361" s="38"/>
      <c r="AG361" s="38"/>
      <c r="AH361" s="38"/>
      <c r="AI361" s="38"/>
      <c r="AJ361" s="38"/>
      <c r="AK361" s="38"/>
    </row>
    <row r="362" spans="1:37">
      <c r="A362" s="37"/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  <c r="Q362" s="37"/>
      <c r="R362" s="38"/>
      <c r="S362" s="38"/>
      <c r="T362" s="38"/>
      <c r="U362" s="38"/>
      <c r="V362" s="38"/>
      <c r="W362" s="38"/>
      <c r="X362" s="38"/>
      <c r="Y362" s="38"/>
      <c r="Z362" s="38"/>
      <c r="AA362" s="38"/>
      <c r="AB362" s="38"/>
      <c r="AC362" s="38"/>
      <c r="AD362" s="38"/>
      <c r="AE362" s="38"/>
      <c r="AF362" s="38"/>
      <c r="AG362" s="38"/>
      <c r="AH362" s="38"/>
      <c r="AI362" s="38"/>
      <c r="AJ362" s="38"/>
      <c r="AK362" s="38"/>
    </row>
    <row r="363" spans="1:37">
      <c r="A363" s="37"/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37"/>
      <c r="R363" s="38"/>
      <c r="S363" s="38"/>
      <c r="T363" s="38"/>
      <c r="U363" s="38"/>
      <c r="V363" s="38"/>
      <c r="W363" s="38"/>
      <c r="X363" s="38"/>
      <c r="Y363" s="38"/>
      <c r="Z363" s="38"/>
      <c r="AA363" s="38"/>
      <c r="AB363" s="38"/>
      <c r="AC363" s="38"/>
      <c r="AD363" s="38"/>
      <c r="AE363" s="38"/>
      <c r="AF363" s="38"/>
      <c r="AG363" s="38"/>
      <c r="AH363" s="38"/>
      <c r="AI363" s="38"/>
      <c r="AJ363" s="38"/>
      <c r="AK363" s="38"/>
    </row>
    <row r="364" spans="1:37">
      <c r="A364" s="37"/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  <c r="Q364" s="37"/>
      <c r="R364" s="38"/>
      <c r="S364" s="38"/>
      <c r="T364" s="38"/>
      <c r="U364" s="38"/>
      <c r="V364" s="38"/>
      <c r="W364" s="38"/>
      <c r="X364" s="38"/>
      <c r="Y364" s="38"/>
      <c r="Z364" s="38"/>
      <c r="AA364" s="38"/>
      <c r="AB364" s="38"/>
      <c r="AC364" s="38"/>
      <c r="AD364" s="38"/>
      <c r="AE364" s="38"/>
      <c r="AF364" s="38"/>
      <c r="AG364" s="38"/>
      <c r="AH364" s="38"/>
      <c r="AI364" s="38"/>
      <c r="AJ364" s="38"/>
      <c r="AK364" s="38"/>
    </row>
    <row r="365" spans="1:37">
      <c r="A365" s="37"/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  <c r="Q365" s="37"/>
      <c r="R365" s="38"/>
      <c r="S365" s="38"/>
      <c r="T365" s="38"/>
      <c r="U365" s="38"/>
      <c r="V365" s="38"/>
      <c r="W365" s="38"/>
      <c r="X365" s="38"/>
      <c r="Y365" s="38"/>
      <c r="Z365" s="38"/>
      <c r="AA365" s="38"/>
      <c r="AB365" s="38"/>
      <c r="AC365" s="38"/>
      <c r="AD365" s="38"/>
      <c r="AE365" s="38"/>
      <c r="AF365" s="38"/>
      <c r="AG365" s="38"/>
      <c r="AH365" s="38"/>
      <c r="AI365" s="38"/>
      <c r="AJ365" s="38"/>
      <c r="AK365" s="38"/>
    </row>
    <row r="366" spans="1:37">
      <c r="A366" s="37"/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  <c r="Q366" s="37"/>
      <c r="R366" s="38"/>
      <c r="S366" s="38"/>
      <c r="T366" s="38"/>
      <c r="U366" s="38"/>
      <c r="V366" s="38"/>
      <c r="W366" s="38"/>
      <c r="X366" s="38"/>
      <c r="Y366" s="38"/>
      <c r="Z366" s="38"/>
      <c r="AA366" s="38"/>
      <c r="AB366" s="38"/>
      <c r="AC366" s="38"/>
      <c r="AD366" s="38"/>
      <c r="AE366" s="38"/>
      <c r="AF366" s="38"/>
      <c r="AG366" s="38"/>
      <c r="AH366" s="38"/>
      <c r="AI366" s="38"/>
      <c r="AJ366" s="38"/>
      <c r="AK366" s="38"/>
    </row>
    <row r="367" spans="1:37">
      <c r="A367" s="37"/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  <c r="Q367" s="37"/>
      <c r="R367" s="38"/>
      <c r="S367" s="38"/>
      <c r="T367" s="38"/>
      <c r="U367" s="38"/>
      <c r="V367" s="38"/>
      <c r="W367" s="38"/>
      <c r="X367" s="38"/>
      <c r="Y367" s="38"/>
      <c r="Z367" s="38"/>
      <c r="AA367" s="38"/>
      <c r="AB367" s="38"/>
      <c r="AC367" s="38"/>
      <c r="AD367" s="38"/>
      <c r="AE367" s="38"/>
      <c r="AF367" s="38"/>
      <c r="AG367" s="38"/>
      <c r="AH367" s="38"/>
      <c r="AI367" s="38"/>
      <c r="AJ367" s="38"/>
      <c r="AK367" s="38"/>
    </row>
    <row r="368" spans="1:37">
      <c r="A368" s="37"/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  <c r="Q368" s="37"/>
      <c r="R368" s="38"/>
      <c r="S368" s="38"/>
      <c r="T368" s="38"/>
      <c r="U368" s="38"/>
      <c r="V368" s="38"/>
      <c r="W368" s="38"/>
      <c r="X368" s="38"/>
      <c r="Y368" s="38"/>
      <c r="Z368" s="38"/>
      <c r="AA368" s="38"/>
      <c r="AB368" s="38"/>
      <c r="AC368" s="38"/>
      <c r="AD368" s="38"/>
      <c r="AE368" s="38"/>
      <c r="AF368" s="38"/>
      <c r="AG368" s="38"/>
      <c r="AH368" s="38"/>
      <c r="AI368" s="38"/>
      <c r="AJ368" s="38"/>
      <c r="AK368" s="38"/>
    </row>
    <row r="369" spans="1:37">
      <c r="A369" s="37"/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  <c r="Q369" s="37"/>
      <c r="R369" s="38"/>
      <c r="S369" s="38"/>
      <c r="T369" s="38"/>
      <c r="U369" s="38"/>
      <c r="V369" s="38"/>
      <c r="W369" s="38"/>
      <c r="X369" s="38"/>
      <c r="Y369" s="38"/>
      <c r="Z369" s="38"/>
      <c r="AA369" s="38"/>
      <c r="AB369" s="38"/>
      <c r="AC369" s="38"/>
      <c r="AD369" s="38"/>
      <c r="AE369" s="38"/>
      <c r="AF369" s="38"/>
      <c r="AG369" s="38"/>
      <c r="AH369" s="38"/>
      <c r="AI369" s="38"/>
      <c r="AJ369" s="38"/>
      <c r="AK369" s="38"/>
    </row>
    <row r="370" spans="1:37">
      <c r="A370" s="37"/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37"/>
      <c r="R370" s="38"/>
      <c r="S370" s="38"/>
      <c r="T370" s="38"/>
      <c r="U370" s="38"/>
      <c r="V370" s="38"/>
      <c r="W370" s="38"/>
      <c r="X370" s="38"/>
      <c r="Y370" s="38"/>
      <c r="Z370" s="38"/>
      <c r="AA370" s="38"/>
      <c r="AB370" s="38"/>
      <c r="AC370" s="38"/>
      <c r="AD370" s="38"/>
      <c r="AE370" s="38"/>
      <c r="AF370" s="38"/>
      <c r="AG370" s="38"/>
      <c r="AH370" s="38"/>
      <c r="AI370" s="38"/>
      <c r="AJ370" s="38"/>
      <c r="AK370" s="38"/>
    </row>
    <row r="371" spans="1:37">
      <c r="A371" s="37"/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8"/>
      <c r="S371" s="38"/>
      <c r="T371" s="38"/>
      <c r="U371" s="38"/>
      <c r="V371" s="38"/>
      <c r="W371" s="38"/>
      <c r="X371" s="38"/>
      <c r="Y371" s="38"/>
      <c r="Z371" s="38"/>
      <c r="AA371" s="38"/>
      <c r="AB371" s="38"/>
      <c r="AC371" s="38"/>
      <c r="AD371" s="38"/>
      <c r="AE371" s="38"/>
      <c r="AF371" s="38"/>
      <c r="AG371" s="38"/>
      <c r="AH371" s="38"/>
      <c r="AI371" s="38"/>
      <c r="AJ371" s="38"/>
      <c r="AK371" s="38"/>
    </row>
    <row r="372" spans="1:37">
      <c r="A372" s="37"/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8"/>
      <c r="S372" s="38"/>
      <c r="T372" s="38"/>
      <c r="U372" s="38"/>
      <c r="V372" s="38"/>
      <c r="W372" s="38"/>
      <c r="X372" s="38"/>
      <c r="Y372" s="38"/>
      <c r="Z372" s="38"/>
      <c r="AA372" s="38"/>
      <c r="AB372" s="38"/>
      <c r="AC372" s="38"/>
      <c r="AD372" s="38"/>
      <c r="AE372" s="38"/>
      <c r="AF372" s="38"/>
      <c r="AG372" s="38"/>
      <c r="AH372" s="38"/>
      <c r="AI372" s="38"/>
      <c r="AJ372" s="38"/>
      <c r="AK372" s="38"/>
    </row>
    <row r="373" spans="1:37">
      <c r="A373" s="37"/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8"/>
      <c r="S373" s="38"/>
      <c r="T373" s="38"/>
      <c r="U373" s="38"/>
      <c r="V373" s="38"/>
      <c r="W373" s="38"/>
      <c r="X373" s="38"/>
      <c r="Y373" s="38"/>
      <c r="Z373" s="38"/>
      <c r="AA373" s="38"/>
      <c r="AB373" s="38"/>
      <c r="AC373" s="38"/>
      <c r="AD373" s="38"/>
      <c r="AE373" s="38"/>
      <c r="AF373" s="38"/>
      <c r="AG373" s="38"/>
      <c r="AH373" s="38"/>
      <c r="AI373" s="38"/>
      <c r="AJ373" s="38"/>
      <c r="AK373" s="38"/>
    </row>
    <row r="374" spans="1:37">
      <c r="A374" s="37"/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8"/>
      <c r="S374" s="38"/>
      <c r="T374" s="38"/>
      <c r="U374" s="38"/>
      <c r="V374" s="38"/>
      <c r="W374" s="38"/>
      <c r="X374" s="38"/>
      <c r="Y374" s="38"/>
      <c r="Z374" s="38"/>
      <c r="AA374" s="38"/>
      <c r="AB374" s="38"/>
      <c r="AC374" s="38"/>
      <c r="AD374" s="38"/>
      <c r="AE374" s="38"/>
      <c r="AF374" s="38"/>
      <c r="AG374" s="38"/>
      <c r="AH374" s="38"/>
      <c r="AI374" s="38"/>
      <c r="AJ374" s="38"/>
      <c r="AK374" s="38"/>
    </row>
    <row r="375" spans="1:37">
      <c r="A375" s="37"/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8"/>
      <c r="S375" s="38"/>
      <c r="T375" s="38"/>
      <c r="U375" s="38"/>
      <c r="V375" s="38"/>
      <c r="W375" s="38"/>
      <c r="X375" s="38"/>
      <c r="Y375" s="38"/>
      <c r="Z375" s="38"/>
      <c r="AA375" s="38"/>
      <c r="AB375" s="38"/>
      <c r="AC375" s="38"/>
      <c r="AD375" s="38"/>
      <c r="AE375" s="38"/>
      <c r="AF375" s="38"/>
      <c r="AG375" s="38"/>
      <c r="AH375" s="38"/>
      <c r="AI375" s="38"/>
      <c r="AJ375" s="38"/>
      <c r="AK375" s="38"/>
    </row>
    <row r="376" spans="1:37">
      <c r="A376" s="37"/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8"/>
      <c r="S376" s="38"/>
      <c r="T376" s="38"/>
      <c r="U376" s="38"/>
      <c r="V376" s="38"/>
      <c r="W376" s="38"/>
      <c r="X376" s="38"/>
      <c r="Y376" s="38"/>
      <c r="Z376" s="38"/>
      <c r="AA376" s="38"/>
      <c r="AB376" s="38"/>
      <c r="AC376" s="38"/>
      <c r="AD376" s="38"/>
      <c r="AE376" s="38"/>
      <c r="AF376" s="38"/>
      <c r="AG376" s="38"/>
      <c r="AH376" s="38"/>
      <c r="AI376" s="38"/>
      <c r="AJ376" s="38"/>
      <c r="AK376" s="38"/>
    </row>
    <row r="377" spans="1:37">
      <c r="A377" s="37"/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37"/>
      <c r="R377" s="38"/>
      <c r="S377" s="38"/>
      <c r="T377" s="38"/>
      <c r="U377" s="38"/>
      <c r="V377" s="38"/>
      <c r="W377" s="38"/>
      <c r="X377" s="38"/>
      <c r="Y377" s="38"/>
      <c r="Z377" s="38"/>
      <c r="AA377" s="38"/>
      <c r="AB377" s="38"/>
      <c r="AC377" s="38"/>
      <c r="AD377" s="38"/>
      <c r="AE377" s="38"/>
      <c r="AF377" s="38"/>
      <c r="AG377" s="38"/>
      <c r="AH377" s="38"/>
      <c r="AI377" s="38"/>
      <c r="AJ377" s="38"/>
      <c r="AK377" s="38"/>
    </row>
    <row r="378" spans="1:37">
      <c r="A378" s="37"/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  <c r="Q378" s="37"/>
      <c r="R378" s="38"/>
      <c r="S378" s="38"/>
      <c r="T378" s="38"/>
      <c r="U378" s="38"/>
      <c r="V378" s="38"/>
      <c r="W378" s="38"/>
      <c r="X378" s="38"/>
      <c r="Y378" s="38"/>
      <c r="Z378" s="38"/>
      <c r="AA378" s="38"/>
      <c r="AB378" s="38"/>
      <c r="AC378" s="38"/>
      <c r="AD378" s="38"/>
      <c r="AE378" s="38"/>
      <c r="AF378" s="38"/>
      <c r="AG378" s="38"/>
      <c r="AH378" s="38"/>
      <c r="AI378" s="38"/>
      <c r="AJ378" s="38"/>
      <c r="AK378" s="38"/>
    </row>
    <row r="379" spans="1:37">
      <c r="A379" s="37"/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  <c r="Q379" s="37"/>
      <c r="R379" s="38"/>
      <c r="S379" s="38"/>
      <c r="T379" s="38"/>
      <c r="U379" s="38"/>
      <c r="V379" s="38"/>
      <c r="W379" s="38"/>
      <c r="X379" s="38"/>
      <c r="Y379" s="38"/>
      <c r="Z379" s="38"/>
      <c r="AA379" s="38"/>
      <c r="AB379" s="38"/>
      <c r="AC379" s="38"/>
      <c r="AD379" s="38"/>
      <c r="AE379" s="38"/>
      <c r="AF379" s="38"/>
      <c r="AG379" s="38"/>
      <c r="AH379" s="38"/>
      <c r="AI379" s="38"/>
      <c r="AJ379" s="38"/>
      <c r="AK379" s="38"/>
    </row>
    <row r="380" spans="1:37">
      <c r="A380" s="37"/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  <c r="Q380" s="37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38"/>
      <c r="AD380" s="38"/>
      <c r="AE380" s="38"/>
      <c r="AF380" s="38"/>
      <c r="AG380" s="38"/>
      <c r="AH380" s="38"/>
      <c r="AI380" s="38"/>
      <c r="AJ380" s="38"/>
      <c r="AK380" s="38"/>
    </row>
    <row r="381" spans="1:37">
      <c r="A381" s="37"/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  <c r="Q381" s="37"/>
      <c r="R381" s="38"/>
      <c r="S381" s="38"/>
      <c r="T381" s="38"/>
      <c r="U381" s="38"/>
      <c r="V381" s="38"/>
      <c r="W381" s="38"/>
      <c r="X381" s="38"/>
      <c r="Y381" s="38"/>
      <c r="Z381" s="38"/>
      <c r="AA381" s="38"/>
      <c r="AB381" s="38"/>
      <c r="AC381" s="38"/>
      <c r="AD381" s="38"/>
      <c r="AE381" s="38"/>
      <c r="AF381" s="38"/>
      <c r="AG381" s="38"/>
      <c r="AH381" s="38"/>
      <c r="AI381" s="38"/>
      <c r="AJ381" s="38"/>
      <c r="AK381" s="38"/>
    </row>
    <row r="382" spans="1:37">
      <c r="A382" s="37"/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  <c r="Q382" s="37"/>
      <c r="R382" s="38"/>
      <c r="S382" s="38"/>
      <c r="T382" s="38"/>
      <c r="U382" s="38"/>
      <c r="V382" s="38"/>
      <c r="W382" s="38"/>
      <c r="X382" s="38"/>
      <c r="Y382" s="38"/>
      <c r="Z382" s="38"/>
      <c r="AA382" s="38"/>
      <c r="AB382" s="38"/>
      <c r="AC382" s="38"/>
      <c r="AD382" s="38"/>
      <c r="AE382" s="38"/>
      <c r="AF382" s="38"/>
      <c r="AG382" s="38"/>
      <c r="AH382" s="38"/>
      <c r="AI382" s="38"/>
      <c r="AJ382" s="38"/>
      <c r="AK382" s="38"/>
    </row>
    <row r="383" spans="1:37">
      <c r="A383" s="37"/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  <c r="Q383" s="37"/>
      <c r="R383" s="38"/>
      <c r="S383" s="38"/>
      <c r="T383" s="38"/>
      <c r="U383" s="38"/>
      <c r="V383" s="38"/>
      <c r="W383" s="38"/>
      <c r="X383" s="38"/>
      <c r="Y383" s="38"/>
      <c r="Z383" s="38"/>
      <c r="AA383" s="38"/>
      <c r="AB383" s="38"/>
      <c r="AC383" s="38"/>
      <c r="AD383" s="38"/>
      <c r="AE383" s="38"/>
      <c r="AF383" s="38"/>
      <c r="AG383" s="38"/>
      <c r="AH383" s="38"/>
      <c r="AI383" s="38"/>
      <c r="AJ383" s="38"/>
      <c r="AK383" s="38"/>
    </row>
    <row r="384" spans="1:37">
      <c r="A384" s="37"/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  <c r="Q384" s="37"/>
      <c r="R384" s="38"/>
      <c r="S384" s="38"/>
      <c r="T384" s="38"/>
      <c r="U384" s="38"/>
      <c r="V384" s="38"/>
      <c r="W384" s="38"/>
      <c r="X384" s="38"/>
      <c r="Y384" s="38"/>
      <c r="Z384" s="38"/>
      <c r="AA384" s="38"/>
      <c r="AB384" s="38"/>
      <c r="AC384" s="38"/>
      <c r="AD384" s="38"/>
      <c r="AE384" s="38"/>
      <c r="AF384" s="38"/>
      <c r="AG384" s="38"/>
      <c r="AH384" s="38"/>
      <c r="AI384" s="38"/>
      <c r="AJ384" s="38"/>
      <c r="AK384" s="38"/>
    </row>
    <row r="385" spans="1:37">
      <c r="A385" s="37"/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  <c r="Q385" s="37"/>
      <c r="R385" s="38"/>
      <c r="S385" s="38"/>
      <c r="T385" s="38"/>
      <c r="U385" s="38"/>
      <c r="V385" s="38"/>
      <c r="W385" s="38"/>
      <c r="X385" s="38"/>
      <c r="Y385" s="38"/>
      <c r="Z385" s="38"/>
      <c r="AA385" s="38"/>
      <c r="AB385" s="38"/>
      <c r="AC385" s="38"/>
      <c r="AD385" s="38"/>
      <c r="AE385" s="38"/>
      <c r="AF385" s="38"/>
      <c r="AG385" s="38"/>
      <c r="AH385" s="38"/>
      <c r="AI385" s="38"/>
      <c r="AJ385" s="38"/>
      <c r="AK385" s="38"/>
    </row>
    <row r="386" spans="1:37">
      <c r="A386" s="37"/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  <c r="Q386" s="37"/>
      <c r="R386" s="38"/>
      <c r="S386" s="38"/>
      <c r="T386" s="38"/>
      <c r="U386" s="38"/>
      <c r="V386" s="38"/>
      <c r="W386" s="38"/>
      <c r="X386" s="38"/>
      <c r="Y386" s="38"/>
      <c r="Z386" s="38"/>
      <c r="AA386" s="38"/>
      <c r="AB386" s="38"/>
      <c r="AC386" s="38"/>
      <c r="AD386" s="38"/>
      <c r="AE386" s="38"/>
      <c r="AF386" s="38"/>
      <c r="AG386" s="38"/>
      <c r="AH386" s="38"/>
      <c r="AI386" s="38"/>
      <c r="AJ386" s="38"/>
      <c r="AK386" s="38"/>
    </row>
    <row r="387" spans="1:37">
      <c r="A387" s="37"/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  <c r="Q387" s="37"/>
      <c r="R387" s="38"/>
      <c r="S387" s="38"/>
      <c r="T387" s="38"/>
      <c r="U387" s="38"/>
      <c r="V387" s="38"/>
      <c r="W387" s="38"/>
      <c r="X387" s="38"/>
      <c r="Y387" s="38"/>
      <c r="Z387" s="38"/>
      <c r="AA387" s="38"/>
      <c r="AB387" s="38"/>
      <c r="AC387" s="38"/>
      <c r="AD387" s="38"/>
      <c r="AE387" s="38"/>
      <c r="AF387" s="38"/>
      <c r="AG387" s="38"/>
      <c r="AH387" s="38"/>
      <c r="AI387" s="38"/>
      <c r="AJ387" s="38"/>
      <c r="AK387" s="38"/>
    </row>
    <row r="388" spans="1:37">
      <c r="A388" s="37"/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37"/>
      <c r="R388" s="38"/>
      <c r="S388" s="38"/>
      <c r="T388" s="38"/>
      <c r="U388" s="38"/>
      <c r="V388" s="38"/>
      <c r="W388" s="38"/>
      <c r="X388" s="38"/>
      <c r="Y388" s="38"/>
      <c r="Z388" s="38"/>
      <c r="AA388" s="38"/>
      <c r="AB388" s="38"/>
      <c r="AC388" s="38"/>
      <c r="AD388" s="38"/>
      <c r="AE388" s="38"/>
      <c r="AF388" s="38"/>
      <c r="AG388" s="38"/>
      <c r="AH388" s="38"/>
      <c r="AI388" s="38"/>
      <c r="AJ388" s="38"/>
      <c r="AK388" s="38"/>
    </row>
    <row r="389" spans="1:37">
      <c r="A389" s="37"/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  <c r="Q389" s="37"/>
      <c r="R389" s="38"/>
      <c r="S389" s="38"/>
      <c r="T389" s="38"/>
      <c r="U389" s="38"/>
      <c r="V389" s="38"/>
      <c r="W389" s="38"/>
      <c r="X389" s="38"/>
      <c r="Y389" s="38"/>
      <c r="Z389" s="38"/>
      <c r="AA389" s="38"/>
      <c r="AB389" s="38"/>
      <c r="AC389" s="38"/>
      <c r="AD389" s="38"/>
      <c r="AE389" s="38"/>
      <c r="AF389" s="38"/>
      <c r="AG389" s="38"/>
      <c r="AH389" s="38"/>
      <c r="AI389" s="38"/>
      <c r="AJ389" s="38"/>
      <c r="AK389" s="38"/>
    </row>
    <row r="390" spans="1:37">
      <c r="A390" s="37"/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  <c r="Q390" s="37"/>
      <c r="R390" s="38"/>
      <c r="S390" s="38"/>
      <c r="T390" s="38"/>
      <c r="U390" s="38"/>
      <c r="V390" s="38"/>
      <c r="W390" s="38"/>
      <c r="X390" s="38"/>
      <c r="Y390" s="38"/>
      <c r="Z390" s="38"/>
      <c r="AA390" s="38"/>
      <c r="AB390" s="38"/>
      <c r="AC390" s="38"/>
      <c r="AD390" s="38"/>
      <c r="AE390" s="38"/>
      <c r="AF390" s="38"/>
      <c r="AG390" s="38"/>
      <c r="AH390" s="38"/>
      <c r="AI390" s="38"/>
      <c r="AJ390" s="38"/>
      <c r="AK390" s="38"/>
    </row>
    <row r="391" spans="1:37">
      <c r="A391" s="37"/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  <c r="Q391" s="37"/>
      <c r="R391" s="38"/>
      <c r="S391" s="38"/>
      <c r="T391" s="38"/>
      <c r="U391" s="38"/>
      <c r="V391" s="38"/>
      <c r="W391" s="38"/>
      <c r="X391" s="38"/>
      <c r="Y391" s="38"/>
      <c r="Z391" s="38"/>
      <c r="AA391" s="38"/>
      <c r="AB391" s="38"/>
      <c r="AC391" s="38"/>
      <c r="AD391" s="38"/>
      <c r="AE391" s="38"/>
      <c r="AF391" s="38"/>
      <c r="AG391" s="38"/>
      <c r="AH391" s="38"/>
      <c r="AI391" s="38"/>
      <c r="AJ391" s="38"/>
      <c r="AK391" s="38"/>
    </row>
    <row r="392" spans="1:37">
      <c r="A392" s="37"/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  <c r="Q392" s="37"/>
      <c r="R392" s="38"/>
      <c r="S392" s="38"/>
      <c r="T392" s="38"/>
      <c r="U392" s="38"/>
      <c r="V392" s="38"/>
      <c r="W392" s="38"/>
      <c r="X392" s="38"/>
      <c r="Y392" s="38"/>
      <c r="Z392" s="38"/>
      <c r="AA392" s="38"/>
      <c r="AB392" s="38"/>
      <c r="AC392" s="38"/>
      <c r="AD392" s="38"/>
      <c r="AE392" s="38"/>
      <c r="AF392" s="38"/>
      <c r="AG392" s="38"/>
      <c r="AH392" s="38"/>
      <c r="AI392" s="38"/>
      <c r="AJ392" s="38"/>
      <c r="AK392" s="38"/>
    </row>
    <row r="393" spans="1:37">
      <c r="A393" s="37"/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  <c r="Q393" s="37"/>
      <c r="R393" s="38"/>
      <c r="S393" s="38"/>
      <c r="T393" s="38"/>
      <c r="U393" s="38"/>
      <c r="V393" s="38"/>
      <c r="W393" s="38"/>
      <c r="X393" s="38"/>
      <c r="Y393" s="38"/>
      <c r="Z393" s="38"/>
      <c r="AA393" s="38"/>
      <c r="AB393" s="38"/>
      <c r="AC393" s="38"/>
      <c r="AD393" s="38"/>
      <c r="AE393" s="38"/>
      <c r="AF393" s="38"/>
      <c r="AG393" s="38"/>
      <c r="AH393" s="38"/>
      <c r="AI393" s="38"/>
      <c r="AJ393" s="38"/>
      <c r="AK393" s="38"/>
    </row>
    <row r="394" spans="1:37">
      <c r="A394" s="37"/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  <c r="Q394" s="37"/>
      <c r="R394" s="38"/>
      <c r="S394" s="38"/>
      <c r="T394" s="38"/>
      <c r="U394" s="38"/>
      <c r="V394" s="38"/>
      <c r="W394" s="38"/>
      <c r="X394" s="38"/>
      <c r="Y394" s="38"/>
      <c r="Z394" s="38"/>
      <c r="AA394" s="38"/>
      <c r="AB394" s="38"/>
      <c r="AC394" s="38"/>
      <c r="AD394" s="38"/>
      <c r="AE394" s="38"/>
      <c r="AF394" s="38"/>
      <c r="AG394" s="38"/>
      <c r="AH394" s="38"/>
      <c r="AI394" s="38"/>
      <c r="AJ394" s="38"/>
      <c r="AK394" s="38"/>
    </row>
    <row r="395" spans="1:37">
      <c r="A395" s="37"/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  <c r="Q395" s="37"/>
      <c r="R395" s="38"/>
      <c r="S395" s="38"/>
      <c r="T395" s="38"/>
      <c r="U395" s="38"/>
      <c r="V395" s="38"/>
      <c r="W395" s="38"/>
      <c r="X395" s="38"/>
      <c r="Y395" s="38"/>
      <c r="Z395" s="38"/>
      <c r="AA395" s="38"/>
      <c r="AB395" s="38"/>
      <c r="AC395" s="38"/>
      <c r="AD395" s="38"/>
      <c r="AE395" s="38"/>
      <c r="AF395" s="38"/>
      <c r="AG395" s="38"/>
      <c r="AH395" s="38"/>
      <c r="AI395" s="38"/>
      <c r="AJ395" s="38"/>
      <c r="AK395" s="38"/>
    </row>
    <row r="396" spans="1:37">
      <c r="A396" s="37"/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  <c r="Q396" s="37"/>
      <c r="R396" s="38"/>
      <c r="S396" s="38"/>
      <c r="T396" s="38"/>
      <c r="U396" s="38"/>
      <c r="V396" s="38"/>
      <c r="W396" s="38"/>
      <c r="X396" s="38"/>
      <c r="Y396" s="38"/>
      <c r="Z396" s="38"/>
      <c r="AA396" s="38"/>
      <c r="AB396" s="38"/>
      <c r="AC396" s="38"/>
      <c r="AD396" s="38"/>
      <c r="AE396" s="38"/>
      <c r="AF396" s="38"/>
      <c r="AG396" s="38"/>
      <c r="AH396" s="38"/>
      <c r="AI396" s="38"/>
      <c r="AJ396" s="38"/>
      <c r="AK396" s="38"/>
    </row>
    <row r="397" spans="1:37">
      <c r="A397" s="37"/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  <c r="Q397" s="37"/>
      <c r="R397" s="38"/>
      <c r="S397" s="38"/>
      <c r="T397" s="38"/>
      <c r="U397" s="38"/>
      <c r="V397" s="38"/>
      <c r="W397" s="38"/>
      <c r="X397" s="38"/>
      <c r="Y397" s="38"/>
      <c r="Z397" s="38"/>
      <c r="AA397" s="38"/>
      <c r="AB397" s="38"/>
      <c r="AC397" s="38"/>
      <c r="AD397" s="38"/>
      <c r="AE397" s="38"/>
      <c r="AF397" s="38"/>
      <c r="AG397" s="38"/>
      <c r="AH397" s="38"/>
      <c r="AI397" s="38"/>
      <c r="AJ397" s="38"/>
      <c r="AK397" s="38"/>
    </row>
    <row r="398" spans="1:37">
      <c r="A398" s="37"/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  <c r="Q398" s="37"/>
      <c r="R398" s="38"/>
      <c r="S398" s="38"/>
      <c r="T398" s="38"/>
      <c r="U398" s="38"/>
      <c r="V398" s="38"/>
      <c r="W398" s="38"/>
      <c r="X398" s="38"/>
      <c r="Y398" s="38"/>
      <c r="Z398" s="38"/>
      <c r="AA398" s="38"/>
      <c r="AB398" s="38"/>
      <c r="AC398" s="38"/>
      <c r="AD398" s="38"/>
      <c r="AE398" s="38"/>
      <c r="AF398" s="38"/>
      <c r="AG398" s="38"/>
      <c r="AH398" s="38"/>
      <c r="AI398" s="38"/>
      <c r="AJ398" s="38"/>
      <c r="AK398" s="38"/>
    </row>
    <row r="399" spans="1:37">
      <c r="A399" s="37"/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  <c r="Q399" s="37"/>
      <c r="R399" s="38"/>
      <c r="S399" s="38"/>
      <c r="T399" s="38"/>
      <c r="U399" s="38"/>
      <c r="V399" s="38"/>
      <c r="W399" s="38"/>
      <c r="X399" s="38"/>
      <c r="Y399" s="38"/>
      <c r="Z399" s="38"/>
      <c r="AA399" s="38"/>
      <c r="AB399" s="38"/>
      <c r="AC399" s="38"/>
      <c r="AD399" s="38"/>
      <c r="AE399" s="38"/>
      <c r="AF399" s="38"/>
      <c r="AG399" s="38"/>
      <c r="AH399" s="38"/>
      <c r="AI399" s="38"/>
      <c r="AJ399" s="38"/>
      <c r="AK399" s="38"/>
    </row>
    <row r="400" spans="1:37">
      <c r="A400" s="37"/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8"/>
      <c r="S400" s="38"/>
      <c r="T400" s="38"/>
      <c r="U400" s="38"/>
      <c r="V400" s="38"/>
      <c r="W400" s="38"/>
      <c r="X400" s="38"/>
      <c r="Y400" s="38"/>
      <c r="Z400" s="38"/>
      <c r="AA400" s="38"/>
      <c r="AB400" s="38"/>
      <c r="AC400" s="38"/>
      <c r="AD400" s="38"/>
      <c r="AE400" s="38"/>
      <c r="AF400" s="38"/>
      <c r="AG400" s="38"/>
      <c r="AH400" s="38"/>
      <c r="AI400" s="38"/>
      <c r="AJ400" s="38"/>
      <c r="AK400" s="38"/>
    </row>
    <row r="401" spans="1:37">
      <c r="A401" s="37"/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  <c r="Q401" s="37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38"/>
      <c r="AD401" s="38"/>
      <c r="AE401" s="38"/>
      <c r="AF401" s="38"/>
      <c r="AG401" s="38"/>
      <c r="AH401" s="38"/>
      <c r="AI401" s="38"/>
      <c r="AJ401" s="38"/>
      <c r="AK401" s="38"/>
    </row>
    <row r="402" spans="1:37">
      <c r="A402" s="37"/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  <c r="Q402" s="37"/>
      <c r="R402" s="38"/>
      <c r="S402" s="38"/>
      <c r="T402" s="38"/>
      <c r="U402" s="38"/>
      <c r="V402" s="38"/>
      <c r="W402" s="38"/>
      <c r="X402" s="38"/>
      <c r="Y402" s="38"/>
      <c r="Z402" s="38"/>
      <c r="AA402" s="38"/>
      <c r="AB402" s="38"/>
      <c r="AC402" s="38"/>
      <c r="AD402" s="38"/>
      <c r="AE402" s="38"/>
      <c r="AF402" s="38"/>
      <c r="AG402" s="38"/>
      <c r="AH402" s="38"/>
      <c r="AI402" s="38"/>
      <c r="AJ402" s="38"/>
      <c r="AK402" s="38"/>
    </row>
    <row r="403" spans="1:37">
      <c r="A403" s="37"/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  <c r="Q403" s="37"/>
      <c r="R403" s="38"/>
      <c r="S403" s="38"/>
      <c r="T403" s="38"/>
      <c r="U403" s="38"/>
      <c r="V403" s="38"/>
      <c r="W403" s="38"/>
      <c r="X403" s="38"/>
      <c r="Y403" s="38"/>
      <c r="Z403" s="38"/>
      <c r="AA403" s="38"/>
      <c r="AB403" s="38"/>
      <c r="AC403" s="38"/>
      <c r="AD403" s="38"/>
      <c r="AE403" s="38"/>
      <c r="AF403" s="38"/>
      <c r="AG403" s="38"/>
      <c r="AH403" s="38"/>
      <c r="AI403" s="38"/>
      <c r="AJ403" s="38"/>
      <c r="AK403" s="38"/>
    </row>
    <row r="404" spans="1:37">
      <c r="A404" s="37"/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  <c r="Q404" s="37"/>
      <c r="R404" s="38"/>
      <c r="S404" s="38"/>
      <c r="T404" s="38"/>
      <c r="U404" s="38"/>
      <c r="V404" s="38"/>
      <c r="W404" s="38"/>
      <c r="X404" s="38"/>
      <c r="Y404" s="38"/>
      <c r="Z404" s="38"/>
      <c r="AA404" s="38"/>
      <c r="AB404" s="38"/>
      <c r="AC404" s="38"/>
      <c r="AD404" s="38"/>
      <c r="AE404" s="38"/>
      <c r="AF404" s="38"/>
      <c r="AG404" s="38"/>
      <c r="AH404" s="38"/>
      <c r="AI404" s="38"/>
      <c r="AJ404" s="38"/>
      <c r="AK404" s="38"/>
    </row>
    <row r="405" spans="1:37">
      <c r="A405" s="37"/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37"/>
      <c r="R405" s="38"/>
      <c r="S405" s="38"/>
      <c r="T405" s="38"/>
      <c r="U405" s="38"/>
      <c r="V405" s="38"/>
      <c r="W405" s="38"/>
      <c r="X405" s="38"/>
      <c r="Y405" s="38"/>
      <c r="Z405" s="38"/>
      <c r="AA405" s="38"/>
      <c r="AB405" s="38"/>
      <c r="AC405" s="38"/>
      <c r="AD405" s="38"/>
      <c r="AE405" s="38"/>
      <c r="AF405" s="38"/>
      <c r="AG405" s="38"/>
      <c r="AH405" s="38"/>
      <c r="AI405" s="38"/>
      <c r="AJ405" s="38"/>
      <c r="AK405" s="38"/>
    </row>
    <row r="406" spans="1:37">
      <c r="A406" s="37"/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  <c r="Q406" s="37"/>
      <c r="R406" s="38"/>
      <c r="S406" s="38"/>
      <c r="T406" s="38"/>
      <c r="U406" s="38"/>
      <c r="V406" s="38"/>
      <c r="W406" s="38"/>
      <c r="X406" s="38"/>
      <c r="Y406" s="38"/>
      <c r="Z406" s="38"/>
      <c r="AA406" s="38"/>
      <c r="AB406" s="38"/>
      <c r="AC406" s="38"/>
      <c r="AD406" s="38"/>
      <c r="AE406" s="38"/>
      <c r="AF406" s="38"/>
      <c r="AG406" s="38"/>
      <c r="AH406" s="38"/>
      <c r="AI406" s="38"/>
      <c r="AJ406" s="38"/>
      <c r="AK406" s="38"/>
    </row>
    <row r="407" spans="1:37">
      <c r="A407" s="37"/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  <c r="Q407" s="37"/>
      <c r="R407" s="38"/>
      <c r="S407" s="38"/>
      <c r="T407" s="38"/>
      <c r="U407" s="38"/>
      <c r="V407" s="38"/>
      <c r="W407" s="38"/>
      <c r="X407" s="38"/>
      <c r="Y407" s="38"/>
      <c r="Z407" s="38"/>
      <c r="AA407" s="38"/>
      <c r="AB407" s="38"/>
      <c r="AC407" s="38"/>
      <c r="AD407" s="38"/>
      <c r="AE407" s="38"/>
      <c r="AF407" s="38"/>
      <c r="AG407" s="38"/>
      <c r="AH407" s="38"/>
      <c r="AI407" s="38"/>
      <c r="AJ407" s="38"/>
      <c r="AK407" s="38"/>
    </row>
    <row r="408" spans="1:37">
      <c r="A408" s="37"/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37"/>
      <c r="R408" s="38"/>
      <c r="S408" s="38"/>
      <c r="T408" s="38"/>
      <c r="U408" s="38"/>
      <c r="V408" s="38"/>
      <c r="W408" s="38"/>
      <c r="X408" s="38"/>
      <c r="Y408" s="38"/>
      <c r="Z408" s="38"/>
      <c r="AA408" s="38"/>
      <c r="AB408" s="38"/>
      <c r="AC408" s="38"/>
      <c r="AD408" s="38"/>
      <c r="AE408" s="38"/>
      <c r="AF408" s="38"/>
      <c r="AG408" s="38"/>
      <c r="AH408" s="38"/>
      <c r="AI408" s="38"/>
      <c r="AJ408" s="38"/>
      <c r="AK408" s="38"/>
    </row>
    <row r="409" spans="1:37">
      <c r="A409" s="37"/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  <c r="Q409" s="37"/>
      <c r="R409" s="38"/>
      <c r="S409" s="38"/>
      <c r="T409" s="38"/>
      <c r="U409" s="38"/>
      <c r="V409" s="38"/>
      <c r="W409" s="38"/>
      <c r="X409" s="38"/>
      <c r="Y409" s="38"/>
      <c r="Z409" s="38"/>
      <c r="AA409" s="38"/>
      <c r="AB409" s="38"/>
      <c r="AC409" s="38"/>
      <c r="AD409" s="38"/>
      <c r="AE409" s="38"/>
      <c r="AF409" s="38"/>
      <c r="AG409" s="38"/>
      <c r="AH409" s="38"/>
      <c r="AI409" s="38"/>
      <c r="AJ409" s="38"/>
      <c r="AK409" s="38"/>
    </row>
    <row r="410" spans="1:37">
      <c r="A410" s="37"/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  <c r="Q410" s="37"/>
      <c r="R410" s="38"/>
      <c r="S410" s="38"/>
      <c r="T410" s="38"/>
      <c r="U410" s="38"/>
      <c r="V410" s="38"/>
      <c r="W410" s="38"/>
      <c r="X410" s="38"/>
      <c r="Y410" s="38"/>
      <c r="Z410" s="38"/>
      <c r="AA410" s="38"/>
      <c r="AB410" s="38"/>
      <c r="AC410" s="38"/>
      <c r="AD410" s="38"/>
      <c r="AE410" s="38"/>
      <c r="AF410" s="38"/>
      <c r="AG410" s="38"/>
      <c r="AH410" s="38"/>
      <c r="AI410" s="38"/>
      <c r="AJ410" s="38"/>
      <c r="AK410" s="38"/>
    </row>
    <row r="411" spans="1:37">
      <c r="A411" s="37"/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  <c r="Q411" s="37"/>
      <c r="R411" s="38"/>
      <c r="S411" s="38"/>
      <c r="T411" s="38"/>
      <c r="U411" s="38"/>
      <c r="V411" s="38"/>
      <c r="W411" s="38"/>
      <c r="X411" s="38"/>
      <c r="Y411" s="38"/>
      <c r="Z411" s="38"/>
      <c r="AA411" s="38"/>
      <c r="AB411" s="38"/>
      <c r="AC411" s="38"/>
      <c r="AD411" s="38"/>
      <c r="AE411" s="38"/>
      <c r="AF411" s="38"/>
      <c r="AG411" s="38"/>
      <c r="AH411" s="38"/>
      <c r="AI411" s="38"/>
      <c r="AJ411" s="38"/>
      <c r="AK411" s="38"/>
    </row>
    <row r="412" spans="1:37">
      <c r="A412" s="37"/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  <c r="Q412" s="37"/>
      <c r="R412" s="38"/>
      <c r="S412" s="38"/>
      <c r="T412" s="38"/>
      <c r="U412" s="38"/>
      <c r="V412" s="38"/>
      <c r="W412" s="38"/>
      <c r="X412" s="38"/>
      <c r="Y412" s="38"/>
      <c r="Z412" s="38"/>
      <c r="AA412" s="38"/>
      <c r="AB412" s="38"/>
      <c r="AC412" s="38"/>
      <c r="AD412" s="38"/>
      <c r="AE412" s="38"/>
      <c r="AF412" s="38"/>
      <c r="AG412" s="38"/>
      <c r="AH412" s="38"/>
      <c r="AI412" s="38"/>
      <c r="AJ412" s="38"/>
      <c r="AK412" s="38"/>
    </row>
    <row r="413" spans="1:37">
      <c r="A413" s="37"/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  <c r="Q413" s="37"/>
      <c r="R413" s="38"/>
      <c r="S413" s="38"/>
      <c r="T413" s="38"/>
      <c r="U413" s="38"/>
      <c r="V413" s="38"/>
      <c r="W413" s="38"/>
      <c r="X413" s="38"/>
      <c r="Y413" s="38"/>
      <c r="Z413" s="38"/>
      <c r="AA413" s="38"/>
      <c r="AB413" s="38"/>
      <c r="AC413" s="38"/>
      <c r="AD413" s="38"/>
      <c r="AE413" s="38"/>
      <c r="AF413" s="38"/>
      <c r="AG413" s="38"/>
      <c r="AH413" s="38"/>
      <c r="AI413" s="38"/>
      <c r="AJ413" s="38"/>
      <c r="AK413" s="38"/>
    </row>
    <row r="414" spans="1:37">
      <c r="A414" s="37"/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  <c r="Q414" s="37"/>
      <c r="R414" s="38"/>
      <c r="S414" s="38"/>
      <c r="T414" s="38"/>
      <c r="U414" s="38"/>
      <c r="V414" s="38"/>
      <c r="W414" s="38"/>
      <c r="X414" s="38"/>
      <c r="Y414" s="38"/>
      <c r="Z414" s="38"/>
      <c r="AA414" s="38"/>
      <c r="AB414" s="38"/>
      <c r="AC414" s="38"/>
      <c r="AD414" s="38"/>
      <c r="AE414" s="38"/>
      <c r="AF414" s="38"/>
      <c r="AG414" s="38"/>
      <c r="AH414" s="38"/>
      <c r="AI414" s="38"/>
      <c r="AJ414" s="38"/>
      <c r="AK414" s="38"/>
    </row>
    <row r="415" spans="1:37">
      <c r="A415" s="37"/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  <c r="Q415" s="37"/>
      <c r="R415" s="38"/>
      <c r="S415" s="38"/>
      <c r="T415" s="38"/>
      <c r="U415" s="38"/>
      <c r="V415" s="38"/>
      <c r="W415" s="38"/>
      <c r="X415" s="38"/>
      <c r="Y415" s="38"/>
      <c r="Z415" s="38"/>
      <c r="AA415" s="38"/>
      <c r="AB415" s="38"/>
      <c r="AC415" s="38"/>
      <c r="AD415" s="38"/>
      <c r="AE415" s="38"/>
      <c r="AF415" s="38"/>
      <c r="AG415" s="38"/>
      <c r="AH415" s="38"/>
      <c r="AI415" s="38"/>
      <c r="AJ415" s="38"/>
      <c r="AK415" s="38"/>
    </row>
    <row r="416" spans="1:37">
      <c r="A416" s="37"/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37"/>
      <c r="R416" s="38"/>
      <c r="S416" s="38"/>
      <c r="T416" s="38"/>
      <c r="U416" s="38"/>
      <c r="V416" s="38"/>
      <c r="W416" s="38"/>
      <c r="X416" s="38"/>
      <c r="Y416" s="38"/>
      <c r="Z416" s="38"/>
      <c r="AA416" s="38"/>
      <c r="AB416" s="38"/>
      <c r="AC416" s="38"/>
      <c r="AD416" s="38"/>
      <c r="AE416" s="38"/>
      <c r="AF416" s="38"/>
      <c r="AG416" s="38"/>
      <c r="AH416" s="38"/>
      <c r="AI416" s="38"/>
      <c r="AJ416" s="38"/>
      <c r="AK416" s="38"/>
    </row>
    <row r="417" spans="1:37">
      <c r="A417" s="37"/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37"/>
      <c r="R417" s="38"/>
      <c r="S417" s="38"/>
      <c r="T417" s="38"/>
      <c r="U417" s="38"/>
      <c r="V417" s="38"/>
      <c r="W417" s="38"/>
      <c r="X417" s="38"/>
      <c r="Y417" s="38"/>
      <c r="Z417" s="38"/>
      <c r="AA417" s="38"/>
      <c r="AB417" s="38"/>
      <c r="AC417" s="38"/>
      <c r="AD417" s="38"/>
      <c r="AE417" s="38"/>
      <c r="AF417" s="38"/>
      <c r="AG417" s="38"/>
      <c r="AH417" s="38"/>
      <c r="AI417" s="38"/>
      <c r="AJ417" s="38"/>
      <c r="AK417" s="38"/>
    </row>
    <row r="418" spans="1:37">
      <c r="A418" s="37"/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37"/>
      <c r="R418" s="38"/>
      <c r="S418" s="38"/>
      <c r="T418" s="38"/>
      <c r="U418" s="38"/>
      <c r="V418" s="38"/>
      <c r="W418" s="38"/>
      <c r="X418" s="38"/>
      <c r="Y418" s="38"/>
      <c r="Z418" s="38"/>
      <c r="AA418" s="38"/>
      <c r="AB418" s="38"/>
      <c r="AC418" s="38"/>
      <c r="AD418" s="38"/>
      <c r="AE418" s="38"/>
      <c r="AF418" s="38"/>
      <c r="AG418" s="38"/>
      <c r="AH418" s="38"/>
      <c r="AI418" s="38"/>
      <c r="AJ418" s="38"/>
      <c r="AK418" s="38"/>
    </row>
    <row r="419" spans="1:37">
      <c r="A419" s="37"/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37"/>
      <c r="R419" s="38"/>
      <c r="S419" s="38"/>
      <c r="T419" s="38"/>
      <c r="U419" s="38"/>
      <c r="V419" s="38"/>
      <c r="W419" s="38"/>
      <c r="X419" s="38"/>
      <c r="Y419" s="38"/>
      <c r="Z419" s="38"/>
      <c r="AA419" s="38"/>
      <c r="AB419" s="38"/>
      <c r="AC419" s="38"/>
      <c r="AD419" s="38"/>
      <c r="AE419" s="38"/>
      <c r="AF419" s="38"/>
      <c r="AG419" s="38"/>
      <c r="AH419" s="38"/>
      <c r="AI419" s="38"/>
      <c r="AJ419" s="38"/>
      <c r="AK419" s="38"/>
    </row>
    <row r="420" spans="1:37">
      <c r="A420" s="37"/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37"/>
      <c r="R420" s="38"/>
      <c r="S420" s="38"/>
      <c r="T420" s="38"/>
      <c r="U420" s="38"/>
      <c r="V420" s="38"/>
      <c r="W420" s="38"/>
      <c r="X420" s="38"/>
      <c r="Y420" s="38"/>
      <c r="Z420" s="38"/>
      <c r="AA420" s="38"/>
      <c r="AB420" s="38"/>
      <c r="AC420" s="38"/>
      <c r="AD420" s="38"/>
      <c r="AE420" s="38"/>
      <c r="AF420" s="38"/>
      <c r="AG420" s="38"/>
      <c r="AH420" s="38"/>
      <c r="AI420" s="38"/>
      <c r="AJ420" s="38"/>
      <c r="AK420" s="38"/>
    </row>
    <row r="421" spans="1:37">
      <c r="A421" s="37"/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37"/>
      <c r="R421" s="38"/>
      <c r="S421" s="38"/>
      <c r="T421" s="38"/>
      <c r="U421" s="38"/>
      <c r="V421" s="38"/>
      <c r="W421" s="38"/>
      <c r="X421" s="38"/>
      <c r="Y421" s="38"/>
      <c r="Z421" s="38"/>
      <c r="AA421" s="38"/>
      <c r="AB421" s="38"/>
      <c r="AC421" s="38"/>
      <c r="AD421" s="38"/>
      <c r="AE421" s="38"/>
      <c r="AF421" s="38"/>
      <c r="AG421" s="38"/>
      <c r="AH421" s="38"/>
      <c r="AI421" s="38"/>
      <c r="AJ421" s="38"/>
      <c r="AK421" s="38"/>
    </row>
    <row r="422" spans="1:37">
      <c r="A422" s="37"/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37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38"/>
      <c r="AD422" s="38"/>
      <c r="AE422" s="38"/>
      <c r="AF422" s="38"/>
      <c r="AG422" s="38"/>
      <c r="AH422" s="38"/>
      <c r="AI422" s="38"/>
      <c r="AJ422" s="38"/>
      <c r="AK422" s="38"/>
    </row>
    <row r="423" spans="1:37">
      <c r="A423" s="37"/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  <c r="Q423" s="37"/>
      <c r="R423" s="38"/>
      <c r="S423" s="38"/>
      <c r="T423" s="38"/>
      <c r="U423" s="38"/>
      <c r="V423" s="38"/>
      <c r="W423" s="38"/>
      <c r="X423" s="38"/>
      <c r="Y423" s="38"/>
      <c r="Z423" s="38"/>
      <c r="AA423" s="38"/>
      <c r="AB423" s="38"/>
      <c r="AC423" s="38"/>
      <c r="AD423" s="38"/>
      <c r="AE423" s="38"/>
      <c r="AF423" s="38"/>
      <c r="AG423" s="38"/>
      <c r="AH423" s="38"/>
      <c r="AI423" s="38"/>
      <c r="AJ423" s="38"/>
      <c r="AK423" s="38"/>
    </row>
    <row r="424" spans="1:37">
      <c r="A424" s="37"/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  <c r="Q424" s="37"/>
      <c r="R424" s="38"/>
      <c r="S424" s="38"/>
      <c r="T424" s="38"/>
      <c r="U424" s="38"/>
      <c r="V424" s="38"/>
      <c r="W424" s="38"/>
      <c r="X424" s="38"/>
      <c r="Y424" s="38"/>
      <c r="Z424" s="38"/>
      <c r="AA424" s="38"/>
      <c r="AB424" s="38"/>
      <c r="AC424" s="38"/>
      <c r="AD424" s="38"/>
      <c r="AE424" s="38"/>
      <c r="AF424" s="38"/>
      <c r="AG424" s="38"/>
      <c r="AH424" s="38"/>
      <c r="AI424" s="38"/>
      <c r="AJ424" s="38"/>
      <c r="AK424" s="38"/>
    </row>
    <row r="425" spans="1:37">
      <c r="A425" s="37"/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  <c r="Q425" s="37"/>
      <c r="R425" s="38"/>
      <c r="S425" s="38"/>
      <c r="T425" s="38"/>
      <c r="U425" s="38"/>
      <c r="V425" s="38"/>
      <c r="W425" s="38"/>
      <c r="X425" s="38"/>
      <c r="Y425" s="38"/>
      <c r="Z425" s="38"/>
      <c r="AA425" s="38"/>
      <c r="AB425" s="38"/>
      <c r="AC425" s="38"/>
      <c r="AD425" s="38"/>
      <c r="AE425" s="38"/>
      <c r="AF425" s="38"/>
      <c r="AG425" s="38"/>
      <c r="AH425" s="38"/>
      <c r="AI425" s="38"/>
      <c r="AJ425" s="38"/>
      <c r="AK425" s="38"/>
    </row>
    <row r="426" spans="1:37">
      <c r="A426" s="37"/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  <c r="Q426" s="37"/>
      <c r="R426" s="38"/>
      <c r="S426" s="38"/>
      <c r="T426" s="38"/>
      <c r="U426" s="38"/>
      <c r="V426" s="38"/>
      <c r="W426" s="38"/>
      <c r="X426" s="38"/>
      <c r="Y426" s="38"/>
      <c r="Z426" s="38"/>
      <c r="AA426" s="38"/>
      <c r="AB426" s="38"/>
      <c r="AC426" s="38"/>
      <c r="AD426" s="38"/>
      <c r="AE426" s="38"/>
      <c r="AF426" s="38"/>
      <c r="AG426" s="38"/>
      <c r="AH426" s="38"/>
      <c r="AI426" s="38"/>
      <c r="AJ426" s="38"/>
      <c r="AK426" s="38"/>
    </row>
    <row r="427" spans="1:37">
      <c r="A427" s="37"/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  <c r="Q427" s="37"/>
      <c r="R427" s="38"/>
      <c r="S427" s="38"/>
      <c r="T427" s="38"/>
      <c r="U427" s="38"/>
      <c r="V427" s="38"/>
      <c r="W427" s="38"/>
      <c r="X427" s="38"/>
      <c r="Y427" s="38"/>
      <c r="Z427" s="38"/>
      <c r="AA427" s="38"/>
      <c r="AB427" s="38"/>
      <c r="AC427" s="38"/>
      <c r="AD427" s="38"/>
      <c r="AE427" s="38"/>
      <c r="AF427" s="38"/>
      <c r="AG427" s="38"/>
      <c r="AH427" s="38"/>
      <c r="AI427" s="38"/>
      <c r="AJ427" s="38"/>
      <c r="AK427" s="38"/>
    </row>
    <row r="428" spans="1:37">
      <c r="A428" s="37"/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  <c r="Q428" s="37"/>
      <c r="R428" s="38"/>
      <c r="S428" s="38"/>
      <c r="T428" s="38"/>
      <c r="U428" s="38"/>
      <c r="V428" s="38"/>
      <c r="W428" s="38"/>
      <c r="X428" s="38"/>
      <c r="Y428" s="38"/>
      <c r="Z428" s="38"/>
      <c r="AA428" s="38"/>
      <c r="AB428" s="38"/>
      <c r="AC428" s="38"/>
      <c r="AD428" s="38"/>
      <c r="AE428" s="38"/>
      <c r="AF428" s="38"/>
      <c r="AG428" s="38"/>
      <c r="AH428" s="38"/>
      <c r="AI428" s="38"/>
      <c r="AJ428" s="38"/>
      <c r="AK428" s="38"/>
    </row>
    <row r="429" spans="1:37">
      <c r="A429" s="37"/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  <c r="Q429" s="37"/>
      <c r="R429" s="38"/>
      <c r="S429" s="38"/>
      <c r="T429" s="38"/>
      <c r="U429" s="38"/>
      <c r="V429" s="38"/>
      <c r="W429" s="38"/>
      <c r="X429" s="38"/>
      <c r="Y429" s="38"/>
      <c r="Z429" s="38"/>
      <c r="AA429" s="38"/>
      <c r="AB429" s="38"/>
      <c r="AC429" s="38"/>
      <c r="AD429" s="38"/>
      <c r="AE429" s="38"/>
      <c r="AF429" s="38"/>
      <c r="AG429" s="38"/>
      <c r="AH429" s="38"/>
      <c r="AI429" s="38"/>
      <c r="AJ429" s="38"/>
      <c r="AK429" s="38"/>
    </row>
    <row r="430" spans="1:37">
      <c r="A430" s="37"/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  <c r="Q430" s="37"/>
      <c r="R430" s="38"/>
      <c r="S430" s="38"/>
      <c r="T430" s="38"/>
      <c r="U430" s="38"/>
      <c r="V430" s="38"/>
      <c r="W430" s="38"/>
      <c r="X430" s="38"/>
      <c r="Y430" s="38"/>
      <c r="Z430" s="38"/>
      <c r="AA430" s="38"/>
      <c r="AB430" s="38"/>
      <c r="AC430" s="38"/>
      <c r="AD430" s="38"/>
      <c r="AE430" s="38"/>
      <c r="AF430" s="38"/>
      <c r="AG430" s="38"/>
      <c r="AH430" s="38"/>
      <c r="AI430" s="38"/>
      <c r="AJ430" s="38"/>
      <c r="AK430" s="38"/>
    </row>
    <row r="431" spans="1:37">
      <c r="A431" s="37"/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37"/>
      <c r="R431" s="38"/>
      <c r="S431" s="38"/>
      <c r="T431" s="38"/>
      <c r="U431" s="38"/>
      <c r="V431" s="38"/>
      <c r="W431" s="38"/>
      <c r="X431" s="38"/>
      <c r="Y431" s="38"/>
      <c r="Z431" s="38"/>
      <c r="AA431" s="38"/>
      <c r="AB431" s="38"/>
      <c r="AC431" s="38"/>
      <c r="AD431" s="38"/>
      <c r="AE431" s="38"/>
      <c r="AF431" s="38"/>
      <c r="AG431" s="38"/>
      <c r="AH431" s="38"/>
      <c r="AI431" s="38"/>
      <c r="AJ431" s="38"/>
      <c r="AK431" s="38"/>
    </row>
    <row r="432" spans="1:37">
      <c r="A432" s="37"/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  <c r="Q432" s="37"/>
      <c r="R432" s="38"/>
      <c r="S432" s="38"/>
      <c r="T432" s="38"/>
      <c r="U432" s="38"/>
      <c r="V432" s="38"/>
      <c r="W432" s="38"/>
      <c r="X432" s="38"/>
      <c r="Y432" s="38"/>
      <c r="Z432" s="38"/>
      <c r="AA432" s="38"/>
      <c r="AB432" s="38"/>
      <c r="AC432" s="38"/>
      <c r="AD432" s="38"/>
      <c r="AE432" s="38"/>
      <c r="AF432" s="38"/>
      <c r="AG432" s="38"/>
      <c r="AH432" s="38"/>
      <c r="AI432" s="38"/>
      <c r="AJ432" s="38"/>
      <c r="AK432" s="38"/>
    </row>
    <row r="433" spans="1:37">
      <c r="A433" s="37"/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  <c r="Q433" s="37"/>
      <c r="R433" s="38"/>
      <c r="S433" s="38"/>
      <c r="T433" s="38"/>
      <c r="U433" s="38"/>
      <c r="V433" s="38"/>
      <c r="W433" s="38"/>
      <c r="X433" s="38"/>
      <c r="Y433" s="38"/>
      <c r="Z433" s="38"/>
      <c r="AA433" s="38"/>
      <c r="AB433" s="38"/>
      <c r="AC433" s="38"/>
      <c r="AD433" s="38"/>
      <c r="AE433" s="38"/>
      <c r="AF433" s="38"/>
      <c r="AG433" s="38"/>
      <c r="AH433" s="38"/>
      <c r="AI433" s="38"/>
      <c r="AJ433" s="38"/>
      <c r="AK433" s="38"/>
    </row>
    <row r="434" spans="1:37">
      <c r="A434" s="37"/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  <c r="Q434" s="37"/>
      <c r="R434" s="38"/>
      <c r="S434" s="38"/>
      <c r="T434" s="38"/>
      <c r="U434" s="38"/>
      <c r="V434" s="38"/>
      <c r="W434" s="38"/>
      <c r="X434" s="38"/>
      <c r="Y434" s="38"/>
      <c r="Z434" s="38"/>
      <c r="AA434" s="38"/>
      <c r="AB434" s="38"/>
      <c r="AC434" s="38"/>
      <c r="AD434" s="38"/>
      <c r="AE434" s="38"/>
      <c r="AF434" s="38"/>
      <c r="AG434" s="38"/>
      <c r="AH434" s="38"/>
      <c r="AI434" s="38"/>
      <c r="AJ434" s="38"/>
      <c r="AK434" s="38"/>
    </row>
    <row r="435" spans="1:37">
      <c r="A435" s="37"/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37"/>
      <c r="R435" s="38"/>
      <c r="S435" s="38"/>
      <c r="T435" s="38"/>
      <c r="U435" s="38"/>
      <c r="V435" s="38"/>
      <c r="W435" s="38"/>
      <c r="X435" s="38"/>
      <c r="Y435" s="38"/>
      <c r="Z435" s="38"/>
      <c r="AA435" s="38"/>
      <c r="AB435" s="38"/>
      <c r="AC435" s="38"/>
      <c r="AD435" s="38"/>
      <c r="AE435" s="38"/>
      <c r="AF435" s="38"/>
      <c r="AG435" s="38"/>
      <c r="AH435" s="38"/>
      <c r="AI435" s="38"/>
      <c r="AJ435" s="38"/>
      <c r="AK435" s="38"/>
    </row>
    <row r="436" spans="1:37">
      <c r="A436" s="37"/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37"/>
      <c r="R436" s="38"/>
      <c r="S436" s="38"/>
      <c r="T436" s="38"/>
      <c r="U436" s="38"/>
      <c r="V436" s="38"/>
      <c r="W436" s="38"/>
      <c r="X436" s="38"/>
      <c r="Y436" s="38"/>
      <c r="Z436" s="38"/>
      <c r="AA436" s="38"/>
      <c r="AB436" s="38"/>
      <c r="AC436" s="38"/>
      <c r="AD436" s="38"/>
      <c r="AE436" s="38"/>
      <c r="AF436" s="38"/>
      <c r="AG436" s="38"/>
      <c r="AH436" s="38"/>
      <c r="AI436" s="38"/>
      <c r="AJ436" s="38"/>
      <c r="AK436" s="38"/>
    </row>
    <row r="437" spans="1:37">
      <c r="A437" s="37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37"/>
      <c r="R437" s="38"/>
      <c r="S437" s="38"/>
      <c r="T437" s="38"/>
      <c r="U437" s="38"/>
      <c r="V437" s="38"/>
      <c r="W437" s="38"/>
      <c r="X437" s="38"/>
      <c r="Y437" s="38"/>
      <c r="Z437" s="38"/>
      <c r="AA437" s="38"/>
      <c r="AB437" s="38"/>
      <c r="AC437" s="38"/>
      <c r="AD437" s="38"/>
      <c r="AE437" s="38"/>
      <c r="AF437" s="38"/>
      <c r="AG437" s="38"/>
      <c r="AH437" s="38"/>
      <c r="AI437" s="38"/>
      <c r="AJ437" s="38"/>
      <c r="AK437" s="38"/>
    </row>
    <row r="438" spans="1:37">
      <c r="A438" s="37"/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  <c r="Q438" s="37"/>
      <c r="R438" s="38"/>
      <c r="S438" s="38"/>
      <c r="T438" s="38"/>
      <c r="U438" s="38"/>
      <c r="V438" s="38"/>
      <c r="W438" s="38"/>
      <c r="X438" s="38"/>
      <c r="Y438" s="38"/>
      <c r="Z438" s="38"/>
      <c r="AA438" s="38"/>
      <c r="AB438" s="38"/>
      <c r="AC438" s="38"/>
      <c r="AD438" s="38"/>
      <c r="AE438" s="38"/>
      <c r="AF438" s="38"/>
      <c r="AG438" s="38"/>
      <c r="AH438" s="38"/>
      <c r="AI438" s="38"/>
      <c r="AJ438" s="38"/>
      <c r="AK438" s="38"/>
    </row>
    <row r="439" spans="1:37">
      <c r="A439" s="37"/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  <c r="Q439" s="37"/>
      <c r="R439" s="38"/>
      <c r="S439" s="38"/>
      <c r="T439" s="38"/>
      <c r="U439" s="38"/>
      <c r="V439" s="38"/>
      <c r="W439" s="38"/>
      <c r="X439" s="38"/>
      <c r="Y439" s="38"/>
      <c r="Z439" s="38"/>
      <c r="AA439" s="38"/>
      <c r="AB439" s="38"/>
      <c r="AC439" s="38"/>
      <c r="AD439" s="38"/>
      <c r="AE439" s="38"/>
      <c r="AF439" s="38"/>
      <c r="AG439" s="38"/>
      <c r="AH439" s="38"/>
      <c r="AI439" s="38"/>
      <c r="AJ439" s="38"/>
      <c r="AK439" s="38"/>
    </row>
    <row r="440" spans="1:37">
      <c r="A440" s="37"/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  <c r="Q440" s="37"/>
      <c r="R440" s="38"/>
      <c r="S440" s="38"/>
      <c r="T440" s="38"/>
      <c r="U440" s="38"/>
      <c r="V440" s="38"/>
      <c r="W440" s="38"/>
      <c r="X440" s="38"/>
      <c r="Y440" s="38"/>
      <c r="Z440" s="38"/>
      <c r="AA440" s="38"/>
      <c r="AB440" s="38"/>
      <c r="AC440" s="38"/>
      <c r="AD440" s="38"/>
      <c r="AE440" s="38"/>
      <c r="AF440" s="38"/>
      <c r="AG440" s="38"/>
      <c r="AH440" s="38"/>
      <c r="AI440" s="38"/>
      <c r="AJ440" s="38"/>
      <c r="AK440" s="38"/>
    </row>
    <row r="441" spans="1:37">
      <c r="A441" s="37"/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  <c r="Q441" s="37"/>
      <c r="R441" s="38"/>
      <c r="S441" s="38"/>
      <c r="T441" s="38"/>
      <c r="U441" s="38"/>
      <c r="V441" s="38"/>
      <c r="W441" s="38"/>
      <c r="X441" s="38"/>
      <c r="Y441" s="38"/>
      <c r="Z441" s="38"/>
      <c r="AA441" s="38"/>
      <c r="AB441" s="38"/>
      <c r="AC441" s="38"/>
      <c r="AD441" s="38"/>
      <c r="AE441" s="38"/>
      <c r="AF441" s="38"/>
      <c r="AG441" s="38"/>
      <c r="AH441" s="38"/>
      <c r="AI441" s="38"/>
      <c r="AJ441" s="38"/>
      <c r="AK441" s="38"/>
    </row>
    <row r="442" spans="1:37">
      <c r="A442" s="37"/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  <c r="Q442" s="37"/>
      <c r="R442" s="38"/>
      <c r="S442" s="38"/>
      <c r="T442" s="38"/>
      <c r="U442" s="38"/>
      <c r="V442" s="38"/>
      <c r="W442" s="38"/>
      <c r="X442" s="38"/>
      <c r="Y442" s="38"/>
      <c r="Z442" s="38"/>
      <c r="AA442" s="38"/>
      <c r="AB442" s="38"/>
      <c r="AC442" s="38"/>
      <c r="AD442" s="38"/>
      <c r="AE442" s="38"/>
      <c r="AF442" s="38"/>
      <c r="AG442" s="38"/>
      <c r="AH442" s="38"/>
      <c r="AI442" s="38"/>
      <c r="AJ442" s="38"/>
      <c r="AK442" s="38"/>
    </row>
    <row r="443" spans="1:37">
      <c r="A443" s="37"/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  <c r="Q443" s="37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38"/>
      <c r="AD443" s="38"/>
      <c r="AE443" s="38"/>
      <c r="AF443" s="38"/>
      <c r="AG443" s="38"/>
      <c r="AH443" s="38"/>
      <c r="AI443" s="38"/>
      <c r="AJ443" s="38"/>
      <c r="AK443" s="38"/>
    </row>
    <row r="444" spans="1:37">
      <c r="A444" s="37"/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8"/>
      <c r="S444" s="38"/>
      <c r="T444" s="38"/>
      <c r="U444" s="38"/>
      <c r="V444" s="38"/>
      <c r="W444" s="38"/>
      <c r="X444" s="38"/>
      <c r="Y444" s="38"/>
      <c r="Z444" s="38"/>
      <c r="AA444" s="38"/>
      <c r="AB444" s="38"/>
      <c r="AC444" s="38"/>
      <c r="AD444" s="38"/>
      <c r="AE444" s="38"/>
      <c r="AF444" s="38"/>
      <c r="AG444" s="38"/>
      <c r="AH444" s="38"/>
      <c r="AI444" s="38"/>
      <c r="AJ444" s="38"/>
      <c r="AK444" s="38"/>
    </row>
  </sheetData>
  <dataValidations count="6">
    <dataValidation type="list" allowBlank="1" showInputMessage="1" showErrorMessage="1" sqref="C2">
      <formula1>CC</formula1>
    </dataValidation>
    <dataValidation type="list" allowBlank="1" showInputMessage="1" showErrorMessage="1" sqref="B2">
      <formula1>Statut</formula1>
    </dataValidation>
    <dataValidation type="list" allowBlank="1" showInputMessage="1" showErrorMessage="1" sqref="J2">
      <formula1>Depart</formula1>
    </dataValidation>
    <dataValidation type="list" allowBlank="1" showInputMessage="1" showErrorMessage="1" sqref="I2">
      <formula1>Division</formula1>
    </dataValidation>
    <dataValidation type="list" allowBlank="1" showInputMessage="1" showErrorMessage="1" sqref="H2">
      <formula1>Finalité</formula1>
    </dataValidation>
    <dataValidation type="list" allowBlank="1" showInputMessage="1" showErrorMessage="1" sqref="G2">
      <formula1>Nature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Q30"/>
  <sheetViews>
    <sheetView workbookViewId="0">
      <selection activeCell="D14" sqref="D14"/>
    </sheetView>
  </sheetViews>
  <sheetFormatPr baseColWidth="10" defaultRowHeight="15"/>
  <cols>
    <col min="2" max="2" width="16.140625" customWidth="1"/>
    <col min="3" max="3" width="15.85546875" customWidth="1"/>
    <col min="4" max="5" width="14.42578125" customWidth="1"/>
    <col min="6" max="6" width="15" customWidth="1"/>
    <col min="7" max="7" width="14.5703125" customWidth="1"/>
  </cols>
  <sheetData>
    <row r="1" spans="1:17" s="33" customFormat="1" ht="45.75" customHeight="1" thickBot="1">
      <c r="A1" s="39" t="s">
        <v>314</v>
      </c>
      <c r="B1" s="40" t="s">
        <v>0</v>
      </c>
      <c r="C1" s="41" t="s">
        <v>11</v>
      </c>
      <c r="D1" s="41" t="s">
        <v>12</v>
      </c>
      <c r="E1" s="42" t="s">
        <v>13</v>
      </c>
      <c r="F1" s="41" t="s">
        <v>14</v>
      </c>
      <c r="G1" s="41" t="s">
        <v>15</v>
      </c>
      <c r="H1" s="43" t="s">
        <v>313</v>
      </c>
      <c r="I1" s="44"/>
      <c r="J1" s="44"/>
      <c r="K1" s="44"/>
      <c r="L1" s="44"/>
      <c r="M1" s="44"/>
      <c r="N1" s="44"/>
      <c r="O1" s="44"/>
    </row>
    <row r="2" spans="1:17" ht="30" customHeight="1" thickBot="1">
      <c r="A2" s="45">
        <f ca="1">TODAY()</f>
        <v>42375</v>
      </c>
      <c r="B2" s="46"/>
      <c r="C2" s="47"/>
      <c r="D2" s="47"/>
      <c r="E2" s="47"/>
      <c r="F2" s="47"/>
      <c r="G2" s="47"/>
      <c r="H2" s="48"/>
      <c r="I2" s="38"/>
      <c r="J2" s="38"/>
      <c r="K2" s="38"/>
      <c r="L2" s="38"/>
      <c r="M2" s="38"/>
      <c r="N2" s="38"/>
      <c r="O2" s="38"/>
    </row>
    <row r="3" spans="1:17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</row>
    <row r="4" spans="1:17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</row>
    <row r="5" spans="1:17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</row>
    <row r="6" spans="1:17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</row>
    <row r="7" spans="1:17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</row>
    <row r="8" spans="1:17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</row>
    <row r="9" spans="1:17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</row>
    <row r="10" spans="1:17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</row>
    <row r="11" spans="1:17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</row>
    <row r="12" spans="1:17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</row>
    <row r="13" spans="1:17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</row>
    <row r="14" spans="1:17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</row>
    <row r="15" spans="1:17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</row>
    <row r="16" spans="1:17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</row>
    <row r="17" spans="1:17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</row>
    <row r="18" spans="1:17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</row>
    <row r="19" spans="1:17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</row>
    <row r="20" spans="1:17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</row>
    <row r="21" spans="1:17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</row>
    <row r="22" spans="1:17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</row>
    <row r="23" spans="1:17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</row>
    <row r="24" spans="1:17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</row>
    <row r="25" spans="1:17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</row>
    <row r="26" spans="1:17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</row>
    <row r="27" spans="1:17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</row>
    <row r="28" spans="1:17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</row>
    <row r="29" spans="1:17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</row>
    <row r="30" spans="1:17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 FA</vt:lpstr>
      <vt:lpstr>BDD Reprévision</vt:lpstr>
      <vt:lpstr>Création</vt:lpstr>
      <vt:lpstr>Reprévision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s575845</dc:creator>
  <cp:lastModifiedBy>s575845</cp:lastModifiedBy>
  <dcterms:created xsi:type="dcterms:W3CDTF">2016-01-06T09:01:48Z</dcterms:created>
  <dcterms:modified xsi:type="dcterms:W3CDTF">2016-01-06T09:04:21Z</dcterms:modified>
</cp:coreProperties>
</file>