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0" windowWidth="20115" windowHeight="8010"/>
  </bookViews>
  <sheets>
    <sheet name="siga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" i="1" l="1"/>
  <c r="M2" i="1"/>
  <c r="L2" i="1"/>
  <c r="K2" i="1"/>
  <c r="J2" i="1"/>
  <c r="I2" i="1"/>
  <c r="H2" i="1"/>
  <c r="G2" i="1"/>
  <c r="F2" i="1"/>
  <c r="E2" i="1"/>
  <c r="C2" i="1"/>
  <c r="B2" i="1"/>
  <c r="M3" i="1" l="1"/>
  <c r="C3" i="1"/>
  <c r="D3" i="1"/>
  <c r="E3" i="1"/>
  <c r="F3" i="1"/>
  <c r="G3" i="1"/>
  <c r="H3" i="1"/>
  <c r="I3" i="1"/>
  <c r="J3" i="1"/>
  <c r="K3" i="1"/>
  <c r="L3" i="1"/>
  <c r="B3" i="1"/>
  <c r="F9" i="1" l="1"/>
  <c r="F10" i="1"/>
  <c r="F11" i="1"/>
  <c r="E11" i="1"/>
  <c r="E10" i="1"/>
  <c r="E9" i="1"/>
</calcChain>
</file>

<file path=xl/sharedStrings.xml><?xml version="1.0" encoding="utf-8"?>
<sst xmlns="http://schemas.openxmlformats.org/spreadsheetml/2006/main" count="34" uniqueCount="21">
  <si>
    <t>date d'emission</t>
  </si>
  <si>
    <t>date de remboursement</t>
  </si>
  <si>
    <t>borderau n°</t>
  </si>
  <si>
    <t>année</t>
  </si>
  <si>
    <t>mat employé</t>
  </si>
  <si>
    <t>adherent</t>
  </si>
  <si>
    <t>date de consultation</t>
  </si>
  <si>
    <t>honoraire medecin</t>
  </si>
  <si>
    <t>frais medicamet</t>
  </si>
  <si>
    <t>mariam</t>
  </si>
  <si>
    <t>jdidi</t>
  </si>
  <si>
    <t>brahmi</t>
  </si>
  <si>
    <t>jabnouni</t>
  </si>
  <si>
    <t>bulletin n°</t>
  </si>
  <si>
    <t>Remboursement medecin</t>
  </si>
  <si>
    <t>je travail sur un fichier qui gère la gestion des frais de soins il y a plusieurs opérations  que je repetitive et prend beaucoup du temps. je vous joins un fichier excel dont je vous pris de m'aider.</t>
  </si>
  <si>
    <t>1-chercher les informations par critters (a1:k1) qui doivent  apparaître dans la ligne (a2:k2)</t>
  </si>
  <si>
    <t xml:space="preserve">2-faire entrer les modifications  sur les  informations concernent les remboursements des frais de soins </t>
  </si>
  <si>
    <t>3-valider les informations qui doivent être modifier et stocker dans la base source (a7:k11)</t>
  </si>
  <si>
    <t xml:space="preserve"> Remboursement medicamet</t>
  </si>
  <si>
    <t>Numéro d'opé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</si>
</sst>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"/>
    <numFmt numFmtId="165" formatCode="#,##0.000"/>
  </numFmts>
  <fonts count="6">
    <font>
      <sz val="11"/>
      <color theme="1"/>
      <name val="Calibri"/>
      <family val="2"/>
      <charset val="178"/>
      <scheme val="minor"/>
    </font>
    <font>
      <b/>
      <sz val="12"/>
      <name val="Traditional Arabic"/>
      <family val="1"/>
    </font>
    <font>
      <b/>
      <sz val="12"/>
      <color theme="1"/>
      <name val="Traditional Arabic"/>
      <family val="1"/>
    </font>
    <font>
      <b/>
      <sz val="12"/>
      <color rgb="FF2F2F2F"/>
      <name val="Segoe UI"/>
      <family val="2"/>
    </font>
    <font>
      <b/>
      <sz val="12"/>
      <color rgb="FFFF0000"/>
      <name val="Traditional Arabic"/>
      <family val="1"/>
    </font>
    <font>
      <b/>
      <sz val="12"/>
      <color theme="0"/>
      <name val="Traditional Arabic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2" fillId="2" borderId="1" xfId="0" applyNumberFormat="1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1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center" wrapText="1"/>
    </xf>
    <xf numFmtId="14" fontId="2" fillId="2" borderId="1" xfId="0" applyNumberFormat="1" applyFont="1" applyFill="1" applyBorder="1" applyAlignment="1">
      <alignment vertical="center" wrapText="1"/>
    </xf>
    <xf numFmtId="165" fontId="2" fillId="2" borderId="1" xfId="0" applyNumberFormat="1" applyFont="1" applyFill="1" applyBorder="1" applyAlignment="1">
      <alignment vertical="center" wrapText="1"/>
    </xf>
    <xf numFmtId="14" fontId="2" fillId="3" borderId="1" xfId="0" applyNumberFormat="1" applyFont="1" applyFill="1" applyBorder="1" applyAlignment="1">
      <alignment vertical="center"/>
    </xf>
    <xf numFmtId="164" fontId="3" fillId="3" borderId="1" xfId="0" applyNumberFormat="1" applyFont="1" applyFill="1" applyBorder="1"/>
    <xf numFmtId="1" fontId="2" fillId="3" borderId="1" xfId="0" applyNumberFormat="1" applyFont="1" applyFill="1" applyBorder="1" applyAlignment="1">
      <alignment horizontal="right" vertical="center"/>
    </xf>
    <xf numFmtId="0" fontId="3" fillId="3" borderId="1" xfId="0" applyNumberFormat="1" applyFont="1" applyFill="1" applyBorder="1"/>
    <xf numFmtId="0" fontId="2" fillId="3" borderId="1" xfId="0" applyFont="1" applyFill="1" applyBorder="1" applyAlignment="1">
      <alignment vertical="center"/>
    </xf>
    <xf numFmtId="165" fontId="2" fillId="3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14" fontId="2" fillId="3" borderId="1" xfId="0" applyNumberFormat="1" applyFont="1" applyFill="1" applyBorder="1" applyAlignment="1">
      <alignment vertical="center" wrapText="1"/>
    </xf>
    <xf numFmtId="165" fontId="2" fillId="3" borderId="1" xfId="0" applyNumberFormat="1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vertical="center"/>
    </xf>
    <xf numFmtId="1" fontId="4" fillId="2" borderId="1" xfId="0" applyNumberFormat="1" applyFont="1" applyFill="1" applyBorder="1" applyAlignment="1">
      <alignment horizontal="right" vertical="center"/>
    </xf>
    <xf numFmtId="165" fontId="4" fillId="2" borderId="1" xfId="0" applyNumberFormat="1" applyFont="1" applyFill="1" applyBorder="1" applyAlignment="1">
      <alignment vertical="center" wrapText="1"/>
    </xf>
    <xf numFmtId="0" fontId="0" fillId="0" borderId="1" xfId="0" applyBorder="1"/>
    <xf numFmtId="14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752475</xdr:colOff>
          <xdr:row>1</xdr:row>
          <xdr:rowOff>0</xdr:rowOff>
        </xdr:from>
        <xdr:to>
          <xdr:col>16</xdr:col>
          <xdr:colOff>0</xdr:colOff>
          <xdr:row>2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14</xdr:col>
      <xdr:colOff>209550</xdr:colOff>
      <xdr:row>0</xdr:row>
      <xdr:rowOff>371475</xdr:rowOff>
    </xdr:from>
    <xdr:to>
      <xdr:col>16</xdr:col>
      <xdr:colOff>371475</xdr:colOff>
      <xdr:row>0</xdr:row>
      <xdr:rowOff>742950</xdr:rowOff>
    </xdr:to>
    <xdr:sp macro="[0]!Macro1" textlink="">
      <xdr:nvSpPr>
        <xdr:cNvPr id="2" name="Rectangle 1"/>
        <xdr:cNvSpPr/>
      </xdr:nvSpPr>
      <xdr:spPr>
        <a:xfrm>
          <a:off x="11801475" y="371475"/>
          <a:ext cx="1685925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1"/>
  <sheetViews>
    <sheetView tabSelected="1" workbookViewId="0">
      <selection activeCell="D12" sqref="D12"/>
    </sheetView>
  </sheetViews>
  <sheetFormatPr baseColWidth="10" defaultRowHeight="15"/>
  <cols>
    <col min="2" max="2" width="14.5703125" customWidth="1"/>
    <col min="9" max="9" width="17" customWidth="1"/>
    <col min="12" max="13" width="14" customWidth="1"/>
  </cols>
  <sheetData>
    <row r="1" spans="1:17" ht="75">
      <c r="A1" s="17" t="s">
        <v>20</v>
      </c>
      <c r="B1" s="17" t="s">
        <v>0</v>
      </c>
      <c r="C1" s="17" t="s">
        <v>1</v>
      </c>
      <c r="D1" s="17" t="s">
        <v>13</v>
      </c>
      <c r="E1" s="17" t="s">
        <v>2</v>
      </c>
      <c r="F1" s="17" t="s">
        <v>3</v>
      </c>
      <c r="G1" s="17" t="s">
        <v>4</v>
      </c>
      <c r="H1" s="17" t="s">
        <v>5</v>
      </c>
      <c r="I1" s="17" t="s">
        <v>6</v>
      </c>
      <c r="J1" s="17" t="s">
        <v>7</v>
      </c>
      <c r="K1" s="17" t="s">
        <v>14</v>
      </c>
      <c r="L1" s="17" t="s">
        <v>8</v>
      </c>
      <c r="M1" s="17" t="s">
        <v>19</v>
      </c>
    </row>
    <row r="2" spans="1:17" ht="18.75">
      <c r="A2" s="21">
        <v>1</v>
      </c>
      <c r="B2" s="1">
        <f>VLOOKUP($A$2,$A$8:$M$27,MATCH(B$1,$A$7:$M$7,0),FALSE)</f>
        <v>40945</v>
      </c>
      <c r="C2" s="18">
        <f t="shared" ref="C2:L3" si="0">VLOOKUP($A$2,$A$8:$M$27,MATCH(C$1,$A$7:$M$7,0),FALSE)</f>
        <v>42716</v>
      </c>
      <c r="D2" s="19">
        <f>VLOOKUP($A$2,$A$8:$M$27,MATCH(D$1,$A$7:$M$7,0),FALSE)</f>
        <v>8</v>
      </c>
      <c r="E2" s="3">
        <f t="shared" si="0"/>
        <v>7</v>
      </c>
      <c r="F2" s="3">
        <f t="shared" si="0"/>
        <v>2012</v>
      </c>
      <c r="G2" s="4">
        <f t="shared" si="0"/>
        <v>3903</v>
      </c>
      <c r="H2" s="4" t="str">
        <f t="shared" si="0"/>
        <v>mariam</v>
      </c>
      <c r="I2" s="5">
        <f t="shared" si="0"/>
        <v>41222</v>
      </c>
      <c r="J2" s="6">
        <f t="shared" si="0"/>
        <v>34</v>
      </c>
      <c r="K2" s="20">
        <f t="shared" si="0"/>
        <v>24</v>
      </c>
      <c r="L2" s="6">
        <f t="shared" si="0"/>
        <v>8.1199999999999992</v>
      </c>
      <c r="M2" s="20">
        <f>VLOOKUP($A$2,$A$8:$M$27,MATCH(M$1,$A$7:$M$7,0),FALSE)</f>
        <v>8</v>
      </c>
    </row>
    <row r="3" spans="1:17" ht="18.75">
      <c r="B3" s="22">
        <f>VLOOKUP($A$2,$A$8:$M$27,MATCH(B$1,$A$7:$M$7,0),FALSE)</f>
        <v>40945</v>
      </c>
      <c r="C3" s="22">
        <f t="shared" si="0"/>
        <v>42716</v>
      </c>
      <c r="D3" s="23">
        <f t="shared" si="0"/>
        <v>8</v>
      </c>
      <c r="E3" s="23">
        <f t="shared" si="0"/>
        <v>7</v>
      </c>
      <c r="F3" s="23">
        <f t="shared" si="0"/>
        <v>2012</v>
      </c>
      <c r="G3" s="23">
        <f t="shared" si="0"/>
        <v>3903</v>
      </c>
      <c r="H3" s="23" t="str">
        <f t="shared" si="0"/>
        <v>mariam</v>
      </c>
      <c r="I3" s="22">
        <f t="shared" si="0"/>
        <v>41222</v>
      </c>
      <c r="J3" s="23">
        <f t="shared" si="0"/>
        <v>34</v>
      </c>
      <c r="K3" s="23">
        <f t="shared" si="0"/>
        <v>24</v>
      </c>
      <c r="L3" s="23">
        <f t="shared" si="0"/>
        <v>8.1199999999999992</v>
      </c>
      <c r="M3" s="23">
        <f>VLOOKUP($A$2,$A$8:$M$27,MATCH(M$1,$A$7:$M$7,0),FALSE)</f>
        <v>8</v>
      </c>
    </row>
    <row r="7" spans="1:17" ht="75">
      <c r="A7" s="17" t="s">
        <v>20</v>
      </c>
      <c r="B7" s="17" t="s">
        <v>0</v>
      </c>
      <c r="C7" s="17" t="s">
        <v>1</v>
      </c>
      <c r="D7" s="17" t="s">
        <v>13</v>
      </c>
      <c r="E7" s="17" t="s">
        <v>2</v>
      </c>
      <c r="F7" s="17" t="s">
        <v>3</v>
      </c>
      <c r="G7" s="17" t="s">
        <v>4</v>
      </c>
      <c r="H7" s="17" t="s">
        <v>5</v>
      </c>
      <c r="I7" s="17" t="s">
        <v>6</v>
      </c>
      <c r="J7" s="17" t="s">
        <v>7</v>
      </c>
      <c r="K7" s="17" t="s">
        <v>14</v>
      </c>
      <c r="L7" s="17" t="s">
        <v>8</v>
      </c>
      <c r="M7" s="17" t="s">
        <v>19</v>
      </c>
      <c r="Q7" t="s">
        <v>15</v>
      </c>
    </row>
    <row r="8" spans="1:17" ht="18.75">
      <c r="A8" s="21">
        <v>1</v>
      </c>
      <c r="B8" s="1">
        <v>40945</v>
      </c>
      <c r="C8" s="8">
        <v>42716</v>
      </c>
      <c r="D8" s="9">
        <v>8</v>
      </c>
      <c r="E8" s="3">
        <v>7</v>
      </c>
      <c r="F8" s="3">
        <v>2012</v>
      </c>
      <c r="G8" s="4">
        <v>3903</v>
      </c>
      <c r="H8" s="4" t="s">
        <v>9</v>
      </c>
      <c r="I8" s="5">
        <v>41222</v>
      </c>
      <c r="J8" s="6">
        <v>34</v>
      </c>
      <c r="K8" s="12">
        <v>24</v>
      </c>
      <c r="L8" s="6">
        <v>8.1199999999999992</v>
      </c>
      <c r="M8" s="12">
        <v>8</v>
      </c>
      <c r="Q8" t="s">
        <v>16</v>
      </c>
    </row>
    <row r="9" spans="1:17" ht="18.75">
      <c r="A9" s="21">
        <v>2</v>
      </c>
      <c r="B9" s="7">
        <v>40945</v>
      </c>
      <c r="C9" s="8"/>
      <c r="D9" s="9"/>
      <c r="E9" s="10">
        <f t="shared" ref="E9:E11" si="1">IF(B9="","",WEEKNUM(B9,2))</f>
        <v>7</v>
      </c>
      <c r="F9" s="3">
        <f t="shared" ref="F9:F11" si="2">YEAR(B9)</f>
        <v>2012</v>
      </c>
      <c r="G9" s="11">
        <v>7252</v>
      </c>
      <c r="H9" s="11" t="s">
        <v>10</v>
      </c>
      <c r="I9" s="7">
        <v>41307</v>
      </c>
      <c r="J9" s="12">
        <v>24</v>
      </c>
      <c r="K9" s="12"/>
      <c r="L9" s="12">
        <v>23.614999999999998</v>
      </c>
      <c r="M9" s="12"/>
      <c r="Q9" t="s">
        <v>17</v>
      </c>
    </row>
    <row r="10" spans="1:17" ht="18.75">
      <c r="A10" s="21">
        <v>3</v>
      </c>
      <c r="B10" s="1">
        <v>41232</v>
      </c>
      <c r="C10" s="2"/>
      <c r="D10" s="3"/>
      <c r="E10" s="3">
        <f t="shared" si="1"/>
        <v>48</v>
      </c>
      <c r="F10" s="3">
        <f t="shared" si="2"/>
        <v>2012</v>
      </c>
      <c r="G10" s="4">
        <v>4164</v>
      </c>
      <c r="H10" s="4" t="s">
        <v>11</v>
      </c>
      <c r="I10" s="5">
        <v>41227</v>
      </c>
      <c r="J10" s="6">
        <v>44</v>
      </c>
      <c r="K10" s="6"/>
      <c r="L10" s="6">
        <v>40.932000000000002</v>
      </c>
      <c r="M10" s="6"/>
      <c r="Q10" t="s">
        <v>18</v>
      </c>
    </row>
    <row r="11" spans="1:17" ht="18.75">
      <c r="A11" s="21">
        <v>4</v>
      </c>
      <c r="B11" s="7">
        <v>41232</v>
      </c>
      <c r="C11" s="13"/>
      <c r="D11" s="9"/>
      <c r="E11" s="9">
        <f t="shared" si="1"/>
        <v>48</v>
      </c>
      <c r="F11" s="3">
        <f t="shared" si="2"/>
        <v>2012</v>
      </c>
      <c r="G11" s="14">
        <v>4286</v>
      </c>
      <c r="H11" s="14" t="s">
        <v>12</v>
      </c>
      <c r="I11" s="15">
        <v>41225</v>
      </c>
      <c r="J11" s="16">
        <v>29</v>
      </c>
      <c r="K11" s="16"/>
      <c r="L11" s="16">
        <v>261.99200000000002</v>
      </c>
      <c r="M11" s="16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13</xdr:col>
                <xdr:colOff>752475</xdr:colOff>
                <xdr:row>1</xdr:row>
                <xdr:rowOff>0</xdr:rowOff>
              </from>
              <to>
                <xdr:col>16</xdr:col>
                <xdr:colOff>0</xdr:colOff>
                <xdr:row>2</xdr:row>
                <xdr:rowOff>133350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siga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benamorelhechmieladeb benamorelhechmieladeb</dc:creator>
  <cp:lastModifiedBy>Kilian Spieczny</cp:lastModifiedBy>
  <dcterms:created xsi:type="dcterms:W3CDTF">2017-01-12T17:36:05Z</dcterms:created>
  <dcterms:modified xsi:type="dcterms:W3CDTF">2017-01-17T11:10:25Z</dcterms:modified>
</cp:coreProperties>
</file>