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7635" tabRatio="711" activeTab="1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</sheets>
  <externalReferences>
    <externalReference r:id="rId6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4" l="1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</calcChain>
</file>

<file path=xl/sharedStrings.xml><?xml version="1.0" encoding="utf-8"?>
<sst xmlns="http://schemas.openxmlformats.org/spreadsheetml/2006/main" count="286" uniqueCount="53">
  <si>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</si>
  <si>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</si>
  <si>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</si>
  <si>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</si>
  <si>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</si>
  <si>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</si>
  <si>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</si>
  <si>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</si>
  <si>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</si>
  <si>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</si>
  <si>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Matricule</t>
  </si>
  <si>
    <t>Service en cours</t>
  </si>
  <si>
    <t>Direct/Indirect</t>
  </si>
  <si>
    <t>00003</t>
  </si>
  <si>
    <t>Indirect</t>
  </si>
  <si>
    <t>00004</t>
  </si>
  <si>
    <t>Direct</t>
  </si>
  <si>
    <t>00008</t>
  </si>
  <si>
    <t>00010</t>
  </si>
  <si>
    <t>00011</t>
  </si>
  <si>
    <t>00012</t>
  </si>
  <si>
    <t>00014</t>
  </si>
  <si>
    <t>00015</t>
  </si>
  <si>
    <t>00016</t>
  </si>
  <si>
    <t>00017</t>
  </si>
  <si>
    <t>Nom &amp; Prénom</t>
  </si>
  <si>
    <t>Théoriques</t>
  </si>
  <si>
    <t>Effectives</t>
  </si>
  <si>
    <t>Nom1 Prénom1</t>
  </si>
  <si>
    <t>Nom1 Prénom2</t>
  </si>
  <si>
    <t>Nom1 Prénom3</t>
  </si>
  <si>
    <t>Nom1 Prénom4</t>
  </si>
  <si>
    <t>Nom1 Prénom5</t>
  </si>
  <si>
    <t>Nom1 Prénom6</t>
  </si>
  <si>
    <t>Nom1 Prénom7</t>
  </si>
  <si>
    <t>Nom1 Prénom8</t>
  </si>
  <si>
    <t>Nom1 Prénom9</t>
  </si>
  <si>
    <t>Normales</t>
  </si>
  <si>
    <t>Nom1 Prénom10</t>
  </si>
  <si>
    <t xml:space="preserve">Taux n'est prise en compte 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</si>
  <si>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</si>
  <si>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</si>
  <si>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</si>
  <si>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</si>
  <si>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</si>
  <si>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</si>
  <si>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</si>
  <si>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</si>
  <si>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</si>
  <si>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</si>
  <si>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Taux de réalisation</t>
  </si>
  <si>
    <t xml:space="preserve">Jour 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</si>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</sst>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1"/>
      <color theme="1"/>
      <name val="Verdana"/>
      <family val="2"/>
    </font>
    <font>
      <b/>
      <sz val="15"/>
      <color theme="8"/>
      <name val="Verdan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Verdana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0" xfId="0" applyAlignment="1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3" fillId="0" borderId="1" xfId="0" applyNumberFormat="1" applyFont="1" applyBorder="1"/>
    <xf numFmtId="14" fontId="1" fillId="0" borderId="1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2" fontId="9" fillId="0" borderId="0" xfId="0" applyNumberFormat="1" applyFont="1" applyAlignment="1">
      <alignment horizontal="left" vertical="center"/>
    </xf>
    <xf numFmtId="9" fontId="4" fillId="0" borderId="0" xfId="1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0" fontId="9" fillId="0" borderId="0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14" fontId="10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3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NumberFormat="1" applyFont="1" applyFill="1" applyAlignment="1">
      <alignment horizontal="center"/>
    </xf>
    <xf numFmtId="3" fontId="10" fillId="0" borderId="0" xfId="0" applyNumberFormat="1" applyFont="1" applyFill="1" applyAlignment="1">
      <alignment horizontal="center"/>
    </xf>
  </cellXfs>
  <cellStyles count="3">
    <cellStyle name="Normal" xfId="0" builtinId="0"/>
    <cellStyle name="Normal 2" xfId="2"/>
    <cellStyle name="Pourcentage" xfId="1" builtinId="5"/>
  </cellStyles>
  <dxfs count="60"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family val="2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2" formatCode="0.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family val="2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4</xdr:row>
      <xdr:rowOff>9525</xdr:rowOff>
    </xdr:from>
    <xdr:to>
      <xdr:col>4</xdr:col>
      <xdr:colOff>409575</xdr:colOff>
      <xdr:row>5</xdr:row>
      <xdr:rowOff>133350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81375" y="7334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1028700</xdr:colOff>
          <xdr:row>5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59530</xdr:rowOff>
    </xdr:from>
    <xdr:to>
      <xdr:col>1</xdr:col>
      <xdr:colOff>-1</xdr:colOff>
      <xdr:row>30</xdr:row>
      <xdr:rowOff>47625</xdr:rowOff>
    </xdr:to>
    <xdr:sp macro="" textlink="">
      <xdr:nvSpPr>
        <xdr:cNvPr id="2" name="Rectangle 1"/>
        <xdr:cNvSpPr/>
      </xdr:nvSpPr>
      <xdr:spPr>
        <a:xfrm>
          <a:off x="0" y="250030"/>
          <a:ext cx="881062" cy="5167314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71438</xdr:colOff>
      <xdr:row>1</xdr:row>
      <xdr:rowOff>11907</xdr:rowOff>
    </xdr:from>
    <xdr:to>
      <xdr:col>11</xdr:col>
      <xdr:colOff>11907</xdr:colOff>
      <xdr:row>29</xdr:row>
      <xdr:rowOff>166687</xdr:rowOff>
    </xdr:to>
    <xdr:sp macro="" textlink="">
      <xdr:nvSpPr>
        <xdr:cNvPr id="3" name="Rectangle 2"/>
        <xdr:cNvSpPr/>
      </xdr:nvSpPr>
      <xdr:spPr>
        <a:xfrm>
          <a:off x="13846969" y="202407"/>
          <a:ext cx="1440657" cy="515540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</xdr:row>
      <xdr:rowOff>1</xdr:rowOff>
    </xdr:from>
    <xdr:to>
      <xdr:col>5</xdr:col>
      <xdr:colOff>1440656</xdr:colOff>
      <xdr:row>29</xdr:row>
      <xdr:rowOff>166687</xdr:rowOff>
    </xdr:to>
    <xdr:sp macro="" textlink="">
      <xdr:nvSpPr>
        <xdr:cNvPr id="4" name="Rectangle 3"/>
        <xdr:cNvSpPr/>
      </xdr:nvSpPr>
      <xdr:spPr>
        <a:xfrm>
          <a:off x="6607969" y="190501"/>
          <a:ext cx="1440656" cy="5167311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Eric/Downloads/TDB%20RH-2015/Tdb%20RH%20Pa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ees bas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 ANNUEL"/>
      <sheetName val="Analyse"/>
      <sheetName val="Tdb RH"/>
      <sheetName val="Service"/>
      <sheetName val="Departement"/>
      <sheetName val="Direction"/>
      <sheetName val="Analyse Direction"/>
      <sheetName val="Tdb Direction"/>
      <sheetName val="Tdb RH Paie"/>
    </sheetNames>
    <definedNames>
      <definedName name="choixfeuil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13" name="tblRésumé" displayName="tblRésumé" ref="A1:K30" totalsRowShown="0" headerRowDxfId="8" dataDxfId="26">
  <autoFilter ref="A1:K30"/>
  <tableColumns count="11">
    <tableColumn id="1" name="Date" dataDxfId="25"/>
    <tableColumn id="2" name="Matricule" dataDxfId="24"/>
    <tableColumn id="3" name="Nom &amp; Prénom" dataDxfId="23"/>
    <tableColumn id="5" name="Service en cours" dataDxfId="22"/>
    <tableColumn id="6" name="Direct/Indirect" dataDxfId="21"/>
    <tableColumn id="7" name="Théoriques" dataDxfId="20"/>
    <tableColumn id="8" name="Effectives" dataDxfId="19"/>
    <tableColumn id="9" name="Normales" dataDxfId="18"/>
    <tableColumn id="10" name="Supp" dataDxfId="17"/>
    <tableColumn id="14" name="Jour " dataDxfId="16"/>
    <tableColumn id="12" name="Taux de réalisation" dataDxfId="1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9" name="tblJanvier" displayName="tblJanvier" ref="C7:M16" totalsRowShown="0" headerRowDxfId="9" dataDxfId="59">
  <autoFilter ref="C7:M16"/>
  <tableColumns count="11">
    <tableColumn id="1" name="Date" dataDxfId="58"/>
    <tableColumn id="2" name="Matricule" dataDxfId="57"/>
    <tableColumn id="14" name="Nom &amp; Prénom" dataDxfId="56" dataCellStyle="Normal 2"/>
    <tableColumn id="5" name="Service en cours" dataDxfId="13"/>
    <tableColumn id="6" name="Direct/Indirect" dataDxfId="55"/>
    <tableColumn id="9" name="Théoriques" dataDxfId="54"/>
    <tableColumn id="10" name="Effectives" dataDxfId="53"/>
    <tableColumn id="11" name="Normales" dataDxfId="52"/>
    <tableColumn id="12" name="Supp" dataDxfId="51"/>
    <tableColumn id="8" name="Jour " dataDxfId="50">
      <calculatedColumnFormula>J8/8</calculatedColumnFormula>
    </tableColumn>
    <tableColumn id="13" name="Taux de réalisation" dataDxfId="12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Février" displayName="tblFévrier" ref="C7:M17" totalsRowShown="0" headerRowDxfId="49" dataDxfId="48">
  <autoFilter ref="C7:M17"/>
  <tableColumns count="11">
    <tableColumn id="1" name="Date" dataDxfId="47"/>
    <tableColumn id="2" name="Matricule" dataDxfId="46"/>
    <tableColumn id="4" name="Nom &amp; Prénom" dataDxfId="45"/>
    <tableColumn id="5" name="Service en cours" dataDxfId="14"/>
    <tableColumn id="6" name="Direct/Indirect" dataDxfId="44"/>
    <tableColumn id="10" name="Théoriques" dataDxfId="43"/>
    <tableColumn id="11" name="Effectives" dataDxfId="42"/>
    <tableColumn id="12" name="Normales" dataDxfId="41"/>
    <tableColumn id="13" name="Supp" dataDxfId="40"/>
    <tableColumn id="15" name="Jour " dataDxfId="39">
      <calculatedColumnFormula>J8/8</calculatedColumnFormula>
    </tableColumn>
    <tableColumn id="16" name="Taux de réalisation" dataDxfId="38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1" name="tblMars" displayName="tblMars" ref="C7:M17" totalsRowShown="0" headerRowDxfId="10" dataDxfId="37">
  <autoFilter ref="C7:M17"/>
  <tableColumns count="11">
    <tableColumn id="1" name="Date" dataDxfId="36"/>
    <tableColumn id="2" name="Matricule" dataDxfId="35"/>
    <tableColumn id="4" name="Nom &amp; Prénom" dataDxfId="34"/>
    <tableColumn id="5" name="Service en cours" dataDxfId="33"/>
    <tableColumn id="6" name="Direct/Indirect" dataDxfId="32"/>
    <tableColumn id="9" name="Théoriques" dataDxfId="31"/>
    <tableColumn id="10" name="Effectives" dataDxfId="30"/>
    <tableColumn id="11" name="Normales" dataDxfId="29"/>
    <tableColumn id="12" name="Supp" dataDxfId="28"/>
    <tableColumn id="13" name="Jour " dataDxfId="11">
      <calculatedColumnFormula>J8/8</calculatedColumnFormula>
    </tableColumn>
    <tableColumn id="15" name="Taux de réalisation" dataDxfId="27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showGridLines="0" workbookViewId="0">
      <selection activeCell="D20" sqref="D20"/>
    </sheetView>
  </sheetViews>
  <sheetFormatPr baseColWidth="10" defaultRowHeight="14.25" x14ac:dyDescent="0.2"/>
  <cols>
    <col min="1" max="7" width="11.19921875" style="5"/>
    <col min="8" max="11" width="0" style="5" hidden="1" customWidth="1"/>
    <col min="12" max="16384" width="11.19921875" style="5"/>
  </cols>
  <sheetData>
    <row r="2" spans="8:11" x14ac:dyDescent="0.2">
      <c r="H2" s="5">
        <v>1</v>
      </c>
    </row>
    <row r="3" spans="8:11" x14ac:dyDescent="0.2">
      <c r="K3" s="5" t="s">
        <v>0</v>
      </c>
    </row>
    <row r="4" spans="8:11" x14ac:dyDescent="0.2">
      <c r="K4" s="5" t="s">
        <v>1</v>
      </c>
    </row>
    <row r="5" spans="8:11" x14ac:dyDescent="0.2">
      <c r="K5" s="5" t="s">
        <v>2</v>
      </c>
    </row>
    <row r="6" spans="8:11" x14ac:dyDescent="0.2">
      <c r="K6" s="5" t="s">
        <v>3</v>
      </c>
    </row>
    <row r="7" spans="8:11" x14ac:dyDescent="0.2">
      <c r="K7" s="5" t="s">
        <v>4</v>
      </c>
    </row>
    <row r="8" spans="8:11" x14ac:dyDescent="0.2">
      <c r="K8" s="5" t="s">
        <v>5</v>
      </c>
    </row>
    <row r="9" spans="8:11" x14ac:dyDescent="0.2">
      <c r="K9" s="5" t="s">
        <v>6</v>
      </c>
    </row>
    <row r="10" spans="8:11" x14ac:dyDescent="0.2">
      <c r="K10" s="5" t="s">
        <v>7</v>
      </c>
    </row>
    <row r="11" spans="8:11" x14ac:dyDescent="0.2">
      <c r="K11" s="5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1028700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30"/>
  <sheetViews>
    <sheetView showGridLines="0" tabSelected="1" zoomScale="80" zoomScaleNormal="80" workbookViewId="0">
      <selection activeCell="F2" sqref="F2"/>
    </sheetView>
  </sheetViews>
  <sheetFormatPr baseColWidth="10" defaultRowHeight="14.25" x14ac:dyDescent="0.2"/>
  <cols>
    <col min="1" max="1" width="9.19921875" style="27" customWidth="1"/>
    <col min="2" max="2" width="11.796875" style="27" bestFit="1" customWidth="1"/>
    <col min="3" max="3" width="16.3984375" style="27" bestFit="1" customWidth="1"/>
    <col min="4" max="4" width="15.19921875" style="27" bestFit="1" customWidth="1"/>
    <col min="5" max="5" width="16.796875" style="27" bestFit="1" customWidth="1"/>
    <col min="6" max="6" width="15.19921875" style="27" bestFit="1" customWidth="1"/>
    <col min="7" max="7" width="14.3984375" style="27" bestFit="1" customWidth="1"/>
    <col min="8" max="8" width="14.09765625" style="27" bestFit="1" customWidth="1"/>
    <col min="9" max="9" width="13.19921875" style="27" bestFit="1" customWidth="1"/>
    <col min="10" max="10" width="18.19921875" style="27" bestFit="1" customWidth="1"/>
    <col min="11" max="11" width="15.796875" style="27" customWidth="1"/>
    <col min="12" max="12" width="20.59765625" style="4" bestFit="1" customWidth="1"/>
    <col min="13" max="16384" width="11.19921875" style="4"/>
  </cols>
  <sheetData>
    <row r="1" spans="1:12" ht="15" x14ac:dyDescent="0.2">
      <c r="A1" s="24" t="s">
        <v>9</v>
      </c>
      <c r="B1" s="24" t="s">
        <v>10</v>
      </c>
      <c r="C1" s="24" t="s">
        <v>25</v>
      </c>
      <c r="D1" s="24" t="s">
        <v>11</v>
      </c>
      <c r="E1" s="24" t="s">
        <v>12</v>
      </c>
      <c r="F1" s="24" t="s">
        <v>26</v>
      </c>
      <c r="G1" s="24" t="s">
        <v>27</v>
      </c>
      <c r="H1" s="24" t="s">
        <v>37</v>
      </c>
      <c r="I1" s="24" t="s">
        <v>52</v>
      </c>
      <c r="J1" s="24" t="s">
        <v>51</v>
      </c>
      <c r="K1" s="24" t="s">
        <v>50</v>
      </c>
    </row>
    <row r="2" spans="1:12" x14ac:dyDescent="0.2">
      <c r="A2" s="25">
        <v>42035</v>
      </c>
      <c r="B2" s="25" t="s">
        <v>13</v>
      </c>
      <c r="C2" s="28" t="s">
        <v>28</v>
      </c>
      <c r="D2" s="29" t="s">
        <v>40</v>
      </c>
      <c r="E2" s="29" t="s">
        <v>14</v>
      </c>
      <c r="F2" s="25">
        <v>183.5</v>
      </c>
      <c r="G2" s="30">
        <v>183.5</v>
      </c>
      <c r="H2" s="30">
        <v>183.5</v>
      </c>
      <c r="I2" s="30">
        <v>10.82</v>
      </c>
      <c r="J2" s="30">
        <v>22.9375</v>
      </c>
      <c r="K2" s="30"/>
    </row>
    <row r="3" spans="1:12" x14ac:dyDescent="0.2">
      <c r="A3" s="31">
        <v>42035</v>
      </c>
      <c r="B3" s="26" t="s">
        <v>15</v>
      </c>
      <c r="C3" s="31" t="s">
        <v>29</v>
      </c>
      <c r="D3" s="32" t="s">
        <v>41</v>
      </c>
      <c r="E3" s="32" t="s">
        <v>16</v>
      </c>
      <c r="F3" s="26">
        <v>183.5</v>
      </c>
      <c r="G3" s="33">
        <v>164.13</v>
      </c>
      <c r="H3" s="33">
        <v>164.13</v>
      </c>
      <c r="I3" s="33"/>
      <c r="J3" s="33">
        <v>20.516249999999999</v>
      </c>
      <c r="K3" s="33"/>
    </row>
    <row r="4" spans="1:12" x14ac:dyDescent="0.2">
      <c r="A4" s="31">
        <v>42035</v>
      </c>
      <c r="B4" s="26" t="s">
        <v>17</v>
      </c>
      <c r="C4" s="31" t="s">
        <v>30</v>
      </c>
      <c r="D4" s="32" t="s">
        <v>42</v>
      </c>
      <c r="E4" s="32" t="s">
        <v>16</v>
      </c>
      <c r="F4" s="26">
        <v>183.5</v>
      </c>
      <c r="G4" s="33">
        <v>136.9</v>
      </c>
      <c r="H4" s="33">
        <v>136.9</v>
      </c>
      <c r="I4" s="33"/>
      <c r="J4" s="33">
        <v>17.112500000000001</v>
      </c>
      <c r="K4" s="33"/>
    </row>
    <row r="5" spans="1:12" x14ac:dyDescent="0.2">
      <c r="A5" s="31">
        <v>42035</v>
      </c>
      <c r="B5" s="26" t="s">
        <v>18</v>
      </c>
      <c r="C5" s="31" t="s">
        <v>31</v>
      </c>
      <c r="D5" s="32" t="s">
        <v>43</v>
      </c>
      <c r="E5" s="32" t="s">
        <v>16</v>
      </c>
      <c r="F5" s="26">
        <v>183.5</v>
      </c>
      <c r="G5" s="33">
        <v>187.05</v>
      </c>
      <c r="H5" s="33">
        <v>183.47</v>
      </c>
      <c r="I5" s="33">
        <v>3.58</v>
      </c>
      <c r="J5" s="33">
        <v>22.93375</v>
      </c>
      <c r="K5" s="33"/>
      <c r="L5" s="4" t="s">
        <v>39</v>
      </c>
    </row>
    <row r="6" spans="1:12" x14ac:dyDescent="0.2">
      <c r="A6" s="31">
        <v>42035</v>
      </c>
      <c r="B6" s="26" t="s">
        <v>19</v>
      </c>
      <c r="C6" s="31" t="s">
        <v>32</v>
      </c>
      <c r="D6" s="32" t="s">
        <v>44</v>
      </c>
      <c r="E6" s="32" t="s">
        <v>16</v>
      </c>
      <c r="F6" s="26">
        <v>183.5</v>
      </c>
      <c r="G6" s="33">
        <v>179.15</v>
      </c>
      <c r="H6" s="33">
        <v>176.95</v>
      </c>
      <c r="I6" s="33">
        <v>2.2000000000000002</v>
      </c>
      <c r="J6" s="33">
        <v>22.118749999999999</v>
      </c>
      <c r="K6" s="33"/>
    </row>
    <row r="7" spans="1:12" x14ac:dyDescent="0.2">
      <c r="A7" s="31">
        <v>42035</v>
      </c>
      <c r="B7" s="26" t="s">
        <v>20</v>
      </c>
      <c r="C7" s="31" t="s">
        <v>33</v>
      </c>
      <c r="D7" s="32" t="s">
        <v>45</v>
      </c>
      <c r="E7" s="32" t="s">
        <v>16</v>
      </c>
      <c r="F7" s="26">
        <v>183.5</v>
      </c>
      <c r="G7" s="33"/>
      <c r="H7" s="33"/>
      <c r="I7" s="33"/>
      <c r="J7" s="33">
        <v>0</v>
      </c>
      <c r="K7" s="33"/>
    </row>
    <row r="8" spans="1:12" x14ac:dyDescent="0.2">
      <c r="A8" s="31">
        <v>42035</v>
      </c>
      <c r="B8" s="26" t="s">
        <v>21</v>
      </c>
      <c r="C8" s="31" t="s">
        <v>34</v>
      </c>
      <c r="D8" s="32" t="s">
        <v>46</v>
      </c>
      <c r="E8" s="32" t="s">
        <v>16</v>
      </c>
      <c r="F8" s="26">
        <v>183.5</v>
      </c>
      <c r="G8" s="33">
        <v>183.5</v>
      </c>
      <c r="H8" s="33">
        <v>183.5</v>
      </c>
      <c r="I8" s="33">
        <v>8.68</v>
      </c>
      <c r="J8" s="33">
        <v>22.9375</v>
      </c>
      <c r="K8" s="33"/>
    </row>
    <row r="9" spans="1:12" x14ac:dyDescent="0.2">
      <c r="A9" s="31">
        <v>42035</v>
      </c>
      <c r="B9" s="26" t="s">
        <v>22</v>
      </c>
      <c r="C9" s="31" t="s">
        <v>35</v>
      </c>
      <c r="D9" s="32" t="s">
        <v>47</v>
      </c>
      <c r="E9" s="32" t="s">
        <v>16</v>
      </c>
      <c r="F9" s="26">
        <v>183.5</v>
      </c>
      <c r="G9" s="33">
        <v>166.78</v>
      </c>
      <c r="H9" s="33">
        <v>166.78</v>
      </c>
      <c r="I9" s="33"/>
      <c r="J9" s="33">
        <v>20.8475</v>
      </c>
      <c r="K9" s="33"/>
    </row>
    <row r="10" spans="1:12" x14ac:dyDescent="0.2">
      <c r="A10" s="31">
        <v>42035</v>
      </c>
      <c r="B10" s="26" t="s">
        <v>23</v>
      </c>
      <c r="C10" s="31" t="s">
        <v>36</v>
      </c>
      <c r="D10" s="32" t="s">
        <v>48</v>
      </c>
      <c r="E10" s="32" t="s">
        <v>16</v>
      </c>
      <c r="F10" s="26">
        <v>183.5</v>
      </c>
      <c r="G10" s="33"/>
      <c r="H10" s="33"/>
      <c r="I10" s="33"/>
      <c r="J10" s="33">
        <v>0</v>
      </c>
      <c r="K10" s="33"/>
    </row>
    <row r="11" spans="1:12" x14ac:dyDescent="0.2">
      <c r="A11" s="31">
        <v>42063</v>
      </c>
      <c r="B11" s="26" t="s">
        <v>13</v>
      </c>
      <c r="C11" s="31" t="s">
        <v>28</v>
      </c>
      <c r="D11" s="32" t="s">
        <v>40</v>
      </c>
      <c r="E11" s="32" t="s">
        <v>14</v>
      </c>
      <c r="F11" s="26">
        <v>192</v>
      </c>
      <c r="G11" s="33">
        <v>199.07</v>
      </c>
      <c r="H11" s="33">
        <v>191.25</v>
      </c>
      <c r="I11" s="33">
        <v>7.0600000000000005</v>
      </c>
      <c r="J11" s="33">
        <v>23.90625</v>
      </c>
      <c r="K11" s="33"/>
    </row>
    <row r="12" spans="1:12" x14ac:dyDescent="0.2">
      <c r="A12" s="31">
        <v>42063</v>
      </c>
      <c r="B12" s="26" t="s">
        <v>15</v>
      </c>
      <c r="C12" s="31" t="s">
        <v>29</v>
      </c>
      <c r="D12" s="32" t="s">
        <v>41</v>
      </c>
      <c r="E12" s="32" t="s">
        <v>16</v>
      </c>
      <c r="F12" s="26">
        <v>192</v>
      </c>
      <c r="G12" s="33">
        <v>175.18</v>
      </c>
      <c r="H12" s="33">
        <v>174.43</v>
      </c>
      <c r="I12" s="33"/>
      <c r="J12" s="33">
        <v>21.803750000000001</v>
      </c>
      <c r="K12" s="33"/>
    </row>
    <row r="13" spans="1:12" x14ac:dyDescent="0.2">
      <c r="A13" s="31">
        <v>42063</v>
      </c>
      <c r="B13" s="26" t="s">
        <v>17</v>
      </c>
      <c r="C13" s="31" t="s">
        <v>30</v>
      </c>
      <c r="D13" s="32" t="s">
        <v>42</v>
      </c>
      <c r="E13" s="32" t="s">
        <v>16</v>
      </c>
      <c r="F13" s="26">
        <v>192</v>
      </c>
      <c r="G13" s="33">
        <v>117.22</v>
      </c>
      <c r="H13" s="33">
        <v>117.21000000000001</v>
      </c>
      <c r="I13" s="33"/>
      <c r="J13" s="33">
        <v>14.651250000000001</v>
      </c>
      <c r="K13" s="33"/>
    </row>
    <row r="14" spans="1:12" x14ac:dyDescent="0.2">
      <c r="A14" s="31">
        <v>42063</v>
      </c>
      <c r="B14" s="26" t="s">
        <v>18</v>
      </c>
      <c r="C14" s="31" t="s">
        <v>31</v>
      </c>
      <c r="D14" s="32" t="s">
        <v>43</v>
      </c>
      <c r="E14" s="32" t="s">
        <v>16</v>
      </c>
      <c r="F14" s="26">
        <v>192</v>
      </c>
      <c r="G14" s="33">
        <v>201.95</v>
      </c>
      <c r="H14" s="33">
        <v>191.25</v>
      </c>
      <c r="I14" s="33">
        <v>9.9400000000000013</v>
      </c>
      <c r="J14" s="33">
        <v>23.90625</v>
      </c>
      <c r="K14" s="33"/>
    </row>
    <row r="15" spans="1:12" x14ac:dyDescent="0.2">
      <c r="A15" s="31">
        <v>42063</v>
      </c>
      <c r="B15" s="26" t="s">
        <v>19</v>
      </c>
      <c r="C15" s="31" t="s">
        <v>32</v>
      </c>
      <c r="D15" s="32" t="s">
        <v>44</v>
      </c>
      <c r="E15" s="32" t="s">
        <v>16</v>
      </c>
      <c r="F15" s="26">
        <v>192</v>
      </c>
      <c r="G15" s="33">
        <v>176.02</v>
      </c>
      <c r="H15" s="33">
        <v>175.26</v>
      </c>
      <c r="I15" s="33"/>
      <c r="J15" s="33">
        <v>21.907499999999999</v>
      </c>
      <c r="K15" s="33"/>
    </row>
    <row r="16" spans="1:12" x14ac:dyDescent="0.2">
      <c r="A16" s="31">
        <v>42063</v>
      </c>
      <c r="B16" s="26" t="s">
        <v>20</v>
      </c>
      <c r="C16" s="31" t="s">
        <v>33</v>
      </c>
      <c r="D16" s="32" t="s">
        <v>45</v>
      </c>
      <c r="E16" s="32" t="s">
        <v>16</v>
      </c>
      <c r="F16" s="26">
        <v>192</v>
      </c>
      <c r="G16" s="33"/>
      <c r="H16" s="33"/>
      <c r="I16" s="33"/>
      <c r="J16" s="33">
        <v>0</v>
      </c>
      <c r="K16" s="33"/>
    </row>
    <row r="17" spans="1:11" x14ac:dyDescent="0.2">
      <c r="A17" s="31">
        <v>42063</v>
      </c>
      <c r="B17" s="26" t="s">
        <v>21</v>
      </c>
      <c r="C17" s="31" t="s">
        <v>34</v>
      </c>
      <c r="D17" s="32" t="s">
        <v>46</v>
      </c>
      <c r="E17" s="32" t="s">
        <v>16</v>
      </c>
      <c r="F17" s="26">
        <v>192</v>
      </c>
      <c r="G17" s="33">
        <v>192.13</v>
      </c>
      <c r="H17" s="33">
        <v>188.86999999999998</v>
      </c>
      <c r="I17" s="33">
        <v>2.52</v>
      </c>
      <c r="J17" s="33">
        <v>23.608749999999997</v>
      </c>
      <c r="K17" s="33"/>
    </row>
    <row r="18" spans="1:11" x14ac:dyDescent="0.2">
      <c r="A18" s="31">
        <v>42063</v>
      </c>
      <c r="B18" s="26" t="s">
        <v>22</v>
      </c>
      <c r="C18" s="31" t="s">
        <v>35</v>
      </c>
      <c r="D18" s="32" t="s">
        <v>47</v>
      </c>
      <c r="E18" s="32" t="s">
        <v>16</v>
      </c>
      <c r="F18" s="26">
        <v>192</v>
      </c>
      <c r="G18" s="33">
        <v>172.75</v>
      </c>
      <c r="H18" s="33">
        <v>172</v>
      </c>
      <c r="I18" s="33"/>
      <c r="J18" s="33">
        <v>21.5</v>
      </c>
      <c r="K18" s="33"/>
    </row>
    <row r="19" spans="1:11" x14ac:dyDescent="0.2">
      <c r="A19" s="31">
        <v>42063</v>
      </c>
      <c r="B19" s="26" t="s">
        <v>23</v>
      </c>
      <c r="C19" s="31" t="s">
        <v>36</v>
      </c>
      <c r="D19" s="32" t="s">
        <v>48</v>
      </c>
      <c r="E19" s="32" t="s">
        <v>16</v>
      </c>
      <c r="F19" s="26">
        <v>192</v>
      </c>
      <c r="G19" s="33"/>
      <c r="H19" s="33"/>
      <c r="I19" s="33"/>
      <c r="J19" s="33">
        <v>0</v>
      </c>
      <c r="K19" s="33"/>
    </row>
    <row r="20" spans="1:11" x14ac:dyDescent="0.2">
      <c r="A20" s="31">
        <v>42063</v>
      </c>
      <c r="B20" s="26" t="s">
        <v>24</v>
      </c>
      <c r="C20" s="31" t="s">
        <v>38</v>
      </c>
      <c r="D20" s="32" t="s">
        <v>49</v>
      </c>
      <c r="E20" s="32" t="s">
        <v>16</v>
      </c>
      <c r="F20" s="26">
        <v>192</v>
      </c>
      <c r="G20" s="33">
        <v>149.5</v>
      </c>
      <c r="H20" s="33">
        <v>148.75</v>
      </c>
      <c r="I20" s="33"/>
      <c r="J20" s="33">
        <v>18.59375</v>
      </c>
      <c r="K20" s="33"/>
    </row>
    <row r="21" spans="1:11" x14ac:dyDescent="0.2">
      <c r="A21" s="31">
        <v>42094</v>
      </c>
      <c r="B21" s="26" t="s">
        <v>13</v>
      </c>
      <c r="C21" s="31" t="s">
        <v>28</v>
      </c>
      <c r="D21" s="32" t="s">
        <v>40</v>
      </c>
      <c r="E21" s="32" t="s">
        <v>14</v>
      </c>
      <c r="F21" s="26">
        <v>195</v>
      </c>
      <c r="G21" s="33">
        <v>192.13</v>
      </c>
      <c r="H21" s="33">
        <v>186.01</v>
      </c>
      <c r="I21" s="33">
        <v>6.1199999999999983</v>
      </c>
      <c r="J21" s="33">
        <v>23.251249999999999</v>
      </c>
      <c r="K21" s="33"/>
    </row>
    <row r="22" spans="1:11" x14ac:dyDescent="0.2">
      <c r="A22" s="31">
        <v>42094</v>
      </c>
      <c r="B22" s="26" t="s">
        <v>15</v>
      </c>
      <c r="C22" s="31" t="s">
        <v>29</v>
      </c>
      <c r="D22" s="32" t="s">
        <v>41</v>
      </c>
      <c r="E22" s="32" t="s">
        <v>16</v>
      </c>
      <c r="F22" s="26">
        <v>195</v>
      </c>
      <c r="G22" s="33">
        <v>178</v>
      </c>
      <c r="H22" s="33">
        <v>178</v>
      </c>
      <c r="I22" s="33"/>
      <c r="J22" s="33">
        <v>22.25</v>
      </c>
      <c r="K22" s="33"/>
    </row>
    <row r="23" spans="1:11" x14ac:dyDescent="0.2">
      <c r="A23" s="31">
        <v>42094</v>
      </c>
      <c r="B23" s="26" t="s">
        <v>17</v>
      </c>
      <c r="C23" s="31" t="s">
        <v>30</v>
      </c>
      <c r="D23" s="32" t="s">
        <v>42</v>
      </c>
      <c r="E23" s="32" t="s">
        <v>16</v>
      </c>
      <c r="F23" s="26">
        <v>195</v>
      </c>
      <c r="G23" s="33">
        <v>175.43</v>
      </c>
      <c r="H23" s="33">
        <v>175.42999999999998</v>
      </c>
      <c r="I23" s="33"/>
      <c r="J23" s="33">
        <v>21.928749999999997</v>
      </c>
      <c r="K23" s="33"/>
    </row>
    <row r="24" spans="1:11" x14ac:dyDescent="0.2">
      <c r="A24" s="31">
        <v>42094</v>
      </c>
      <c r="B24" s="26" t="s">
        <v>18</v>
      </c>
      <c r="C24" s="31" t="s">
        <v>31</v>
      </c>
      <c r="D24" s="32" t="s">
        <v>43</v>
      </c>
      <c r="E24" s="32" t="s">
        <v>16</v>
      </c>
      <c r="F24" s="26">
        <v>195</v>
      </c>
      <c r="G24" s="33">
        <v>204.72</v>
      </c>
      <c r="H24" s="33">
        <v>194.85</v>
      </c>
      <c r="I24" s="33">
        <v>9.8699999999999992</v>
      </c>
      <c r="J24" s="33">
        <v>24.356249999999999</v>
      </c>
      <c r="K24" s="33"/>
    </row>
    <row r="25" spans="1:11" x14ac:dyDescent="0.2">
      <c r="A25" s="31">
        <v>42094</v>
      </c>
      <c r="B25" s="26" t="s">
        <v>19</v>
      </c>
      <c r="C25" s="31" t="s">
        <v>32</v>
      </c>
      <c r="D25" s="32" t="s">
        <v>44</v>
      </c>
      <c r="E25" s="32" t="s">
        <v>16</v>
      </c>
      <c r="F25" s="26">
        <v>195</v>
      </c>
      <c r="G25" s="33">
        <v>168.33</v>
      </c>
      <c r="H25" s="33">
        <v>162.63</v>
      </c>
      <c r="I25" s="33">
        <v>5.7</v>
      </c>
      <c r="J25" s="33">
        <v>20.328749999999999</v>
      </c>
      <c r="K25" s="33"/>
    </row>
    <row r="26" spans="1:11" x14ac:dyDescent="0.2">
      <c r="A26" s="31">
        <v>42094</v>
      </c>
      <c r="B26" s="26" t="s">
        <v>20</v>
      </c>
      <c r="C26" s="31" t="s">
        <v>33</v>
      </c>
      <c r="D26" s="32" t="s">
        <v>45</v>
      </c>
      <c r="E26" s="32" t="s">
        <v>16</v>
      </c>
      <c r="F26" s="26">
        <v>195</v>
      </c>
      <c r="G26" s="33"/>
      <c r="H26" s="33"/>
      <c r="I26" s="33"/>
      <c r="J26" s="33">
        <v>0</v>
      </c>
      <c r="K26" s="33"/>
    </row>
    <row r="27" spans="1:11" x14ac:dyDescent="0.2">
      <c r="A27" s="31">
        <v>42094</v>
      </c>
      <c r="B27" s="26" t="s">
        <v>21</v>
      </c>
      <c r="C27" s="31" t="s">
        <v>34</v>
      </c>
      <c r="D27" s="32" t="s">
        <v>46</v>
      </c>
      <c r="E27" s="32" t="s">
        <v>16</v>
      </c>
      <c r="F27" s="26">
        <v>195</v>
      </c>
      <c r="G27" s="33">
        <v>183.88</v>
      </c>
      <c r="H27" s="33">
        <v>181.04999999999998</v>
      </c>
      <c r="I27" s="33">
        <v>2.83</v>
      </c>
      <c r="J27" s="33">
        <v>22.631249999999998</v>
      </c>
      <c r="K27" s="33"/>
    </row>
    <row r="28" spans="1:11" x14ac:dyDescent="0.2">
      <c r="A28" s="31">
        <v>42094</v>
      </c>
      <c r="B28" s="26" t="s">
        <v>22</v>
      </c>
      <c r="C28" s="31" t="s">
        <v>35</v>
      </c>
      <c r="D28" s="32" t="s">
        <v>47</v>
      </c>
      <c r="E28" s="32" t="s">
        <v>16</v>
      </c>
      <c r="F28" s="26">
        <v>195</v>
      </c>
      <c r="G28" s="33">
        <v>162.85</v>
      </c>
      <c r="H28" s="33">
        <v>162.85</v>
      </c>
      <c r="I28" s="33"/>
      <c r="J28" s="33">
        <v>20.356249999999999</v>
      </c>
      <c r="K28" s="33"/>
    </row>
    <row r="29" spans="1:11" x14ac:dyDescent="0.2">
      <c r="A29" s="31">
        <v>42094</v>
      </c>
      <c r="B29" s="26" t="s">
        <v>23</v>
      </c>
      <c r="C29" s="31" t="s">
        <v>36</v>
      </c>
      <c r="D29" s="32" t="s">
        <v>48</v>
      </c>
      <c r="E29" s="32" t="s">
        <v>16</v>
      </c>
      <c r="F29" s="26">
        <v>195</v>
      </c>
      <c r="G29" s="33">
        <v>64.5</v>
      </c>
      <c r="H29" s="33">
        <v>73.5</v>
      </c>
      <c r="I29" s="33"/>
      <c r="J29" s="33">
        <v>9.1875</v>
      </c>
      <c r="K29" s="33"/>
    </row>
    <row r="30" spans="1:11" x14ac:dyDescent="0.2">
      <c r="A30" s="31">
        <v>42094</v>
      </c>
      <c r="B30" s="26" t="s">
        <v>24</v>
      </c>
      <c r="C30" s="31" t="s">
        <v>38</v>
      </c>
      <c r="D30" s="32" t="s">
        <v>49</v>
      </c>
      <c r="E30" s="32" t="s">
        <v>16</v>
      </c>
      <c r="F30" s="26">
        <v>195</v>
      </c>
      <c r="G30" s="33">
        <v>195</v>
      </c>
      <c r="H30" s="33">
        <v>195</v>
      </c>
      <c r="I30" s="33"/>
      <c r="J30" s="33">
        <v>24.375</v>
      </c>
      <c r="K30" s="33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N16"/>
  <sheetViews>
    <sheetView showGridLines="0" zoomScale="70" zoomScaleNormal="70" workbookViewId="0">
      <selection activeCell="C7" sqref="C7:M7"/>
    </sheetView>
  </sheetViews>
  <sheetFormatPr baseColWidth="10" defaultRowHeight="14.25" x14ac:dyDescent="0.2"/>
  <cols>
    <col min="2" max="2" width="0.19921875" customWidth="1"/>
    <col min="3" max="3" width="8" customWidth="1"/>
    <col min="4" max="4" width="7.3984375" customWidth="1"/>
    <col min="5" max="5" width="17.5" customWidth="1"/>
    <col min="6" max="6" width="14.5" style="7" customWidth="1"/>
    <col min="7" max="12" width="14.5" customWidth="1"/>
    <col min="13" max="13" width="19.3984375" bestFit="1" customWidth="1"/>
  </cols>
  <sheetData>
    <row r="5" spans="3:14" ht="20.25" x14ac:dyDescent="0.3">
      <c r="C5" s="8"/>
      <c r="D5" s="3"/>
      <c r="E5" s="3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/>
    <row r="7" spans="3:14" s="14" customFormat="1" ht="20.100000000000001" customHeight="1" x14ac:dyDescent="0.2">
      <c r="C7" s="24" t="s">
        <v>9</v>
      </c>
      <c r="D7" s="24" t="s">
        <v>10</v>
      </c>
      <c r="E7" s="24" t="s">
        <v>25</v>
      </c>
      <c r="F7" s="24" t="s">
        <v>11</v>
      </c>
      <c r="G7" s="24" t="s">
        <v>12</v>
      </c>
      <c r="H7" s="24" t="s">
        <v>26</v>
      </c>
      <c r="I7" s="24" t="s">
        <v>27</v>
      </c>
      <c r="J7" s="24" t="s">
        <v>37</v>
      </c>
      <c r="K7" s="24" t="s">
        <v>52</v>
      </c>
      <c r="L7" s="24" t="s">
        <v>51</v>
      </c>
      <c r="M7" s="24" t="s">
        <v>50</v>
      </c>
      <c r="N7" s="12"/>
    </row>
    <row r="8" spans="3:14" x14ac:dyDescent="0.2">
      <c r="C8" s="20">
        <v>42035</v>
      </c>
      <c r="D8" s="10" t="s">
        <v>13</v>
      </c>
      <c r="E8" s="10" t="s">
        <v>28</v>
      </c>
      <c r="F8" s="19" t="s">
        <v>40</v>
      </c>
      <c r="G8" s="21" t="s">
        <v>14</v>
      </c>
      <c r="H8" s="22">
        <v>183.5</v>
      </c>
      <c r="I8" s="22">
        <v>183.5</v>
      </c>
      <c r="J8" s="22">
        <v>183.5</v>
      </c>
      <c r="K8" s="22">
        <v>10.82</v>
      </c>
      <c r="L8" s="23">
        <f t="shared" ref="L8:L16" si="0">J8/8</f>
        <v>22.9375</v>
      </c>
      <c r="M8" s="17">
        <f t="shared" ref="M8:M16" si="1">IFERROR((H8-J8)/H8,"")</f>
        <v>0</v>
      </c>
    </row>
    <row r="9" spans="3:14" x14ac:dyDescent="0.2">
      <c r="C9" s="20">
        <v>42035</v>
      </c>
      <c r="D9" s="10" t="s">
        <v>15</v>
      </c>
      <c r="E9" s="10" t="s">
        <v>29</v>
      </c>
      <c r="F9" s="19" t="s">
        <v>41</v>
      </c>
      <c r="G9" s="21" t="s">
        <v>16</v>
      </c>
      <c r="H9" s="22">
        <v>183.5</v>
      </c>
      <c r="I9" s="22">
        <v>164.13</v>
      </c>
      <c r="J9" s="22">
        <v>164.13</v>
      </c>
      <c r="K9" s="22"/>
      <c r="L9" s="23">
        <f t="shared" si="0"/>
        <v>20.516249999999999</v>
      </c>
      <c r="M9" s="17">
        <f t="shared" si="1"/>
        <v>0.10555858310626705</v>
      </c>
    </row>
    <row r="10" spans="3:14" x14ac:dyDescent="0.2">
      <c r="C10" s="20">
        <v>42035</v>
      </c>
      <c r="D10" s="10" t="s">
        <v>17</v>
      </c>
      <c r="E10" s="10" t="s">
        <v>30</v>
      </c>
      <c r="F10" s="19" t="s">
        <v>42</v>
      </c>
      <c r="G10" s="21" t="s">
        <v>16</v>
      </c>
      <c r="H10" s="22">
        <v>183.5</v>
      </c>
      <c r="I10" s="22">
        <v>136.9</v>
      </c>
      <c r="J10" s="22">
        <v>136.9</v>
      </c>
      <c r="K10" s="22"/>
      <c r="L10" s="23">
        <f t="shared" si="0"/>
        <v>17.112500000000001</v>
      </c>
      <c r="M10" s="17">
        <f t="shared" si="1"/>
        <v>0.25395095367847409</v>
      </c>
    </row>
    <row r="11" spans="3:14" x14ac:dyDescent="0.2">
      <c r="C11" s="20">
        <v>42035</v>
      </c>
      <c r="D11" s="10" t="s">
        <v>18</v>
      </c>
      <c r="E11" s="10" t="s">
        <v>31</v>
      </c>
      <c r="F11" s="19" t="s">
        <v>43</v>
      </c>
      <c r="G11" s="21" t="s">
        <v>16</v>
      </c>
      <c r="H11" s="22">
        <v>183.5</v>
      </c>
      <c r="I11" s="22">
        <v>187.05</v>
      </c>
      <c r="J11" s="22">
        <v>183.47</v>
      </c>
      <c r="K11" s="22">
        <v>3.58</v>
      </c>
      <c r="L11" s="23">
        <f t="shared" si="0"/>
        <v>22.93375</v>
      </c>
      <c r="M11" s="17">
        <f t="shared" si="1"/>
        <v>1.6348773841962474E-4</v>
      </c>
    </row>
    <row r="12" spans="3:14" x14ac:dyDescent="0.2">
      <c r="C12" s="20">
        <v>42035</v>
      </c>
      <c r="D12" s="10" t="s">
        <v>19</v>
      </c>
      <c r="E12" s="10" t="s">
        <v>32</v>
      </c>
      <c r="F12" s="19" t="s">
        <v>44</v>
      </c>
      <c r="G12" s="21" t="s">
        <v>16</v>
      </c>
      <c r="H12" s="22">
        <v>183.5</v>
      </c>
      <c r="I12" s="22">
        <v>179.15</v>
      </c>
      <c r="J12" s="22">
        <v>176.95</v>
      </c>
      <c r="K12" s="22">
        <v>2.2000000000000002</v>
      </c>
      <c r="L12" s="23">
        <f t="shared" si="0"/>
        <v>22.118749999999999</v>
      </c>
      <c r="M12" s="17">
        <f t="shared" si="1"/>
        <v>3.5694822888283441E-2</v>
      </c>
    </row>
    <row r="13" spans="3:14" x14ac:dyDescent="0.2">
      <c r="C13" s="20">
        <v>42035</v>
      </c>
      <c r="D13" s="10" t="s">
        <v>20</v>
      </c>
      <c r="E13" s="10" t="s">
        <v>33</v>
      </c>
      <c r="F13" s="19" t="s">
        <v>45</v>
      </c>
      <c r="G13" s="21" t="s">
        <v>16</v>
      </c>
      <c r="H13" s="22">
        <v>183.5</v>
      </c>
      <c r="I13" s="22"/>
      <c r="J13" s="22"/>
      <c r="K13" s="22"/>
      <c r="L13" s="23">
        <f t="shared" si="0"/>
        <v>0</v>
      </c>
      <c r="M13" s="17">
        <f t="shared" si="1"/>
        <v>1</v>
      </c>
    </row>
    <row r="14" spans="3:14" x14ac:dyDescent="0.2">
      <c r="C14" s="20">
        <v>42035</v>
      </c>
      <c r="D14" s="10" t="s">
        <v>21</v>
      </c>
      <c r="E14" s="10" t="s">
        <v>34</v>
      </c>
      <c r="F14" s="19" t="s">
        <v>46</v>
      </c>
      <c r="G14" s="21" t="s">
        <v>16</v>
      </c>
      <c r="H14" s="22">
        <v>183.5</v>
      </c>
      <c r="I14" s="22">
        <v>183.5</v>
      </c>
      <c r="J14" s="22">
        <v>183.5</v>
      </c>
      <c r="K14" s="22">
        <v>8.68</v>
      </c>
      <c r="L14" s="23">
        <f t="shared" si="0"/>
        <v>22.9375</v>
      </c>
      <c r="M14" s="17">
        <f t="shared" si="1"/>
        <v>0</v>
      </c>
    </row>
    <row r="15" spans="3:14" x14ac:dyDescent="0.2">
      <c r="C15" s="20">
        <v>42035</v>
      </c>
      <c r="D15" s="10" t="s">
        <v>22</v>
      </c>
      <c r="E15" s="10" t="s">
        <v>35</v>
      </c>
      <c r="F15" s="19" t="s">
        <v>47</v>
      </c>
      <c r="G15" s="21" t="s">
        <v>16</v>
      </c>
      <c r="H15" s="22">
        <v>183.5</v>
      </c>
      <c r="I15" s="22">
        <v>166.78</v>
      </c>
      <c r="J15" s="22">
        <v>166.78</v>
      </c>
      <c r="K15" s="22"/>
      <c r="L15" s="23">
        <f t="shared" si="0"/>
        <v>20.8475</v>
      </c>
      <c r="M15" s="17">
        <f t="shared" si="1"/>
        <v>9.1117166212534059E-2</v>
      </c>
    </row>
    <row r="16" spans="3:14" x14ac:dyDescent="0.2">
      <c r="C16" s="20">
        <v>42035</v>
      </c>
      <c r="D16" s="10" t="s">
        <v>23</v>
      </c>
      <c r="E16" s="10" t="s">
        <v>36</v>
      </c>
      <c r="F16" s="19" t="s">
        <v>48</v>
      </c>
      <c r="G16" s="21" t="s">
        <v>16</v>
      </c>
      <c r="H16" s="22">
        <v>183.5</v>
      </c>
      <c r="I16" s="22"/>
      <c r="J16" s="22"/>
      <c r="K16" s="22"/>
      <c r="L16" s="23">
        <f t="shared" si="0"/>
        <v>0</v>
      </c>
      <c r="M16" s="17">
        <f t="shared" si="1"/>
        <v>1</v>
      </c>
    </row>
  </sheetData>
  <conditionalFormatting sqref="M8:M16">
    <cfRule type="cellIs" dxfId="7" priority="3" operator="lessThan">
      <formula>0</formula>
    </cfRule>
  </conditionalFormatting>
  <conditionalFormatting sqref="M8:M16">
    <cfRule type="cellIs" dxfId="6" priority="2" operator="equal">
      <formula>1</formula>
    </cfRule>
  </conditionalFormatting>
  <conditionalFormatting sqref="M8:M16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{D3A886E6-5E43-461E-94BF-5E9B49B86158}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A886E6-5E43-461E-94BF-5E9B49B86158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M8:M16</xm:sqref>
        </x14:conditionalFormatting>
        <x14:conditionalFormatting xmlns:xm="http://schemas.microsoft.com/office/excel/2006/main">
          <x14:cfRule type="iconSet" priority="1" id="{42B7215F-2351-4C7F-BBDD-1CB99FC285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N17"/>
  <sheetViews>
    <sheetView showGridLines="0" topLeftCell="A2" zoomScale="70" zoomScaleNormal="70" workbookViewId="0">
      <selection activeCell="C7" sqref="C7:M7"/>
    </sheetView>
  </sheetViews>
  <sheetFormatPr baseColWidth="10" defaultRowHeight="14.25" x14ac:dyDescent="0.2"/>
  <cols>
    <col min="2" max="2" width="0.19921875" customWidth="1"/>
    <col min="3" max="3" width="8.59765625" customWidth="1"/>
    <col min="4" max="4" width="7.796875" customWidth="1"/>
    <col min="5" max="5" width="17.5" style="7" customWidth="1"/>
    <col min="6" max="6" width="14.5" style="7" customWidth="1"/>
    <col min="7" max="13" width="14.5" customWidth="1"/>
  </cols>
  <sheetData>
    <row r="5" spans="3:14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>
      <c r="C6" s="1"/>
      <c r="F6" s="6"/>
      <c r="G6" s="1"/>
      <c r="H6" s="2"/>
      <c r="I6" s="2"/>
      <c r="J6" s="2"/>
      <c r="K6" s="2"/>
    </row>
    <row r="7" spans="3:14" s="13" customFormat="1" ht="20.100000000000001" customHeight="1" x14ac:dyDescent="0.2">
      <c r="C7" s="24" t="s">
        <v>9</v>
      </c>
      <c r="D7" s="24" t="s">
        <v>10</v>
      </c>
      <c r="E7" s="24" t="s">
        <v>25</v>
      </c>
      <c r="F7" s="24" t="s">
        <v>11</v>
      </c>
      <c r="G7" s="24" t="s">
        <v>12</v>
      </c>
      <c r="H7" s="24" t="s">
        <v>26</v>
      </c>
      <c r="I7" s="24" t="s">
        <v>27</v>
      </c>
      <c r="J7" s="24" t="s">
        <v>37</v>
      </c>
      <c r="K7" s="24" t="s">
        <v>52</v>
      </c>
      <c r="L7" s="24" t="s">
        <v>51</v>
      </c>
      <c r="M7" s="24" t="s">
        <v>50</v>
      </c>
      <c r="N7" s="11"/>
    </row>
    <row r="8" spans="3:14" x14ac:dyDescent="0.2">
      <c r="C8" s="18">
        <v>42063</v>
      </c>
      <c r="D8" s="15" t="s">
        <v>13</v>
      </c>
      <c r="E8" s="10" t="s">
        <v>28</v>
      </c>
      <c r="F8" s="19" t="s">
        <v>40</v>
      </c>
      <c r="G8" s="15" t="s">
        <v>14</v>
      </c>
      <c r="H8" s="15">
        <v>192</v>
      </c>
      <c r="I8" s="15">
        <v>199.07</v>
      </c>
      <c r="J8" s="15">
        <v>191.25</v>
      </c>
      <c r="K8" s="15">
        <v>7.0600000000000005</v>
      </c>
      <c r="L8" s="16">
        <f t="shared" ref="L8:L17" si="0">J8/8</f>
        <v>23.90625</v>
      </c>
      <c r="M8" s="17">
        <f t="shared" ref="M8:M17" si="1">IFERROR((H8-J8)/H8,"")</f>
        <v>3.90625E-3</v>
      </c>
    </row>
    <row r="9" spans="3:14" x14ac:dyDescent="0.2">
      <c r="C9" s="18">
        <v>42063</v>
      </c>
      <c r="D9" s="15" t="s">
        <v>15</v>
      </c>
      <c r="E9" s="10" t="s">
        <v>29</v>
      </c>
      <c r="F9" s="19" t="s">
        <v>41</v>
      </c>
      <c r="G9" s="15" t="s">
        <v>16</v>
      </c>
      <c r="H9" s="15">
        <v>192</v>
      </c>
      <c r="I9" s="15">
        <v>175.18</v>
      </c>
      <c r="J9" s="15">
        <v>174.43</v>
      </c>
      <c r="K9" s="15"/>
      <c r="L9" s="16">
        <f t="shared" si="0"/>
        <v>21.803750000000001</v>
      </c>
      <c r="M9" s="17">
        <f t="shared" si="1"/>
        <v>9.1510416666666636E-2</v>
      </c>
    </row>
    <row r="10" spans="3:14" x14ac:dyDescent="0.2">
      <c r="C10" s="18">
        <v>42063</v>
      </c>
      <c r="D10" s="15" t="s">
        <v>17</v>
      </c>
      <c r="E10" s="10" t="s">
        <v>30</v>
      </c>
      <c r="F10" s="19" t="s">
        <v>42</v>
      </c>
      <c r="G10" s="15" t="s">
        <v>16</v>
      </c>
      <c r="H10" s="15">
        <v>192</v>
      </c>
      <c r="I10" s="15">
        <v>117.22</v>
      </c>
      <c r="J10" s="15">
        <v>117.21000000000001</v>
      </c>
      <c r="K10" s="15"/>
      <c r="L10" s="16">
        <f t="shared" si="0"/>
        <v>14.651250000000001</v>
      </c>
      <c r="M10" s="17">
        <f t="shared" si="1"/>
        <v>0.38953124999999994</v>
      </c>
    </row>
    <row r="11" spans="3:14" x14ac:dyDescent="0.2">
      <c r="C11" s="18">
        <v>42063</v>
      </c>
      <c r="D11" s="15" t="s">
        <v>18</v>
      </c>
      <c r="E11" s="10" t="s">
        <v>31</v>
      </c>
      <c r="F11" s="19" t="s">
        <v>43</v>
      </c>
      <c r="G11" s="15" t="s">
        <v>16</v>
      </c>
      <c r="H11" s="15">
        <v>192</v>
      </c>
      <c r="I11" s="15">
        <v>201.95</v>
      </c>
      <c r="J11" s="15">
        <v>191.25</v>
      </c>
      <c r="K11" s="15">
        <v>9.9400000000000013</v>
      </c>
      <c r="L11" s="16">
        <f t="shared" si="0"/>
        <v>23.90625</v>
      </c>
      <c r="M11" s="17">
        <f t="shared" si="1"/>
        <v>3.90625E-3</v>
      </c>
    </row>
    <row r="12" spans="3:14" x14ac:dyDescent="0.2">
      <c r="C12" s="18">
        <v>42063</v>
      </c>
      <c r="D12" s="15" t="s">
        <v>19</v>
      </c>
      <c r="E12" s="10" t="s">
        <v>32</v>
      </c>
      <c r="F12" s="19" t="s">
        <v>44</v>
      </c>
      <c r="G12" s="15" t="s">
        <v>16</v>
      </c>
      <c r="H12" s="15">
        <v>192</v>
      </c>
      <c r="I12" s="15">
        <v>176.02</v>
      </c>
      <c r="J12" s="15">
        <v>175.26</v>
      </c>
      <c r="K12" s="15"/>
      <c r="L12" s="16">
        <f t="shared" si="0"/>
        <v>21.907499999999999</v>
      </c>
      <c r="M12" s="17">
        <f t="shared" si="1"/>
        <v>8.7187500000000043E-2</v>
      </c>
    </row>
    <row r="13" spans="3:14" x14ac:dyDescent="0.2">
      <c r="C13" s="18">
        <v>42063</v>
      </c>
      <c r="D13" s="15" t="s">
        <v>20</v>
      </c>
      <c r="E13" s="10" t="s">
        <v>33</v>
      </c>
      <c r="F13" s="19" t="s">
        <v>45</v>
      </c>
      <c r="G13" s="15" t="s">
        <v>16</v>
      </c>
      <c r="H13" s="15">
        <v>192</v>
      </c>
      <c r="I13" s="15"/>
      <c r="J13" s="15"/>
      <c r="K13" s="15"/>
      <c r="L13" s="16">
        <f t="shared" si="0"/>
        <v>0</v>
      </c>
      <c r="M13" s="17">
        <f t="shared" si="1"/>
        <v>1</v>
      </c>
    </row>
    <row r="14" spans="3:14" x14ac:dyDescent="0.2">
      <c r="C14" s="18">
        <v>42063</v>
      </c>
      <c r="D14" s="15" t="s">
        <v>21</v>
      </c>
      <c r="E14" s="10" t="s">
        <v>34</v>
      </c>
      <c r="F14" s="19" t="s">
        <v>46</v>
      </c>
      <c r="G14" s="15" t="s">
        <v>16</v>
      </c>
      <c r="H14" s="15">
        <v>192</v>
      </c>
      <c r="I14" s="15">
        <v>192.13</v>
      </c>
      <c r="J14" s="15">
        <v>188.86999999999998</v>
      </c>
      <c r="K14" s="15">
        <v>2.52</v>
      </c>
      <c r="L14" s="16">
        <f t="shared" si="0"/>
        <v>23.608749999999997</v>
      </c>
      <c r="M14" s="17">
        <f t="shared" si="1"/>
        <v>1.6302083333333457E-2</v>
      </c>
    </row>
    <row r="15" spans="3:14" x14ac:dyDescent="0.2">
      <c r="C15" s="18">
        <v>42063</v>
      </c>
      <c r="D15" s="15" t="s">
        <v>22</v>
      </c>
      <c r="E15" s="10" t="s">
        <v>35</v>
      </c>
      <c r="F15" s="19" t="s">
        <v>47</v>
      </c>
      <c r="G15" s="15" t="s">
        <v>16</v>
      </c>
      <c r="H15" s="15">
        <v>192</v>
      </c>
      <c r="I15" s="15">
        <v>172.75</v>
      </c>
      <c r="J15" s="15">
        <v>172</v>
      </c>
      <c r="K15" s="15"/>
      <c r="L15" s="16">
        <f t="shared" si="0"/>
        <v>21.5</v>
      </c>
      <c r="M15" s="17">
        <f t="shared" si="1"/>
        <v>0.10416666666666667</v>
      </c>
    </row>
    <row r="16" spans="3:14" x14ac:dyDescent="0.2">
      <c r="C16" s="18">
        <v>42063</v>
      </c>
      <c r="D16" s="15" t="s">
        <v>23</v>
      </c>
      <c r="E16" s="10" t="s">
        <v>36</v>
      </c>
      <c r="F16" s="19" t="s">
        <v>48</v>
      </c>
      <c r="G16" s="15" t="s">
        <v>16</v>
      </c>
      <c r="H16" s="15">
        <v>192</v>
      </c>
      <c r="I16" s="15"/>
      <c r="J16" s="15"/>
      <c r="K16" s="15"/>
      <c r="L16" s="16">
        <f t="shared" si="0"/>
        <v>0</v>
      </c>
      <c r="M16" s="17">
        <f t="shared" si="1"/>
        <v>1</v>
      </c>
    </row>
    <row r="17" spans="3:13" x14ac:dyDescent="0.2">
      <c r="C17" s="18">
        <v>42063</v>
      </c>
      <c r="D17" s="15" t="s">
        <v>24</v>
      </c>
      <c r="E17" s="10" t="s">
        <v>38</v>
      </c>
      <c r="F17" s="19" t="s">
        <v>49</v>
      </c>
      <c r="G17" s="15" t="s">
        <v>16</v>
      </c>
      <c r="H17" s="15">
        <v>192</v>
      </c>
      <c r="I17" s="15">
        <v>149.5</v>
      </c>
      <c r="J17" s="15">
        <v>148.75</v>
      </c>
      <c r="K17" s="15"/>
      <c r="L17" s="16">
        <f t="shared" si="0"/>
        <v>18.59375</v>
      </c>
      <c r="M17" s="17">
        <f t="shared" si="1"/>
        <v>0.22526041666666666</v>
      </c>
    </row>
  </sheetData>
  <conditionalFormatting sqref="M8:M17">
    <cfRule type="cellIs" dxfId="5" priority="3" operator="lessThan">
      <formula>0</formula>
    </cfRule>
  </conditionalFormatting>
  <conditionalFormatting sqref="M8:M17">
    <cfRule type="cellIs" dxfId="4" priority="2" operator="equal">
      <formula>1</formula>
    </cfRule>
  </conditionalFormatting>
  <conditionalFormatting sqref="M8:M17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{B60FEF20-3DA4-4B12-83EB-C9A1B1D1F4C7}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0FEF20-3DA4-4B12-83EB-C9A1B1D1F4C7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M8:M17</xm:sqref>
        </x14:conditionalFormatting>
        <x14:conditionalFormatting xmlns:xm="http://schemas.microsoft.com/office/excel/2006/main">
          <x14:cfRule type="iconSet" priority="1" id="{773198B8-26EF-42C4-A5DE-8B310A733251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M17"/>
  <sheetViews>
    <sheetView showGridLines="0" topLeftCell="A2" zoomScale="70" zoomScaleNormal="70" workbookViewId="0">
      <selection activeCell="C7" sqref="C7:M7"/>
    </sheetView>
  </sheetViews>
  <sheetFormatPr baseColWidth="10" defaultRowHeight="14.25" x14ac:dyDescent="0.2"/>
  <cols>
    <col min="2" max="2" width="0.19921875" customWidth="1"/>
    <col min="3" max="3" width="9.09765625" customWidth="1"/>
    <col min="4" max="4" width="8.69921875" customWidth="1"/>
    <col min="5" max="5" width="17.796875" style="7" customWidth="1"/>
    <col min="6" max="6" width="14.5" style="7" customWidth="1"/>
    <col min="7" max="12" width="14.5" customWidth="1"/>
    <col min="13" max="13" width="18.19921875" bestFit="1" customWidth="1"/>
  </cols>
  <sheetData>
    <row r="5" spans="3:13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3" ht="20.100000000000001" customHeight="1" x14ac:dyDescent="0.2">
      <c r="C6" s="1"/>
      <c r="F6" s="6"/>
      <c r="G6" s="1"/>
      <c r="H6" s="2"/>
      <c r="I6" s="2"/>
      <c r="J6" s="2"/>
      <c r="K6" s="2"/>
    </row>
    <row r="7" spans="3:13" s="13" customFormat="1" ht="20.100000000000001" customHeight="1" x14ac:dyDescent="0.2">
      <c r="C7" s="24" t="s">
        <v>9</v>
      </c>
      <c r="D7" s="24" t="s">
        <v>10</v>
      </c>
      <c r="E7" s="24" t="s">
        <v>25</v>
      </c>
      <c r="F7" s="24" t="s">
        <v>11</v>
      </c>
      <c r="G7" s="24" t="s">
        <v>12</v>
      </c>
      <c r="H7" s="24" t="s">
        <v>26</v>
      </c>
      <c r="I7" s="24" t="s">
        <v>27</v>
      </c>
      <c r="J7" s="24" t="s">
        <v>37</v>
      </c>
      <c r="K7" s="24" t="s">
        <v>52</v>
      </c>
      <c r="L7" s="24" t="s">
        <v>51</v>
      </c>
      <c r="M7" s="24" t="s">
        <v>50</v>
      </c>
    </row>
    <row r="8" spans="3:13" x14ac:dyDescent="0.2">
      <c r="C8" s="18">
        <v>42094</v>
      </c>
      <c r="D8" s="19" t="s">
        <v>13</v>
      </c>
      <c r="E8" s="10" t="s">
        <v>28</v>
      </c>
      <c r="F8" s="19" t="s">
        <v>40</v>
      </c>
      <c r="G8" s="19" t="s">
        <v>14</v>
      </c>
      <c r="H8" s="15">
        <v>195</v>
      </c>
      <c r="I8" s="15">
        <v>192.13</v>
      </c>
      <c r="J8" s="15">
        <v>186.01</v>
      </c>
      <c r="K8" s="15">
        <v>6.1199999999999983</v>
      </c>
      <c r="L8" s="16">
        <f>J8/8</f>
        <v>23.251249999999999</v>
      </c>
      <c r="M8" s="17">
        <f>IFERROR((H8-J8)/H8,"")</f>
        <v>4.610256410256415E-2</v>
      </c>
    </row>
    <row r="9" spans="3:13" x14ac:dyDescent="0.2">
      <c r="C9" s="18">
        <v>42094</v>
      </c>
      <c r="D9" s="19" t="s">
        <v>15</v>
      </c>
      <c r="E9" s="10" t="s">
        <v>29</v>
      </c>
      <c r="F9" s="19" t="s">
        <v>41</v>
      </c>
      <c r="G9" s="19" t="s">
        <v>16</v>
      </c>
      <c r="H9" s="15">
        <v>195</v>
      </c>
      <c r="I9" s="15">
        <v>178</v>
      </c>
      <c r="J9" s="15">
        <v>178</v>
      </c>
      <c r="K9" s="15"/>
      <c r="L9" s="16">
        <f>J9/8</f>
        <v>22.25</v>
      </c>
      <c r="M9" s="17">
        <f t="shared" ref="M9:M17" si="0">IFERROR((H9-J9)/H9,"")</f>
        <v>8.7179487179487175E-2</v>
      </c>
    </row>
    <row r="10" spans="3:13" x14ac:dyDescent="0.2">
      <c r="C10" s="18">
        <v>42094</v>
      </c>
      <c r="D10" s="19" t="s">
        <v>17</v>
      </c>
      <c r="E10" s="10" t="s">
        <v>30</v>
      </c>
      <c r="F10" s="19" t="s">
        <v>42</v>
      </c>
      <c r="G10" s="19" t="s">
        <v>16</v>
      </c>
      <c r="H10" s="15">
        <v>195</v>
      </c>
      <c r="I10" s="15">
        <v>175.43</v>
      </c>
      <c r="J10" s="15">
        <v>175.42999999999998</v>
      </c>
      <c r="K10" s="15"/>
      <c r="L10" s="16">
        <f>J10/8</f>
        <v>21.928749999999997</v>
      </c>
      <c r="M10" s="17">
        <f t="shared" si="0"/>
        <v>0.10035897435897446</v>
      </c>
    </row>
    <row r="11" spans="3:13" x14ac:dyDescent="0.2">
      <c r="C11" s="18">
        <v>42094</v>
      </c>
      <c r="D11" s="19" t="s">
        <v>18</v>
      </c>
      <c r="E11" s="10" t="s">
        <v>31</v>
      </c>
      <c r="F11" s="19" t="s">
        <v>43</v>
      </c>
      <c r="G11" s="19" t="s">
        <v>16</v>
      </c>
      <c r="H11" s="15">
        <v>195</v>
      </c>
      <c r="I11" s="15">
        <v>204.72</v>
      </c>
      <c r="J11" s="15">
        <v>194.85</v>
      </c>
      <c r="K11" s="15">
        <v>9.8699999999999992</v>
      </c>
      <c r="L11" s="16">
        <f>J11/8</f>
        <v>24.356249999999999</v>
      </c>
      <c r="M11" s="17">
        <f t="shared" si="0"/>
        <v>7.692307692307984E-4</v>
      </c>
    </row>
    <row r="12" spans="3:13" x14ac:dyDescent="0.2">
      <c r="C12" s="18">
        <v>42094</v>
      </c>
      <c r="D12" s="19" t="s">
        <v>19</v>
      </c>
      <c r="E12" s="10" t="s">
        <v>32</v>
      </c>
      <c r="F12" s="19" t="s">
        <v>44</v>
      </c>
      <c r="G12" s="19" t="s">
        <v>16</v>
      </c>
      <c r="H12" s="15">
        <v>195</v>
      </c>
      <c r="I12" s="15">
        <v>168.33</v>
      </c>
      <c r="J12" s="15">
        <v>162.63</v>
      </c>
      <c r="K12" s="15">
        <v>5.7</v>
      </c>
      <c r="L12" s="16">
        <f>J12/8</f>
        <v>20.328749999999999</v>
      </c>
      <c r="M12" s="17">
        <f t="shared" si="0"/>
        <v>0.16600000000000004</v>
      </c>
    </row>
    <row r="13" spans="3:13" x14ac:dyDescent="0.2">
      <c r="C13" s="18">
        <v>42094</v>
      </c>
      <c r="D13" s="19" t="s">
        <v>20</v>
      </c>
      <c r="E13" s="10" t="s">
        <v>33</v>
      </c>
      <c r="F13" s="19" t="s">
        <v>45</v>
      </c>
      <c r="G13" s="19" t="s">
        <v>16</v>
      </c>
      <c r="H13" s="15">
        <v>195</v>
      </c>
      <c r="I13" s="15"/>
      <c r="J13" s="15"/>
      <c r="K13" s="15"/>
      <c r="L13" s="16">
        <f>J13/8</f>
        <v>0</v>
      </c>
      <c r="M13" s="17">
        <f t="shared" si="0"/>
        <v>1</v>
      </c>
    </row>
    <row r="14" spans="3:13" x14ac:dyDescent="0.2">
      <c r="C14" s="18">
        <v>42094</v>
      </c>
      <c r="D14" s="19" t="s">
        <v>21</v>
      </c>
      <c r="E14" s="10" t="s">
        <v>34</v>
      </c>
      <c r="F14" s="19" t="s">
        <v>46</v>
      </c>
      <c r="G14" s="19" t="s">
        <v>16</v>
      </c>
      <c r="H14" s="15">
        <v>195</v>
      </c>
      <c r="I14" s="15">
        <v>183.88</v>
      </c>
      <c r="J14" s="15">
        <v>181.04999999999998</v>
      </c>
      <c r="K14" s="15">
        <v>2.83</v>
      </c>
      <c r="L14" s="16">
        <f>J14/8</f>
        <v>22.631249999999998</v>
      </c>
      <c r="M14" s="17">
        <f t="shared" si="0"/>
        <v>7.153846153846162E-2</v>
      </c>
    </row>
    <row r="15" spans="3:13" x14ac:dyDescent="0.2">
      <c r="C15" s="18">
        <v>42094</v>
      </c>
      <c r="D15" s="19" t="s">
        <v>22</v>
      </c>
      <c r="E15" s="10" t="s">
        <v>35</v>
      </c>
      <c r="F15" s="19" t="s">
        <v>47</v>
      </c>
      <c r="G15" s="19" t="s">
        <v>16</v>
      </c>
      <c r="H15" s="15">
        <v>195</v>
      </c>
      <c r="I15" s="15">
        <v>162.85</v>
      </c>
      <c r="J15" s="15">
        <v>162.85</v>
      </c>
      <c r="K15" s="15"/>
      <c r="L15" s="16">
        <f>J15/8</f>
        <v>20.356249999999999</v>
      </c>
      <c r="M15" s="17">
        <f t="shared" si="0"/>
        <v>0.1648717948717949</v>
      </c>
    </row>
    <row r="16" spans="3:13" x14ac:dyDescent="0.2">
      <c r="C16" s="18">
        <v>42094</v>
      </c>
      <c r="D16" s="19" t="s">
        <v>23</v>
      </c>
      <c r="E16" s="10" t="s">
        <v>36</v>
      </c>
      <c r="F16" s="19" t="s">
        <v>48</v>
      </c>
      <c r="G16" s="19" t="s">
        <v>16</v>
      </c>
      <c r="H16" s="15">
        <v>195</v>
      </c>
      <c r="I16" s="15">
        <v>64.5</v>
      </c>
      <c r="J16" s="15">
        <v>73.5</v>
      </c>
      <c r="K16" s="15"/>
      <c r="L16" s="16">
        <f>J16/8</f>
        <v>9.1875</v>
      </c>
      <c r="M16" s="17">
        <f t="shared" si="0"/>
        <v>0.62307692307692308</v>
      </c>
    </row>
    <row r="17" spans="3:13" x14ac:dyDescent="0.2">
      <c r="C17" s="18">
        <v>42094</v>
      </c>
      <c r="D17" s="19" t="s">
        <v>24</v>
      </c>
      <c r="E17" s="10" t="s">
        <v>38</v>
      </c>
      <c r="F17" s="19" t="s">
        <v>49</v>
      </c>
      <c r="G17" s="19" t="s">
        <v>16</v>
      </c>
      <c r="H17" s="15">
        <v>195</v>
      </c>
      <c r="I17" s="15">
        <v>195</v>
      </c>
      <c r="J17" s="15">
        <v>195</v>
      </c>
      <c r="K17" s="15"/>
      <c r="L17" s="16">
        <f>J17/8</f>
        <v>24.375</v>
      </c>
      <c r="M17" s="17">
        <f t="shared" si="0"/>
        <v>0</v>
      </c>
    </row>
  </sheetData>
  <conditionalFormatting sqref="M8">
    <cfRule type="cellIs" dxfId="3" priority="7" operator="lessThan">
      <formula>0</formula>
    </cfRule>
  </conditionalFormatting>
  <conditionalFormatting sqref="M8">
    <cfRule type="cellIs" dxfId="2" priority="6" operator="equal">
      <formula>1</formula>
    </cfRule>
  </conditionalFormatting>
  <conditionalFormatting sqref="M8">
    <cfRule type="dataBar" priority="8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{6E6B57EC-21A5-457B-9A09-B6B41E8964D0}</x14:id>
        </ext>
      </extLst>
    </cfRule>
  </conditionalFormatting>
  <conditionalFormatting sqref="M9:M17">
    <cfRule type="cellIs" dxfId="1" priority="3" operator="lessThan">
      <formula>0</formula>
    </cfRule>
  </conditionalFormatting>
  <conditionalFormatting sqref="M9:M17">
    <cfRule type="cellIs" dxfId="0" priority="2" operator="equal">
      <formula>1</formula>
    </cfRule>
  </conditionalFormatting>
  <conditionalFormatting sqref="M9:M17">
    <cfRule type="dataBar" priority="9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{CE476539-91E0-4D7C-ADF7-F28C60867E44}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B57EC-21A5-457B-9A09-B6B41E8964D0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</xm:sqref>
        </x14:conditionalFormatting>
        <x14:conditionalFormatting xmlns:xm="http://schemas.microsoft.com/office/excel/2006/main">
          <x14:cfRule type="dataBar" id="{CE476539-91E0-4D7C-ADF7-F28C60867E44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M9:M17</xm:sqref>
        </x14:conditionalFormatting>
        <x14:conditionalFormatting xmlns:xm="http://schemas.microsoft.com/office/excel/2006/main">
          <x14:cfRule type="iconSet" priority="5" id="{1C6513BD-70FA-4C36-B5F1-854A7BDBDD03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0" id="{4632A89E-2C1D-4DE9-ACE8-9EA5E6D9C6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M9:M17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Résumé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LG</cp:lastModifiedBy>
  <dcterms:created xsi:type="dcterms:W3CDTF">2015-12-22T15:33:47Z</dcterms:created>
  <dcterms:modified xsi:type="dcterms:W3CDTF">2015-12-26T22:34:29Z</dcterms:modified>
</cp:coreProperties>
</file>