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30" windowWidth="21480" windowHeight="10680" activeTab="3"/>
  </bookViews>
  <sheets>
    <sheet name="Chiffres" sheetId="1" r:id="rId1"/>
    <sheet name="Graphes Joueurs" sheetId="2" r:id="rId2"/>
    <sheet name="Graphes Alliances" sheetId="3" r:id="rId3"/>
    <sheet name="Calcul prod" sheetId="5" r:id="rId4"/>
  </sheets>
  <calcPr calcId="125725"/>
</workbook>
</file>

<file path=xl/calcChain.xml><?xml version="1.0" encoding="utf-8"?>
<calcChain xmlns="http://schemas.openxmlformats.org/spreadsheetml/2006/main">
  <c r="AG109" i="1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J109"/>
  <c r="I109"/>
  <c r="H109"/>
  <c r="G109"/>
  <c r="F109"/>
  <c r="E109"/>
  <c r="D109"/>
  <c r="C109"/>
  <c r="B109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B100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E91"/>
  <c r="D91"/>
  <c r="C91"/>
  <c r="B91"/>
  <c r="AG82"/>
  <c r="AF82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C82"/>
  <c r="B82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I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J64"/>
  <c r="K64"/>
  <c r="B64"/>
  <c r="C64"/>
  <c r="D64"/>
  <c r="E64"/>
  <c r="F64"/>
  <c r="G64"/>
  <c r="H64"/>
  <c r="E26" i="5" l="1"/>
  <c r="E28" s="1"/>
  <c r="E30" s="1"/>
  <c r="D26"/>
  <c r="D28" s="1"/>
  <c r="D30" s="1"/>
  <c r="C26"/>
  <c r="C28" s="1"/>
  <c r="C30" s="1"/>
  <c r="B26"/>
  <c r="B28" s="1"/>
  <c r="B30" s="1"/>
  <c r="A26"/>
  <c r="A28" s="1"/>
  <c r="A30" s="1"/>
  <c r="E15"/>
  <c r="E17" s="1"/>
  <c r="E19" s="1"/>
  <c r="D15"/>
  <c r="D17" s="1"/>
  <c r="D19" s="1"/>
  <c r="C15"/>
  <c r="C17" s="1"/>
  <c r="C19" s="1"/>
  <c r="B15"/>
  <c r="B17" s="1"/>
  <c r="B19" s="1"/>
  <c r="A15"/>
  <c r="A17" s="1"/>
  <c r="A19" s="1"/>
  <c r="E4"/>
  <c r="E6" s="1"/>
  <c r="E8" s="1"/>
  <c r="D4"/>
  <c r="D6" s="1"/>
  <c r="D8" s="1"/>
  <c r="C4"/>
  <c r="C6" s="1"/>
  <c r="C8" s="1"/>
  <c r="B4"/>
  <c r="B6" s="1"/>
  <c r="B8" s="1"/>
  <c r="A4"/>
  <c r="A6" s="1"/>
  <c r="A8" s="1"/>
</calcChain>
</file>

<file path=xl/sharedStrings.xml><?xml version="1.0" encoding="utf-8"?>
<sst xmlns="http://schemas.openxmlformats.org/spreadsheetml/2006/main" count="170" uniqueCount="39">
  <si>
    <t>Stitry</t>
  </si>
  <si>
    <t>Superpingou</t>
  </si>
  <si>
    <t>Papaours</t>
  </si>
  <si>
    <t>FarpBolverk</t>
  </si>
  <si>
    <t>Renji1304</t>
  </si>
  <si>
    <t>Zultos</t>
  </si>
  <si>
    <t>PepetteA</t>
  </si>
  <si>
    <t>OrcaneEllie</t>
  </si>
  <si>
    <t>Prince</t>
  </si>
  <si>
    <t>Marquis</t>
  </si>
  <si>
    <t>Comte</t>
  </si>
  <si>
    <t>FARP</t>
  </si>
  <si>
    <t>Score</t>
  </si>
  <si>
    <t>Score moyen</t>
  </si>
  <si>
    <t>Score total</t>
  </si>
  <si>
    <t>Rang</t>
  </si>
  <si>
    <t>Rang continent</t>
  </si>
  <si>
    <t>Nombre membre</t>
  </si>
  <si>
    <t>Remarque</t>
  </si>
  <si>
    <t>Pacte</t>
  </si>
  <si>
    <t>AsW</t>
  </si>
  <si>
    <t>Adv</t>
  </si>
  <si>
    <t>PHA</t>
  </si>
  <si>
    <t>_TDB_</t>
  </si>
  <si>
    <t>Titre</t>
  </si>
  <si>
    <t>Villes</t>
  </si>
  <si>
    <t>Princesse</t>
  </si>
  <si>
    <t>Duc</t>
  </si>
  <si>
    <t>Bois</t>
  </si>
  <si>
    <t>Pierre</t>
  </si>
  <si>
    <t>Fer</t>
  </si>
  <si>
    <t>Nourriture</t>
  </si>
  <si>
    <t>Or</t>
  </si>
  <si>
    <t>Joueur A</t>
  </si>
  <si>
    <t>Joueur B</t>
  </si>
  <si>
    <t>Joueur C</t>
  </si>
  <si>
    <t>Lecommandeur</t>
  </si>
  <si>
    <t>Marquis ?</t>
  </si>
  <si>
    <t>CAM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</si>
</sst>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darkUp">
        <fgColor rgb="FF00B050"/>
        <bgColor theme="6" tint="0.59996337778862885"/>
      </patternFill>
    </fill>
  </fills>
  <borders count="3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 style="medium">
        <color indexed="64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3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3" fontId="0" fillId="3" borderId="6" xfId="0" applyNumberFormat="1" applyFill="1" applyBorder="1" applyAlignment="1">
      <alignment horizontal="center" vertical="center"/>
    </xf>
    <xf numFmtId="3" fontId="0" fillId="4" borderId="6" xfId="0" applyNumberFormat="1" applyFill="1" applyBorder="1" applyAlignment="1">
      <alignment horizontal="center" vertical="center"/>
    </xf>
    <xf numFmtId="3" fontId="0" fillId="3" borderId="8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3" fontId="0" fillId="5" borderId="6" xfId="0" applyNumberFormat="1" applyFill="1" applyBorder="1" applyAlignment="1">
      <alignment horizontal="center" vertical="center"/>
    </xf>
    <xf numFmtId="3" fontId="0" fillId="6" borderId="6" xfId="0" applyNumberFormat="1" applyFill="1" applyBorder="1" applyAlignment="1">
      <alignment horizontal="center" vertical="center"/>
    </xf>
    <xf numFmtId="3" fontId="0" fillId="6" borderId="8" xfId="0" applyNumberFormat="1" applyFill="1" applyBorder="1" applyAlignment="1">
      <alignment horizontal="center" vertical="center"/>
    </xf>
    <xf numFmtId="3" fontId="0" fillId="7" borderId="4" xfId="0" applyNumberFormat="1" applyFill="1" applyBorder="1" applyAlignment="1">
      <alignment horizontal="center" vertical="center"/>
    </xf>
    <xf numFmtId="3" fontId="0" fillId="7" borderId="6" xfId="0" applyNumberFormat="1" applyFill="1" applyBorder="1" applyAlignment="1">
      <alignment horizontal="center" vertical="center"/>
    </xf>
    <xf numFmtId="1" fontId="0" fillId="7" borderId="6" xfId="0" applyNumberFormat="1" applyFill="1" applyBorder="1" applyAlignment="1">
      <alignment horizontal="center" vertical="center"/>
    </xf>
    <xf numFmtId="3" fontId="0" fillId="8" borderId="6" xfId="0" applyNumberFormat="1" applyFill="1" applyBorder="1" applyAlignment="1">
      <alignment horizontal="center" vertical="center"/>
    </xf>
    <xf numFmtId="3" fontId="0" fillId="8" borderId="8" xfId="0" applyNumberFormat="1" applyFill="1" applyBorder="1" applyAlignment="1">
      <alignment horizontal="center" vertical="center"/>
    </xf>
    <xf numFmtId="3" fontId="0" fillId="9" borderId="4" xfId="0" applyNumberFormat="1" applyFill="1" applyBorder="1" applyAlignment="1">
      <alignment horizontal="center" vertical="center"/>
    </xf>
    <xf numFmtId="3" fontId="0" fillId="9" borderId="6" xfId="0" applyNumberFormat="1" applyFill="1" applyBorder="1" applyAlignment="1">
      <alignment horizontal="center" vertical="center"/>
    </xf>
    <xf numFmtId="1" fontId="0" fillId="9" borderId="6" xfId="0" applyNumberFormat="1" applyFill="1" applyBorder="1" applyAlignment="1">
      <alignment horizontal="center" vertical="center"/>
    </xf>
    <xf numFmtId="3" fontId="0" fillId="10" borderId="6" xfId="0" applyNumberFormat="1" applyFill="1" applyBorder="1" applyAlignment="1">
      <alignment horizontal="center" vertical="center"/>
    </xf>
    <xf numFmtId="3" fontId="0" fillId="10" borderId="8" xfId="0" applyNumberFormat="1" applyFill="1" applyBorder="1" applyAlignment="1">
      <alignment horizontal="center" vertical="center"/>
    </xf>
    <xf numFmtId="3" fontId="0" fillId="6" borderId="4" xfId="0" applyNumberForma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 vertical="center"/>
    </xf>
    <xf numFmtId="3" fontId="1" fillId="3" borderId="3" xfId="0" applyNumberFormat="1" applyFont="1" applyFill="1" applyBorder="1" applyAlignment="1">
      <alignment horizontal="center" vertical="center"/>
    </xf>
    <xf numFmtId="3" fontId="1" fillId="4" borderId="5" xfId="0" applyNumberFormat="1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1" fillId="6" borderId="3" xfId="0" applyNumberFormat="1" applyFont="1" applyFill="1" applyBorder="1" applyAlignment="1">
      <alignment horizontal="center" vertical="center"/>
    </xf>
    <xf numFmtId="3" fontId="1" fillId="5" borderId="5" xfId="0" applyNumberFormat="1" applyFont="1" applyFill="1" applyBorder="1" applyAlignment="1">
      <alignment horizontal="center" vertical="center"/>
    </xf>
    <xf numFmtId="3" fontId="1" fillId="6" borderId="5" xfId="0" applyNumberFormat="1" applyFont="1" applyFill="1" applyBorder="1" applyAlignment="1">
      <alignment horizontal="center" vertical="center"/>
    </xf>
    <xf numFmtId="3" fontId="1" fillId="6" borderId="7" xfId="0" applyNumberFormat="1" applyFont="1" applyFill="1" applyBorder="1" applyAlignment="1">
      <alignment horizontal="center" vertical="center"/>
    </xf>
    <xf numFmtId="3" fontId="1" fillId="7" borderId="3" xfId="0" applyNumberFormat="1" applyFont="1" applyFill="1" applyBorder="1" applyAlignment="1">
      <alignment horizontal="center" vertical="center"/>
    </xf>
    <xf numFmtId="3" fontId="1" fillId="8" borderId="5" xfId="0" applyNumberFormat="1" applyFont="1" applyFill="1" applyBorder="1" applyAlignment="1">
      <alignment horizontal="center" vertical="center"/>
    </xf>
    <xf numFmtId="3" fontId="1" fillId="7" borderId="5" xfId="0" applyNumberFormat="1" applyFont="1" applyFill="1" applyBorder="1" applyAlignment="1">
      <alignment horizontal="center" vertical="center"/>
    </xf>
    <xf numFmtId="1" fontId="1" fillId="7" borderId="5" xfId="0" applyNumberFormat="1" applyFont="1" applyFill="1" applyBorder="1" applyAlignment="1">
      <alignment horizontal="center" vertical="center"/>
    </xf>
    <xf numFmtId="3" fontId="1" fillId="8" borderId="7" xfId="0" applyNumberFormat="1" applyFont="1" applyFill="1" applyBorder="1" applyAlignment="1">
      <alignment horizontal="center" vertical="center"/>
    </xf>
    <xf numFmtId="3" fontId="1" fillId="9" borderId="3" xfId="0" applyNumberFormat="1" applyFont="1" applyFill="1" applyBorder="1" applyAlignment="1">
      <alignment horizontal="center" vertical="center"/>
    </xf>
    <xf numFmtId="3" fontId="1" fillId="10" borderId="5" xfId="0" applyNumberFormat="1" applyFont="1" applyFill="1" applyBorder="1" applyAlignment="1">
      <alignment horizontal="center" vertical="center"/>
    </xf>
    <xf numFmtId="3" fontId="1" fillId="9" borderId="5" xfId="0" applyNumberFormat="1" applyFont="1" applyFill="1" applyBorder="1" applyAlignment="1">
      <alignment horizontal="center" vertical="center"/>
    </xf>
    <xf numFmtId="1" fontId="1" fillId="9" borderId="5" xfId="0" applyNumberFormat="1" applyFont="1" applyFill="1" applyBorder="1" applyAlignment="1">
      <alignment horizontal="center" vertical="center"/>
    </xf>
    <xf numFmtId="3" fontId="1" fillId="10" borderId="7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3" fontId="0" fillId="0" borderId="0" xfId="0" applyNumberFormat="1"/>
    <xf numFmtId="3" fontId="0" fillId="0" borderId="11" xfId="0" applyNumberFormat="1" applyBorder="1"/>
    <xf numFmtId="3" fontId="0" fillId="0" borderId="10" xfId="0" applyNumberFormat="1" applyBorder="1"/>
    <xf numFmtId="3" fontId="0" fillId="0" borderId="5" xfId="0" applyNumberFormat="1" applyBorder="1"/>
    <xf numFmtId="3" fontId="0" fillId="0" borderId="6" xfId="0" applyNumberFormat="1" applyBorder="1"/>
    <xf numFmtId="3" fontId="0" fillId="0" borderId="12" xfId="0" applyNumberFormat="1" applyBorder="1"/>
    <xf numFmtId="3" fontId="0" fillId="11" borderId="19" xfId="0" applyNumberFormat="1" applyFill="1" applyBorder="1" applyAlignment="1">
      <alignment horizontal="center"/>
    </xf>
    <xf numFmtId="3" fontId="0" fillId="13" borderId="20" xfId="0" applyNumberFormat="1" applyFill="1" applyBorder="1" applyAlignment="1">
      <alignment horizontal="center"/>
    </xf>
    <xf numFmtId="3" fontId="0" fillId="11" borderId="20" xfId="0" applyNumberFormat="1" applyFill="1" applyBorder="1" applyAlignment="1">
      <alignment horizontal="center"/>
    </xf>
    <xf numFmtId="3" fontId="0" fillId="11" borderId="21" xfId="0" applyNumberFormat="1" applyFill="1" applyBorder="1" applyAlignment="1">
      <alignment horizontal="center"/>
    </xf>
    <xf numFmtId="3" fontId="1" fillId="14" borderId="3" xfId="0" applyNumberFormat="1" applyFont="1" applyFill="1" applyBorder="1" applyAlignment="1">
      <alignment horizontal="center" vertical="center"/>
    </xf>
    <xf numFmtId="3" fontId="0" fillId="14" borderId="4" xfId="0" applyNumberFormat="1" applyFill="1" applyBorder="1" applyAlignment="1">
      <alignment horizontal="center" vertical="center"/>
    </xf>
    <xf numFmtId="3" fontId="1" fillId="14" borderId="5" xfId="0" applyNumberFormat="1" applyFont="1" applyFill="1" applyBorder="1" applyAlignment="1">
      <alignment horizontal="center" vertical="center"/>
    </xf>
    <xf numFmtId="3" fontId="0" fillId="14" borderId="6" xfId="0" applyNumberFormat="1" applyFill="1" applyBorder="1" applyAlignment="1">
      <alignment horizontal="center" vertical="center"/>
    </xf>
    <xf numFmtId="3" fontId="1" fillId="14" borderId="7" xfId="0" applyNumberFormat="1" applyFont="1" applyFill="1" applyBorder="1" applyAlignment="1">
      <alignment horizontal="center" vertical="center"/>
    </xf>
    <xf numFmtId="3" fontId="0" fillId="14" borderId="8" xfId="0" applyNumberFormat="1" applyFill="1" applyBorder="1" applyAlignment="1">
      <alignment horizontal="center" vertical="center"/>
    </xf>
    <xf numFmtId="3" fontId="1" fillId="15" borderId="3" xfId="0" applyNumberFormat="1" applyFont="1" applyFill="1" applyBorder="1" applyAlignment="1">
      <alignment horizontal="center" vertical="center"/>
    </xf>
    <xf numFmtId="3" fontId="0" fillId="15" borderId="4" xfId="0" applyNumberFormat="1" applyFill="1" applyBorder="1" applyAlignment="1">
      <alignment horizontal="center" vertical="center"/>
    </xf>
    <xf numFmtId="3" fontId="1" fillId="15" borderId="5" xfId="0" applyNumberFormat="1" applyFont="1" applyFill="1" applyBorder="1" applyAlignment="1">
      <alignment horizontal="center" vertical="center"/>
    </xf>
    <xf numFmtId="3" fontId="0" fillId="15" borderId="6" xfId="0" applyNumberFormat="1" applyFill="1" applyBorder="1" applyAlignment="1">
      <alignment horizontal="center" vertical="center"/>
    </xf>
    <xf numFmtId="1" fontId="1" fillId="15" borderId="5" xfId="0" applyNumberFormat="1" applyFont="1" applyFill="1" applyBorder="1" applyAlignment="1">
      <alignment horizontal="center" vertical="center"/>
    </xf>
    <xf numFmtId="1" fontId="0" fillId="15" borderId="6" xfId="0" applyNumberFormat="1" applyFill="1" applyBorder="1" applyAlignment="1">
      <alignment horizontal="center" vertical="center"/>
    </xf>
    <xf numFmtId="1" fontId="0" fillId="16" borderId="6" xfId="0" applyNumberFormat="1" applyFill="1" applyBorder="1" applyAlignment="1">
      <alignment horizontal="center" vertical="center"/>
    </xf>
    <xf numFmtId="3" fontId="0" fillId="12" borderId="16" xfId="0" applyNumberFormat="1" applyFill="1" applyBorder="1" applyAlignment="1">
      <alignment horizontal="center"/>
    </xf>
    <xf numFmtId="3" fontId="0" fillId="12" borderId="17" xfId="0" applyNumberFormat="1" applyFill="1" applyBorder="1" applyAlignment="1">
      <alignment horizontal="center"/>
    </xf>
    <xf numFmtId="3" fontId="0" fillId="12" borderId="18" xfId="0" applyNumberFormat="1" applyFill="1" applyBorder="1" applyAlignment="1">
      <alignment horizontal="center"/>
    </xf>
    <xf numFmtId="3" fontId="0" fillId="11" borderId="22" xfId="0" applyNumberFormat="1" applyFill="1" applyBorder="1" applyAlignment="1">
      <alignment horizontal="center"/>
    </xf>
    <xf numFmtId="3" fontId="0" fillId="6" borderId="23" xfId="0" applyNumberFormat="1" applyFill="1" applyBorder="1" applyAlignment="1">
      <alignment horizontal="center"/>
    </xf>
    <xf numFmtId="3" fontId="0" fillId="11" borderId="23" xfId="0" applyNumberFormat="1" applyFill="1" applyBorder="1" applyAlignment="1">
      <alignment horizontal="center"/>
    </xf>
    <xf numFmtId="3" fontId="0" fillId="11" borderId="24" xfId="0" applyNumberFormat="1" applyFill="1" applyBorder="1" applyAlignment="1">
      <alignment horizontal="center"/>
    </xf>
    <xf numFmtId="3" fontId="1" fillId="11" borderId="16" xfId="0" applyNumberFormat="1" applyFont="1" applyFill="1" applyBorder="1" applyAlignment="1">
      <alignment horizontal="center" vertical="center"/>
    </xf>
    <xf numFmtId="3" fontId="1" fillId="11" borderId="22" xfId="0" applyNumberFormat="1" applyFont="1" applyFill="1" applyBorder="1" applyAlignment="1">
      <alignment horizontal="center" vertical="center"/>
    </xf>
    <xf numFmtId="3" fontId="1" fillId="6" borderId="17" xfId="0" applyNumberFormat="1" applyFont="1" applyFill="1" applyBorder="1" applyAlignment="1">
      <alignment horizontal="center" vertical="center"/>
    </xf>
    <xf numFmtId="3" fontId="1" fillId="6" borderId="23" xfId="0" applyNumberFormat="1" applyFont="1" applyFill="1" applyBorder="1" applyAlignment="1">
      <alignment horizontal="center" vertical="center"/>
    </xf>
    <xf numFmtId="3" fontId="1" fillId="11" borderId="17" xfId="0" applyNumberFormat="1" applyFont="1" applyFill="1" applyBorder="1" applyAlignment="1">
      <alignment horizontal="center" vertical="center"/>
    </xf>
    <xf numFmtId="3" fontId="1" fillId="11" borderId="23" xfId="0" applyNumberFormat="1" applyFont="1" applyFill="1" applyBorder="1" applyAlignment="1">
      <alignment horizontal="center" vertical="center"/>
    </xf>
    <xf numFmtId="3" fontId="1" fillId="11" borderId="18" xfId="0" applyNumberFormat="1" applyFont="1" applyFill="1" applyBorder="1" applyAlignment="1">
      <alignment horizontal="center" vertical="center"/>
    </xf>
    <xf numFmtId="3" fontId="1" fillId="11" borderId="24" xfId="0" applyNumberFormat="1" applyFont="1" applyFill="1" applyBorder="1" applyAlignment="1">
      <alignment horizontal="center" vertical="center"/>
    </xf>
    <xf numFmtId="3" fontId="2" fillId="12" borderId="13" xfId="0" applyNumberFormat="1" applyFont="1" applyFill="1" applyBorder="1" applyAlignment="1">
      <alignment horizontal="center" vertical="center"/>
    </xf>
    <xf numFmtId="3" fontId="2" fillId="12" borderId="14" xfId="0" applyNumberFormat="1" applyFont="1" applyFill="1" applyBorder="1" applyAlignment="1">
      <alignment horizontal="center" vertical="center"/>
    </xf>
    <xf numFmtId="3" fontId="2" fillId="12" borderId="15" xfId="0" applyNumberFormat="1" applyFont="1" applyFill="1" applyBorder="1" applyAlignment="1">
      <alignment horizontal="center" vertical="center"/>
    </xf>
    <xf numFmtId="3" fontId="0" fillId="12" borderId="25" xfId="0" applyNumberFormat="1" applyFill="1" applyBorder="1" applyAlignment="1">
      <alignment horizontal="center"/>
    </xf>
    <xf numFmtId="3" fontId="0" fillId="12" borderId="26" xfId="0" applyNumberFormat="1" applyFill="1" applyBorder="1" applyAlignment="1">
      <alignment horizontal="center"/>
    </xf>
    <xf numFmtId="3" fontId="0" fillId="12" borderId="27" xfId="0" applyNumberFormat="1" applyFill="1" applyBorder="1" applyAlignment="1">
      <alignment horizontal="center"/>
    </xf>
    <xf numFmtId="3" fontId="3" fillId="11" borderId="22" xfId="0" applyNumberFormat="1" applyFont="1" applyFill="1" applyBorder="1" applyAlignment="1">
      <alignment horizontal="center" vertical="center"/>
    </xf>
    <xf numFmtId="3" fontId="3" fillId="11" borderId="19" xfId="0" applyNumberFormat="1" applyFont="1" applyFill="1" applyBorder="1" applyAlignment="1">
      <alignment horizontal="center" vertical="center"/>
    </xf>
    <xf numFmtId="3" fontId="3" fillId="11" borderId="23" xfId="0" applyNumberFormat="1" applyFont="1" applyFill="1" applyBorder="1" applyAlignment="1">
      <alignment horizontal="center" vertical="center"/>
    </xf>
    <xf numFmtId="3" fontId="3" fillId="11" borderId="20" xfId="0" applyNumberFormat="1" applyFont="1" applyFill="1" applyBorder="1" applyAlignment="1">
      <alignment horizontal="center" vertical="center"/>
    </xf>
    <xf numFmtId="3" fontId="3" fillId="11" borderId="24" xfId="0" applyNumberFormat="1" applyFont="1" applyFill="1" applyBorder="1" applyAlignment="1">
      <alignment horizontal="center" vertical="center"/>
    </xf>
    <xf numFmtId="3" fontId="3" fillId="11" borderId="21" xfId="0" applyNumberFormat="1" applyFont="1" applyFill="1" applyBorder="1" applyAlignment="1">
      <alignment horizontal="center" vertical="center"/>
    </xf>
    <xf numFmtId="3" fontId="3" fillId="13" borderId="23" xfId="0" applyNumberFormat="1" applyFont="1" applyFill="1" applyBorder="1" applyAlignment="1">
      <alignment horizontal="center" vertical="center"/>
    </xf>
    <xf numFmtId="3" fontId="3" fillId="13" borderId="20" xfId="0" applyNumberFormat="1" applyFont="1" applyFill="1" applyBorder="1" applyAlignment="1">
      <alignment horizontal="center" vertical="center"/>
    </xf>
    <xf numFmtId="3" fontId="0" fillId="0" borderId="0" xfId="0" applyNumberFormat="1" applyBorder="1"/>
    <xf numFmtId="3" fontId="0" fillId="0" borderId="28" xfId="0" applyNumberFormat="1" applyBorder="1"/>
    <xf numFmtId="3" fontId="0" fillId="0" borderId="29" xfId="0" applyNumberFormat="1" applyBorder="1"/>
    <xf numFmtId="3" fontId="0" fillId="0" borderId="30" xfId="0" applyNumberFormat="1" applyBorder="1"/>
    <xf numFmtId="3" fontId="0" fillId="0" borderId="31" xfId="0" applyNumberFormat="1" applyBorder="1"/>
    <xf numFmtId="164" fontId="1" fillId="2" borderId="2" xfId="0" applyNumberFormat="1" applyFont="1" applyFill="1" applyBorder="1" applyAlignment="1">
      <alignment horizontal="center" vertical="center"/>
    </xf>
    <xf numFmtId="3" fontId="0" fillId="3" borderId="32" xfId="0" applyNumberFormat="1" applyFill="1" applyBorder="1" applyAlignment="1">
      <alignment horizontal="center" vertical="center"/>
    </xf>
    <xf numFmtId="3" fontId="0" fillId="4" borderId="12" xfId="0" applyNumberFormat="1" applyFill="1" applyBorder="1" applyAlignment="1">
      <alignment horizontal="center" vertical="center"/>
    </xf>
    <xf numFmtId="3" fontId="0" fillId="3" borderId="12" xfId="0" applyNumberFormat="1" applyFill="1" applyBorder="1" applyAlignment="1">
      <alignment horizontal="center" vertical="center"/>
    </xf>
    <xf numFmtId="3" fontId="0" fillId="3" borderId="33" xfId="0" applyNumberFormat="1" applyFill="1" applyBorder="1" applyAlignment="1">
      <alignment horizontal="center" vertical="center"/>
    </xf>
    <xf numFmtId="3" fontId="0" fillId="14" borderId="32" xfId="0" applyNumberFormat="1" applyFill="1" applyBorder="1" applyAlignment="1">
      <alignment horizontal="center" vertical="center"/>
    </xf>
    <xf numFmtId="3" fontId="0" fillId="15" borderId="12" xfId="0" applyNumberFormat="1" applyFill="1" applyBorder="1" applyAlignment="1">
      <alignment horizontal="center" vertical="center"/>
    </xf>
    <xf numFmtId="3" fontId="0" fillId="14" borderId="12" xfId="0" applyNumberFormat="1" applyFill="1" applyBorder="1" applyAlignment="1">
      <alignment horizontal="center" vertical="center"/>
    </xf>
    <xf numFmtId="3" fontId="0" fillId="14" borderId="33" xfId="0" applyNumberFormat="1" applyFill="1" applyBorder="1" applyAlignment="1">
      <alignment horizontal="center" vertical="center"/>
    </xf>
    <xf numFmtId="3" fontId="0" fillId="6" borderId="32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>
      <alignment horizontal="center" vertical="center"/>
    </xf>
    <xf numFmtId="3" fontId="0" fillId="6" borderId="12" xfId="0" applyNumberFormat="1" applyFill="1" applyBorder="1" applyAlignment="1">
      <alignment horizontal="center" vertical="center"/>
    </xf>
    <xf numFmtId="3" fontId="0" fillId="6" borderId="33" xfId="0" applyNumberFormat="1" applyFill="1" applyBorder="1" applyAlignment="1">
      <alignment horizontal="center" vertical="center"/>
    </xf>
    <xf numFmtId="3" fontId="0" fillId="7" borderId="32" xfId="0" applyNumberFormat="1" applyFill="1" applyBorder="1" applyAlignment="1">
      <alignment horizontal="center" vertical="center"/>
    </xf>
    <xf numFmtId="3" fontId="0" fillId="8" borderId="12" xfId="0" applyNumberFormat="1" applyFill="1" applyBorder="1" applyAlignment="1">
      <alignment horizontal="center" vertical="center"/>
    </xf>
    <xf numFmtId="3" fontId="0" fillId="7" borderId="12" xfId="0" applyNumberFormat="1" applyFill="1" applyBorder="1" applyAlignment="1">
      <alignment horizontal="center" vertical="center"/>
    </xf>
    <xf numFmtId="1" fontId="0" fillId="7" borderId="12" xfId="0" applyNumberFormat="1" applyFill="1" applyBorder="1" applyAlignment="1">
      <alignment horizontal="center" vertical="center"/>
    </xf>
    <xf numFmtId="3" fontId="0" fillId="8" borderId="33" xfId="0" applyNumberFormat="1" applyFill="1" applyBorder="1" applyAlignment="1">
      <alignment horizontal="center" vertical="center"/>
    </xf>
    <xf numFmtId="3" fontId="0" fillId="9" borderId="32" xfId="0" applyNumberFormat="1" applyFill="1" applyBorder="1" applyAlignment="1">
      <alignment horizontal="center" vertical="center"/>
    </xf>
    <xf numFmtId="3" fontId="0" fillId="10" borderId="12" xfId="0" applyNumberFormat="1" applyFill="1" applyBorder="1" applyAlignment="1">
      <alignment horizontal="center" vertical="center"/>
    </xf>
    <xf numFmtId="3" fontId="0" fillId="9" borderId="12" xfId="0" applyNumberFormat="1" applyFill="1" applyBorder="1" applyAlignment="1">
      <alignment horizontal="center" vertical="center"/>
    </xf>
    <xf numFmtId="1" fontId="0" fillId="9" borderId="12" xfId="0" applyNumberFormat="1" applyFill="1" applyBorder="1" applyAlignment="1">
      <alignment horizontal="center" vertical="center"/>
    </xf>
    <xf numFmtId="3" fontId="0" fillId="10" borderId="33" xfId="0" applyNumberFormat="1" applyFill="1" applyBorder="1" applyAlignment="1">
      <alignment horizontal="center" vertical="center"/>
    </xf>
    <xf numFmtId="3" fontId="0" fillId="15" borderId="32" xfId="0" applyNumberFormat="1" applyFill="1" applyBorder="1" applyAlignment="1">
      <alignment horizontal="center" vertical="center"/>
    </xf>
    <xf numFmtId="1" fontId="0" fillId="15" borderId="12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FF7C80"/>
      <color rgb="FF8064A2"/>
      <color rgb="FF977FB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Scores</a:t>
            </a:r>
            <a:endParaRPr lang="fr-FR"/>
          </a:p>
        </c:rich>
      </c:tx>
      <c:layout>
        <c:manualLayout>
          <c:xMode val="edge"/>
          <c:yMode val="edge"/>
          <c:x val="0.1051535946274872"/>
          <c:y val="0.87068273092369475"/>
        </c:manualLayout>
      </c:layout>
      <c:spPr>
        <a:gradFill rotWithShape="1">
          <a:gsLst>
            <a:gs pos="0">
              <a:schemeClr val="accent4">
                <a:tint val="50000"/>
                <a:satMod val="300000"/>
              </a:schemeClr>
            </a:gs>
            <a:gs pos="35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4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title>
    <c:plotArea>
      <c:layout>
        <c:manualLayout>
          <c:layoutTarget val="inner"/>
          <c:xMode val="edge"/>
          <c:yMode val="edge"/>
          <c:x val="8.0792973504010338E-2"/>
          <c:y val="3.5590551181102353E-2"/>
          <c:w val="0.89872285517382966"/>
          <c:h val="0.61540549599974703"/>
        </c:manualLayout>
      </c:layout>
      <c:lineChart>
        <c:grouping val="standard"/>
        <c:ser>
          <c:idx val="8"/>
          <c:order val="0"/>
          <c:tx>
            <c:strRef>
              <c:f>Chiffres!$A$3</c:f>
              <c:strCache>
                <c:ptCount val="1"/>
                <c:pt idx="0">
                  <c:v>Stitry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Chiffres!$B$4:$AG$4</c:f>
              <c:numCache>
                <c:formatCode>#,##0</c:formatCode>
                <c:ptCount val="32"/>
                <c:pt idx="0">
                  <c:v>78308</c:v>
                </c:pt>
                <c:pt idx="1">
                  <c:v>89348</c:v>
                </c:pt>
                <c:pt idx="2">
                  <c:v>93246</c:v>
                </c:pt>
                <c:pt idx="3">
                  <c:v>96675</c:v>
                </c:pt>
                <c:pt idx="4">
                  <c:v>101298</c:v>
                </c:pt>
                <c:pt idx="5">
                  <c:v>107443</c:v>
                </c:pt>
                <c:pt idx="6">
                  <c:v>112574</c:v>
                </c:pt>
              </c:numCache>
            </c:numRef>
          </c:val>
        </c:ser>
        <c:ser>
          <c:idx val="0"/>
          <c:order val="1"/>
          <c:tx>
            <c:strRef>
              <c:f>Chiffres!$A$9</c:f>
              <c:strCache>
                <c:ptCount val="1"/>
                <c:pt idx="0">
                  <c:v>Superpingou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Chiffres!$B$10:$AG$10</c:f>
              <c:numCache>
                <c:formatCode>#,##0</c:formatCode>
                <c:ptCount val="32"/>
                <c:pt idx="0">
                  <c:v>31097</c:v>
                </c:pt>
                <c:pt idx="1">
                  <c:v>32896</c:v>
                </c:pt>
                <c:pt idx="2">
                  <c:v>34260</c:v>
                </c:pt>
                <c:pt idx="3">
                  <c:v>35084</c:v>
                </c:pt>
                <c:pt idx="4">
                  <c:v>36397</c:v>
                </c:pt>
                <c:pt idx="5">
                  <c:v>38648</c:v>
                </c:pt>
                <c:pt idx="6">
                  <c:v>40825</c:v>
                </c:pt>
              </c:numCache>
            </c:numRef>
          </c:val>
        </c:ser>
        <c:ser>
          <c:idx val="1"/>
          <c:order val="2"/>
          <c:tx>
            <c:strRef>
              <c:f>Chiffres!$A$15</c:f>
              <c:strCache>
                <c:ptCount val="1"/>
                <c:pt idx="0">
                  <c:v>Papaours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Chiffres!$B$16:$AG$16</c:f>
              <c:numCache>
                <c:formatCode>#,##0</c:formatCode>
                <c:ptCount val="32"/>
                <c:pt idx="0">
                  <c:v>61584</c:v>
                </c:pt>
                <c:pt idx="1">
                  <c:v>65344</c:v>
                </c:pt>
                <c:pt idx="2">
                  <c:v>69270</c:v>
                </c:pt>
                <c:pt idx="3">
                  <c:v>71463</c:v>
                </c:pt>
                <c:pt idx="4">
                  <c:v>73634</c:v>
                </c:pt>
                <c:pt idx="5">
                  <c:v>79794</c:v>
                </c:pt>
                <c:pt idx="6">
                  <c:v>82390</c:v>
                </c:pt>
              </c:numCache>
            </c:numRef>
          </c:val>
        </c:ser>
        <c:ser>
          <c:idx val="2"/>
          <c:order val="3"/>
          <c:tx>
            <c:strRef>
              <c:f>Chiffres!$A$21</c:f>
              <c:strCache>
                <c:ptCount val="1"/>
                <c:pt idx="0">
                  <c:v>FarpBolverk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Chiffres!$B$22:$AG$22</c:f>
              <c:numCache>
                <c:formatCode>#,##0</c:formatCode>
                <c:ptCount val="32"/>
                <c:pt idx="0">
                  <c:v>14645</c:v>
                </c:pt>
                <c:pt idx="1">
                  <c:v>16664</c:v>
                </c:pt>
                <c:pt idx="2">
                  <c:v>18623</c:v>
                </c:pt>
                <c:pt idx="3">
                  <c:v>20994</c:v>
                </c:pt>
                <c:pt idx="4">
                  <c:v>22629</c:v>
                </c:pt>
                <c:pt idx="5">
                  <c:v>26310</c:v>
                </c:pt>
                <c:pt idx="6">
                  <c:v>28168</c:v>
                </c:pt>
              </c:numCache>
            </c:numRef>
          </c:val>
        </c:ser>
        <c:ser>
          <c:idx val="3"/>
          <c:order val="4"/>
          <c:tx>
            <c:strRef>
              <c:f>Chiffres!$A$27</c:f>
              <c:strCache>
                <c:ptCount val="1"/>
                <c:pt idx="0">
                  <c:v>Renji1304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Chiffres!$B$28:$AG$28</c:f>
              <c:numCache>
                <c:formatCode>#,##0</c:formatCode>
                <c:ptCount val="32"/>
                <c:pt idx="0">
                  <c:v>3371</c:v>
                </c:pt>
                <c:pt idx="1">
                  <c:v>3480</c:v>
                </c:pt>
                <c:pt idx="2">
                  <c:v>3646</c:v>
                </c:pt>
                <c:pt idx="3">
                  <c:v>3756</c:v>
                </c:pt>
                <c:pt idx="4">
                  <c:v>3789</c:v>
                </c:pt>
                <c:pt idx="5">
                  <c:v>3834</c:v>
                </c:pt>
                <c:pt idx="6">
                  <c:v>3878</c:v>
                </c:pt>
              </c:numCache>
            </c:numRef>
          </c:val>
        </c:ser>
        <c:ser>
          <c:idx val="4"/>
          <c:order val="5"/>
          <c:tx>
            <c:strRef>
              <c:f>Chiffres!$A$33</c:f>
              <c:strCache>
                <c:ptCount val="1"/>
                <c:pt idx="0">
                  <c:v>Zultos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Chiffres!$B$34:$AG$34</c:f>
              <c:numCache>
                <c:formatCode>#,##0</c:formatCode>
                <c:ptCount val="32"/>
                <c:pt idx="0">
                  <c:v>2772</c:v>
                </c:pt>
                <c:pt idx="1">
                  <c:v>1869</c:v>
                </c:pt>
                <c:pt idx="2">
                  <c:v>1903</c:v>
                </c:pt>
                <c:pt idx="3">
                  <c:v>2331</c:v>
                </c:pt>
                <c:pt idx="4">
                  <c:v>2934</c:v>
                </c:pt>
                <c:pt idx="5">
                  <c:v>3410</c:v>
                </c:pt>
                <c:pt idx="6">
                  <c:v>3740</c:v>
                </c:pt>
              </c:numCache>
            </c:numRef>
          </c:val>
        </c:ser>
        <c:ser>
          <c:idx val="5"/>
          <c:order val="6"/>
          <c:tx>
            <c:strRef>
              <c:f>Chiffres!$A$39</c:f>
              <c:strCache>
                <c:ptCount val="1"/>
                <c:pt idx="0">
                  <c:v>PepetteA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Chiffres!$B$40:$AG$40</c:f>
              <c:numCache>
                <c:formatCode>#,##0</c:formatCode>
                <c:ptCount val="32"/>
                <c:pt idx="0">
                  <c:v>3596</c:v>
                </c:pt>
                <c:pt idx="1">
                  <c:v>3694</c:v>
                </c:pt>
                <c:pt idx="2">
                  <c:v>3694</c:v>
                </c:pt>
              </c:numCache>
            </c:numRef>
          </c:val>
        </c:ser>
        <c:ser>
          <c:idx val="6"/>
          <c:order val="7"/>
          <c:tx>
            <c:strRef>
              <c:f>Chiffres!$A$45</c:f>
              <c:strCache>
                <c:ptCount val="1"/>
                <c:pt idx="0">
                  <c:v>Lecommandeur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Chiffres!$B$46:$AG$46</c:f>
              <c:numCache>
                <c:formatCode>#,##0</c:formatCode>
                <c:ptCount val="32"/>
                <c:pt idx="5">
                  <c:v>38157</c:v>
                </c:pt>
                <c:pt idx="6">
                  <c:v>40630</c:v>
                </c:pt>
              </c:numCache>
            </c:numRef>
          </c:val>
        </c:ser>
        <c:ser>
          <c:idx val="7"/>
          <c:order val="8"/>
          <c:tx>
            <c:strRef>
              <c:f>Chiffres!$A$51</c:f>
              <c:strCache>
                <c:ptCount val="1"/>
                <c:pt idx="0">
                  <c:v>OrcaneEllie</c:v>
                </c:pt>
              </c:strCache>
            </c:strRef>
          </c:tx>
          <c:spPr>
            <a:effectLst>
              <a:glow rad="101600">
                <a:srgbClr val="FFC000">
                  <a:alpha val="23000"/>
                </a:srgbClr>
              </a:glow>
            </a:effectLst>
          </c:spPr>
          <c:marker>
            <c:spPr>
              <a:effectLst>
                <a:glow rad="101600">
                  <a:srgbClr val="FFC000">
                    <a:alpha val="23000"/>
                  </a:srgbClr>
                </a:glow>
              </a:effectLst>
            </c:spPr>
          </c:marker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Chiffres!$B$52:$AG$52</c:f>
              <c:numCache>
                <c:formatCode>#,##0</c:formatCode>
                <c:ptCount val="32"/>
                <c:pt idx="0">
                  <c:v>67852</c:v>
                </c:pt>
                <c:pt idx="1">
                  <c:v>69808</c:v>
                </c:pt>
                <c:pt idx="2">
                  <c:v>72335</c:v>
                </c:pt>
                <c:pt idx="3">
                  <c:v>75536</c:v>
                </c:pt>
                <c:pt idx="4">
                  <c:v>77504</c:v>
                </c:pt>
                <c:pt idx="5">
                  <c:v>80887</c:v>
                </c:pt>
                <c:pt idx="6">
                  <c:v>83105</c:v>
                </c:pt>
              </c:numCache>
            </c:numRef>
          </c:val>
        </c:ser>
        <c:dLbls/>
        <c:marker val="1"/>
        <c:axId val="39713408"/>
        <c:axId val="39793024"/>
      </c:lineChart>
      <c:dateAx>
        <c:axId val="39713408"/>
        <c:scaling>
          <c:orientation val="minMax"/>
        </c:scaling>
        <c:axPos val="b"/>
        <c:numFmt formatCode="[$-40C]d\ mmmm\ yyyy;@" sourceLinked="1"/>
        <c:majorTickMark val="none"/>
        <c:tickLblPos val="nextTo"/>
        <c:crossAx val="39793024"/>
        <c:crosses val="autoZero"/>
        <c:auto val="1"/>
        <c:lblOffset val="100"/>
        <c:baseTimeUnit val="days"/>
      </c:dateAx>
      <c:valAx>
        <c:axId val="39793024"/>
        <c:scaling>
          <c:orientation val="minMax"/>
        </c:scaling>
        <c:axPos val="l"/>
        <c:majorGridlines/>
        <c:numFmt formatCode="#,##0" sourceLinked="1"/>
        <c:majorTickMark val="none"/>
        <c:tickLblPos val="nextTo"/>
        <c:spPr>
          <a:ln w="9525">
            <a:noFill/>
          </a:ln>
        </c:spPr>
        <c:crossAx val="39713408"/>
        <c:crosses val="autoZero"/>
        <c:crossBetween val="between"/>
      </c:valAx>
      <c:spPr>
        <a:ln w="25400">
          <a:solidFill>
            <a:schemeClr val="accent3">
              <a:lumMod val="60000"/>
              <a:lumOff val="40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plotArea>
    <c:legend>
      <c:legendPos val="b"/>
      <c:layout>
        <c:manualLayout>
          <c:xMode val="edge"/>
          <c:yMode val="edge"/>
          <c:x val="0.27837314330122148"/>
          <c:y val="0.86934674129589229"/>
          <c:w val="0.70396120177715216"/>
          <c:h val="0.11137615027037284"/>
        </c:manualLayout>
      </c:layout>
      <c:spPr>
        <a:solidFill>
          <a:schemeClr val="lt1"/>
        </a:solidFill>
        <a:ln w="25400" cap="flat" cmpd="sng" algn="ctr">
          <a:solidFill>
            <a:schemeClr val="accent3">
              <a:lumMod val="60000"/>
              <a:lumOff val="40000"/>
            </a:schemeClr>
          </a:solidFill>
          <a:prstDash val="solid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rotWithShape="1">
      <a:gsLst>
        <a:gs pos="0">
          <a:schemeClr val="accent4">
            <a:lumMod val="60000"/>
            <a:lumOff val="4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 w="28575">
      <a:solidFill>
        <a:schemeClr val="tx1"/>
      </a:solidFill>
    </a:ln>
    <a:effectLst>
      <a:outerShdw blurRad="76200" dir="18900000" sy="23000" kx="-1200000" algn="bl" rotWithShape="0">
        <a:prstClr val="black">
          <a:alpha val="20000"/>
        </a:prstClr>
      </a:outerShdw>
      <a:softEdge rad="0"/>
    </a:effectLst>
    <a:scene3d>
      <a:camera prst="orthographicFront"/>
      <a:lightRig rig="freezing" dir="t"/>
    </a:scene3d>
    <a:sp3d prstMaterial="dkEdge"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Classement</a:t>
            </a:r>
            <a:endParaRPr lang="fr-FR"/>
          </a:p>
        </c:rich>
      </c:tx>
      <c:layout/>
      <c:spPr>
        <a:gradFill rotWithShape="1">
          <a:gsLst>
            <a:gs pos="0">
              <a:schemeClr val="accent4">
                <a:tint val="50000"/>
                <a:satMod val="300000"/>
              </a:schemeClr>
            </a:gs>
            <a:gs pos="35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4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title>
    <c:plotArea>
      <c:layout/>
      <c:lineChart>
        <c:grouping val="standard"/>
        <c:ser>
          <c:idx val="8"/>
          <c:order val="0"/>
          <c:tx>
            <c:strRef>
              <c:f>Chiffres!$A$3</c:f>
              <c:strCache>
                <c:ptCount val="1"/>
                <c:pt idx="0">
                  <c:v>Stitry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Chiffres!$B$5:$AG$5</c:f>
              <c:numCache>
                <c:formatCode>#,##0</c:formatCode>
                <c:ptCount val="32"/>
                <c:pt idx="0">
                  <c:v>579</c:v>
                </c:pt>
                <c:pt idx="1">
                  <c:v>519</c:v>
                </c:pt>
                <c:pt idx="2">
                  <c:v>505</c:v>
                </c:pt>
                <c:pt idx="3">
                  <c:v>496</c:v>
                </c:pt>
                <c:pt idx="4">
                  <c:v>489</c:v>
                </c:pt>
                <c:pt idx="5">
                  <c:v>469</c:v>
                </c:pt>
                <c:pt idx="6">
                  <c:v>455</c:v>
                </c:pt>
              </c:numCache>
            </c:numRef>
          </c:val>
        </c:ser>
        <c:ser>
          <c:idx val="0"/>
          <c:order val="1"/>
          <c:tx>
            <c:strRef>
              <c:f>Chiffres!$A$9</c:f>
              <c:strCache>
                <c:ptCount val="1"/>
                <c:pt idx="0">
                  <c:v>Superpingou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Chiffres!$B$11:$AG$11</c:f>
              <c:numCache>
                <c:formatCode>#,##0</c:formatCode>
                <c:ptCount val="32"/>
                <c:pt idx="0">
                  <c:v>1129</c:v>
                </c:pt>
                <c:pt idx="1">
                  <c:v>1106</c:v>
                </c:pt>
                <c:pt idx="2">
                  <c:v>1085</c:v>
                </c:pt>
                <c:pt idx="3">
                  <c:v>1072</c:v>
                </c:pt>
                <c:pt idx="4">
                  <c:v>1051</c:v>
                </c:pt>
                <c:pt idx="5">
                  <c:v>1014</c:v>
                </c:pt>
                <c:pt idx="6">
                  <c:v>989</c:v>
                </c:pt>
              </c:numCache>
            </c:numRef>
          </c:val>
        </c:ser>
        <c:ser>
          <c:idx val="1"/>
          <c:order val="2"/>
          <c:tx>
            <c:strRef>
              <c:f>Chiffres!$A$15</c:f>
              <c:strCache>
                <c:ptCount val="1"/>
                <c:pt idx="0">
                  <c:v>Papaours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Chiffres!$B$17:$AG$17</c:f>
              <c:numCache>
                <c:formatCode>#,##0</c:formatCode>
                <c:ptCount val="32"/>
                <c:pt idx="0">
                  <c:v>720</c:v>
                </c:pt>
                <c:pt idx="1">
                  <c:v>686</c:v>
                </c:pt>
                <c:pt idx="2">
                  <c:v>662</c:v>
                </c:pt>
                <c:pt idx="3">
                  <c:v>653</c:v>
                </c:pt>
                <c:pt idx="4">
                  <c:v>650</c:v>
                </c:pt>
                <c:pt idx="5">
                  <c:v>613</c:v>
                </c:pt>
                <c:pt idx="6">
                  <c:v>597</c:v>
                </c:pt>
              </c:numCache>
            </c:numRef>
          </c:val>
        </c:ser>
        <c:ser>
          <c:idx val="2"/>
          <c:order val="3"/>
          <c:tx>
            <c:strRef>
              <c:f>Chiffres!$A$21</c:f>
              <c:strCache>
                <c:ptCount val="1"/>
                <c:pt idx="0">
                  <c:v>FarpBolverk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Chiffres!$B$23:$AG$23</c:f>
              <c:numCache>
                <c:formatCode>#,##0</c:formatCode>
                <c:ptCount val="32"/>
                <c:pt idx="0">
                  <c:v>1619</c:v>
                </c:pt>
                <c:pt idx="1">
                  <c:v>1552</c:v>
                </c:pt>
                <c:pt idx="2">
                  <c:v>1453</c:v>
                </c:pt>
                <c:pt idx="3">
                  <c:v>1379</c:v>
                </c:pt>
                <c:pt idx="4">
                  <c:v>1321</c:v>
                </c:pt>
                <c:pt idx="5">
                  <c:v>1249</c:v>
                </c:pt>
                <c:pt idx="6">
                  <c:v>1213</c:v>
                </c:pt>
              </c:numCache>
            </c:numRef>
          </c:val>
        </c:ser>
        <c:ser>
          <c:idx val="3"/>
          <c:order val="4"/>
          <c:tx>
            <c:strRef>
              <c:f>Chiffres!$A$27</c:f>
              <c:strCache>
                <c:ptCount val="1"/>
                <c:pt idx="0">
                  <c:v>Renji1304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Chiffres!$B$29:$AG$29</c:f>
              <c:numCache>
                <c:formatCode>#,##0</c:formatCode>
                <c:ptCount val="32"/>
                <c:pt idx="0">
                  <c:v>2529</c:v>
                </c:pt>
                <c:pt idx="1">
                  <c:v>2510</c:v>
                </c:pt>
                <c:pt idx="2">
                  <c:v>2460</c:v>
                </c:pt>
                <c:pt idx="3">
                  <c:v>2436</c:v>
                </c:pt>
                <c:pt idx="4">
                  <c:v>2425</c:v>
                </c:pt>
                <c:pt idx="5">
                  <c:v>2416</c:v>
                </c:pt>
                <c:pt idx="6">
                  <c:v>2402</c:v>
                </c:pt>
              </c:numCache>
            </c:numRef>
          </c:val>
        </c:ser>
        <c:ser>
          <c:idx val="4"/>
          <c:order val="5"/>
          <c:tx>
            <c:strRef>
              <c:f>Chiffres!$A$33</c:f>
              <c:strCache>
                <c:ptCount val="1"/>
                <c:pt idx="0">
                  <c:v>Zultos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Chiffres!$B$35:$AG$35</c:f>
              <c:numCache>
                <c:formatCode>#,##0</c:formatCode>
                <c:ptCount val="32"/>
                <c:pt idx="0">
                  <c:v>2642</c:v>
                </c:pt>
                <c:pt idx="1">
                  <c:v>2842</c:v>
                </c:pt>
                <c:pt idx="2">
                  <c:v>2803</c:v>
                </c:pt>
                <c:pt idx="3">
                  <c:v>2690</c:v>
                </c:pt>
                <c:pt idx="4">
                  <c:v>2554</c:v>
                </c:pt>
                <c:pt idx="5">
                  <c:v>2475</c:v>
                </c:pt>
                <c:pt idx="6">
                  <c:v>2425</c:v>
                </c:pt>
              </c:numCache>
            </c:numRef>
          </c:val>
        </c:ser>
        <c:ser>
          <c:idx val="5"/>
          <c:order val="6"/>
          <c:tx>
            <c:strRef>
              <c:f>Chiffres!$A$39</c:f>
              <c:strCache>
                <c:ptCount val="1"/>
                <c:pt idx="0">
                  <c:v>PepetteA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Chiffres!$B$41:$AG$41</c:f>
              <c:numCache>
                <c:formatCode>#,##0</c:formatCode>
                <c:ptCount val="32"/>
                <c:pt idx="0">
                  <c:v>2496</c:v>
                </c:pt>
                <c:pt idx="1">
                  <c:v>2483</c:v>
                </c:pt>
                <c:pt idx="2">
                  <c:v>2454</c:v>
                </c:pt>
              </c:numCache>
            </c:numRef>
          </c:val>
        </c:ser>
        <c:ser>
          <c:idx val="6"/>
          <c:order val="7"/>
          <c:tx>
            <c:strRef>
              <c:f>Chiffres!$A$45</c:f>
              <c:strCache>
                <c:ptCount val="1"/>
                <c:pt idx="0">
                  <c:v>Lecommandeur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Chiffres!$B$47:$AG$47</c:f>
              <c:numCache>
                <c:formatCode>#,##0</c:formatCode>
                <c:ptCount val="32"/>
                <c:pt idx="5">
                  <c:v>1026</c:v>
                </c:pt>
                <c:pt idx="6">
                  <c:v>993</c:v>
                </c:pt>
              </c:numCache>
            </c:numRef>
          </c:val>
        </c:ser>
        <c:ser>
          <c:idx val="7"/>
          <c:order val="8"/>
          <c:tx>
            <c:strRef>
              <c:f>Chiffres!$A$51</c:f>
              <c:strCache>
                <c:ptCount val="1"/>
                <c:pt idx="0">
                  <c:v>OrcaneEllie</c:v>
                </c:pt>
              </c:strCache>
            </c:strRef>
          </c:tx>
          <c:spPr>
            <a:effectLst>
              <a:glow rad="101600">
                <a:srgbClr val="FFC000">
                  <a:alpha val="23000"/>
                </a:srgbClr>
              </a:glow>
            </a:effectLst>
          </c:spPr>
          <c:marker>
            <c:spPr>
              <a:effectLst>
                <a:glow rad="101600">
                  <a:srgbClr val="FFC000">
                    <a:alpha val="23000"/>
                  </a:srgbClr>
                </a:glow>
              </a:effectLst>
            </c:spPr>
          </c:marker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Chiffres!$B$53:$AG$53</c:f>
              <c:numCache>
                <c:formatCode>#,##0</c:formatCode>
                <c:ptCount val="32"/>
                <c:pt idx="0">
                  <c:v>658</c:v>
                </c:pt>
                <c:pt idx="1">
                  <c:v>643</c:v>
                </c:pt>
                <c:pt idx="2">
                  <c:v>640</c:v>
                </c:pt>
                <c:pt idx="3">
                  <c:v>627</c:v>
                </c:pt>
                <c:pt idx="4">
                  <c:v>620</c:v>
                </c:pt>
                <c:pt idx="5">
                  <c:v>604</c:v>
                </c:pt>
                <c:pt idx="6">
                  <c:v>599</c:v>
                </c:pt>
              </c:numCache>
            </c:numRef>
          </c:val>
        </c:ser>
        <c:dLbls/>
        <c:marker val="1"/>
        <c:axId val="40007552"/>
        <c:axId val="40009088"/>
      </c:lineChart>
      <c:dateAx>
        <c:axId val="40007552"/>
        <c:scaling>
          <c:orientation val="minMax"/>
        </c:scaling>
        <c:axPos val="t"/>
        <c:numFmt formatCode="[$-40C]d\ mmmm\ yyyy;@" sourceLinked="1"/>
        <c:majorTickMark val="none"/>
        <c:tickLblPos val="nextTo"/>
        <c:crossAx val="40009088"/>
        <c:crossesAt val="1"/>
        <c:auto val="1"/>
        <c:lblOffset val="100"/>
        <c:baseTimeUnit val="days"/>
      </c:dateAx>
      <c:valAx>
        <c:axId val="40009088"/>
        <c:scaling>
          <c:orientation val="maxMin"/>
        </c:scaling>
        <c:axPos val="l"/>
        <c:majorGridlines/>
        <c:numFmt formatCode="#,##0" sourceLinked="1"/>
        <c:majorTickMark val="none"/>
        <c:tickLblPos val="nextTo"/>
        <c:spPr>
          <a:ln w="9525">
            <a:noFill/>
          </a:ln>
        </c:spPr>
        <c:crossAx val="40007552"/>
        <c:crosses val="autoZero"/>
        <c:crossBetween val="between"/>
        <c:majorUnit val="100"/>
      </c:valAx>
      <c:spPr>
        <a:ln w="25400">
          <a:solidFill>
            <a:schemeClr val="accent3">
              <a:lumMod val="60000"/>
              <a:lumOff val="40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plotArea>
    <c:legend>
      <c:legendPos val="b"/>
      <c:layout>
        <c:manualLayout>
          <c:xMode val="edge"/>
          <c:yMode val="edge"/>
          <c:x val="0.10218372703412075"/>
          <c:y val="0.89184834785385669"/>
          <c:w val="0.70332706328375627"/>
          <c:h val="8.7872818179096465E-2"/>
        </c:manualLayout>
      </c:layout>
      <c:spPr>
        <a:solidFill>
          <a:schemeClr val="lt1"/>
        </a:solidFill>
        <a:ln w="25400" cap="flat" cmpd="sng" algn="ctr">
          <a:solidFill>
            <a:schemeClr val="accent3">
              <a:lumMod val="60000"/>
              <a:lumOff val="40000"/>
            </a:schemeClr>
          </a:solidFill>
          <a:prstDash val="solid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rotWithShape="1">
      <a:gsLst>
        <a:gs pos="0">
          <a:schemeClr val="accent4">
            <a:lumMod val="60000"/>
            <a:lumOff val="4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 w="28575">
      <a:solidFill>
        <a:schemeClr val="tx1"/>
      </a:solidFill>
    </a:ln>
    <a:effectLst>
      <a:outerShdw blurRad="76200" dir="18900000" sy="23000" kx="-1200000" algn="bl" rotWithShape="0">
        <a:prstClr val="black">
          <a:alpha val="20000"/>
        </a:prstClr>
      </a:outerShdw>
      <a:softEdge rad="0"/>
    </a:effectLst>
    <a:scene3d>
      <a:camera prst="orthographicFront"/>
      <a:lightRig rig="freezing" dir="t"/>
    </a:scene3d>
    <a:sp3d prstMaterial="dkEdge"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Villes</a:t>
            </a:r>
          </a:p>
        </c:rich>
      </c:tx>
      <c:layout>
        <c:manualLayout>
          <c:xMode val="edge"/>
          <c:yMode val="edge"/>
          <c:x val="0.1051535946274872"/>
          <c:y val="0.87068273092369475"/>
        </c:manualLayout>
      </c:layout>
      <c:spPr>
        <a:gradFill rotWithShape="1">
          <a:gsLst>
            <a:gs pos="0">
              <a:schemeClr val="accent4">
                <a:tint val="50000"/>
                <a:satMod val="300000"/>
              </a:schemeClr>
            </a:gs>
            <a:gs pos="35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4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title>
    <c:plotArea>
      <c:layout>
        <c:manualLayout>
          <c:layoutTarget val="inner"/>
          <c:xMode val="edge"/>
          <c:yMode val="edge"/>
          <c:x val="8.0792973504010338E-2"/>
          <c:y val="3.5590551181102353E-2"/>
          <c:w val="0.89872285517382966"/>
          <c:h val="0.61540549599974703"/>
        </c:manualLayout>
      </c:layout>
      <c:lineChart>
        <c:grouping val="standard"/>
        <c:ser>
          <c:idx val="8"/>
          <c:order val="0"/>
          <c:tx>
            <c:strRef>
              <c:f>Chiffres!$A$3</c:f>
              <c:strCache>
                <c:ptCount val="1"/>
                <c:pt idx="0">
                  <c:v>Stitry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Chiffres!$B$7:$AG$7</c:f>
              <c:numCache>
                <c:formatCode>#,##0</c:formatCode>
                <c:ptCount val="32"/>
                <c:pt idx="0">
                  <c:v>13</c:v>
                </c:pt>
                <c:pt idx="1">
                  <c:v>14</c:v>
                </c:pt>
                <c:pt idx="2">
                  <c:v>15</c:v>
                </c:pt>
                <c:pt idx="3">
                  <c:v>16</c:v>
                </c:pt>
                <c:pt idx="4">
                  <c:v>17</c:v>
                </c:pt>
                <c:pt idx="5">
                  <c:v>18</c:v>
                </c:pt>
                <c:pt idx="6">
                  <c:v>19</c:v>
                </c:pt>
              </c:numCache>
            </c:numRef>
          </c:val>
        </c:ser>
        <c:ser>
          <c:idx val="0"/>
          <c:order val="1"/>
          <c:tx>
            <c:strRef>
              <c:f>Chiffres!$A$9</c:f>
              <c:strCache>
                <c:ptCount val="1"/>
                <c:pt idx="0">
                  <c:v>Superpingou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Chiffres!$B$13:$AG$13</c:f>
              <c:numCache>
                <c:formatCode>#,##0</c:formatCode>
                <c:ptCount val="32"/>
                <c:pt idx="0">
                  <c:v>6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9</c:v>
                </c:pt>
              </c:numCache>
            </c:numRef>
          </c:val>
        </c:ser>
        <c:ser>
          <c:idx val="1"/>
          <c:order val="2"/>
          <c:tx>
            <c:strRef>
              <c:f>Chiffres!$A$15</c:f>
              <c:strCache>
                <c:ptCount val="1"/>
                <c:pt idx="0">
                  <c:v>Papaours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Chiffres!$B$19:$AG$19</c:f>
              <c:numCache>
                <c:formatCode>#,##0</c:formatCode>
                <c:ptCount val="32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13</c:v>
                </c:pt>
                <c:pt idx="6">
                  <c:v>13</c:v>
                </c:pt>
              </c:numCache>
            </c:numRef>
          </c:val>
        </c:ser>
        <c:ser>
          <c:idx val="2"/>
          <c:order val="3"/>
          <c:tx>
            <c:strRef>
              <c:f>Chiffres!$A$21</c:f>
              <c:strCache>
                <c:ptCount val="1"/>
                <c:pt idx="0">
                  <c:v>FarpBolverk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Chiffres!$B$25:$AG$25</c:f>
              <c:numCache>
                <c:formatCode>#,##0</c:formatCode>
                <c:ptCount val="32"/>
                <c:pt idx="0">
                  <c:v>4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</c:numCache>
            </c:numRef>
          </c:val>
        </c:ser>
        <c:ser>
          <c:idx val="3"/>
          <c:order val="4"/>
          <c:tx>
            <c:strRef>
              <c:f>Chiffres!$A$27</c:f>
              <c:strCache>
                <c:ptCount val="1"/>
                <c:pt idx="0">
                  <c:v>Renji1304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Chiffres!$B$31:$AG$31</c:f>
              <c:numCache>
                <c:formatCode>#,##0</c:formatCode>
                <c:ptCount val="3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4"/>
          <c:order val="5"/>
          <c:tx>
            <c:strRef>
              <c:f>Chiffres!$A$33</c:f>
              <c:strCache>
                <c:ptCount val="1"/>
                <c:pt idx="0">
                  <c:v>Zultos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Chiffres!$B$37:$AG$37</c:f>
              <c:numCache>
                <c:formatCode>#,##0</c:formatCode>
                <c:ptCount val="32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</c:numCache>
            </c:numRef>
          </c:val>
        </c:ser>
        <c:ser>
          <c:idx val="5"/>
          <c:order val="6"/>
          <c:tx>
            <c:strRef>
              <c:f>Chiffres!$A$39</c:f>
              <c:strCache>
                <c:ptCount val="1"/>
                <c:pt idx="0">
                  <c:v>PepetteA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Chiffres!$B$43:$AG$43</c:f>
              <c:numCache>
                <c:formatCode>#,##0</c:formatCode>
                <c:ptCount val="32"/>
                <c:pt idx="0">
                  <c:v>2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er>
          <c:idx val="6"/>
          <c:order val="7"/>
          <c:tx>
            <c:strRef>
              <c:f>Chiffres!$A$45</c:f>
              <c:strCache>
                <c:ptCount val="1"/>
                <c:pt idx="0">
                  <c:v>Lecommandeur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Chiffres!$B$49:$AG$49</c:f>
              <c:numCache>
                <c:formatCode>#,##0</c:formatCode>
                <c:ptCount val="32"/>
                <c:pt idx="5">
                  <c:v>6</c:v>
                </c:pt>
                <c:pt idx="6">
                  <c:v>6</c:v>
                </c:pt>
              </c:numCache>
            </c:numRef>
          </c:val>
        </c:ser>
        <c:ser>
          <c:idx val="7"/>
          <c:order val="8"/>
          <c:tx>
            <c:strRef>
              <c:f>Chiffres!$A$51</c:f>
              <c:strCache>
                <c:ptCount val="1"/>
                <c:pt idx="0">
                  <c:v>OrcaneEllie</c:v>
                </c:pt>
              </c:strCache>
            </c:strRef>
          </c:tx>
          <c:spPr>
            <a:effectLst>
              <a:glow rad="101600">
                <a:srgbClr val="FFC000">
                  <a:alpha val="23000"/>
                </a:srgbClr>
              </a:glow>
            </a:effectLst>
          </c:spPr>
          <c:marker>
            <c:spPr>
              <a:effectLst>
                <a:glow rad="101600">
                  <a:srgbClr val="FFC000">
                    <a:alpha val="23000"/>
                  </a:srgbClr>
                </a:glow>
              </a:effectLst>
            </c:spPr>
          </c:marker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Chiffres!$B$55:$AG$55</c:f>
              <c:numCache>
                <c:formatCode>#,##0</c:formatCode>
                <c:ptCount val="32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</c:numCache>
            </c:numRef>
          </c:val>
        </c:ser>
        <c:dLbls/>
        <c:marker val="1"/>
        <c:axId val="40101760"/>
        <c:axId val="40103296"/>
      </c:lineChart>
      <c:dateAx>
        <c:axId val="40101760"/>
        <c:scaling>
          <c:orientation val="minMax"/>
        </c:scaling>
        <c:axPos val="b"/>
        <c:numFmt formatCode="[$-40C]d\ mmmm\ yyyy;@" sourceLinked="1"/>
        <c:majorTickMark val="none"/>
        <c:tickLblPos val="nextTo"/>
        <c:crossAx val="40103296"/>
        <c:crosses val="autoZero"/>
        <c:auto val="1"/>
        <c:lblOffset val="100"/>
        <c:baseTimeUnit val="days"/>
      </c:dateAx>
      <c:valAx>
        <c:axId val="40103296"/>
        <c:scaling>
          <c:orientation val="minMax"/>
          <c:min val="1"/>
        </c:scaling>
        <c:axPos val="l"/>
        <c:majorGridlines/>
        <c:numFmt formatCode="#,##0" sourceLinked="1"/>
        <c:majorTickMark val="none"/>
        <c:tickLblPos val="nextTo"/>
        <c:spPr>
          <a:ln w="9525">
            <a:noFill/>
          </a:ln>
        </c:spPr>
        <c:crossAx val="40101760"/>
        <c:crosses val="autoZero"/>
        <c:crossBetween val="between"/>
        <c:majorUnit val="1"/>
      </c:valAx>
      <c:spPr>
        <a:ln w="25400">
          <a:solidFill>
            <a:schemeClr val="accent3">
              <a:lumMod val="60000"/>
              <a:lumOff val="40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plotArea>
    <c:legend>
      <c:legendPos val="b"/>
      <c:layout>
        <c:manualLayout>
          <c:xMode val="edge"/>
          <c:yMode val="edge"/>
          <c:x val="0.27837314330122148"/>
          <c:y val="0.86934674129589229"/>
          <c:w val="0.70396120177715216"/>
          <c:h val="0.11137615027037284"/>
        </c:manualLayout>
      </c:layout>
      <c:spPr>
        <a:solidFill>
          <a:schemeClr val="lt1"/>
        </a:solidFill>
        <a:ln w="25400" cap="flat" cmpd="sng" algn="ctr">
          <a:solidFill>
            <a:schemeClr val="accent3">
              <a:lumMod val="60000"/>
              <a:lumOff val="40000"/>
            </a:schemeClr>
          </a:solidFill>
          <a:prstDash val="solid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rotWithShape="1">
      <a:gsLst>
        <a:gs pos="0">
          <a:schemeClr val="accent4">
            <a:lumMod val="60000"/>
            <a:lumOff val="4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 w="28575">
      <a:solidFill>
        <a:schemeClr val="tx1"/>
      </a:solidFill>
    </a:ln>
    <a:effectLst>
      <a:outerShdw blurRad="76200" dir="18900000" sy="23000" kx="-1200000" algn="bl" rotWithShape="0">
        <a:prstClr val="black">
          <a:alpha val="20000"/>
        </a:prstClr>
      </a:outerShdw>
      <a:softEdge rad="0"/>
    </a:effectLst>
    <a:scene3d>
      <a:camera prst="orthographicFront"/>
      <a:lightRig rig="freezing" dir="t"/>
    </a:scene3d>
    <a:sp3d prstMaterial="dkEdge"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Nombre</a:t>
            </a:r>
          </a:p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de</a:t>
            </a:r>
          </a:p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membres</a:t>
            </a:r>
            <a:endParaRPr lang="fr-FR" baseline="0"/>
          </a:p>
        </c:rich>
      </c:tx>
      <c:layout>
        <c:manualLayout>
          <c:xMode val="edge"/>
          <c:yMode val="edge"/>
          <c:x val="0.89357566863281879"/>
          <c:y val="4.9017487271922351E-2"/>
        </c:manualLayout>
      </c:layout>
      <c:spPr>
        <a:gradFill rotWithShape="1">
          <a:gsLst>
            <a:gs pos="0">
              <a:schemeClr val="accent4">
                <a:tint val="50000"/>
                <a:satMod val="300000"/>
              </a:schemeClr>
            </a:gs>
            <a:gs pos="35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4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title>
    <c:plotArea>
      <c:layout>
        <c:manualLayout>
          <c:layoutTarget val="inner"/>
          <c:xMode val="edge"/>
          <c:yMode val="edge"/>
          <c:x val="5.1557726407193763E-2"/>
          <c:y val="2.8250686221474228E-2"/>
          <c:w val="0.79732443876549164"/>
          <c:h val="0.81793492416501368"/>
        </c:manualLayout>
      </c:layout>
      <c:lineChart>
        <c:grouping val="standard"/>
        <c:ser>
          <c:idx val="8"/>
          <c:order val="0"/>
          <c:tx>
            <c:strRef>
              <c:f>Chiffres!$A$59</c:f>
              <c:strCache>
                <c:ptCount val="1"/>
                <c:pt idx="0">
                  <c:v>FARP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Chiffres!$B$62:$AG$62</c:f>
              <c:numCache>
                <c:formatCode>#,##0</c:formatCode>
                <c:ptCount val="32"/>
                <c:pt idx="0">
                  <c:v>8</c:v>
                </c:pt>
                <c:pt idx="1">
                  <c:v>8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</c:numCache>
            </c:numRef>
          </c:val>
        </c:ser>
        <c:ser>
          <c:idx val="0"/>
          <c:order val="1"/>
          <c:tx>
            <c:strRef>
              <c:f>Chiffres!$A$68</c:f>
              <c:strCache>
                <c:ptCount val="1"/>
                <c:pt idx="0">
                  <c:v>AsW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Chiffres!$B$71:$AG$71</c:f>
              <c:numCache>
                <c:formatCode>#,##0</c:formatCode>
                <c:ptCount val="32"/>
                <c:pt idx="0">
                  <c:v>52</c:v>
                </c:pt>
                <c:pt idx="1">
                  <c:v>53</c:v>
                </c:pt>
                <c:pt idx="2">
                  <c:v>54</c:v>
                </c:pt>
                <c:pt idx="3">
                  <c:v>53</c:v>
                </c:pt>
                <c:pt idx="4">
                  <c:v>53</c:v>
                </c:pt>
                <c:pt idx="5">
                  <c:v>55</c:v>
                </c:pt>
                <c:pt idx="6">
                  <c:v>54</c:v>
                </c:pt>
              </c:numCache>
            </c:numRef>
          </c:val>
        </c:ser>
        <c:ser>
          <c:idx val="1"/>
          <c:order val="2"/>
          <c:tx>
            <c:strRef>
              <c:f>Chiffres!$A$77</c:f>
              <c:strCache>
                <c:ptCount val="1"/>
                <c:pt idx="0">
                  <c:v>Adv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Chiffres!$B$80:$AG$80</c:f>
              <c:numCache>
                <c:formatCode>#,##0</c:formatCode>
                <c:ptCount val="32"/>
                <c:pt idx="0">
                  <c:v>71</c:v>
                </c:pt>
                <c:pt idx="1">
                  <c:v>71</c:v>
                </c:pt>
                <c:pt idx="2">
                  <c:v>71</c:v>
                </c:pt>
                <c:pt idx="3">
                  <c:v>71</c:v>
                </c:pt>
                <c:pt idx="4">
                  <c:v>71</c:v>
                </c:pt>
                <c:pt idx="5">
                  <c:v>70</c:v>
                </c:pt>
                <c:pt idx="6">
                  <c:v>70</c:v>
                </c:pt>
              </c:numCache>
            </c:numRef>
          </c:val>
        </c:ser>
        <c:ser>
          <c:idx val="2"/>
          <c:order val="3"/>
          <c:tx>
            <c:strRef>
              <c:f>Chiffres!$A$86</c:f>
              <c:strCache>
                <c:ptCount val="1"/>
                <c:pt idx="0">
                  <c:v>PHA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Chiffres!$B$89:$AG$89</c:f>
              <c:numCache>
                <c:formatCode>#,##0</c:formatCode>
                <c:ptCount val="32"/>
                <c:pt idx="0">
                  <c:v>56</c:v>
                </c:pt>
                <c:pt idx="1">
                  <c:v>58</c:v>
                </c:pt>
                <c:pt idx="2">
                  <c:v>59</c:v>
                </c:pt>
                <c:pt idx="3">
                  <c:v>59</c:v>
                </c:pt>
                <c:pt idx="4">
                  <c:v>60</c:v>
                </c:pt>
                <c:pt idx="5">
                  <c:v>60</c:v>
                </c:pt>
                <c:pt idx="6">
                  <c:v>50</c:v>
                </c:pt>
              </c:numCache>
            </c:numRef>
          </c:val>
        </c:ser>
        <c:ser>
          <c:idx val="3"/>
          <c:order val="4"/>
          <c:tx>
            <c:strRef>
              <c:f>Chiffres!$A$95</c:f>
              <c:strCache>
                <c:ptCount val="1"/>
                <c:pt idx="0">
                  <c:v>_TDB_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Chiffres!$B$98:$AG$98</c:f>
              <c:numCache>
                <c:formatCode>#,##0</c:formatCode>
                <c:ptCount val="32"/>
                <c:pt idx="0">
                  <c:v>35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31</c:v>
                </c:pt>
                <c:pt idx="5">
                  <c:v>29</c:v>
                </c:pt>
                <c:pt idx="6">
                  <c:v>29</c:v>
                </c:pt>
              </c:numCache>
            </c:numRef>
          </c:val>
        </c:ser>
        <c:ser>
          <c:idx val="4"/>
          <c:order val="5"/>
          <c:tx>
            <c:strRef>
              <c:f>Chiffres!$A$104</c:f>
              <c:strCache>
                <c:ptCount val="1"/>
                <c:pt idx="0">
                  <c:v>CAM</c:v>
                </c:pt>
              </c:strCache>
            </c:strRef>
          </c:tx>
          <c:val>
            <c:numRef>
              <c:f>Chiffres!$B$107:$AG$107</c:f>
              <c:numCache>
                <c:formatCode>#,##0</c:formatCode>
                <c:ptCount val="32"/>
                <c:pt idx="5">
                  <c:v>4</c:v>
                </c:pt>
                <c:pt idx="6">
                  <c:v>4</c:v>
                </c:pt>
              </c:numCache>
            </c:numRef>
          </c:val>
        </c:ser>
        <c:dLbls/>
        <c:marker val="1"/>
        <c:axId val="39761408"/>
        <c:axId val="39762944"/>
      </c:lineChart>
      <c:dateAx>
        <c:axId val="39761408"/>
        <c:scaling>
          <c:orientation val="minMax"/>
        </c:scaling>
        <c:axPos val="b"/>
        <c:numFmt formatCode="[$-40C]d\ mmmm\ yyyy;@" sourceLinked="1"/>
        <c:tickLblPos val="nextTo"/>
        <c:crossAx val="39762944"/>
        <c:crosses val="autoZero"/>
        <c:auto val="1"/>
        <c:lblOffset val="100"/>
        <c:baseTimeUnit val="days"/>
      </c:dateAx>
      <c:valAx>
        <c:axId val="39762944"/>
        <c:scaling>
          <c:orientation val="minMax"/>
        </c:scaling>
        <c:axPos val="l"/>
        <c:majorGridlines/>
        <c:numFmt formatCode="#,##0" sourceLinked="1"/>
        <c:tickLblPos val="nextTo"/>
        <c:crossAx val="39761408"/>
        <c:crosses val="autoZero"/>
        <c:crossBetween val="between"/>
        <c:majorUnit val="5"/>
      </c:valAx>
      <c:spPr>
        <a:ln w="25400">
          <a:solidFill>
            <a:schemeClr val="accent3">
              <a:lumMod val="60000"/>
              <a:lumOff val="40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plotArea>
    <c:legend>
      <c:legendPos val="r"/>
      <c:layout>
        <c:manualLayout>
          <c:xMode val="edge"/>
          <c:yMode val="edge"/>
          <c:x val="0.87280817961821633"/>
          <c:y val="0.33679537045821084"/>
          <c:w val="5.3930742528151714E-2"/>
          <c:h val="0.34858628213641973"/>
        </c:manualLayout>
      </c:layout>
      <c:spPr>
        <a:solidFill>
          <a:schemeClr val="lt1"/>
        </a:solidFill>
        <a:ln w="25400" cap="flat" cmpd="sng" algn="ctr">
          <a:solidFill>
            <a:schemeClr val="accent3">
              <a:lumMod val="60000"/>
              <a:lumOff val="40000"/>
            </a:schemeClr>
          </a:solidFill>
          <a:prstDash val="solid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rotWithShape="1">
      <a:gsLst>
        <a:gs pos="0">
          <a:schemeClr val="accent4">
            <a:lumMod val="60000"/>
            <a:lumOff val="4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 w="28575">
      <a:solidFill>
        <a:schemeClr val="tx1"/>
      </a:solidFill>
    </a:ln>
    <a:effectLst>
      <a:outerShdw blurRad="76200" dir="18900000" sy="23000" kx="-1200000" algn="bl" rotWithShape="0">
        <a:prstClr val="black">
          <a:alpha val="20000"/>
        </a:prstClr>
      </a:outerShdw>
      <a:softEdge rad="0"/>
    </a:effectLst>
    <a:scene3d>
      <a:camera prst="orthographicFront"/>
      <a:lightRig rig="freezing" dir="t"/>
    </a:scene3d>
    <a:sp3d prstMaterial="dkEdge"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Scores alliance</a:t>
            </a:r>
          </a:p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(affiche</a:t>
            </a: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logarithmique)</a:t>
            </a:r>
            <a:endParaRPr lang="fr-FR" baseline="0"/>
          </a:p>
        </c:rich>
      </c:tx>
      <c:layout>
        <c:manualLayout>
          <c:xMode val="edge"/>
          <c:yMode val="edge"/>
          <c:x val="0.83240482822655537"/>
          <c:y val="4.0375675932074768E-3"/>
        </c:manualLayout>
      </c:layout>
      <c:spPr>
        <a:gradFill rotWithShape="1">
          <a:gsLst>
            <a:gs pos="0">
              <a:schemeClr val="accent4">
                <a:tint val="50000"/>
                <a:satMod val="300000"/>
              </a:schemeClr>
            </a:gs>
            <a:gs pos="35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4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title>
    <c:plotArea>
      <c:layout>
        <c:manualLayout>
          <c:layoutTarget val="inner"/>
          <c:xMode val="edge"/>
          <c:yMode val="edge"/>
          <c:x val="5.1557726407193763E-2"/>
          <c:y val="2.8250686221474228E-2"/>
          <c:w val="0.79732443876549164"/>
          <c:h val="0.81793492416501368"/>
        </c:manualLayout>
      </c:layout>
      <c:lineChart>
        <c:grouping val="standard"/>
        <c:ser>
          <c:idx val="8"/>
          <c:order val="0"/>
          <c:tx>
            <c:strRef>
              <c:f>Chiffres!$A$59</c:f>
              <c:strCache>
                <c:ptCount val="1"/>
                <c:pt idx="0">
                  <c:v>FARP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Chiffres!$B$63:$AG$63</c:f>
              <c:numCache>
                <c:formatCode>#,##0</c:formatCode>
                <c:ptCount val="32"/>
                <c:pt idx="0">
                  <c:v>198402</c:v>
                </c:pt>
                <c:pt idx="1">
                  <c:v>215810</c:v>
                </c:pt>
                <c:pt idx="2">
                  <c:v>221361</c:v>
                </c:pt>
                <c:pt idx="3">
                  <c:v>230344</c:v>
                </c:pt>
                <c:pt idx="4">
                  <c:v>243074</c:v>
                </c:pt>
                <c:pt idx="5">
                  <c:v>260073</c:v>
                </c:pt>
                <c:pt idx="6">
                  <c:v>277430</c:v>
                </c:pt>
              </c:numCache>
            </c:numRef>
          </c:val>
        </c:ser>
        <c:ser>
          <c:idx val="0"/>
          <c:order val="1"/>
          <c:tx>
            <c:strRef>
              <c:f>Chiffres!$A$68</c:f>
              <c:strCache>
                <c:ptCount val="1"/>
                <c:pt idx="0">
                  <c:v>AsW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Chiffres!$B$72:$AG$72</c:f>
              <c:numCache>
                <c:formatCode>#,##0</c:formatCode>
                <c:ptCount val="32"/>
                <c:pt idx="0">
                  <c:v>4978176</c:v>
                </c:pt>
                <c:pt idx="1">
                  <c:v>5136701</c:v>
                </c:pt>
                <c:pt idx="2">
                  <c:v>5289433</c:v>
                </c:pt>
                <c:pt idx="3">
                  <c:v>5418590</c:v>
                </c:pt>
                <c:pt idx="4">
                  <c:v>5500090</c:v>
                </c:pt>
                <c:pt idx="5">
                  <c:v>5776524</c:v>
                </c:pt>
                <c:pt idx="6">
                  <c:v>5877082</c:v>
                </c:pt>
              </c:numCache>
            </c:numRef>
          </c:val>
        </c:ser>
        <c:ser>
          <c:idx val="1"/>
          <c:order val="2"/>
          <c:tx>
            <c:strRef>
              <c:f>Chiffres!$A$77</c:f>
              <c:strCache>
                <c:ptCount val="1"/>
                <c:pt idx="0">
                  <c:v>Adv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Chiffres!$B$81:$AG$81</c:f>
              <c:numCache>
                <c:formatCode>#,##0</c:formatCode>
                <c:ptCount val="32"/>
                <c:pt idx="0">
                  <c:v>1782170</c:v>
                </c:pt>
                <c:pt idx="1">
                  <c:v>1806952</c:v>
                </c:pt>
                <c:pt idx="2">
                  <c:v>1834908</c:v>
                </c:pt>
                <c:pt idx="3">
                  <c:v>1854904</c:v>
                </c:pt>
                <c:pt idx="4">
                  <c:v>1877382</c:v>
                </c:pt>
                <c:pt idx="5">
                  <c:v>1889341</c:v>
                </c:pt>
                <c:pt idx="6">
                  <c:v>1914794</c:v>
                </c:pt>
              </c:numCache>
            </c:numRef>
          </c:val>
        </c:ser>
        <c:ser>
          <c:idx val="2"/>
          <c:order val="3"/>
          <c:tx>
            <c:strRef>
              <c:f>Chiffres!$A$86</c:f>
              <c:strCache>
                <c:ptCount val="1"/>
                <c:pt idx="0">
                  <c:v>PHA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Chiffres!$B$90:$AG$90</c:f>
              <c:numCache>
                <c:formatCode>#,##0</c:formatCode>
                <c:ptCount val="32"/>
                <c:pt idx="0">
                  <c:v>11579807</c:v>
                </c:pt>
                <c:pt idx="1">
                  <c:v>11794783</c:v>
                </c:pt>
                <c:pt idx="2">
                  <c:v>12212293</c:v>
                </c:pt>
                <c:pt idx="3">
                  <c:v>12455101</c:v>
                </c:pt>
                <c:pt idx="4">
                  <c:v>12927555</c:v>
                </c:pt>
                <c:pt idx="5">
                  <c:v>13162421</c:v>
                </c:pt>
                <c:pt idx="6">
                  <c:v>12666235</c:v>
                </c:pt>
              </c:numCache>
            </c:numRef>
          </c:val>
        </c:ser>
        <c:ser>
          <c:idx val="3"/>
          <c:order val="4"/>
          <c:tx>
            <c:strRef>
              <c:f>Chiffres!$A$95</c:f>
              <c:strCache>
                <c:ptCount val="1"/>
                <c:pt idx="0">
                  <c:v>_TDB_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Chiffres!$B$99:$AG$99</c:f>
              <c:numCache>
                <c:formatCode>#,##0</c:formatCode>
                <c:ptCount val="32"/>
                <c:pt idx="0">
                  <c:v>498314</c:v>
                </c:pt>
                <c:pt idx="1">
                  <c:v>403505</c:v>
                </c:pt>
                <c:pt idx="2">
                  <c:v>418541</c:v>
                </c:pt>
                <c:pt idx="3">
                  <c:v>425995</c:v>
                </c:pt>
                <c:pt idx="4">
                  <c:v>405673</c:v>
                </c:pt>
                <c:pt idx="5">
                  <c:v>340655</c:v>
                </c:pt>
                <c:pt idx="6">
                  <c:v>346124</c:v>
                </c:pt>
              </c:numCache>
            </c:numRef>
          </c:val>
        </c:ser>
        <c:ser>
          <c:idx val="4"/>
          <c:order val="5"/>
          <c:tx>
            <c:strRef>
              <c:f>Chiffres!$A$104</c:f>
              <c:strCache>
                <c:ptCount val="1"/>
                <c:pt idx="0">
                  <c:v>CAM</c:v>
                </c:pt>
              </c:strCache>
            </c:strRef>
          </c:tx>
          <c:val>
            <c:numRef>
              <c:f>Chiffres!$B$108:$AG$108</c:f>
              <c:numCache>
                <c:formatCode>#,##0</c:formatCode>
                <c:ptCount val="32"/>
                <c:pt idx="5">
                  <c:v>102955</c:v>
                </c:pt>
                <c:pt idx="6">
                  <c:v>108895</c:v>
                </c:pt>
              </c:numCache>
            </c:numRef>
          </c:val>
        </c:ser>
        <c:dLbls/>
        <c:marker val="1"/>
        <c:axId val="41489152"/>
        <c:axId val="41490688"/>
      </c:lineChart>
      <c:dateAx>
        <c:axId val="41489152"/>
        <c:scaling>
          <c:orientation val="minMax"/>
        </c:scaling>
        <c:axPos val="b"/>
        <c:numFmt formatCode="[$-40C]d\ mmmm\ yyyy;@" sourceLinked="1"/>
        <c:tickLblPos val="nextTo"/>
        <c:crossAx val="41490688"/>
        <c:crosses val="autoZero"/>
        <c:auto val="1"/>
        <c:lblOffset val="100"/>
        <c:baseTimeUnit val="days"/>
      </c:dateAx>
      <c:valAx>
        <c:axId val="41490688"/>
        <c:scaling>
          <c:logBase val="10"/>
          <c:orientation val="minMax"/>
          <c:min val="10000"/>
        </c:scaling>
        <c:axPos val="l"/>
        <c:majorGridlines/>
        <c:numFmt formatCode="#,##0" sourceLinked="1"/>
        <c:tickLblPos val="nextTo"/>
        <c:crossAx val="41489152"/>
        <c:crosses val="autoZero"/>
        <c:crossBetween val="between"/>
      </c:valAx>
      <c:spPr>
        <a:ln w="25400">
          <a:solidFill>
            <a:schemeClr val="accent3">
              <a:lumMod val="60000"/>
              <a:lumOff val="40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plotArea>
    <c:legend>
      <c:legendPos val="r"/>
      <c:layout>
        <c:manualLayout>
          <c:xMode val="edge"/>
          <c:yMode val="edge"/>
          <c:x val="0.87280817961821633"/>
          <c:y val="0.33679537045821084"/>
          <c:w val="5.3930742528151714E-2"/>
          <c:h val="0.34858628213641973"/>
        </c:manualLayout>
      </c:layout>
      <c:spPr>
        <a:solidFill>
          <a:schemeClr val="lt1"/>
        </a:solidFill>
        <a:ln w="25400" cap="flat" cmpd="sng" algn="ctr">
          <a:solidFill>
            <a:schemeClr val="accent3">
              <a:lumMod val="60000"/>
              <a:lumOff val="40000"/>
            </a:schemeClr>
          </a:solidFill>
          <a:prstDash val="solid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rotWithShape="1">
      <a:gsLst>
        <a:gs pos="0">
          <a:schemeClr val="accent4">
            <a:lumMod val="60000"/>
            <a:lumOff val="4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 w="28575">
      <a:solidFill>
        <a:schemeClr val="tx1"/>
      </a:solidFill>
    </a:ln>
    <a:effectLst>
      <a:outerShdw blurRad="76200" dir="18900000" sy="23000" kx="-1200000" algn="bl" rotWithShape="0">
        <a:prstClr val="black">
          <a:alpha val="20000"/>
        </a:prstClr>
      </a:outerShdw>
      <a:softEdge rad="0"/>
    </a:effectLst>
    <a:scene3d>
      <a:camera prst="orthographicFront"/>
      <a:lightRig rig="freezing" dir="t"/>
    </a:scene3d>
    <a:sp3d prstMaterial="dkEdge"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Moyenne </a:t>
            </a:r>
          </a:p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Score/membres</a:t>
            </a:r>
            <a:endParaRPr lang="fr-FR" baseline="0"/>
          </a:p>
        </c:rich>
      </c:tx>
      <c:layout>
        <c:manualLayout>
          <c:xMode val="edge"/>
          <c:yMode val="edge"/>
          <c:x val="0.87090083632019133"/>
          <c:y val="7.7933149922524758E-2"/>
        </c:manualLayout>
      </c:layout>
      <c:spPr>
        <a:gradFill rotWithShape="1">
          <a:gsLst>
            <a:gs pos="0">
              <a:schemeClr val="accent4">
                <a:tint val="50000"/>
                <a:satMod val="300000"/>
              </a:schemeClr>
            </a:gs>
            <a:gs pos="35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4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title>
    <c:plotArea>
      <c:layout>
        <c:manualLayout>
          <c:layoutTarget val="inner"/>
          <c:xMode val="edge"/>
          <c:yMode val="edge"/>
          <c:x val="5.1557726407193763E-2"/>
          <c:y val="2.8250686221474228E-2"/>
          <c:w val="0.79732443876549164"/>
          <c:h val="0.81793492416501368"/>
        </c:manualLayout>
      </c:layout>
      <c:lineChart>
        <c:grouping val="standard"/>
        <c:ser>
          <c:idx val="8"/>
          <c:order val="0"/>
          <c:tx>
            <c:strRef>
              <c:f>Chiffres!$A$59</c:f>
              <c:strCache>
                <c:ptCount val="1"/>
                <c:pt idx="0">
                  <c:v>FARP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Chiffres!$B$64:$AG$64</c:f>
              <c:numCache>
                <c:formatCode>#,##0</c:formatCode>
                <c:ptCount val="32"/>
                <c:pt idx="0">
                  <c:v>24800.25</c:v>
                </c:pt>
                <c:pt idx="1">
                  <c:v>26976.25</c:v>
                </c:pt>
                <c:pt idx="2">
                  <c:v>36893.5</c:v>
                </c:pt>
                <c:pt idx="3">
                  <c:v>38390.666666666664</c:v>
                </c:pt>
                <c:pt idx="4">
                  <c:v>40512.333333333336</c:v>
                </c:pt>
                <c:pt idx="5">
                  <c:v>43345.5</c:v>
                </c:pt>
                <c:pt idx="6">
                  <c:v>46238.333333333336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</c:ser>
        <c:ser>
          <c:idx val="0"/>
          <c:order val="1"/>
          <c:tx>
            <c:strRef>
              <c:f>Chiffres!$A$68</c:f>
              <c:strCache>
                <c:ptCount val="1"/>
                <c:pt idx="0">
                  <c:v>AsW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Chiffres!$B$73:$AG$73</c:f>
              <c:numCache>
                <c:formatCode>#,##0</c:formatCode>
                <c:ptCount val="32"/>
                <c:pt idx="0">
                  <c:v>95734.153846153844</c:v>
                </c:pt>
                <c:pt idx="1">
                  <c:v>96918.886792452831</c:v>
                </c:pt>
                <c:pt idx="2">
                  <c:v>97952.462962962964</c:v>
                </c:pt>
                <c:pt idx="3">
                  <c:v>102237.54716981133</c:v>
                </c:pt>
                <c:pt idx="4">
                  <c:v>103775.28301886792</c:v>
                </c:pt>
                <c:pt idx="5">
                  <c:v>105027.70909090909</c:v>
                </c:pt>
                <c:pt idx="6">
                  <c:v>108834.85185185185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</c:ser>
        <c:ser>
          <c:idx val="1"/>
          <c:order val="2"/>
          <c:tx>
            <c:strRef>
              <c:f>Chiffres!$A$77</c:f>
              <c:strCache>
                <c:ptCount val="1"/>
                <c:pt idx="0">
                  <c:v>Adv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Chiffres!$B$82:$AG$82</c:f>
              <c:numCache>
                <c:formatCode>#,##0</c:formatCode>
                <c:ptCount val="32"/>
                <c:pt idx="0">
                  <c:v>25100.985915492958</c:v>
                </c:pt>
                <c:pt idx="1">
                  <c:v>25450.028169014084</c:v>
                </c:pt>
                <c:pt idx="2">
                  <c:v>25843.774647887323</c:v>
                </c:pt>
                <c:pt idx="3">
                  <c:v>26125.408450704224</c:v>
                </c:pt>
                <c:pt idx="4">
                  <c:v>26442</c:v>
                </c:pt>
                <c:pt idx="5">
                  <c:v>26990.585714285713</c:v>
                </c:pt>
                <c:pt idx="6">
                  <c:v>27354.2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</c:ser>
        <c:ser>
          <c:idx val="2"/>
          <c:order val="3"/>
          <c:tx>
            <c:strRef>
              <c:f>Chiffres!$A$86</c:f>
              <c:strCache>
                <c:ptCount val="1"/>
                <c:pt idx="0">
                  <c:v>PHA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Chiffres!$B$91:$AG$91</c:f>
              <c:numCache>
                <c:formatCode>#,##0</c:formatCode>
                <c:ptCount val="32"/>
                <c:pt idx="0">
                  <c:v>206782.26785714287</c:v>
                </c:pt>
                <c:pt idx="1">
                  <c:v>203358.3275862069</c:v>
                </c:pt>
                <c:pt idx="2">
                  <c:v>206988.01694915254</c:v>
                </c:pt>
                <c:pt idx="3">
                  <c:v>211103.40677966102</c:v>
                </c:pt>
                <c:pt idx="4">
                  <c:v>215459.25</c:v>
                </c:pt>
                <c:pt idx="5">
                  <c:v>219373.68333333332</c:v>
                </c:pt>
                <c:pt idx="6">
                  <c:v>253324.7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</c:ser>
        <c:ser>
          <c:idx val="3"/>
          <c:order val="4"/>
          <c:tx>
            <c:strRef>
              <c:f>Chiffres!$A$95</c:f>
              <c:strCache>
                <c:ptCount val="1"/>
                <c:pt idx="0">
                  <c:v>_TDB_</c:v>
                </c:pt>
              </c:strCache>
            </c:strRef>
          </c:tx>
          <c:cat>
            <c:numRef>
              <c:f>Chiffres!$B$1:$AG$1</c:f>
              <c:numCache>
                <c:formatCode>[$-40C]d\ mmmm\ yyyy;@</c:formatCode>
                <c:ptCount val="32"/>
                <c:pt idx="0">
                  <c:v>40998</c:v>
                </c:pt>
                <c:pt idx="1">
                  <c:v>40999</c:v>
                </c:pt>
                <c:pt idx="2">
                  <c:v>41000</c:v>
                </c:pt>
                <c:pt idx="3">
                  <c:v>41001</c:v>
                </c:pt>
                <c:pt idx="4">
                  <c:v>41002</c:v>
                </c:pt>
                <c:pt idx="5">
                  <c:v>41003</c:v>
                </c:pt>
                <c:pt idx="6">
                  <c:v>41004</c:v>
                </c:pt>
                <c:pt idx="7">
                  <c:v>41005</c:v>
                </c:pt>
                <c:pt idx="8">
                  <c:v>41006</c:v>
                </c:pt>
                <c:pt idx="9">
                  <c:v>41007</c:v>
                </c:pt>
                <c:pt idx="10">
                  <c:v>41008</c:v>
                </c:pt>
                <c:pt idx="11">
                  <c:v>41009</c:v>
                </c:pt>
                <c:pt idx="12">
                  <c:v>41010</c:v>
                </c:pt>
                <c:pt idx="13">
                  <c:v>41011</c:v>
                </c:pt>
                <c:pt idx="14">
                  <c:v>41012</c:v>
                </c:pt>
                <c:pt idx="15">
                  <c:v>41013</c:v>
                </c:pt>
                <c:pt idx="16">
                  <c:v>41014</c:v>
                </c:pt>
                <c:pt idx="17">
                  <c:v>41015</c:v>
                </c:pt>
                <c:pt idx="18">
                  <c:v>41016</c:v>
                </c:pt>
                <c:pt idx="19">
                  <c:v>41017</c:v>
                </c:pt>
                <c:pt idx="20">
                  <c:v>41018</c:v>
                </c:pt>
                <c:pt idx="21">
                  <c:v>41019</c:v>
                </c:pt>
                <c:pt idx="22">
                  <c:v>41020</c:v>
                </c:pt>
                <c:pt idx="23">
                  <c:v>41021</c:v>
                </c:pt>
                <c:pt idx="24">
                  <c:v>41022</c:v>
                </c:pt>
                <c:pt idx="25">
                  <c:v>41023</c:v>
                </c:pt>
                <c:pt idx="26">
                  <c:v>41024</c:v>
                </c:pt>
                <c:pt idx="27">
                  <c:v>41025</c:v>
                </c:pt>
                <c:pt idx="28">
                  <c:v>41026</c:v>
                </c:pt>
                <c:pt idx="29">
                  <c:v>41027</c:v>
                </c:pt>
                <c:pt idx="30">
                  <c:v>41028</c:v>
                </c:pt>
                <c:pt idx="31">
                  <c:v>41029</c:v>
                </c:pt>
              </c:numCache>
            </c:numRef>
          </c:cat>
          <c:val>
            <c:numRef>
              <c:f>Chiffres!$B$100:$AG$100</c:f>
              <c:numCache>
                <c:formatCode>#,##0</c:formatCode>
                <c:ptCount val="32"/>
                <c:pt idx="0">
                  <c:v>14237.542857142857</c:v>
                </c:pt>
                <c:pt idx="1">
                  <c:v>11208.472222222223</c:v>
                </c:pt>
                <c:pt idx="2">
                  <c:v>11626.138888888889</c:v>
                </c:pt>
                <c:pt idx="3">
                  <c:v>11833.194444444445</c:v>
                </c:pt>
                <c:pt idx="4">
                  <c:v>13086.225806451614</c:v>
                </c:pt>
                <c:pt idx="5">
                  <c:v>11746.724137931034</c:v>
                </c:pt>
                <c:pt idx="6">
                  <c:v>11935.310344827587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</c:ser>
        <c:ser>
          <c:idx val="4"/>
          <c:order val="5"/>
          <c:tx>
            <c:strRef>
              <c:f>Chiffres!$A$104</c:f>
              <c:strCache>
                <c:ptCount val="1"/>
                <c:pt idx="0">
                  <c:v>CAM</c:v>
                </c:pt>
              </c:strCache>
            </c:strRef>
          </c:tx>
          <c:val>
            <c:numRef>
              <c:f>Chiffres!$B$109:$AG$109</c:f>
              <c:numCache>
                <c:formatCode>#,##0</c:formatCode>
                <c:ptCount val="3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25738.75</c:v>
                </c:pt>
                <c:pt idx="6">
                  <c:v>27223.75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</c:ser>
        <c:dLbls/>
        <c:marker val="1"/>
        <c:axId val="41566208"/>
        <c:axId val="41567744"/>
      </c:lineChart>
      <c:dateAx>
        <c:axId val="41566208"/>
        <c:scaling>
          <c:orientation val="minMax"/>
        </c:scaling>
        <c:axPos val="b"/>
        <c:numFmt formatCode="[$-40C]d\ mmmm\ yyyy;@" sourceLinked="1"/>
        <c:tickLblPos val="nextTo"/>
        <c:crossAx val="41567744"/>
        <c:crosses val="autoZero"/>
        <c:auto val="1"/>
        <c:lblOffset val="100"/>
        <c:baseTimeUnit val="days"/>
      </c:dateAx>
      <c:valAx>
        <c:axId val="41567744"/>
        <c:scaling>
          <c:orientation val="minMax"/>
          <c:min val="0"/>
        </c:scaling>
        <c:axPos val="l"/>
        <c:majorGridlines/>
        <c:numFmt formatCode="#,##0" sourceLinked="1"/>
        <c:tickLblPos val="nextTo"/>
        <c:crossAx val="41566208"/>
        <c:crosses val="autoZero"/>
        <c:crossBetween val="between"/>
      </c:valAx>
      <c:spPr>
        <a:ln w="25400">
          <a:solidFill>
            <a:schemeClr val="accent3">
              <a:lumMod val="60000"/>
              <a:lumOff val="40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plotArea>
    <c:legend>
      <c:legendPos val="r"/>
      <c:layout>
        <c:manualLayout>
          <c:xMode val="edge"/>
          <c:yMode val="edge"/>
          <c:x val="0.87280817961821633"/>
          <c:y val="0.33679537045821084"/>
          <c:w val="5.3930742528151714E-2"/>
          <c:h val="0.34858628213641973"/>
        </c:manualLayout>
      </c:layout>
      <c:spPr>
        <a:solidFill>
          <a:schemeClr val="lt1"/>
        </a:solidFill>
        <a:ln w="25400" cap="flat" cmpd="sng" algn="ctr">
          <a:solidFill>
            <a:schemeClr val="accent3">
              <a:lumMod val="60000"/>
              <a:lumOff val="40000"/>
            </a:schemeClr>
          </a:solidFill>
          <a:prstDash val="solid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rotWithShape="1">
      <a:gsLst>
        <a:gs pos="0">
          <a:schemeClr val="accent4">
            <a:lumMod val="60000"/>
            <a:lumOff val="4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 w="28575">
      <a:solidFill>
        <a:schemeClr val="tx1"/>
      </a:solidFill>
    </a:ln>
    <a:effectLst>
      <a:outerShdw blurRad="76200" dir="18900000" sy="23000" kx="-1200000" algn="bl" rotWithShape="0">
        <a:prstClr val="black">
          <a:alpha val="20000"/>
        </a:prstClr>
      </a:outerShdw>
      <a:softEdge rad="0"/>
    </a:effectLst>
    <a:scene3d>
      <a:camera prst="orthographicFront"/>
      <a:lightRig rig="freezing" dir="t"/>
    </a:scene3d>
    <a:sp3d prstMaterial="dkEdge"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0</xdr:row>
      <xdr:rowOff>47625</xdr:rowOff>
    </xdr:from>
    <xdr:to>
      <xdr:col>8</xdr:col>
      <xdr:colOff>476250</xdr:colOff>
      <xdr:row>21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504825</xdr:colOff>
      <xdr:row>0</xdr:row>
      <xdr:rowOff>47625</xdr:rowOff>
    </xdr:from>
    <xdr:to>
      <xdr:col>17</xdr:col>
      <xdr:colOff>323850</xdr:colOff>
      <xdr:row>42</xdr:row>
      <xdr:rowOff>9525</xdr:rowOff>
    </xdr:to>
    <xdr:graphicFrame macro="">
      <xdr:nvGraphicFramePr>
        <xdr:cNvPr id="7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21</xdr:row>
      <xdr:rowOff>57150</xdr:rowOff>
    </xdr:from>
    <xdr:to>
      <xdr:col>8</xdr:col>
      <xdr:colOff>476250</xdr:colOff>
      <xdr:row>42</xdr:row>
      <xdr:rowOff>9525</xdr:rowOff>
    </xdr:to>
    <xdr:graphicFrame macro="">
      <xdr:nvGraphicFramePr>
        <xdr:cNvPr id="2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28575</xdr:rowOff>
    </xdr:from>
    <xdr:to>
      <xdr:col>17</xdr:col>
      <xdr:colOff>333375</xdr:colOff>
      <xdr:row>41</xdr:row>
      <xdr:rowOff>171450</xdr:rowOff>
    </xdr:to>
    <xdr:graphicFrame macro="">
      <xdr:nvGraphicFramePr>
        <xdr:cNvPr id="4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19050</xdr:rowOff>
    </xdr:from>
    <xdr:to>
      <xdr:col>17</xdr:col>
      <xdr:colOff>333375</xdr:colOff>
      <xdr:row>20</xdr:row>
      <xdr:rowOff>161925</xdr:rowOff>
    </xdr:to>
    <xdr:graphicFrame macro="">
      <xdr:nvGraphicFramePr>
        <xdr:cNvPr id="3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</xdr:colOff>
      <xdr:row>41</xdr:row>
      <xdr:rowOff>180975</xdr:rowOff>
    </xdr:from>
    <xdr:to>
      <xdr:col>17</xdr:col>
      <xdr:colOff>361950</xdr:colOff>
      <xdr:row>62</xdr:row>
      <xdr:rowOff>133350</xdr:rowOff>
    </xdr:to>
    <xdr:graphicFrame macro="">
      <xdr:nvGraphicFramePr>
        <xdr:cNvPr id="2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JR112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5.7109375" defaultRowHeight="15"/>
  <cols>
    <col min="1" max="1" width="20" style="43" customWidth="1"/>
    <col min="2" max="278" width="15.7109375" style="2"/>
    <col min="279" max="16384" width="15.7109375" style="128"/>
  </cols>
  <sheetData>
    <row r="1" spans="1:278" s="127" customFormat="1" ht="35.1" customHeight="1" thickTop="1" thickBot="1">
      <c r="A1" s="22"/>
      <c r="B1" s="22">
        <v>40998</v>
      </c>
      <c r="C1" s="22">
        <v>40999</v>
      </c>
      <c r="D1" s="22">
        <v>41000</v>
      </c>
      <c r="E1" s="22">
        <v>41001</v>
      </c>
      <c r="F1" s="22">
        <v>41002</v>
      </c>
      <c r="G1" s="22">
        <v>41003</v>
      </c>
      <c r="H1" s="22">
        <v>41004</v>
      </c>
      <c r="I1" s="22">
        <v>41005</v>
      </c>
      <c r="J1" s="22">
        <v>41006</v>
      </c>
      <c r="K1" s="22">
        <v>41007</v>
      </c>
      <c r="L1" s="22">
        <v>41008</v>
      </c>
      <c r="M1" s="22">
        <v>41009</v>
      </c>
      <c r="N1" s="22">
        <v>41010</v>
      </c>
      <c r="O1" s="22">
        <v>41011</v>
      </c>
      <c r="P1" s="22">
        <v>41012</v>
      </c>
      <c r="Q1" s="22">
        <v>41013</v>
      </c>
      <c r="R1" s="22">
        <v>41014</v>
      </c>
      <c r="S1" s="22">
        <v>41015</v>
      </c>
      <c r="T1" s="22">
        <v>41016</v>
      </c>
      <c r="U1" s="22">
        <v>41017</v>
      </c>
      <c r="V1" s="22">
        <v>41018</v>
      </c>
      <c r="W1" s="22">
        <v>41019</v>
      </c>
      <c r="X1" s="22">
        <v>41020</v>
      </c>
      <c r="Y1" s="22">
        <v>41021</v>
      </c>
      <c r="Z1" s="22">
        <v>41022</v>
      </c>
      <c r="AA1" s="22">
        <v>41023</v>
      </c>
      <c r="AB1" s="22">
        <v>41024</v>
      </c>
      <c r="AC1" s="22">
        <v>41025</v>
      </c>
      <c r="AD1" s="22">
        <v>41026</v>
      </c>
      <c r="AE1" s="22">
        <v>41027</v>
      </c>
      <c r="AF1" s="22">
        <v>41028</v>
      </c>
      <c r="AG1" s="22">
        <v>41029</v>
      </c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  <c r="IX1" s="22"/>
      <c r="IY1" s="22"/>
      <c r="IZ1" s="22"/>
      <c r="JA1" s="22"/>
      <c r="JB1" s="22"/>
      <c r="JC1" s="22"/>
      <c r="JD1" s="22"/>
      <c r="JE1" s="22"/>
      <c r="JF1" s="22"/>
      <c r="JG1" s="22"/>
      <c r="JH1" s="22"/>
      <c r="JI1" s="22"/>
      <c r="JJ1" s="22"/>
      <c r="JK1" s="22"/>
      <c r="JL1" s="22"/>
      <c r="JM1" s="22"/>
      <c r="JN1" s="22"/>
      <c r="JO1" s="22"/>
      <c r="JP1" s="22"/>
      <c r="JQ1" s="22"/>
      <c r="JR1" s="101"/>
    </row>
    <row r="2" spans="1:278" s="126" customFormat="1" ht="16.5" thickTop="1" thickBot="1">
      <c r="A2" s="2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</row>
    <row r="3" spans="1:278" s="126" customFormat="1" ht="15.75" customHeight="1" thickTop="1">
      <c r="A3" s="24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102"/>
    </row>
    <row r="4" spans="1:278" s="126" customFormat="1">
      <c r="A4" s="25" t="s">
        <v>12</v>
      </c>
      <c r="B4" s="5">
        <v>78308</v>
      </c>
      <c r="C4" s="5">
        <v>89348</v>
      </c>
      <c r="D4" s="5">
        <v>93246</v>
      </c>
      <c r="E4" s="5">
        <v>96675</v>
      </c>
      <c r="F4" s="5">
        <v>101298</v>
      </c>
      <c r="G4" s="5">
        <v>107443</v>
      </c>
      <c r="H4" s="5">
        <v>112574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103"/>
    </row>
    <row r="5" spans="1:278" s="126" customFormat="1" ht="14.25" customHeight="1">
      <c r="A5" s="26" t="s">
        <v>15</v>
      </c>
      <c r="B5" s="4">
        <v>579</v>
      </c>
      <c r="C5" s="4">
        <v>519</v>
      </c>
      <c r="D5" s="4">
        <v>505</v>
      </c>
      <c r="E5" s="4">
        <v>496</v>
      </c>
      <c r="F5" s="4">
        <v>489</v>
      </c>
      <c r="G5" s="4">
        <v>469</v>
      </c>
      <c r="H5" s="4">
        <v>455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104"/>
    </row>
    <row r="6" spans="1:278" s="126" customFormat="1">
      <c r="A6" s="25" t="s">
        <v>24</v>
      </c>
      <c r="B6" s="5" t="s">
        <v>8</v>
      </c>
      <c r="C6" s="5" t="s">
        <v>8</v>
      </c>
      <c r="D6" s="5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103"/>
    </row>
    <row r="7" spans="1:278" s="126" customFormat="1" ht="15.75" thickBot="1">
      <c r="A7" s="27" t="s">
        <v>25</v>
      </c>
      <c r="B7" s="6">
        <v>13</v>
      </c>
      <c r="C7" s="6">
        <v>14</v>
      </c>
      <c r="D7" s="6">
        <v>15</v>
      </c>
      <c r="E7" s="6">
        <v>16</v>
      </c>
      <c r="F7" s="6">
        <v>17</v>
      </c>
      <c r="G7" s="6">
        <v>18</v>
      </c>
      <c r="H7" s="6">
        <v>19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105"/>
    </row>
    <row r="8" spans="1:278" s="126" customFormat="1" ht="16.5" thickTop="1" thickBot="1">
      <c r="A8" s="28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</row>
    <row r="9" spans="1:278" s="126" customFormat="1" ht="15.75" customHeight="1" thickTop="1">
      <c r="A9" s="24" t="s">
        <v>1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102"/>
    </row>
    <row r="10" spans="1:278" s="126" customFormat="1">
      <c r="A10" s="25" t="s">
        <v>12</v>
      </c>
      <c r="B10" s="5">
        <v>31097</v>
      </c>
      <c r="C10" s="5">
        <v>32896</v>
      </c>
      <c r="D10" s="5">
        <v>34260</v>
      </c>
      <c r="E10" s="5">
        <v>35084</v>
      </c>
      <c r="F10" s="5">
        <v>36397</v>
      </c>
      <c r="G10" s="5">
        <v>38648</v>
      </c>
      <c r="H10" s="5">
        <v>40825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103"/>
    </row>
    <row r="11" spans="1:278" s="126" customFormat="1">
      <c r="A11" s="26" t="s">
        <v>15</v>
      </c>
      <c r="B11" s="4">
        <v>1129</v>
      </c>
      <c r="C11" s="4">
        <v>1106</v>
      </c>
      <c r="D11" s="4">
        <v>1085</v>
      </c>
      <c r="E11" s="4">
        <v>1072</v>
      </c>
      <c r="F11" s="4">
        <v>1051</v>
      </c>
      <c r="G11" s="4">
        <v>1014</v>
      </c>
      <c r="H11" s="4">
        <v>989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104"/>
    </row>
    <row r="12" spans="1:278" s="126" customFormat="1">
      <c r="A12" s="25" t="s">
        <v>24</v>
      </c>
      <c r="B12" s="5" t="s">
        <v>9</v>
      </c>
      <c r="C12" s="5" t="s">
        <v>9</v>
      </c>
      <c r="D12" s="5" t="s">
        <v>8</v>
      </c>
      <c r="E12" s="5" t="s">
        <v>8</v>
      </c>
      <c r="F12" s="5" t="s">
        <v>8</v>
      </c>
      <c r="G12" s="5" t="s">
        <v>8</v>
      </c>
      <c r="H12" s="5" t="s">
        <v>8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103"/>
    </row>
    <row r="13" spans="1:278" s="126" customFormat="1" ht="15.75" thickBot="1">
      <c r="A13" s="27" t="s">
        <v>25</v>
      </c>
      <c r="B13" s="6">
        <v>6</v>
      </c>
      <c r="C13" s="6">
        <v>7</v>
      </c>
      <c r="D13" s="6">
        <v>7</v>
      </c>
      <c r="E13" s="6">
        <v>7</v>
      </c>
      <c r="F13" s="6">
        <v>8</v>
      </c>
      <c r="G13" s="6">
        <v>8</v>
      </c>
      <c r="H13" s="6">
        <v>9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105"/>
    </row>
    <row r="14" spans="1:278" s="126" customFormat="1" ht="16.5" thickTop="1" thickBot="1">
      <c r="A14" s="28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</row>
    <row r="15" spans="1:278" s="126" customFormat="1" ht="15.75" thickTop="1">
      <c r="A15" s="24" t="s">
        <v>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102"/>
    </row>
    <row r="16" spans="1:278" s="126" customFormat="1">
      <c r="A16" s="25" t="s">
        <v>12</v>
      </c>
      <c r="B16" s="5">
        <v>61584</v>
      </c>
      <c r="C16" s="5">
        <v>65344</v>
      </c>
      <c r="D16" s="5">
        <v>69270</v>
      </c>
      <c r="E16" s="5">
        <v>71463</v>
      </c>
      <c r="F16" s="5">
        <v>73634</v>
      </c>
      <c r="G16" s="5">
        <v>79794</v>
      </c>
      <c r="H16" s="5">
        <v>82390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103"/>
    </row>
    <row r="17" spans="1:278" s="126" customFormat="1">
      <c r="A17" s="26" t="s">
        <v>15</v>
      </c>
      <c r="B17" s="4">
        <v>720</v>
      </c>
      <c r="C17" s="4">
        <v>686</v>
      </c>
      <c r="D17" s="4">
        <v>662</v>
      </c>
      <c r="E17" s="4">
        <v>653</v>
      </c>
      <c r="F17" s="4">
        <v>650</v>
      </c>
      <c r="G17" s="4">
        <v>613</v>
      </c>
      <c r="H17" s="4">
        <v>597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104"/>
    </row>
    <row r="18" spans="1:278" s="126" customFormat="1">
      <c r="A18" s="25" t="s">
        <v>24</v>
      </c>
      <c r="B18" s="5" t="s">
        <v>8</v>
      </c>
      <c r="C18" s="5" t="s">
        <v>8</v>
      </c>
      <c r="D18" s="5" t="s">
        <v>8</v>
      </c>
      <c r="E18" s="5" t="s">
        <v>8</v>
      </c>
      <c r="F18" s="5" t="s">
        <v>8</v>
      </c>
      <c r="G18" s="5" t="s">
        <v>8</v>
      </c>
      <c r="H18" s="5" t="s">
        <v>8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103"/>
    </row>
    <row r="19" spans="1:278" s="126" customFormat="1" ht="15.75" thickBot="1">
      <c r="A19" s="27" t="s">
        <v>25</v>
      </c>
      <c r="B19" s="6">
        <v>10</v>
      </c>
      <c r="C19" s="6">
        <v>11</v>
      </c>
      <c r="D19" s="6">
        <v>12</v>
      </c>
      <c r="E19" s="6">
        <v>12</v>
      </c>
      <c r="F19" s="6">
        <v>12</v>
      </c>
      <c r="G19" s="6">
        <v>13</v>
      </c>
      <c r="H19" s="6">
        <v>13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105"/>
    </row>
    <row r="20" spans="1:278" s="126" customFormat="1" ht="16.5" thickTop="1" thickBot="1">
      <c r="A20" s="28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</row>
    <row r="21" spans="1:278" s="126" customFormat="1" ht="15.75" thickTop="1">
      <c r="A21" s="24" t="s">
        <v>3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102"/>
    </row>
    <row r="22" spans="1:278" s="126" customFormat="1">
      <c r="A22" s="25" t="s">
        <v>12</v>
      </c>
      <c r="B22" s="5">
        <v>14645</v>
      </c>
      <c r="C22" s="5">
        <v>16664</v>
      </c>
      <c r="D22" s="5">
        <v>18623</v>
      </c>
      <c r="E22" s="5">
        <v>20994</v>
      </c>
      <c r="F22" s="5">
        <v>22629</v>
      </c>
      <c r="G22" s="5">
        <v>26310</v>
      </c>
      <c r="H22" s="5">
        <v>28168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103"/>
    </row>
    <row r="23" spans="1:278" s="126" customFormat="1">
      <c r="A23" s="26" t="s">
        <v>15</v>
      </c>
      <c r="B23" s="4">
        <v>1619</v>
      </c>
      <c r="C23" s="4">
        <v>1552</v>
      </c>
      <c r="D23" s="4">
        <v>1453</v>
      </c>
      <c r="E23" s="4">
        <v>1379</v>
      </c>
      <c r="F23" s="4">
        <v>1321</v>
      </c>
      <c r="G23" s="4">
        <v>1249</v>
      </c>
      <c r="H23" s="4">
        <v>1213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104"/>
    </row>
    <row r="24" spans="1:278" s="126" customFormat="1">
      <c r="A24" s="25" t="s">
        <v>24</v>
      </c>
      <c r="B24" s="5" t="s">
        <v>9</v>
      </c>
      <c r="C24" s="5" t="s">
        <v>9</v>
      </c>
      <c r="D24" s="5" t="s">
        <v>9</v>
      </c>
      <c r="E24" s="5" t="s">
        <v>9</v>
      </c>
      <c r="F24" s="5" t="s">
        <v>9</v>
      </c>
      <c r="G24" s="5" t="s">
        <v>9</v>
      </c>
      <c r="H24" s="5" t="s">
        <v>9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103"/>
    </row>
    <row r="25" spans="1:278" s="126" customFormat="1" ht="15.75" thickBot="1">
      <c r="A25" s="27" t="s">
        <v>25</v>
      </c>
      <c r="B25" s="6">
        <v>4</v>
      </c>
      <c r="C25" s="6">
        <v>5</v>
      </c>
      <c r="D25" s="6">
        <v>5</v>
      </c>
      <c r="E25" s="6">
        <v>5</v>
      </c>
      <c r="F25" s="6">
        <v>6</v>
      </c>
      <c r="G25" s="6">
        <v>6</v>
      </c>
      <c r="H25" s="6">
        <v>6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105"/>
    </row>
    <row r="26" spans="1:278" s="126" customFormat="1" ht="16.5" thickTop="1" thickBot="1">
      <c r="A26" s="28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</row>
    <row r="27" spans="1:278" s="126" customFormat="1" ht="15.75" thickTop="1">
      <c r="A27" s="24" t="s">
        <v>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102"/>
    </row>
    <row r="28" spans="1:278" s="126" customFormat="1">
      <c r="A28" s="25" t="s">
        <v>12</v>
      </c>
      <c r="B28" s="5">
        <v>3371</v>
      </c>
      <c r="C28" s="5">
        <v>3480</v>
      </c>
      <c r="D28" s="5">
        <v>3646</v>
      </c>
      <c r="E28" s="5">
        <v>3756</v>
      </c>
      <c r="F28" s="5">
        <v>3789</v>
      </c>
      <c r="G28" s="5">
        <v>3834</v>
      </c>
      <c r="H28" s="5">
        <v>3878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103"/>
    </row>
    <row r="29" spans="1:278" s="126" customFormat="1">
      <c r="A29" s="26" t="s">
        <v>15</v>
      </c>
      <c r="B29" s="4">
        <v>2529</v>
      </c>
      <c r="C29" s="4">
        <v>2510</v>
      </c>
      <c r="D29" s="4">
        <v>2460</v>
      </c>
      <c r="E29" s="4">
        <v>2436</v>
      </c>
      <c r="F29" s="4">
        <v>2425</v>
      </c>
      <c r="G29" s="4">
        <v>2416</v>
      </c>
      <c r="H29" s="4">
        <v>2402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104"/>
    </row>
    <row r="30" spans="1:278" s="126" customFormat="1">
      <c r="A30" s="25" t="s">
        <v>24</v>
      </c>
      <c r="B30" s="5" t="s">
        <v>10</v>
      </c>
      <c r="C30" s="5" t="s">
        <v>10</v>
      </c>
      <c r="D30" s="5" t="s">
        <v>10</v>
      </c>
      <c r="E30" s="5" t="s">
        <v>10</v>
      </c>
      <c r="F30" s="5" t="s">
        <v>10</v>
      </c>
      <c r="G30" s="5" t="s">
        <v>10</v>
      </c>
      <c r="H30" s="5" t="s">
        <v>10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103"/>
    </row>
    <row r="31" spans="1:278" s="126" customFormat="1" ht="15.75" thickBot="1">
      <c r="A31" s="27" t="s">
        <v>25</v>
      </c>
      <c r="B31" s="6">
        <v>1</v>
      </c>
      <c r="C31" s="6">
        <v>1</v>
      </c>
      <c r="D31" s="6">
        <v>1</v>
      </c>
      <c r="E31" s="6">
        <v>1</v>
      </c>
      <c r="F31" s="6">
        <v>1</v>
      </c>
      <c r="G31" s="6">
        <v>1</v>
      </c>
      <c r="H31" s="6">
        <v>1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105"/>
    </row>
    <row r="32" spans="1:278" s="126" customFormat="1" ht="16.5" thickTop="1" thickBot="1">
      <c r="A32" s="2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</row>
    <row r="33" spans="1:278" s="126" customFormat="1" ht="15.75" thickTop="1">
      <c r="A33" s="24" t="s">
        <v>5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102"/>
    </row>
    <row r="34" spans="1:278" s="126" customFormat="1">
      <c r="A34" s="25" t="s">
        <v>12</v>
      </c>
      <c r="B34" s="5">
        <v>2772</v>
      </c>
      <c r="C34" s="5">
        <v>1869</v>
      </c>
      <c r="D34" s="5">
        <v>1903</v>
      </c>
      <c r="E34" s="5">
        <v>2331</v>
      </c>
      <c r="F34" s="5">
        <v>2934</v>
      </c>
      <c r="G34" s="5">
        <v>3410</v>
      </c>
      <c r="H34" s="5">
        <v>3740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103"/>
    </row>
    <row r="35" spans="1:278" s="126" customFormat="1">
      <c r="A35" s="26" t="s">
        <v>15</v>
      </c>
      <c r="B35" s="4">
        <v>2642</v>
      </c>
      <c r="C35" s="4">
        <v>2842</v>
      </c>
      <c r="D35" s="4">
        <v>2803</v>
      </c>
      <c r="E35" s="4">
        <v>2690</v>
      </c>
      <c r="F35" s="4">
        <v>2554</v>
      </c>
      <c r="G35" s="4">
        <v>2475</v>
      </c>
      <c r="H35" s="4">
        <v>2425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104"/>
    </row>
    <row r="36" spans="1:278" s="126" customFormat="1">
      <c r="A36" s="25" t="s">
        <v>24</v>
      </c>
      <c r="B36" s="5" t="s">
        <v>9</v>
      </c>
      <c r="C36" s="5" t="s">
        <v>9</v>
      </c>
      <c r="D36" s="5" t="s">
        <v>9</v>
      </c>
      <c r="E36" s="5" t="s">
        <v>9</v>
      </c>
      <c r="F36" s="5" t="s">
        <v>9</v>
      </c>
      <c r="G36" s="5" t="s">
        <v>9</v>
      </c>
      <c r="H36" s="5" t="s">
        <v>9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103"/>
    </row>
    <row r="37" spans="1:278" s="126" customFormat="1" ht="15.75" thickBot="1">
      <c r="A37" s="27" t="s">
        <v>25</v>
      </c>
      <c r="B37" s="6">
        <v>3</v>
      </c>
      <c r="C37" s="6">
        <v>3</v>
      </c>
      <c r="D37" s="6">
        <v>3</v>
      </c>
      <c r="E37" s="6">
        <v>4</v>
      </c>
      <c r="F37" s="6">
        <v>4</v>
      </c>
      <c r="G37" s="6">
        <v>4</v>
      </c>
      <c r="H37" s="6">
        <v>4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105"/>
    </row>
    <row r="38" spans="1:278" s="126" customFormat="1" ht="16.5" thickTop="1" thickBot="1">
      <c r="A38" s="28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</row>
    <row r="39" spans="1:278" s="126" customFormat="1" ht="15.75" thickTop="1">
      <c r="A39" s="24" t="s">
        <v>6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102"/>
    </row>
    <row r="40" spans="1:278" s="126" customFormat="1">
      <c r="A40" s="25" t="s">
        <v>12</v>
      </c>
      <c r="B40" s="5">
        <v>3596</v>
      </c>
      <c r="C40" s="5">
        <v>3694</v>
      </c>
      <c r="D40" s="5">
        <v>3694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103"/>
    </row>
    <row r="41" spans="1:278" s="126" customFormat="1">
      <c r="A41" s="26" t="s">
        <v>15</v>
      </c>
      <c r="B41" s="4">
        <v>2496</v>
      </c>
      <c r="C41" s="4">
        <v>2483</v>
      </c>
      <c r="D41" s="4">
        <v>2454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104"/>
    </row>
    <row r="42" spans="1:278" s="126" customFormat="1">
      <c r="A42" s="25" t="s">
        <v>24</v>
      </c>
      <c r="B42" s="5" t="s">
        <v>10</v>
      </c>
      <c r="C42" s="5" t="s">
        <v>10</v>
      </c>
      <c r="D42" s="5" t="s">
        <v>10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103"/>
    </row>
    <row r="43" spans="1:278" s="126" customFormat="1" ht="15.75" thickBot="1">
      <c r="A43" s="27" t="s">
        <v>25</v>
      </c>
      <c r="B43" s="6">
        <v>2</v>
      </c>
      <c r="C43" s="6">
        <v>2</v>
      </c>
      <c r="D43" s="6">
        <v>2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105"/>
    </row>
    <row r="44" spans="1:278" s="126" customFormat="1" ht="16.5" thickTop="1" thickBot="1">
      <c r="A44" s="28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</row>
    <row r="45" spans="1:278" s="126" customFormat="1" ht="15.75" thickTop="1">
      <c r="A45" s="54" t="s">
        <v>36</v>
      </c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55"/>
      <c r="ES45" s="55"/>
      <c r="ET45" s="55"/>
      <c r="EU45" s="55"/>
      <c r="EV45" s="55"/>
      <c r="EW45" s="55"/>
      <c r="EX45" s="55"/>
      <c r="EY45" s="55"/>
      <c r="EZ45" s="55"/>
      <c r="FA45" s="55"/>
      <c r="FB45" s="55"/>
      <c r="FC45" s="55"/>
      <c r="FD45" s="55"/>
      <c r="FE45" s="55"/>
      <c r="FF45" s="55"/>
      <c r="FG45" s="55"/>
      <c r="FH45" s="55"/>
      <c r="FI45" s="55"/>
      <c r="FJ45" s="55"/>
      <c r="FK45" s="55"/>
      <c r="FL45" s="55"/>
      <c r="FM45" s="55"/>
      <c r="FN45" s="55"/>
      <c r="FO45" s="55"/>
      <c r="FP45" s="55"/>
      <c r="FQ45" s="55"/>
      <c r="FR45" s="55"/>
      <c r="FS45" s="55"/>
      <c r="FT45" s="55"/>
      <c r="FU45" s="55"/>
      <c r="FV45" s="55"/>
      <c r="FW45" s="55"/>
      <c r="FX45" s="55"/>
      <c r="FY45" s="55"/>
      <c r="FZ45" s="55"/>
      <c r="GA45" s="55"/>
      <c r="GB45" s="55"/>
      <c r="GC45" s="55"/>
      <c r="GD45" s="55"/>
      <c r="GE45" s="55"/>
      <c r="GF45" s="55"/>
      <c r="GG45" s="55"/>
      <c r="GH45" s="55"/>
      <c r="GI45" s="55"/>
      <c r="GJ45" s="55"/>
      <c r="GK45" s="55"/>
      <c r="GL45" s="55"/>
      <c r="GM45" s="55"/>
      <c r="GN45" s="55"/>
      <c r="GO45" s="55"/>
      <c r="GP45" s="55"/>
      <c r="GQ45" s="55"/>
      <c r="GR45" s="55"/>
      <c r="GS45" s="55"/>
      <c r="GT45" s="55"/>
      <c r="GU45" s="55"/>
      <c r="GV45" s="55"/>
      <c r="GW45" s="55"/>
      <c r="GX45" s="55"/>
      <c r="GY45" s="55"/>
      <c r="GZ45" s="55"/>
      <c r="HA45" s="55"/>
      <c r="HB45" s="55"/>
      <c r="HC45" s="55"/>
      <c r="HD45" s="55"/>
      <c r="HE45" s="55"/>
      <c r="HF45" s="55"/>
      <c r="HG45" s="55"/>
      <c r="HH45" s="55"/>
      <c r="HI45" s="55"/>
      <c r="HJ45" s="55"/>
      <c r="HK45" s="55"/>
      <c r="HL45" s="55"/>
      <c r="HM45" s="55"/>
      <c r="HN45" s="55"/>
      <c r="HO45" s="55"/>
      <c r="HP45" s="55"/>
      <c r="HQ45" s="55"/>
      <c r="HR45" s="55"/>
      <c r="HS45" s="55"/>
      <c r="HT45" s="55"/>
      <c r="HU45" s="55"/>
      <c r="HV45" s="55"/>
      <c r="HW45" s="55"/>
      <c r="HX45" s="55"/>
      <c r="HY45" s="55"/>
      <c r="HZ45" s="55"/>
      <c r="IA45" s="55"/>
      <c r="IB45" s="55"/>
      <c r="IC45" s="55"/>
      <c r="ID45" s="55"/>
      <c r="IE45" s="55"/>
      <c r="IF45" s="55"/>
      <c r="IG45" s="55"/>
      <c r="IH45" s="55"/>
      <c r="II45" s="55"/>
      <c r="IJ45" s="55"/>
      <c r="IK45" s="55"/>
      <c r="IL45" s="55"/>
      <c r="IM45" s="55"/>
      <c r="IN45" s="55"/>
      <c r="IO45" s="55"/>
      <c r="IP45" s="55"/>
      <c r="IQ45" s="55"/>
      <c r="IR45" s="55"/>
      <c r="IS45" s="55"/>
      <c r="IT45" s="55"/>
      <c r="IU45" s="55"/>
      <c r="IV45" s="55"/>
      <c r="IW45" s="55"/>
      <c r="IX45" s="55"/>
      <c r="IY45" s="55"/>
      <c r="IZ45" s="55"/>
      <c r="JA45" s="55"/>
      <c r="JB45" s="55"/>
      <c r="JC45" s="55"/>
      <c r="JD45" s="55"/>
      <c r="JE45" s="55"/>
      <c r="JF45" s="55"/>
      <c r="JG45" s="55"/>
      <c r="JH45" s="55"/>
      <c r="JI45" s="55"/>
      <c r="JJ45" s="55"/>
      <c r="JK45" s="55"/>
      <c r="JL45" s="55"/>
      <c r="JM45" s="55"/>
      <c r="JN45" s="55"/>
      <c r="JO45" s="55"/>
      <c r="JP45" s="55"/>
      <c r="JQ45" s="55"/>
      <c r="JR45" s="106"/>
    </row>
    <row r="46" spans="1:278" s="126" customFormat="1">
      <c r="A46" s="62" t="s">
        <v>12</v>
      </c>
      <c r="B46" s="63"/>
      <c r="C46" s="63"/>
      <c r="D46" s="63"/>
      <c r="E46" s="63"/>
      <c r="F46" s="63"/>
      <c r="G46" s="63">
        <v>38157</v>
      </c>
      <c r="H46" s="63">
        <v>40630</v>
      </c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63"/>
      <c r="BU46" s="63"/>
      <c r="BV46" s="63"/>
      <c r="BW46" s="63"/>
      <c r="BX46" s="63"/>
      <c r="BY46" s="63"/>
      <c r="BZ46" s="63"/>
      <c r="CA46" s="63"/>
      <c r="CB46" s="63"/>
      <c r="CC46" s="63"/>
      <c r="CD46" s="63"/>
      <c r="CE46" s="63"/>
      <c r="CF46" s="63"/>
      <c r="CG46" s="63"/>
      <c r="CH46" s="63"/>
      <c r="CI46" s="63"/>
      <c r="CJ46" s="63"/>
      <c r="CK46" s="63"/>
      <c r="CL46" s="63"/>
      <c r="CM46" s="63"/>
      <c r="CN46" s="63"/>
      <c r="CO46" s="63"/>
      <c r="CP46" s="63"/>
      <c r="CQ46" s="63"/>
      <c r="CR46" s="63"/>
      <c r="CS46" s="63"/>
      <c r="CT46" s="63"/>
      <c r="CU46" s="63"/>
      <c r="CV46" s="63"/>
      <c r="CW46" s="63"/>
      <c r="CX46" s="63"/>
      <c r="CY46" s="63"/>
      <c r="CZ46" s="63"/>
      <c r="DA46" s="63"/>
      <c r="DB46" s="63"/>
      <c r="DC46" s="63"/>
      <c r="DD46" s="63"/>
      <c r="DE46" s="63"/>
      <c r="DF46" s="63"/>
      <c r="DG46" s="63"/>
      <c r="DH46" s="63"/>
      <c r="DI46" s="63"/>
      <c r="DJ46" s="63"/>
      <c r="DK46" s="63"/>
      <c r="DL46" s="63"/>
      <c r="DM46" s="63"/>
      <c r="DN46" s="63"/>
      <c r="DO46" s="63"/>
      <c r="DP46" s="63"/>
      <c r="DQ46" s="63"/>
      <c r="DR46" s="63"/>
      <c r="DS46" s="63"/>
      <c r="DT46" s="63"/>
      <c r="DU46" s="63"/>
      <c r="DV46" s="63"/>
      <c r="DW46" s="63"/>
      <c r="DX46" s="63"/>
      <c r="DY46" s="63"/>
      <c r="DZ46" s="63"/>
      <c r="EA46" s="63"/>
      <c r="EB46" s="63"/>
      <c r="EC46" s="63"/>
      <c r="ED46" s="63"/>
      <c r="EE46" s="63"/>
      <c r="EF46" s="63"/>
      <c r="EG46" s="63"/>
      <c r="EH46" s="63"/>
      <c r="EI46" s="63"/>
      <c r="EJ46" s="63"/>
      <c r="EK46" s="63"/>
      <c r="EL46" s="63"/>
      <c r="EM46" s="63"/>
      <c r="EN46" s="63"/>
      <c r="EO46" s="63"/>
      <c r="EP46" s="63"/>
      <c r="EQ46" s="63"/>
      <c r="ER46" s="63"/>
      <c r="ES46" s="63"/>
      <c r="ET46" s="63"/>
      <c r="EU46" s="63"/>
      <c r="EV46" s="63"/>
      <c r="EW46" s="63"/>
      <c r="EX46" s="63"/>
      <c r="EY46" s="63"/>
      <c r="EZ46" s="63"/>
      <c r="FA46" s="63"/>
      <c r="FB46" s="63"/>
      <c r="FC46" s="63"/>
      <c r="FD46" s="63"/>
      <c r="FE46" s="63"/>
      <c r="FF46" s="63"/>
      <c r="FG46" s="63"/>
      <c r="FH46" s="63"/>
      <c r="FI46" s="63"/>
      <c r="FJ46" s="63"/>
      <c r="FK46" s="63"/>
      <c r="FL46" s="63"/>
      <c r="FM46" s="63"/>
      <c r="FN46" s="63"/>
      <c r="FO46" s="63"/>
      <c r="FP46" s="63"/>
      <c r="FQ46" s="63"/>
      <c r="FR46" s="63"/>
      <c r="FS46" s="63"/>
      <c r="FT46" s="63"/>
      <c r="FU46" s="63"/>
      <c r="FV46" s="63"/>
      <c r="FW46" s="63"/>
      <c r="FX46" s="63"/>
      <c r="FY46" s="63"/>
      <c r="FZ46" s="63"/>
      <c r="GA46" s="63"/>
      <c r="GB46" s="63"/>
      <c r="GC46" s="63"/>
      <c r="GD46" s="63"/>
      <c r="GE46" s="63"/>
      <c r="GF46" s="63"/>
      <c r="GG46" s="63"/>
      <c r="GH46" s="63"/>
      <c r="GI46" s="63"/>
      <c r="GJ46" s="63"/>
      <c r="GK46" s="63"/>
      <c r="GL46" s="63"/>
      <c r="GM46" s="63"/>
      <c r="GN46" s="63"/>
      <c r="GO46" s="63"/>
      <c r="GP46" s="63"/>
      <c r="GQ46" s="63"/>
      <c r="GR46" s="63"/>
      <c r="GS46" s="63"/>
      <c r="GT46" s="63"/>
      <c r="GU46" s="63"/>
      <c r="GV46" s="63"/>
      <c r="GW46" s="63"/>
      <c r="GX46" s="63"/>
      <c r="GY46" s="63"/>
      <c r="GZ46" s="63"/>
      <c r="HA46" s="63"/>
      <c r="HB46" s="63"/>
      <c r="HC46" s="63"/>
      <c r="HD46" s="63"/>
      <c r="HE46" s="63"/>
      <c r="HF46" s="63"/>
      <c r="HG46" s="63"/>
      <c r="HH46" s="63"/>
      <c r="HI46" s="63"/>
      <c r="HJ46" s="63"/>
      <c r="HK46" s="63"/>
      <c r="HL46" s="63"/>
      <c r="HM46" s="63"/>
      <c r="HN46" s="63"/>
      <c r="HO46" s="63"/>
      <c r="HP46" s="63"/>
      <c r="HQ46" s="63"/>
      <c r="HR46" s="63"/>
      <c r="HS46" s="63"/>
      <c r="HT46" s="63"/>
      <c r="HU46" s="63"/>
      <c r="HV46" s="63"/>
      <c r="HW46" s="63"/>
      <c r="HX46" s="63"/>
      <c r="HY46" s="63"/>
      <c r="HZ46" s="63"/>
      <c r="IA46" s="63"/>
      <c r="IB46" s="63"/>
      <c r="IC46" s="63"/>
      <c r="ID46" s="63"/>
      <c r="IE46" s="63"/>
      <c r="IF46" s="63"/>
      <c r="IG46" s="63"/>
      <c r="IH46" s="63"/>
      <c r="II46" s="63"/>
      <c r="IJ46" s="63"/>
      <c r="IK46" s="63"/>
      <c r="IL46" s="63"/>
      <c r="IM46" s="63"/>
      <c r="IN46" s="63"/>
      <c r="IO46" s="63"/>
      <c r="IP46" s="63"/>
      <c r="IQ46" s="63"/>
      <c r="IR46" s="63"/>
      <c r="IS46" s="63"/>
      <c r="IT46" s="63"/>
      <c r="IU46" s="63"/>
      <c r="IV46" s="63"/>
      <c r="IW46" s="63"/>
      <c r="IX46" s="63"/>
      <c r="IY46" s="63"/>
      <c r="IZ46" s="63"/>
      <c r="JA46" s="63"/>
      <c r="JB46" s="63"/>
      <c r="JC46" s="63"/>
      <c r="JD46" s="63"/>
      <c r="JE46" s="63"/>
      <c r="JF46" s="63"/>
      <c r="JG46" s="63"/>
      <c r="JH46" s="63"/>
      <c r="JI46" s="63"/>
      <c r="JJ46" s="63"/>
      <c r="JK46" s="63"/>
      <c r="JL46" s="63"/>
      <c r="JM46" s="63"/>
      <c r="JN46" s="63"/>
      <c r="JO46" s="63"/>
      <c r="JP46" s="63"/>
      <c r="JQ46" s="63"/>
      <c r="JR46" s="107"/>
    </row>
    <row r="47" spans="1:278" s="126" customFormat="1">
      <c r="A47" s="56" t="s">
        <v>15</v>
      </c>
      <c r="B47" s="57"/>
      <c r="C47" s="57"/>
      <c r="D47" s="57"/>
      <c r="E47" s="57"/>
      <c r="F47" s="57"/>
      <c r="G47" s="57">
        <v>1026</v>
      </c>
      <c r="H47" s="57">
        <v>993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57"/>
      <c r="CT47" s="57"/>
      <c r="CU47" s="57"/>
      <c r="CV47" s="57"/>
      <c r="CW47" s="57"/>
      <c r="CX47" s="57"/>
      <c r="CY47" s="57"/>
      <c r="CZ47" s="57"/>
      <c r="DA47" s="57"/>
      <c r="DB47" s="57"/>
      <c r="DC47" s="57"/>
      <c r="DD47" s="57"/>
      <c r="DE47" s="57"/>
      <c r="DF47" s="57"/>
      <c r="DG47" s="57"/>
      <c r="DH47" s="57"/>
      <c r="DI47" s="57"/>
      <c r="DJ47" s="57"/>
      <c r="DK47" s="57"/>
      <c r="DL47" s="57"/>
      <c r="DM47" s="57"/>
      <c r="DN47" s="57"/>
      <c r="DO47" s="57"/>
      <c r="DP47" s="57"/>
      <c r="DQ47" s="57"/>
      <c r="DR47" s="57"/>
      <c r="DS47" s="57"/>
      <c r="DT47" s="57"/>
      <c r="DU47" s="57"/>
      <c r="DV47" s="57"/>
      <c r="DW47" s="57"/>
      <c r="DX47" s="57"/>
      <c r="DY47" s="57"/>
      <c r="DZ47" s="57"/>
      <c r="EA47" s="57"/>
      <c r="EB47" s="57"/>
      <c r="EC47" s="57"/>
      <c r="ED47" s="57"/>
      <c r="EE47" s="57"/>
      <c r="EF47" s="57"/>
      <c r="EG47" s="57"/>
      <c r="EH47" s="57"/>
      <c r="EI47" s="57"/>
      <c r="EJ47" s="57"/>
      <c r="EK47" s="57"/>
      <c r="EL47" s="57"/>
      <c r="EM47" s="57"/>
      <c r="EN47" s="57"/>
      <c r="EO47" s="57"/>
      <c r="EP47" s="57"/>
      <c r="EQ47" s="57"/>
      <c r="ER47" s="57"/>
      <c r="ES47" s="57"/>
      <c r="ET47" s="57"/>
      <c r="EU47" s="57"/>
      <c r="EV47" s="57"/>
      <c r="EW47" s="57"/>
      <c r="EX47" s="57"/>
      <c r="EY47" s="57"/>
      <c r="EZ47" s="57"/>
      <c r="FA47" s="57"/>
      <c r="FB47" s="57"/>
      <c r="FC47" s="57"/>
      <c r="FD47" s="57"/>
      <c r="FE47" s="57"/>
      <c r="FF47" s="57"/>
      <c r="FG47" s="57"/>
      <c r="FH47" s="57"/>
      <c r="FI47" s="57"/>
      <c r="FJ47" s="57"/>
      <c r="FK47" s="57"/>
      <c r="FL47" s="57"/>
      <c r="FM47" s="57"/>
      <c r="FN47" s="57"/>
      <c r="FO47" s="57"/>
      <c r="FP47" s="57"/>
      <c r="FQ47" s="57"/>
      <c r="FR47" s="57"/>
      <c r="FS47" s="57"/>
      <c r="FT47" s="57"/>
      <c r="FU47" s="57"/>
      <c r="FV47" s="57"/>
      <c r="FW47" s="57"/>
      <c r="FX47" s="57"/>
      <c r="FY47" s="57"/>
      <c r="FZ47" s="57"/>
      <c r="GA47" s="57"/>
      <c r="GB47" s="57"/>
      <c r="GC47" s="57"/>
      <c r="GD47" s="57"/>
      <c r="GE47" s="57"/>
      <c r="GF47" s="57"/>
      <c r="GG47" s="57"/>
      <c r="GH47" s="57"/>
      <c r="GI47" s="57"/>
      <c r="GJ47" s="57"/>
      <c r="GK47" s="57"/>
      <c r="GL47" s="57"/>
      <c r="GM47" s="57"/>
      <c r="GN47" s="57"/>
      <c r="GO47" s="57"/>
      <c r="GP47" s="57"/>
      <c r="GQ47" s="57"/>
      <c r="GR47" s="57"/>
      <c r="GS47" s="57"/>
      <c r="GT47" s="57"/>
      <c r="GU47" s="57"/>
      <c r="GV47" s="57"/>
      <c r="GW47" s="57"/>
      <c r="GX47" s="57"/>
      <c r="GY47" s="57"/>
      <c r="GZ47" s="57"/>
      <c r="HA47" s="57"/>
      <c r="HB47" s="57"/>
      <c r="HC47" s="57"/>
      <c r="HD47" s="57"/>
      <c r="HE47" s="57"/>
      <c r="HF47" s="57"/>
      <c r="HG47" s="57"/>
      <c r="HH47" s="57"/>
      <c r="HI47" s="57"/>
      <c r="HJ47" s="57"/>
      <c r="HK47" s="57"/>
      <c r="HL47" s="57"/>
      <c r="HM47" s="57"/>
      <c r="HN47" s="57"/>
      <c r="HO47" s="57"/>
      <c r="HP47" s="57"/>
      <c r="HQ47" s="57"/>
      <c r="HR47" s="57"/>
      <c r="HS47" s="57"/>
      <c r="HT47" s="57"/>
      <c r="HU47" s="57"/>
      <c r="HV47" s="57"/>
      <c r="HW47" s="57"/>
      <c r="HX47" s="57"/>
      <c r="HY47" s="57"/>
      <c r="HZ47" s="57"/>
      <c r="IA47" s="57"/>
      <c r="IB47" s="57"/>
      <c r="IC47" s="57"/>
      <c r="ID47" s="57"/>
      <c r="IE47" s="57"/>
      <c r="IF47" s="57"/>
      <c r="IG47" s="57"/>
      <c r="IH47" s="57"/>
      <c r="II47" s="57"/>
      <c r="IJ47" s="57"/>
      <c r="IK47" s="57"/>
      <c r="IL47" s="57"/>
      <c r="IM47" s="57"/>
      <c r="IN47" s="57"/>
      <c r="IO47" s="57"/>
      <c r="IP47" s="57"/>
      <c r="IQ47" s="57"/>
      <c r="IR47" s="57"/>
      <c r="IS47" s="57"/>
      <c r="IT47" s="57"/>
      <c r="IU47" s="57"/>
      <c r="IV47" s="57"/>
      <c r="IW47" s="57"/>
      <c r="IX47" s="57"/>
      <c r="IY47" s="57"/>
      <c r="IZ47" s="57"/>
      <c r="JA47" s="57"/>
      <c r="JB47" s="57"/>
      <c r="JC47" s="57"/>
      <c r="JD47" s="57"/>
      <c r="JE47" s="57"/>
      <c r="JF47" s="57"/>
      <c r="JG47" s="57"/>
      <c r="JH47" s="57"/>
      <c r="JI47" s="57"/>
      <c r="JJ47" s="57"/>
      <c r="JK47" s="57"/>
      <c r="JL47" s="57"/>
      <c r="JM47" s="57"/>
      <c r="JN47" s="57"/>
      <c r="JO47" s="57"/>
      <c r="JP47" s="57"/>
      <c r="JQ47" s="57"/>
      <c r="JR47" s="108"/>
    </row>
    <row r="48" spans="1:278" s="126" customFormat="1">
      <c r="A48" s="62" t="s">
        <v>24</v>
      </c>
      <c r="B48" s="63"/>
      <c r="C48" s="63"/>
      <c r="D48" s="63"/>
      <c r="E48" s="63"/>
      <c r="F48" s="63"/>
      <c r="G48" s="63" t="s">
        <v>37</v>
      </c>
      <c r="H48" s="63" t="s">
        <v>37</v>
      </c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  <c r="BI48" s="63"/>
      <c r="BJ48" s="63"/>
      <c r="BK48" s="63"/>
      <c r="BL48" s="63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63"/>
      <c r="BX48" s="63"/>
      <c r="BY48" s="63"/>
      <c r="BZ48" s="63"/>
      <c r="CA48" s="63"/>
      <c r="CB48" s="63"/>
      <c r="CC48" s="63"/>
      <c r="CD48" s="63"/>
      <c r="CE48" s="63"/>
      <c r="CF48" s="63"/>
      <c r="CG48" s="63"/>
      <c r="CH48" s="63"/>
      <c r="CI48" s="63"/>
      <c r="CJ48" s="63"/>
      <c r="CK48" s="63"/>
      <c r="CL48" s="63"/>
      <c r="CM48" s="63"/>
      <c r="CN48" s="63"/>
      <c r="CO48" s="63"/>
      <c r="CP48" s="63"/>
      <c r="CQ48" s="63"/>
      <c r="CR48" s="63"/>
      <c r="CS48" s="63"/>
      <c r="CT48" s="63"/>
      <c r="CU48" s="63"/>
      <c r="CV48" s="63"/>
      <c r="CW48" s="63"/>
      <c r="CX48" s="63"/>
      <c r="CY48" s="63"/>
      <c r="CZ48" s="63"/>
      <c r="DA48" s="63"/>
      <c r="DB48" s="63"/>
      <c r="DC48" s="63"/>
      <c r="DD48" s="63"/>
      <c r="DE48" s="63"/>
      <c r="DF48" s="63"/>
      <c r="DG48" s="63"/>
      <c r="DH48" s="63"/>
      <c r="DI48" s="63"/>
      <c r="DJ48" s="63"/>
      <c r="DK48" s="63"/>
      <c r="DL48" s="63"/>
      <c r="DM48" s="63"/>
      <c r="DN48" s="63"/>
      <c r="DO48" s="63"/>
      <c r="DP48" s="63"/>
      <c r="DQ48" s="63"/>
      <c r="DR48" s="63"/>
      <c r="DS48" s="63"/>
      <c r="DT48" s="63"/>
      <c r="DU48" s="63"/>
      <c r="DV48" s="63"/>
      <c r="DW48" s="63"/>
      <c r="DX48" s="63"/>
      <c r="DY48" s="63"/>
      <c r="DZ48" s="63"/>
      <c r="EA48" s="63"/>
      <c r="EB48" s="63"/>
      <c r="EC48" s="63"/>
      <c r="ED48" s="63"/>
      <c r="EE48" s="63"/>
      <c r="EF48" s="63"/>
      <c r="EG48" s="63"/>
      <c r="EH48" s="63"/>
      <c r="EI48" s="63"/>
      <c r="EJ48" s="63"/>
      <c r="EK48" s="63"/>
      <c r="EL48" s="63"/>
      <c r="EM48" s="63"/>
      <c r="EN48" s="63"/>
      <c r="EO48" s="63"/>
      <c r="EP48" s="63"/>
      <c r="EQ48" s="63"/>
      <c r="ER48" s="63"/>
      <c r="ES48" s="63"/>
      <c r="ET48" s="63"/>
      <c r="EU48" s="63"/>
      <c r="EV48" s="63"/>
      <c r="EW48" s="63"/>
      <c r="EX48" s="63"/>
      <c r="EY48" s="63"/>
      <c r="EZ48" s="63"/>
      <c r="FA48" s="63"/>
      <c r="FB48" s="63"/>
      <c r="FC48" s="63"/>
      <c r="FD48" s="63"/>
      <c r="FE48" s="63"/>
      <c r="FF48" s="63"/>
      <c r="FG48" s="63"/>
      <c r="FH48" s="63"/>
      <c r="FI48" s="63"/>
      <c r="FJ48" s="63"/>
      <c r="FK48" s="63"/>
      <c r="FL48" s="63"/>
      <c r="FM48" s="63"/>
      <c r="FN48" s="63"/>
      <c r="FO48" s="63"/>
      <c r="FP48" s="63"/>
      <c r="FQ48" s="63"/>
      <c r="FR48" s="63"/>
      <c r="FS48" s="63"/>
      <c r="FT48" s="63"/>
      <c r="FU48" s="63"/>
      <c r="FV48" s="63"/>
      <c r="FW48" s="63"/>
      <c r="FX48" s="63"/>
      <c r="FY48" s="63"/>
      <c r="FZ48" s="63"/>
      <c r="GA48" s="63"/>
      <c r="GB48" s="63"/>
      <c r="GC48" s="63"/>
      <c r="GD48" s="63"/>
      <c r="GE48" s="63"/>
      <c r="GF48" s="63"/>
      <c r="GG48" s="63"/>
      <c r="GH48" s="63"/>
      <c r="GI48" s="63"/>
      <c r="GJ48" s="63"/>
      <c r="GK48" s="63"/>
      <c r="GL48" s="63"/>
      <c r="GM48" s="63"/>
      <c r="GN48" s="63"/>
      <c r="GO48" s="63"/>
      <c r="GP48" s="63"/>
      <c r="GQ48" s="63"/>
      <c r="GR48" s="63"/>
      <c r="GS48" s="63"/>
      <c r="GT48" s="63"/>
      <c r="GU48" s="63"/>
      <c r="GV48" s="63"/>
      <c r="GW48" s="63"/>
      <c r="GX48" s="63"/>
      <c r="GY48" s="63"/>
      <c r="GZ48" s="63"/>
      <c r="HA48" s="63"/>
      <c r="HB48" s="63"/>
      <c r="HC48" s="63"/>
      <c r="HD48" s="63"/>
      <c r="HE48" s="63"/>
      <c r="HF48" s="63"/>
      <c r="HG48" s="63"/>
      <c r="HH48" s="63"/>
      <c r="HI48" s="63"/>
      <c r="HJ48" s="63"/>
      <c r="HK48" s="63"/>
      <c r="HL48" s="63"/>
      <c r="HM48" s="63"/>
      <c r="HN48" s="63"/>
      <c r="HO48" s="63"/>
      <c r="HP48" s="63"/>
      <c r="HQ48" s="63"/>
      <c r="HR48" s="63"/>
      <c r="HS48" s="63"/>
      <c r="HT48" s="63"/>
      <c r="HU48" s="63"/>
      <c r="HV48" s="63"/>
      <c r="HW48" s="63"/>
      <c r="HX48" s="63"/>
      <c r="HY48" s="63"/>
      <c r="HZ48" s="63"/>
      <c r="IA48" s="63"/>
      <c r="IB48" s="63"/>
      <c r="IC48" s="63"/>
      <c r="ID48" s="63"/>
      <c r="IE48" s="63"/>
      <c r="IF48" s="63"/>
      <c r="IG48" s="63"/>
      <c r="IH48" s="63"/>
      <c r="II48" s="63"/>
      <c r="IJ48" s="63"/>
      <c r="IK48" s="63"/>
      <c r="IL48" s="63"/>
      <c r="IM48" s="63"/>
      <c r="IN48" s="63"/>
      <c r="IO48" s="63"/>
      <c r="IP48" s="63"/>
      <c r="IQ48" s="63"/>
      <c r="IR48" s="63"/>
      <c r="IS48" s="63"/>
      <c r="IT48" s="63"/>
      <c r="IU48" s="63"/>
      <c r="IV48" s="63"/>
      <c r="IW48" s="63"/>
      <c r="IX48" s="63"/>
      <c r="IY48" s="63"/>
      <c r="IZ48" s="63"/>
      <c r="JA48" s="63"/>
      <c r="JB48" s="63"/>
      <c r="JC48" s="63"/>
      <c r="JD48" s="63"/>
      <c r="JE48" s="63"/>
      <c r="JF48" s="63"/>
      <c r="JG48" s="63"/>
      <c r="JH48" s="63"/>
      <c r="JI48" s="63"/>
      <c r="JJ48" s="63"/>
      <c r="JK48" s="63"/>
      <c r="JL48" s="63"/>
      <c r="JM48" s="63"/>
      <c r="JN48" s="63"/>
      <c r="JO48" s="63"/>
      <c r="JP48" s="63"/>
      <c r="JQ48" s="63"/>
      <c r="JR48" s="107"/>
    </row>
    <row r="49" spans="1:278" s="126" customFormat="1" ht="15.75" thickBot="1">
      <c r="A49" s="58" t="s">
        <v>25</v>
      </c>
      <c r="B49" s="59"/>
      <c r="C49" s="59"/>
      <c r="D49" s="59"/>
      <c r="E49" s="59"/>
      <c r="F49" s="59"/>
      <c r="G49" s="59">
        <v>6</v>
      </c>
      <c r="H49" s="59">
        <v>6</v>
      </c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59"/>
      <c r="BW49" s="59"/>
      <c r="BX49" s="59"/>
      <c r="BY49" s="59"/>
      <c r="BZ49" s="59"/>
      <c r="CA49" s="59"/>
      <c r="CB49" s="59"/>
      <c r="CC49" s="59"/>
      <c r="CD49" s="59"/>
      <c r="CE49" s="59"/>
      <c r="CF49" s="59"/>
      <c r="CG49" s="59"/>
      <c r="CH49" s="59"/>
      <c r="CI49" s="59"/>
      <c r="CJ49" s="59"/>
      <c r="CK49" s="59"/>
      <c r="CL49" s="59"/>
      <c r="CM49" s="59"/>
      <c r="CN49" s="59"/>
      <c r="CO49" s="59"/>
      <c r="CP49" s="59"/>
      <c r="CQ49" s="59"/>
      <c r="CR49" s="59"/>
      <c r="CS49" s="59"/>
      <c r="CT49" s="59"/>
      <c r="CU49" s="59"/>
      <c r="CV49" s="59"/>
      <c r="CW49" s="59"/>
      <c r="CX49" s="59"/>
      <c r="CY49" s="59"/>
      <c r="CZ49" s="59"/>
      <c r="DA49" s="59"/>
      <c r="DB49" s="59"/>
      <c r="DC49" s="59"/>
      <c r="DD49" s="59"/>
      <c r="DE49" s="59"/>
      <c r="DF49" s="59"/>
      <c r="DG49" s="59"/>
      <c r="DH49" s="59"/>
      <c r="DI49" s="59"/>
      <c r="DJ49" s="59"/>
      <c r="DK49" s="59"/>
      <c r="DL49" s="59"/>
      <c r="DM49" s="59"/>
      <c r="DN49" s="59"/>
      <c r="DO49" s="59"/>
      <c r="DP49" s="59"/>
      <c r="DQ49" s="59"/>
      <c r="DR49" s="59"/>
      <c r="DS49" s="59"/>
      <c r="DT49" s="59"/>
      <c r="DU49" s="59"/>
      <c r="DV49" s="59"/>
      <c r="DW49" s="59"/>
      <c r="DX49" s="59"/>
      <c r="DY49" s="59"/>
      <c r="DZ49" s="59"/>
      <c r="EA49" s="59"/>
      <c r="EB49" s="59"/>
      <c r="EC49" s="59"/>
      <c r="ED49" s="59"/>
      <c r="EE49" s="59"/>
      <c r="EF49" s="59"/>
      <c r="EG49" s="59"/>
      <c r="EH49" s="59"/>
      <c r="EI49" s="59"/>
      <c r="EJ49" s="59"/>
      <c r="EK49" s="59"/>
      <c r="EL49" s="59"/>
      <c r="EM49" s="59"/>
      <c r="EN49" s="59"/>
      <c r="EO49" s="59"/>
      <c r="EP49" s="59"/>
      <c r="EQ49" s="59"/>
      <c r="ER49" s="59"/>
      <c r="ES49" s="59"/>
      <c r="ET49" s="59"/>
      <c r="EU49" s="59"/>
      <c r="EV49" s="59"/>
      <c r="EW49" s="59"/>
      <c r="EX49" s="59"/>
      <c r="EY49" s="59"/>
      <c r="EZ49" s="59"/>
      <c r="FA49" s="59"/>
      <c r="FB49" s="59"/>
      <c r="FC49" s="59"/>
      <c r="FD49" s="59"/>
      <c r="FE49" s="59"/>
      <c r="FF49" s="59"/>
      <c r="FG49" s="59"/>
      <c r="FH49" s="59"/>
      <c r="FI49" s="59"/>
      <c r="FJ49" s="59"/>
      <c r="FK49" s="59"/>
      <c r="FL49" s="59"/>
      <c r="FM49" s="59"/>
      <c r="FN49" s="59"/>
      <c r="FO49" s="59"/>
      <c r="FP49" s="59"/>
      <c r="FQ49" s="59"/>
      <c r="FR49" s="59"/>
      <c r="FS49" s="59"/>
      <c r="FT49" s="59"/>
      <c r="FU49" s="59"/>
      <c r="FV49" s="59"/>
      <c r="FW49" s="59"/>
      <c r="FX49" s="59"/>
      <c r="FY49" s="59"/>
      <c r="FZ49" s="59"/>
      <c r="GA49" s="59"/>
      <c r="GB49" s="59"/>
      <c r="GC49" s="59"/>
      <c r="GD49" s="59"/>
      <c r="GE49" s="59"/>
      <c r="GF49" s="59"/>
      <c r="GG49" s="59"/>
      <c r="GH49" s="59"/>
      <c r="GI49" s="59"/>
      <c r="GJ49" s="59"/>
      <c r="GK49" s="59"/>
      <c r="GL49" s="59"/>
      <c r="GM49" s="59"/>
      <c r="GN49" s="59"/>
      <c r="GO49" s="59"/>
      <c r="GP49" s="59"/>
      <c r="GQ49" s="59"/>
      <c r="GR49" s="59"/>
      <c r="GS49" s="59"/>
      <c r="GT49" s="59"/>
      <c r="GU49" s="59"/>
      <c r="GV49" s="59"/>
      <c r="GW49" s="59"/>
      <c r="GX49" s="59"/>
      <c r="GY49" s="59"/>
      <c r="GZ49" s="59"/>
      <c r="HA49" s="59"/>
      <c r="HB49" s="59"/>
      <c r="HC49" s="59"/>
      <c r="HD49" s="59"/>
      <c r="HE49" s="59"/>
      <c r="HF49" s="59"/>
      <c r="HG49" s="59"/>
      <c r="HH49" s="59"/>
      <c r="HI49" s="59"/>
      <c r="HJ49" s="59"/>
      <c r="HK49" s="59"/>
      <c r="HL49" s="59"/>
      <c r="HM49" s="59"/>
      <c r="HN49" s="59"/>
      <c r="HO49" s="59"/>
      <c r="HP49" s="59"/>
      <c r="HQ49" s="59"/>
      <c r="HR49" s="59"/>
      <c r="HS49" s="59"/>
      <c r="HT49" s="59"/>
      <c r="HU49" s="59"/>
      <c r="HV49" s="59"/>
      <c r="HW49" s="59"/>
      <c r="HX49" s="59"/>
      <c r="HY49" s="59"/>
      <c r="HZ49" s="59"/>
      <c r="IA49" s="59"/>
      <c r="IB49" s="59"/>
      <c r="IC49" s="59"/>
      <c r="ID49" s="59"/>
      <c r="IE49" s="59"/>
      <c r="IF49" s="59"/>
      <c r="IG49" s="59"/>
      <c r="IH49" s="59"/>
      <c r="II49" s="59"/>
      <c r="IJ49" s="59"/>
      <c r="IK49" s="59"/>
      <c r="IL49" s="59"/>
      <c r="IM49" s="59"/>
      <c r="IN49" s="59"/>
      <c r="IO49" s="59"/>
      <c r="IP49" s="59"/>
      <c r="IQ49" s="59"/>
      <c r="IR49" s="59"/>
      <c r="IS49" s="59"/>
      <c r="IT49" s="59"/>
      <c r="IU49" s="59"/>
      <c r="IV49" s="59"/>
      <c r="IW49" s="59"/>
      <c r="IX49" s="59"/>
      <c r="IY49" s="59"/>
      <c r="IZ49" s="59"/>
      <c r="JA49" s="59"/>
      <c r="JB49" s="59"/>
      <c r="JC49" s="59"/>
      <c r="JD49" s="59"/>
      <c r="JE49" s="59"/>
      <c r="JF49" s="59"/>
      <c r="JG49" s="59"/>
      <c r="JH49" s="59"/>
      <c r="JI49" s="59"/>
      <c r="JJ49" s="59"/>
      <c r="JK49" s="59"/>
      <c r="JL49" s="59"/>
      <c r="JM49" s="59"/>
      <c r="JN49" s="59"/>
      <c r="JO49" s="59"/>
      <c r="JP49" s="59"/>
      <c r="JQ49" s="59"/>
      <c r="JR49" s="109"/>
    </row>
    <row r="50" spans="1:278" s="126" customFormat="1" ht="16.5" thickTop="1" thickBot="1">
      <c r="A50" s="2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</row>
    <row r="51" spans="1:278" s="126" customFormat="1" ht="15.75" thickTop="1">
      <c r="A51" s="29" t="s">
        <v>7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  <c r="JC51" s="21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110"/>
    </row>
    <row r="52" spans="1:278" s="126" customFormat="1">
      <c r="A52" s="30" t="s">
        <v>12</v>
      </c>
      <c r="B52" s="8">
        <v>67852</v>
      </c>
      <c r="C52" s="8">
        <v>69808</v>
      </c>
      <c r="D52" s="8">
        <v>72335</v>
      </c>
      <c r="E52" s="8">
        <v>75536</v>
      </c>
      <c r="F52" s="8">
        <v>77504</v>
      </c>
      <c r="G52" s="8">
        <v>80887</v>
      </c>
      <c r="H52" s="8">
        <v>83105</v>
      </c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  <c r="IW52" s="8"/>
      <c r="IX52" s="8"/>
      <c r="IY52" s="8"/>
      <c r="IZ52" s="8"/>
      <c r="JA52" s="8"/>
      <c r="JB52" s="8"/>
      <c r="JC52" s="8"/>
      <c r="JD52" s="8"/>
      <c r="JE52" s="8"/>
      <c r="JF52" s="8"/>
      <c r="JG52" s="8"/>
      <c r="JH52" s="8"/>
      <c r="JI52" s="8"/>
      <c r="JJ52" s="8"/>
      <c r="JK52" s="8"/>
      <c r="JL52" s="8"/>
      <c r="JM52" s="8"/>
      <c r="JN52" s="8"/>
      <c r="JO52" s="8"/>
      <c r="JP52" s="8"/>
      <c r="JQ52" s="8"/>
      <c r="JR52" s="111"/>
    </row>
    <row r="53" spans="1:278" s="126" customFormat="1">
      <c r="A53" s="31" t="s">
        <v>15</v>
      </c>
      <c r="B53" s="9">
        <v>658</v>
      </c>
      <c r="C53" s="9">
        <v>643</v>
      </c>
      <c r="D53" s="9">
        <v>640</v>
      </c>
      <c r="E53" s="9">
        <v>627</v>
      </c>
      <c r="F53" s="9">
        <v>620</v>
      </c>
      <c r="G53" s="9">
        <v>604</v>
      </c>
      <c r="H53" s="9">
        <v>599</v>
      </c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112"/>
    </row>
    <row r="54" spans="1:278" s="126" customFormat="1">
      <c r="A54" s="30" t="s">
        <v>24</v>
      </c>
      <c r="B54" s="8" t="s">
        <v>26</v>
      </c>
      <c r="C54" s="8" t="s">
        <v>26</v>
      </c>
      <c r="D54" s="8" t="s">
        <v>26</v>
      </c>
      <c r="E54" s="8" t="s">
        <v>26</v>
      </c>
      <c r="F54" s="8" t="s">
        <v>26</v>
      </c>
      <c r="G54" s="8" t="s">
        <v>26</v>
      </c>
      <c r="H54" s="8" t="s">
        <v>26</v>
      </c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  <c r="IW54" s="8"/>
      <c r="IX54" s="8"/>
      <c r="IY54" s="8"/>
      <c r="IZ54" s="8"/>
      <c r="JA54" s="8"/>
      <c r="JB54" s="8"/>
      <c r="JC54" s="8"/>
      <c r="JD54" s="8"/>
      <c r="JE54" s="8"/>
      <c r="JF54" s="8"/>
      <c r="JG54" s="8"/>
      <c r="JH54" s="8"/>
      <c r="JI54" s="8"/>
      <c r="JJ54" s="8"/>
      <c r="JK54" s="8"/>
      <c r="JL54" s="8"/>
      <c r="JM54" s="8"/>
      <c r="JN54" s="8"/>
      <c r="JO54" s="8"/>
      <c r="JP54" s="8"/>
      <c r="JQ54" s="8"/>
      <c r="JR54" s="111"/>
    </row>
    <row r="55" spans="1:278" s="126" customFormat="1" ht="15.75" thickBot="1">
      <c r="A55" s="32" t="s">
        <v>25</v>
      </c>
      <c r="B55" s="10">
        <v>11</v>
      </c>
      <c r="C55" s="10">
        <v>11</v>
      </c>
      <c r="D55" s="10">
        <v>11</v>
      </c>
      <c r="E55" s="10">
        <v>12</v>
      </c>
      <c r="F55" s="10">
        <v>12</v>
      </c>
      <c r="G55" s="10">
        <v>12</v>
      </c>
      <c r="H55" s="10">
        <v>12</v>
      </c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13"/>
    </row>
    <row r="56" spans="1:278" s="126" customFormat="1" ht="15.75" thickTop="1">
      <c r="A56" s="28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</row>
    <row r="57" spans="1:278" s="126" customFormat="1">
      <c r="A57" s="28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</row>
    <row r="58" spans="1:278" s="126" customFormat="1" ht="15.75" thickBot="1">
      <c r="A58" s="28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</row>
    <row r="59" spans="1:278" s="126" customFormat="1" ht="15.75" thickTop="1">
      <c r="A59" s="33" t="s">
        <v>11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4"/>
    </row>
    <row r="60" spans="1:278" s="126" customFormat="1">
      <c r="A60" s="34" t="s">
        <v>15</v>
      </c>
      <c r="B60" s="14">
        <v>57</v>
      </c>
      <c r="C60" s="14">
        <v>54</v>
      </c>
      <c r="D60" s="14">
        <v>53</v>
      </c>
      <c r="E60" s="14">
        <v>54</v>
      </c>
      <c r="F60" s="14">
        <v>51</v>
      </c>
      <c r="G60" s="14">
        <v>51</v>
      </c>
      <c r="H60" s="14">
        <v>48</v>
      </c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15"/>
    </row>
    <row r="61" spans="1:278" s="126" customFormat="1">
      <c r="A61" s="35" t="s">
        <v>16</v>
      </c>
      <c r="B61" s="12">
        <v>5</v>
      </c>
      <c r="C61" s="12">
        <v>5</v>
      </c>
      <c r="D61" s="12">
        <v>5</v>
      </c>
      <c r="E61" s="12">
        <v>5</v>
      </c>
      <c r="F61" s="12">
        <v>5</v>
      </c>
      <c r="G61" s="12">
        <v>4</v>
      </c>
      <c r="H61" s="12">
        <v>4</v>
      </c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  <c r="HC61" s="12"/>
      <c r="HD61" s="12"/>
      <c r="HE61" s="12"/>
      <c r="HF61" s="12"/>
      <c r="HG61" s="12"/>
      <c r="HH61" s="12"/>
      <c r="HI61" s="12"/>
      <c r="HJ61" s="12"/>
      <c r="HK61" s="12"/>
      <c r="HL61" s="12"/>
      <c r="HM61" s="12"/>
      <c r="HN61" s="12"/>
      <c r="HO61" s="12"/>
      <c r="HP61" s="12"/>
      <c r="HQ61" s="12"/>
      <c r="HR61" s="12"/>
      <c r="HS61" s="12"/>
      <c r="HT61" s="12"/>
      <c r="HU61" s="12"/>
      <c r="HV61" s="12"/>
      <c r="HW61" s="12"/>
      <c r="HX61" s="12"/>
      <c r="HY61" s="12"/>
      <c r="HZ61" s="12"/>
      <c r="IA61" s="12"/>
      <c r="IB61" s="12"/>
      <c r="IC61" s="12"/>
      <c r="ID61" s="12"/>
      <c r="IE61" s="12"/>
      <c r="IF61" s="12"/>
      <c r="IG61" s="12"/>
      <c r="IH61" s="12"/>
      <c r="II61" s="12"/>
      <c r="IJ61" s="12"/>
      <c r="IK61" s="12"/>
      <c r="IL61" s="12"/>
      <c r="IM61" s="12"/>
      <c r="IN61" s="12"/>
      <c r="IO61" s="12"/>
      <c r="IP61" s="12"/>
      <c r="IQ61" s="12"/>
      <c r="IR61" s="12"/>
      <c r="IS61" s="12"/>
      <c r="IT61" s="12"/>
      <c r="IU61" s="12"/>
      <c r="IV61" s="12"/>
      <c r="IW61" s="12"/>
      <c r="IX61" s="12"/>
      <c r="IY61" s="12"/>
      <c r="IZ61" s="12"/>
      <c r="JA61" s="12"/>
      <c r="JB61" s="12"/>
      <c r="JC61" s="12"/>
      <c r="JD61" s="12"/>
      <c r="JE61" s="12"/>
      <c r="JF61" s="12"/>
      <c r="JG61" s="12"/>
      <c r="JH61" s="12"/>
      <c r="JI61" s="12"/>
      <c r="JJ61" s="12"/>
      <c r="JK61" s="12"/>
      <c r="JL61" s="12"/>
      <c r="JM61" s="12"/>
      <c r="JN61" s="12"/>
      <c r="JO61" s="12"/>
      <c r="JP61" s="12"/>
      <c r="JQ61" s="12"/>
      <c r="JR61" s="116"/>
    </row>
    <row r="62" spans="1:278" s="126" customFormat="1">
      <c r="A62" s="34" t="s">
        <v>17</v>
      </c>
      <c r="B62" s="14">
        <v>8</v>
      </c>
      <c r="C62" s="14">
        <v>8</v>
      </c>
      <c r="D62" s="14">
        <v>6</v>
      </c>
      <c r="E62" s="14">
        <v>6</v>
      </c>
      <c r="F62" s="14">
        <v>6</v>
      </c>
      <c r="G62" s="14">
        <v>6</v>
      </c>
      <c r="H62" s="14">
        <v>6</v>
      </c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14"/>
      <c r="IV62" s="14"/>
      <c r="IW62" s="14"/>
      <c r="IX62" s="14"/>
      <c r="IY62" s="14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/>
      <c r="JK62" s="14"/>
      <c r="JL62" s="14"/>
      <c r="JM62" s="14"/>
      <c r="JN62" s="14"/>
      <c r="JO62" s="14"/>
      <c r="JP62" s="14"/>
      <c r="JQ62" s="14"/>
      <c r="JR62" s="115"/>
    </row>
    <row r="63" spans="1:278" s="126" customFormat="1">
      <c r="A63" s="35" t="s">
        <v>14</v>
      </c>
      <c r="B63" s="12">
        <v>198402</v>
      </c>
      <c r="C63" s="12">
        <v>215810</v>
      </c>
      <c r="D63" s="12">
        <v>221361</v>
      </c>
      <c r="E63" s="12">
        <v>230344</v>
      </c>
      <c r="F63" s="12">
        <v>243074</v>
      </c>
      <c r="G63" s="12">
        <v>260073</v>
      </c>
      <c r="H63" s="12">
        <v>277430</v>
      </c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  <c r="GV63" s="12"/>
      <c r="GW63" s="12"/>
      <c r="GX63" s="12"/>
      <c r="GY63" s="12"/>
      <c r="GZ63" s="12"/>
      <c r="HA63" s="12"/>
      <c r="HB63" s="12"/>
      <c r="HC63" s="12"/>
      <c r="HD63" s="12"/>
      <c r="HE63" s="12"/>
      <c r="HF63" s="12"/>
      <c r="HG63" s="12"/>
      <c r="HH63" s="12"/>
      <c r="HI63" s="12"/>
      <c r="HJ63" s="12"/>
      <c r="HK63" s="12"/>
      <c r="HL63" s="12"/>
      <c r="HM63" s="12"/>
      <c r="HN63" s="12"/>
      <c r="HO63" s="12"/>
      <c r="HP63" s="12"/>
      <c r="HQ63" s="12"/>
      <c r="HR63" s="12"/>
      <c r="HS63" s="12"/>
      <c r="HT63" s="12"/>
      <c r="HU63" s="12"/>
      <c r="HV63" s="12"/>
      <c r="HW63" s="12"/>
      <c r="HX63" s="12"/>
      <c r="HY63" s="12"/>
      <c r="HZ63" s="12"/>
      <c r="IA63" s="12"/>
      <c r="IB63" s="12"/>
      <c r="IC63" s="12"/>
      <c r="ID63" s="12"/>
      <c r="IE63" s="12"/>
      <c r="IF63" s="12"/>
      <c r="IG63" s="12"/>
      <c r="IH63" s="12"/>
      <c r="II63" s="12"/>
      <c r="IJ63" s="12"/>
      <c r="IK63" s="12"/>
      <c r="IL63" s="12"/>
      <c r="IM63" s="12"/>
      <c r="IN63" s="12"/>
      <c r="IO63" s="12"/>
      <c r="IP63" s="12"/>
      <c r="IQ63" s="12"/>
      <c r="IR63" s="12"/>
      <c r="IS63" s="12"/>
      <c r="IT63" s="12"/>
      <c r="IU63" s="12"/>
      <c r="IV63" s="12"/>
      <c r="IW63" s="12"/>
      <c r="IX63" s="12"/>
      <c r="IY63" s="12"/>
      <c r="IZ63" s="12"/>
      <c r="JA63" s="12"/>
      <c r="JB63" s="12"/>
      <c r="JC63" s="12"/>
      <c r="JD63" s="12"/>
      <c r="JE63" s="12"/>
      <c r="JF63" s="12"/>
      <c r="JG63" s="12"/>
      <c r="JH63" s="12"/>
      <c r="JI63" s="12"/>
      <c r="JJ63" s="12"/>
      <c r="JK63" s="12"/>
      <c r="JL63" s="12"/>
      <c r="JM63" s="12"/>
      <c r="JN63" s="12"/>
      <c r="JO63" s="12"/>
      <c r="JP63" s="12"/>
      <c r="JQ63" s="12"/>
      <c r="JR63" s="116"/>
    </row>
    <row r="64" spans="1:278" s="126" customFormat="1">
      <c r="A64" s="34" t="s">
        <v>13</v>
      </c>
      <c r="B64" s="14">
        <f t="shared" ref="B64:H64" si="0">IF(B62=0,NA(),B63/B62)</f>
        <v>24800.25</v>
      </c>
      <c r="C64" s="14">
        <f t="shared" si="0"/>
        <v>26976.25</v>
      </c>
      <c r="D64" s="14">
        <f t="shared" si="0"/>
        <v>36893.5</v>
      </c>
      <c r="E64" s="14">
        <f t="shared" si="0"/>
        <v>38390.666666666664</v>
      </c>
      <c r="F64" s="14">
        <f t="shared" si="0"/>
        <v>40512.333333333336</v>
      </c>
      <c r="G64" s="14">
        <f t="shared" si="0"/>
        <v>43345.5</v>
      </c>
      <c r="H64" s="14">
        <f t="shared" si="0"/>
        <v>46238.333333333336</v>
      </c>
      <c r="I64" s="14" t="e">
        <f t="shared" ref="I64:J64" si="1">IF(I62=0,NA(),I63/I62)</f>
        <v>#N/A</v>
      </c>
      <c r="J64" s="14" t="e">
        <f t="shared" si="1"/>
        <v>#N/A</v>
      </c>
      <c r="K64" s="14" t="e">
        <f t="shared" ref="K64" si="2">IF(K62=0,NA(),K63/K62)</f>
        <v>#N/A</v>
      </c>
      <c r="L64" s="14" t="e">
        <f t="shared" ref="L64" si="3">IF(L62=0,NA(),L63/L62)</f>
        <v>#N/A</v>
      </c>
      <c r="M64" s="14" t="e">
        <f t="shared" ref="M64" si="4">IF(M62=0,NA(),M63/M62)</f>
        <v>#N/A</v>
      </c>
      <c r="N64" s="14" t="e">
        <f t="shared" ref="N64" si="5">IF(N62=0,NA(),N63/N62)</f>
        <v>#N/A</v>
      </c>
      <c r="O64" s="14" t="e">
        <f t="shared" ref="O64" si="6">IF(O62=0,NA(),O63/O62)</f>
        <v>#N/A</v>
      </c>
      <c r="P64" s="14" t="e">
        <f t="shared" ref="P64" si="7">IF(P62=0,NA(),P63/P62)</f>
        <v>#N/A</v>
      </c>
      <c r="Q64" s="14" t="e">
        <f t="shared" ref="Q64" si="8">IF(Q62=0,NA(),Q63/Q62)</f>
        <v>#N/A</v>
      </c>
      <c r="R64" s="14" t="e">
        <f t="shared" ref="R64" si="9">IF(R62=0,NA(),R63/R62)</f>
        <v>#N/A</v>
      </c>
      <c r="S64" s="14" t="e">
        <f t="shared" ref="S64" si="10">IF(S62=0,NA(),S63/S62)</f>
        <v>#N/A</v>
      </c>
      <c r="T64" s="14" t="e">
        <f t="shared" ref="T64" si="11">IF(T62=0,NA(),T63/T62)</f>
        <v>#N/A</v>
      </c>
      <c r="U64" s="14" t="e">
        <f t="shared" ref="U64" si="12">IF(U62=0,NA(),U63/U62)</f>
        <v>#N/A</v>
      </c>
      <c r="V64" s="14" t="e">
        <f t="shared" ref="V64" si="13">IF(V62=0,NA(),V63/V62)</f>
        <v>#N/A</v>
      </c>
      <c r="W64" s="14" t="e">
        <f t="shared" ref="W64" si="14">IF(W62=0,NA(),W63/W62)</f>
        <v>#N/A</v>
      </c>
      <c r="X64" s="14" t="e">
        <f t="shared" ref="X64" si="15">IF(X62=0,NA(),X63/X62)</f>
        <v>#N/A</v>
      </c>
      <c r="Y64" s="14" t="e">
        <f t="shared" ref="Y64" si="16">IF(Y62=0,NA(),Y63/Y62)</f>
        <v>#N/A</v>
      </c>
      <c r="Z64" s="14" t="e">
        <f t="shared" ref="Z64" si="17">IF(Z62=0,NA(),Z63/Z62)</f>
        <v>#N/A</v>
      </c>
      <c r="AA64" s="14" t="e">
        <f t="shared" ref="AA64" si="18">IF(AA62=0,NA(),AA63/AA62)</f>
        <v>#N/A</v>
      </c>
      <c r="AB64" s="14" t="e">
        <f t="shared" ref="AB64" si="19">IF(AB62=0,NA(),AB63/AB62)</f>
        <v>#N/A</v>
      </c>
      <c r="AC64" s="14" t="e">
        <f t="shared" ref="AC64" si="20">IF(AC62=0,NA(),AC63/AC62)</f>
        <v>#N/A</v>
      </c>
      <c r="AD64" s="14" t="e">
        <f t="shared" ref="AD64" si="21">IF(AD62=0,NA(),AD63/AD62)</f>
        <v>#N/A</v>
      </c>
      <c r="AE64" s="14" t="e">
        <f t="shared" ref="AE64" si="22">IF(AE62=0,NA(),AE63/AE62)</f>
        <v>#N/A</v>
      </c>
      <c r="AF64" s="14" t="e">
        <f t="shared" ref="AF64" si="23">IF(AF62=0,NA(),AF63/AF62)</f>
        <v>#N/A</v>
      </c>
      <c r="AG64" s="14" t="e">
        <f t="shared" ref="AG64" si="24">IF(AG62=0,NA(),AG63/AG62)</f>
        <v>#N/A</v>
      </c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  <c r="HX64" s="14"/>
      <c r="HY64" s="14"/>
      <c r="HZ64" s="14"/>
      <c r="IA64" s="14"/>
      <c r="IB64" s="14"/>
      <c r="IC64" s="14"/>
      <c r="ID64" s="14"/>
      <c r="IE64" s="14"/>
      <c r="IF64" s="14"/>
      <c r="IG64" s="14"/>
      <c r="IH64" s="14"/>
      <c r="II64" s="14"/>
      <c r="IJ64" s="14"/>
      <c r="IK64" s="14"/>
      <c r="IL64" s="14"/>
      <c r="IM64" s="14"/>
      <c r="IN64" s="14"/>
      <c r="IO64" s="14"/>
      <c r="IP64" s="14"/>
      <c r="IQ64" s="14"/>
      <c r="IR64" s="14"/>
      <c r="IS64" s="14"/>
      <c r="IT64" s="14"/>
      <c r="IU64" s="14"/>
      <c r="IV64" s="14"/>
      <c r="IW64" s="14"/>
      <c r="IX64" s="14"/>
      <c r="IY64" s="14"/>
      <c r="IZ64" s="14"/>
      <c r="JA64" s="14"/>
      <c r="JB64" s="14"/>
      <c r="JC64" s="14"/>
      <c r="JD64" s="14"/>
      <c r="JE64" s="14"/>
      <c r="JF64" s="14"/>
      <c r="JG64" s="14"/>
      <c r="JH64" s="14"/>
      <c r="JI64" s="14"/>
      <c r="JJ64" s="14"/>
      <c r="JK64" s="14"/>
      <c r="JL64" s="14"/>
      <c r="JM64" s="14"/>
      <c r="JN64" s="14"/>
      <c r="JO64" s="14"/>
      <c r="JP64" s="14"/>
      <c r="JQ64" s="14"/>
      <c r="JR64" s="115"/>
    </row>
    <row r="65" spans="1:278">
      <c r="A65" s="36" t="s">
        <v>19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  <c r="IX65" s="13"/>
      <c r="IY65" s="13"/>
      <c r="IZ65" s="13"/>
      <c r="JA65" s="13"/>
      <c r="JB65" s="13"/>
      <c r="JC65" s="13"/>
      <c r="JD65" s="13"/>
      <c r="JE65" s="13"/>
      <c r="JF65" s="13"/>
      <c r="JG65" s="13"/>
      <c r="JH65" s="13"/>
      <c r="JI65" s="13"/>
      <c r="JJ65" s="13"/>
      <c r="JK65" s="13"/>
      <c r="JL65" s="13"/>
      <c r="JM65" s="13"/>
      <c r="JN65" s="13"/>
      <c r="JO65" s="13"/>
      <c r="JP65" s="13"/>
      <c r="JQ65" s="13"/>
      <c r="JR65" s="117"/>
    </row>
    <row r="66" spans="1:278" s="126" customFormat="1" ht="15.75" thickBot="1">
      <c r="A66" s="37" t="s">
        <v>18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/>
      <c r="HY66" s="15"/>
      <c r="HZ66" s="15"/>
      <c r="IA66" s="15"/>
      <c r="IB66" s="15"/>
      <c r="IC66" s="15"/>
      <c r="ID66" s="15"/>
      <c r="IE66" s="15"/>
      <c r="IF66" s="15"/>
      <c r="IG66" s="15"/>
      <c r="IH66" s="15"/>
      <c r="II66" s="15"/>
      <c r="IJ66" s="15"/>
      <c r="IK66" s="15"/>
      <c r="IL66" s="15"/>
      <c r="IM66" s="15"/>
      <c r="IN66" s="15"/>
      <c r="IO66" s="15"/>
      <c r="IP66" s="15"/>
      <c r="IQ66" s="15"/>
      <c r="IR66" s="15"/>
      <c r="IS66" s="15"/>
      <c r="IT66" s="15"/>
      <c r="IU66" s="15"/>
      <c r="IV66" s="15"/>
      <c r="IW66" s="15"/>
      <c r="IX66" s="15"/>
      <c r="IY66" s="15"/>
      <c r="IZ66" s="15"/>
      <c r="JA66" s="15"/>
      <c r="JB66" s="15"/>
      <c r="JC66" s="15"/>
      <c r="JD66" s="15"/>
      <c r="JE66" s="15"/>
      <c r="JF66" s="15"/>
      <c r="JG66" s="15"/>
      <c r="JH66" s="15"/>
      <c r="JI66" s="15"/>
      <c r="JJ66" s="15"/>
      <c r="JK66" s="15"/>
      <c r="JL66" s="15"/>
      <c r="JM66" s="15"/>
      <c r="JN66" s="15"/>
      <c r="JO66" s="15"/>
      <c r="JP66" s="15"/>
      <c r="JQ66" s="15"/>
      <c r="JR66" s="118"/>
    </row>
    <row r="67" spans="1:278" s="126" customFormat="1" ht="16.5" thickTop="1" thickBot="1">
      <c r="A67" s="28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</row>
    <row r="68" spans="1:278" s="126" customFormat="1" ht="15.75" thickTop="1">
      <c r="A68" s="38" t="s">
        <v>20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  <c r="IK68" s="16"/>
      <c r="IL68" s="16"/>
      <c r="IM68" s="16"/>
      <c r="IN68" s="16"/>
      <c r="IO68" s="16"/>
      <c r="IP68" s="16"/>
      <c r="IQ68" s="16"/>
      <c r="IR68" s="16"/>
      <c r="IS68" s="16"/>
      <c r="IT68" s="16"/>
      <c r="IU68" s="16"/>
      <c r="IV68" s="16"/>
      <c r="IW68" s="16"/>
      <c r="IX68" s="16"/>
      <c r="IY68" s="16"/>
      <c r="IZ68" s="16"/>
      <c r="JA68" s="16"/>
      <c r="JB68" s="16"/>
      <c r="JC68" s="16"/>
      <c r="JD68" s="16"/>
      <c r="JE68" s="16"/>
      <c r="JF68" s="16"/>
      <c r="JG68" s="16"/>
      <c r="JH68" s="16"/>
      <c r="JI68" s="16"/>
      <c r="JJ68" s="16"/>
      <c r="JK68" s="16"/>
      <c r="JL68" s="16"/>
      <c r="JM68" s="16"/>
      <c r="JN68" s="16"/>
      <c r="JO68" s="16"/>
      <c r="JP68" s="16"/>
      <c r="JQ68" s="16"/>
      <c r="JR68" s="119"/>
    </row>
    <row r="69" spans="1:278" s="126" customFormat="1">
      <c r="A69" s="39" t="s">
        <v>15</v>
      </c>
      <c r="B69" s="19">
        <v>10</v>
      </c>
      <c r="C69" s="19">
        <v>9</v>
      </c>
      <c r="D69" s="19">
        <v>8</v>
      </c>
      <c r="E69" s="19">
        <v>7</v>
      </c>
      <c r="F69" s="19">
        <v>7</v>
      </c>
      <c r="G69" s="19">
        <v>7</v>
      </c>
      <c r="H69" s="19">
        <v>7</v>
      </c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20"/>
    </row>
    <row r="70" spans="1:278" s="126" customFormat="1">
      <c r="A70" s="40" t="s">
        <v>16</v>
      </c>
      <c r="B70" s="17">
        <v>1</v>
      </c>
      <c r="C70" s="17">
        <v>1</v>
      </c>
      <c r="D70" s="17">
        <v>1</v>
      </c>
      <c r="E70" s="17">
        <v>1</v>
      </c>
      <c r="F70" s="17">
        <v>1</v>
      </c>
      <c r="G70" s="17">
        <v>1</v>
      </c>
      <c r="H70" s="17">
        <v>1</v>
      </c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  <c r="IV70" s="17"/>
      <c r="IW70" s="17"/>
      <c r="IX70" s="17"/>
      <c r="IY70" s="17"/>
      <c r="IZ70" s="17"/>
      <c r="JA70" s="17"/>
      <c r="JB70" s="17"/>
      <c r="JC70" s="17"/>
      <c r="JD70" s="17"/>
      <c r="JE70" s="17"/>
      <c r="JF70" s="17"/>
      <c r="JG70" s="17"/>
      <c r="JH70" s="17"/>
      <c r="JI70" s="17"/>
      <c r="JJ70" s="17"/>
      <c r="JK70" s="17"/>
      <c r="JL70" s="17"/>
      <c r="JM70" s="17"/>
      <c r="JN70" s="17"/>
      <c r="JO70" s="17"/>
      <c r="JP70" s="17"/>
      <c r="JQ70" s="17"/>
      <c r="JR70" s="121"/>
    </row>
    <row r="71" spans="1:278" s="126" customFormat="1">
      <c r="A71" s="39" t="s">
        <v>17</v>
      </c>
      <c r="B71" s="19">
        <v>52</v>
      </c>
      <c r="C71" s="19">
        <v>53</v>
      </c>
      <c r="D71" s="19">
        <v>54</v>
      </c>
      <c r="E71" s="19">
        <v>53</v>
      </c>
      <c r="F71" s="19">
        <v>53</v>
      </c>
      <c r="G71" s="19">
        <v>55</v>
      </c>
      <c r="H71" s="19">
        <v>54</v>
      </c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20"/>
    </row>
    <row r="72" spans="1:278" s="126" customFormat="1">
      <c r="A72" s="40" t="s">
        <v>14</v>
      </c>
      <c r="B72" s="17">
        <v>4978176</v>
      </c>
      <c r="C72" s="17">
        <v>5136701</v>
      </c>
      <c r="D72" s="17">
        <v>5289433</v>
      </c>
      <c r="E72" s="17">
        <v>5418590</v>
      </c>
      <c r="F72" s="17">
        <v>5500090</v>
      </c>
      <c r="G72" s="17">
        <v>5776524</v>
      </c>
      <c r="H72" s="17">
        <v>5877082</v>
      </c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  <c r="IV72" s="17"/>
      <c r="IW72" s="17"/>
      <c r="IX72" s="17"/>
      <c r="IY72" s="17"/>
      <c r="IZ72" s="17"/>
      <c r="JA72" s="17"/>
      <c r="JB72" s="17"/>
      <c r="JC72" s="17"/>
      <c r="JD72" s="17"/>
      <c r="JE72" s="17"/>
      <c r="JF72" s="17"/>
      <c r="JG72" s="17"/>
      <c r="JH72" s="17"/>
      <c r="JI72" s="17"/>
      <c r="JJ72" s="17"/>
      <c r="JK72" s="17"/>
      <c r="JL72" s="17"/>
      <c r="JM72" s="17"/>
      <c r="JN72" s="17"/>
      <c r="JO72" s="17"/>
      <c r="JP72" s="17"/>
      <c r="JQ72" s="17"/>
      <c r="JR72" s="121"/>
    </row>
    <row r="73" spans="1:278" s="126" customFormat="1">
      <c r="A73" s="39" t="s">
        <v>13</v>
      </c>
      <c r="B73" s="19">
        <f t="shared" ref="B73" si="25">IF(B71=0,NA(),B72/B71)</f>
        <v>95734.153846153844</v>
      </c>
      <c r="C73" s="19">
        <f t="shared" ref="C73" si="26">IF(C71=0,NA(),C72/C71)</f>
        <v>96918.886792452831</v>
      </c>
      <c r="D73" s="19">
        <f t="shared" ref="D73" si="27">IF(D71=0,NA(),D72/D71)</f>
        <v>97952.462962962964</v>
      </c>
      <c r="E73" s="19">
        <f t="shared" ref="E73" si="28">IF(E71=0,NA(),E72/E71)</f>
        <v>102237.54716981133</v>
      </c>
      <c r="F73" s="19">
        <f t="shared" ref="F73" si="29">IF(F71=0,NA(),F72/F71)</f>
        <v>103775.28301886792</v>
      </c>
      <c r="G73" s="19">
        <f t="shared" ref="G73" si="30">IF(G71=0,NA(),G72/G71)</f>
        <v>105027.70909090909</v>
      </c>
      <c r="H73" s="19">
        <f t="shared" ref="H73" si="31">IF(H71=0,NA(),H72/H71)</f>
        <v>108834.85185185185</v>
      </c>
      <c r="I73" s="19" t="e">
        <f t="shared" ref="I73" si="32">IF(I71=0,NA(),I72/I71)</f>
        <v>#N/A</v>
      </c>
      <c r="J73" s="19" t="e">
        <f t="shared" ref="J73" si="33">IF(J71=0,NA(),J72/J71)</f>
        <v>#N/A</v>
      </c>
      <c r="K73" s="19" t="e">
        <f t="shared" ref="K73" si="34">IF(K71=0,NA(),K72/K71)</f>
        <v>#N/A</v>
      </c>
      <c r="L73" s="19" t="e">
        <f t="shared" ref="L73" si="35">IF(L71=0,NA(),L72/L71)</f>
        <v>#N/A</v>
      </c>
      <c r="M73" s="19" t="e">
        <f t="shared" ref="M73" si="36">IF(M71=0,NA(),M72/M71)</f>
        <v>#N/A</v>
      </c>
      <c r="N73" s="19" t="e">
        <f t="shared" ref="N73" si="37">IF(N71=0,NA(),N72/N71)</f>
        <v>#N/A</v>
      </c>
      <c r="O73" s="19" t="e">
        <f t="shared" ref="O73" si="38">IF(O71=0,NA(),O72/O71)</f>
        <v>#N/A</v>
      </c>
      <c r="P73" s="19" t="e">
        <f t="shared" ref="P73" si="39">IF(P71=0,NA(),P72/P71)</f>
        <v>#N/A</v>
      </c>
      <c r="Q73" s="19" t="e">
        <f t="shared" ref="Q73" si="40">IF(Q71=0,NA(),Q72/Q71)</f>
        <v>#N/A</v>
      </c>
      <c r="R73" s="19" t="e">
        <f t="shared" ref="R73" si="41">IF(R71=0,NA(),R72/R71)</f>
        <v>#N/A</v>
      </c>
      <c r="S73" s="19" t="e">
        <f t="shared" ref="S73" si="42">IF(S71=0,NA(),S72/S71)</f>
        <v>#N/A</v>
      </c>
      <c r="T73" s="19" t="e">
        <f t="shared" ref="T73" si="43">IF(T71=0,NA(),T72/T71)</f>
        <v>#N/A</v>
      </c>
      <c r="U73" s="19" t="e">
        <f t="shared" ref="U73" si="44">IF(U71=0,NA(),U72/U71)</f>
        <v>#N/A</v>
      </c>
      <c r="V73" s="19" t="e">
        <f t="shared" ref="V73" si="45">IF(V71=0,NA(),V72/V71)</f>
        <v>#N/A</v>
      </c>
      <c r="W73" s="19" t="e">
        <f t="shared" ref="W73" si="46">IF(W71=0,NA(),W72/W71)</f>
        <v>#N/A</v>
      </c>
      <c r="X73" s="19" t="e">
        <f t="shared" ref="X73" si="47">IF(X71=0,NA(),X72/X71)</f>
        <v>#N/A</v>
      </c>
      <c r="Y73" s="19" t="e">
        <f t="shared" ref="Y73" si="48">IF(Y71=0,NA(),Y72/Y71)</f>
        <v>#N/A</v>
      </c>
      <c r="Z73" s="19" t="e">
        <f t="shared" ref="Z73" si="49">IF(Z71=0,NA(),Z72/Z71)</f>
        <v>#N/A</v>
      </c>
      <c r="AA73" s="19" t="e">
        <f t="shared" ref="AA73" si="50">IF(AA71=0,NA(),AA72/AA71)</f>
        <v>#N/A</v>
      </c>
      <c r="AB73" s="19" t="e">
        <f t="shared" ref="AB73" si="51">IF(AB71=0,NA(),AB72/AB71)</f>
        <v>#N/A</v>
      </c>
      <c r="AC73" s="19" t="e">
        <f t="shared" ref="AC73" si="52">IF(AC71=0,NA(),AC72/AC71)</f>
        <v>#N/A</v>
      </c>
      <c r="AD73" s="19" t="e">
        <f t="shared" ref="AD73" si="53">IF(AD71=0,NA(),AD72/AD71)</f>
        <v>#N/A</v>
      </c>
      <c r="AE73" s="19" t="e">
        <f t="shared" ref="AE73" si="54">IF(AE71=0,NA(),AE72/AE71)</f>
        <v>#N/A</v>
      </c>
      <c r="AF73" s="19" t="e">
        <f t="shared" ref="AF73" si="55">IF(AF71=0,NA(),AF72/AF71)</f>
        <v>#N/A</v>
      </c>
      <c r="AG73" s="19" t="e">
        <f t="shared" ref="AG73" si="56">IF(AG71=0,NA(),AG72/AG71)</f>
        <v>#N/A</v>
      </c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20"/>
    </row>
    <row r="74" spans="1:278">
      <c r="A74" s="41" t="s">
        <v>19</v>
      </c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  <c r="HT74" s="18"/>
      <c r="HU74" s="18"/>
      <c r="HV74" s="18"/>
      <c r="HW74" s="18"/>
      <c r="HX74" s="18"/>
      <c r="HY74" s="18"/>
      <c r="HZ74" s="18"/>
      <c r="IA74" s="18"/>
      <c r="IB74" s="18"/>
      <c r="IC74" s="18"/>
      <c r="ID74" s="18"/>
      <c r="IE74" s="18"/>
      <c r="IF74" s="18"/>
      <c r="IG74" s="18"/>
      <c r="IH74" s="18"/>
      <c r="II74" s="18"/>
      <c r="IJ74" s="18"/>
      <c r="IK74" s="18"/>
      <c r="IL74" s="18"/>
      <c r="IM74" s="18"/>
      <c r="IN74" s="18"/>
      <c r="IO74" s="18"/>
      <c r="IP74" s="18"/>
      <c r="IQ74" s="18"/>
      <c r="IR74" s="18"/>
      <c r="IS74" s="18"/>
      <c r="IT74" s="18"/>
      <c r="IU74" s="18"/>
      <c r="IV74" s="18"/>
      <c r="IW74" s="18"/>
      <c r="IX74" s="18"/>
      <c r="IY74" s="18"/>
      <c r="IZ74" s="18"/>
      <c r="JA74" s="18"/>
      <c r="JB74" s="18"/>
      <c r="JC74" s="18"/>
      <c r="JD74" s="18"/>
      <c r="JE74" s="18"/>
      <c r="JF74" s="18"/>
      <c r="JG74" s="18"/>
      <c r="JH74" s="18"/>
      <c r="JI74" s="18"/>
      <c r="JJ74" s="18"/>
      <c r="JK74" s="18"/>
      <c r="JL74" s="18"/>
      <c r="JM74" s="18"/>
      <c r="JN74" s="18"/>
      <c r="JO74" s="18"/>
      <c r="JP74" s="18"/>
      <c r="JQ74" s="18"/>
      <c r="JR74" s="122"/>
    </row>
    <row r="75" spans="1:278" s="126" customFormat="1" ht="15.75" thickBot="1">
      <c r="A75" s="42" t="s">
        <v>18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  <c r="FI75" s="20"/>
      <c r="FJ75" s="20"/>
      <c r="FK75" s="20"/>
      <c r="FL75" s="20"/>
      <c r="FM75" s="20"/>
      <c r="FN75" s="20"/>
      <c r="FO75" s="20"/>
      <c r="FP75" s="20"/>
      <c r="FQ75" s="20"/>
      <c r="FR75" s="20"/>
      <c r="FS75" s="20"/>
      <c r="FT75" s="20"/>
      <c r="FU75" s="20"/>
      <c r="FV75" s="20"/>
      <c r="FW75" s="20"/>
      <c r="FX75" s="20"/>
      <c r="FY75" s="20"/>
      <c r="FZ75" s="20"/>
      <c r="GA75" s="20"/>
      <c r="GB75" s="20"/>
      <c r="GC75" s="20"/>
      <c r="GD75" s="20"/>
      <c r="GE75" s="20"/>
      <c r="GF75" s="20"/>
      <c r="GG75" s="20"/>
      <c r="GH75" s="20"/>
      <c r="GI75" s="20"/>
      <c r="GJ75" s="20"/>
      <c r="GK75" s="20"/>
      <c r="GL75" s="20"/>
      <c r="GM75" s="20"/>
      <c r="GN75" s="20"/>
      <c r="GO75" s="20"/>
      <c r="GP75" s="20"/>
      <c r="GQ75" s="20"/>
      <c r="GR75" s="20"/>
      <c r="GS75" s="20"/>
      <c r="GT75" s="20"/>
      <c r="GU75" s="20"/>
      <c r="GV75" s="20"/>
      <c r="GW75" s="20"/>
      <c r="GX75" s="20"/>
      <c r="GY75" s="20"/>
      <c r="GZ75" s="20"/>
      <c r="HA75" s="20"/>
      <c r="HB75" s="20"/>
      <c r="HC75" s="20"/>
      <c r="HD75" s="20"/>
      <c r="HE75" s="20"/>
      <c r="HF75" s="20"/>
      <c r="HG75" s="20"/>
      <c r="HH75" s="20"/>
      <c r="HI75" s="20"/>
      <c r="HJ75" s="20"/>
      <c r="HK75" s="20"/>
      <c r="HL75" s="20"/>
      <c r="HM75" s="20"/>
      <c r="HN75" s="20"/>
      <c r="HO75" s="20"/>
      <c r="HP75" s="20"/>
      <c r="HQ75" s="20"/>
      <c r="HR75" s="20"/>
      <c r="HS75" s="20"/>
      <c r="HT75" s="20"/>
      <c r="HU75" s="20"/>
      <c r="HV75" s="20"/>
      <c r="HW75" s="20"/>
      <c r="HX75" s="20"/>
      <c r="HY75" s="20"/>
      <c r="HZ75" s="20"/>
      <c r="IA75" s="20"/>
      <c r="IB75" s="20"/>
      <c r="IC75" s="20"/>
      <c r="ID75" s="20"/>
      <c r="IE75" s="20"/>
      <c r="IF75" s="20"/>
      <c r="IG75" s="20"/>
      <c r="IH75" s="20"/>
      <c r="II75" s="20"/>
      <c r="IJ75" s="20"/>
      <c r="IK75" s="20"/>
      <c r="IL75" s="20"/>
      <c r="IM75" s="20"/>
      <c r="IN75" s="20"/>
      <c r="IO75" s="20"/>
      <c r="IP75" s="20"/>
      <c r="IQ75" s="20"/>
      <c r="IR75" s="20"/>
      <c r="IS75" s="20"/>
      <c r="IT75" s="20"/>
      <c r="IU75" s="20"/>
      <c r="IV75" s="20"/>
      <c r="IW75" s="20"/>
      <c r="IX75" s="20"/>
      <c r="IY75" s="20"/>
      <c r="IZ75" s="20"/>
      <c r="JA75" s="20"/>
      <c r="JB75" s="20"/>
      <c r="JC75" s="20"/>
      <c r="JD75" s="20"/>
      <c r="JE75" s="20"/>
      <c r="JF75" s="20"/>
      <c r="JG75" s="20"/>
      <c r="JH75" s="20"/>
      <c r="JI75" s="20"/>
      <c r="JJ75" s="20"/>
      <c r="JK75" s="20"/>
      <c r="JL75" s="20"/>
      <c r="JM75" s="20"/>
      <c r="JN75" s="20"/>
      <c r="JO75" s="20"/>
      <c r="JP75" s="20"/>
      <c r="JQ75" s="20"/>
      <c r="JR75" s="123"/>
    </row>
    <row r="76" spans="1:278" ht="16.5" thickTop="1" thickBot="1"/>
    <row r="77" spans="1:278" s="126" customFormat="1" ht="15.75" thickTop="1">
      <c r="A77" s="38" t="s">
        <v>21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  <c r="HP77" s="16"/>
      <c r="HQ77" s="16"/>
      <c r="HR77" s="16"/>
      <c r="HS77" s="16"/>
      <c r="HT77" s="16"/>
      <c r="HU77" s="16"/>
      <c r="HV77" s="16"/>
      <c r="HW77" s="16"/>
      <c r="HX77" s="16"/>
      <c r="HY77" s="16"/>
      <c r="HZ77" s="16"/>
      <c r="IA77" s="16"/>
      <c r="IB77" s="16"/>
      <c r="IC77" s="16"/>
      <c r="ID77" s="16"/>
      <c r="IE77" s="16"/>
      <c r="IF77" s="16"/>
      <c r="IG77" s="16"/>
      <c r="IH77" s="16"/>
      <c r="II77" s="16"/>
      <c r="IJ77" s="16"/>
      <c r="IK77" s="16"/>
      <c r="IL77" s="16"/>
      <c r="IM77" s="16"/>
      <c r="IN77" s="16"/>
      <c r="IO77" s="16"/>
      <c r="IP77" s="16"/>
      <c r="IQ77" s="16"/>
      <c r="IR77" s="16"/>
      <c r="IS77" s="16"/>
      <c r="IT77" s="16"/>
      <c r="IU77" s="16"/>
      <c r="IV77" s="16"/>
      <c r="IW77" s="16"/>
      <c r="IX77" s="16"/>
      <c r="IY77" s="16"/>
      <c r="IZ77" s="16"/>
      <c r="JA77" s="16"/>
      <c r="JB77" s="16"/>
      <c r="JC77" s="16"/>
      <c r="JD77" s="16"/>
      <c r="JE77" s="16"/>
      <c r="JF77" s="16"/>
      <c r="JG77" s="16"/>
      <c r="JH77" s="16"/>
      <c r="JI77" s="16"/>
      <c r="JJ77" s="16"/>
      <c r="JK77" s="16"/>
      <c r="JL77" s="16"/>
      <c r="JM77" s="16"/>
      <c r="JN77" s="16"/>
      <c r="JO77" s="16"/>
      <c r="JP77" s="16"/>
      <c r="JQ77" s="16"/>
      <c r="JR77" s="119"/>
    </row>
    <row r="78" spans="1:278" s="126" customFormat="1">
      <c r="A78" s="39" t="s">
        <v>15</v>
      </c>
      <c r="B78" s="19">
        <v>23</v>
      </c>
      <c r="C78" s="19">
        <v>23</v>
      </c>
      <c r="D78" s="19">
        <v>21</v>
      </c>
      <c r="E78" s="19">
        <v>22</v>
      </c>
      <c r="F78" s="19">
        <v>23</v>
      </c>
      <c r="G78" s="19">
        <v>23</v>
      </c>
      <c r="H78" s="19">
        <v>23</v>
      </c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19"/>
      <c r="IY78" s="19"/>
      <c r="IZ78" s="19"/>
      <c r="JA78" s="19"/>
      <c r="JB78" s="19"/>
      <c r="JC78" s="19"/>
      <c r="JD78" s="19"/>
      <c r="JE78" s="19"/>
      <c r="JF78" s="19"/>
      <c r="JG78" s="19"/>
      <c r="JH78" s="19"/>
      <c r="JI78" s="19"/>
      <c r="JJ78" s="19"/>
      <c r="JK78" s="19"/>
      <c r="JL78" s="19"/>
      <c r="JM78" s="19"/>
      <c r="JN78" s="19"/>
      <c r="JO78" s="19"/>
      <c r="JP78" s="19"/>
      <c r="JQ78" s="19"/>
      <c r="JR78" s="120"/>
    </row>
    <row r="79" spans="1:278" s="126" customFormat="1">
      <c r="A79" s="40" t="s">
        <v>16</v>
      </c>
      <c r="B79" s="17">
        <v>2</v>
      </c>
      <c r="C79" s="17">
        <v>2</v>
      </c>
      <c r="D79" s="17">
        <v>2</v>
      </c>
      <c r="E79" s="17">
        <v>2</v>
      </c>
      <c r="F79" s="17">
        <v>2</v>
      </c>
      <c r="G79" s="17">
        <v>2</v>
      </c>
      <c r="H79" s="17">
        <v>2</v>
      </c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IR79" s="17"/>
      <c r="IS79" s="17"/>
      <c r="IT79" s="17"/>
      <c r="IU79" s="17"/>
      <c r="IV79" s="17"/>
      <c r="IW79" s="17"/>
      <c r="IX79" s="17"/>
      <c r="IY79" s="17"/>
      <c r="IZ79" s="17"/>
      <c r="JA79" s="17"/>
      <c r="JB79" s="17"/>
      <c r="JC79" s="17"/>
      <c r="JD79" s="17"/>
      <c r="JE79" s="17"/>
      <c r="JF79" s="17"/>
      <c r="JG79" s="17"/>
      <c r="JH79" s="17"/>
      <c r="JI79" s="17"/>
      <c r="JJ79" s="17"/>
      <c r="JK79" s="17"/>
      <c r="JL79" s="17"/>
      <c r="JM79" s="17"/>
      <c r="JN79" s="17"/>
      <c r="JO79" s="17"/>
      <c r="JP79" s="17"/>
      <c r="JQ79" s="17"/>
      <c r="JR79" s="121"/>
    </row>
    <row r="80" spans="1:278" s="126" customFormat="1">
      <c r="A80" s="39" t="s">
        <v>17</v>
      </c>
      <c r="B80" s="19">
        <v>71</v>
      </c>
      <c r="C80" s="19">
        <v>71</v>
      </c>
      <c r="D80" s="19">
        <v>71</v>
      </c>
      <c r="E80" s="19">
        <v>71</v>
      </c>
      <c r="F80" s="19">
        <v>71</v>
      </c>
      <c r="G80" s="19">
        <v>70</v>
      </c>
      <c r="H80" s="19">
        <v>70</v>
      </c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20"/>
    </row>
    <row r="81" spans="1:278" s="126" customFormat="1">
      <c r="A81" s="40" t="s">
        <v>14</v>
      </c>
      <c r="B81" s="17">
        <v>1782170</v>
      </c>
      <c r="C81" s="17">
        <v>1806952</v>
      </c>
      <c r="D81" s="17">
        <v>1834908</v>
      </c>
      <c r="E81" s="17">
        <v>1854904</v>
      </c>
      <c r="F81" s="17">
        <v>1877382</v>
      </c>
      <c r="G81" s="17">
        <v>1889341</v>
      </c>
      <c r="H81" s="17">
        <v>1914794</v>
      </c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  <c r="HF81" s="17"/>
      <c r="HG81" s="17"/>
      <c r="HH81" s="17"/>
      <c r="HI81" s="17"/>
      <c r="HJ81" s="17"/>
      <c r="HK81" s="17"/>
      <c r="HL81" s="17"/>
      <c r="HM81" s="17"/>
      <c r="HN81" s="17"/>
      <c r="HO81" s="17"/>
      <c r="HP81" s="17"/>
      <c r="HQ81" s="17"/>
      <c r="HR81" s="17"/>
      <c r="HS81" s="17"/>
      <c r="HT81" s="17"/>
      <c r="HU81" s="17"/>
      <c r="HV81" s="17"/>
      <c r="HW81" s="17"/>
      <c r="HX81" s="17"/>
      <c r="HY81" s="17"/>
      <c r="HZ81" s="17"/>
      <c r="IA81" s="17"/>
      <c r="IB81" s="17"/>
      <c r="IC81" s="17"/>
      <c r="ID81" s="17"/>
      <c r="IE81" s="17"/>
      <c r="IF81" s="17"/>
      <c r="IG81" s="17"/>
      <c r="IH81" s="17"/>
      <c r="II81" s="17"/>
      <c r="IJ81" s="17"/>
      <c r="IK81" s="17"/>
      <c r="IL81" s="17"/>
      <c r="IM81" s="17"/>
      <c r="IN81" s="17"/>
      <c r="IO81" s="17"/>
      <c r="IP81" s="17"/>
      <c r="IQ81" s="17"/>
      <c r="IR81" s="17"/>
      <c r="IS81" s="17"/>
      <c r="IT81" s="17"/>
      <c r="IU81" s="17"/>
      <c r="IV81" s="17"/>
      <c r="IW81" s="17"/>
      <c r="IX81" s="17"/>
      <c r="IY81" s="17"/>
      <c r="IZ81" s="17"/>
      <c r="JA81" s="17"/>
      <c r="JB81" s="17"/>
      <c r="JC81" s="17"/>
      <c r="JD81" s="17"/>
      <c r="JE81" s="17"/>
      <c r="JF81" s="17"/>
      <c r="JG81" s="17"/>
      <c r="JH81" s="17"/>
      <c r="JI81" s="17"/>
      <c r="JJ81" s="17"/>
      <c r="JK81" s="17"/>
      <c r="JL81" s="17"/>
      <c r="JM81" s="17"/>
      <c r="JN81" s="17"/>
      <c r="JO81" s="17"/>
      <c r="JP81" s="17"/>
      <c r="JQ81" s="17"/>
      <c r="JR81" s="121"/>
    </row>
    <row r="82" spans="1:278" s="126" customFormat="1">
      <c r="A82" s="39" t="s">
        <v>13</v>
      </c>
      <c r="B82" s="19">
        <f t="shared" ref="B82" si="57">IF(B80=0,NA(),B81/B80)</f>
        <v>25100.985915492958</v>
      </c>
      <c r="C82" s="19">
        <f t="shared" ref="C82" si="58">IF(C80=0,NA(),C81/C80)</f>
        <v>25450.028169014084</v>
      </c>
      <c r="D82" s="19">
        <f t="shared" ref="D82" si="59">IF(D80=0,NA(),D81/D80)</f>
        <v>25843.774647887323</v>
      </c>
      <c r="E82" s="19">
        <f t="shared" ref="E82" si="60">IF(E80=0,NA(),E81/E80)</f>
        <v>26125.408450704224</v>
      </c>
      <c r="F82" s="19">
        <f t="shared" ref="F82" si="61">IF(F80=0,NA(),F81/F80)</f>
        <v>26442</v>
      </c>
      <c r="G82" s="19">
        <f t="shared" ref="G82" si="62">IF(G80=0,NA(),G81/G80)</f>
        <v>26990.585714285713</v>
      </c>
      <c r="H82" s="19">
        <f t="shared" ref="H82" si="63">IF(H80=0,NA(),H81/H80)</f>
        <v>27354.2</v>
      </c>
      <c r="I82" s="19" t="e">
        <f t="shared" ref="I82" si="64">IF(I80=0,NA(),I81/I80)</f>
        <v>#N/A</v>
      </c>
      <c r="J82" s="19" t="e">
        <f t="shared" ref="J82" si="65">IF(J80=0,NA(),J81/J80)</f>
        <v>#N/A</v>
      </c>
      <c r="K82" s="19" t="e">
        <f t="shared" ref="K82" si="66">IF(K80=0,NA(),K81/K80)</f>
        <v>#N/A</v>
      </c>
      <c r="L82" s="19" t="e">
        <f t="shared" ref="L82" si="67">IF(L80=0,NA(),L81/L80)</f>
        <v>#N/A</v>
      </c>
      <c r="M82" s="19" t="e">
        <f t="shared" ref="M82" si="68">IF(M80=0,NA(),M81/M80)</f>
        <v>#N/A</v>
      </c>
      <c r="N82" s="19" t="e">
        <f t="shared" ref="N82" si="69">IF(N80=0,NA(),N81/N80)</f>
        <v>#N/A</v>
      </c>
      <c r="O82" s="19" t="e">
        <f t="shared" ref="O82" si="70">IF(O80=0,NA(),O81/O80)</f>
        <v>#N/A</v>
      </c>
      <c r="P82" s="19" t="e">
        <f t="shared" ref="P82" si="71">IF(P80=0,NA(),P81/P80)</f>
        <v>#N/A</v>
      </c>
      <c r="Q82" s="19" t="e">
        <f t="shared" ref="Q82" si="72">IF(Q80=0,NA(),Q81/Q80)</f>
        <v>#N/A</v>
      </c>
      <c r="R82" s="19" t="e">
        <f t="shared" ref="R82" si="73">IF(R80=0,NA(),R81/R80)</f>
        <v>#N/A</v>
      </c>
      <c r="S82" s="19" t="e">
        <f t="shared" ref="S82" si="74">IF(S80=0,NA(),S81/S80)</f>
        <v>#N/A</v>
      </c>
      <c r="T82" s="19" t="e">
        <f t="shared" ref="T82" si="75">IF(T80=0,NA(),T81/T80)</f>
        <v>#N/A</v>
      </c>
      <c r="U82" s="19" t="e">
        <f t="shared" ref="U82" si="76">IF(U80=0,NA(),U81/U80)</f>
        <v>#N/A</v>
      </c>
      <c r="V82" s="19" t="e">
        <f t="shared" ref="V82" si="77">IF(V80=0,NA(),V81/V80)</f>
        <v>#N/A</v>
      </c>
      <c r="W82" s="19" t="e">
        <f t="shared" ref="W82" si="78">IF(W80=0,NA(),W81/W80)</f>
        <v>#N/A</v>
      </c>
      <c r="X82" s="19" t="e">
        <f t="shared" ref="X82" si="79">IF(X80=0,NA(),X81/X80)</f>
        <v>#N/A</v>
      </c>
      <c r="Y82" s="19" t="e">
        <f t="shared" ref="Y82" si="80">IF(Y80=0,NA(),Y81/Y80)</f>
        <v>#N/A</v>
      </c>
      <c r="Z82" s="19" t="e">
        <f t="shared" ref="Z82" si="81">IF(Z80=0,NA(),Z81/Z80)</f>
        <v>#N/A</v>
      </c>
      <c r="AA82" s="19" t="e">
        <f t="shared" ref="AA82" si="82">IF(AA80=0,NA(),AA81/AA80)</f>
        <v>#N/A</v>
      </c>
      <c r="AB82" s="19" t="e">
        <f t="shared" ref="AB82" si="83">IF(AB80=0,NA(),AB81/AB80)</f>
        <v>#N/A</v>
      </c>
      <c r="AC82" s="19" t="e">
        <f t="shared" ref="AC82" si="84">IF(AC80=0,NA(),AC81/AC80)</f>
        <v>#N/A</v>
      </c>
      <c r="AD82" s="19" t="e">
        <f t="shared" ref="AD82" si="85">IF(AD80=0,NA(),AD81/AD80)</f>
        <v>#N/A</v>
      </c>
      <c r="AE82" s="19" t="e">
        <f t="shared" ref="AE82" si="86">IF(AE80=0,NA(),AE81/AE80)</f>
        <v>#N/A</v>
      </c>
      <c r="AF82" s="19" t="e">
        <f t="shared" ref="AF82" si="87">IF(AF80=0,NA(),AF81/AF80)</f>
        <v>#N/A</v>
      </c>
      <c r="AG82" s="19" t="e">
        <f t="shared" ref="AG82" si="88">IF(AG80=0,NA(),AG81/AG80)</f>
        <v>#N/A</v>
      </c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19"/>
      <c r="IY82" s="19"/>
      <c r="IZ82" s="19"/>
      <c r="JA82" s="19"/>
      <c r="JB82" s="19"/>
      <c r="JC82" s="19"/>
      <c r="JD82" s="19"/>
      <c r="JE82" s="19"/>
      <c r="JF82" s="19"/>
      <c r="JG82" s="19"/>
      <c r="JH82" s="19"/>
      <c r="JI82" s="19"/>
      <c r="JJ82" s="19"/>
      <c r="JK82" s="19"/>
      <c r="JL82" s="19"/>
      <c r="JM82" s="19"/>
      <c r="JN82" s="19"/>
      <c r="JO82" s="19"/>
      <c r="JP82" s="19"/>
      <c r="JQ82" s="19"/>
      <c r="JR82" s="120"/>
    </row>
    <row r="83" spans="1:278">
      <c r="A83" s="41" t="s">
        <v>19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18"/>
      <c r="GB83" s="18"/>
      <c r="GC83" s="18"/>
      <c r="GD83" s="18"/>
      <c r="GE83" s="18"/>
      <c r="GF83" s="18"/>
      <c r="GG83" s="18"/>
      <c r="GH83" s="18"/>
      <c r="GI83" s="18"/>
      <c r="GJ83" s="18"/>
      <c r="GK83" s="18"/>
      <c r="GL83" s="18"/>
      <c r="GM83" s="18"/>
      <c r="GN83" s="18"/>
      <c r="GO83" s="18"/>
      <c r="GP83" s="18"/>
      <c r="GQ83" s="18"/>
      <c r="GR83" s="18"/>
      <c r="GS83" s="18"/>
      <c r="GT83" s="18"/>
      <c r="GU83" s="18"/>
      <c r="GV83" s="18"/>
      <c r="GW83" s="18"/>
      <c r="GX83" s="18"/>
      <c r="GY83" s="18"/>
      <c r="GZ83" s="18"/>
      <c r="HA83" s="18"/>
      <c r="HB83" s="18"/>
      <c r="HC83" s="18"/>
      <c r="HD83" s="18"/>
      <c r="HE83" s="18"/>
      <c r="HF83" s="18"/>
      <c r="HG83" s="18"/>
      <c r="HH83" s="18"/>
      <c r="HI83" s="18"/>
      <c r="HJ83" s="18"/>
      <c r="HK83" s="18"/>
      <c r="HL83" s="18"/>
      <c r="HM83" s="18"/>
      <c r="HN83" s="18"/>
      <c r="HO83" s="18"/>
      <c r="HP83" s="18"/>
      <c r="HQ83" s="18"/>
      <c r="HR83" s="18"/>
      <c r="HS83" s="18"/>
      <c r="HT83" s="18"/>
      <c r="HU83" s="18"/>
      <c r="HV83" s="18"/>
      <c r="HW83" s="18"/>
      <c r="HX83" s="18"/>
      <c r="HY83" s="18"/>
      <c r="HZ83" s="18"/>
      <c r="IA83" s="18"/>
      <c r="IB83" s="18"/>
      <c r="IC83" s="18"/>
      <c r="ID83" s="18"/>
      <c r="IE83" s="18"/>
      <c r="IF83" s="18"/>
      <c r="IG83" s="18"/>
      <c r="IH83" s="18"/>
      <c r="II83" s="18"/>
      <c r="IJ83" s="18"/>
      <c r="IK83" s="18"/>
      <c r="IL83" s="18"/>
      <c r="IM83" s="18"/>
      <c r="IN83" s="18"/>
      <c r="IO83" s="18"/>
      <c r="IP83" s="18"/>
      <c r="IQ83" s="18"/>
      <c r="IR83" s="18"/>
      <c r="IS83" s="18"/>
      <c r="IT83" s="18"/>
      <c r="IU83" s="18"/>
      <c r="IV83" s="18"/>
      <c r="IW83" s="18"/>
      <c r="IX83" s="18"/>
      <c r="IY83" s="18"/>
      <c r="IZ83" s="18"/>
      <c r="JA83" s="18"/>
      <c r="JB83" s="18"/>
      <c r="JC83" s="18"/>
      <c r="JD83" s="18"/>
      <c r="JE83" s="18"/>
      <c r="JF83" s="18"/>
      <c r="JG83" s="18"/>
      <c r="JH83" s="18"/>
      <c r="JI83" s="18"/>
      <c r="JJ83" s="18"/>
      <c r="JK83" s="18"/>
      <c r="JL83" s="18"/>
      <c r="JM83" s="18"/>
      <c r="JN83" s="18"/>
      <c r="JO83" s="18"/>
      <c r="JP83" s="18"/>
      <c r="JQ83" s="18"/>
      <c r="JR83" s="122"/>
    </row>
    <row r="84" spans="1:278" s="126" customFormat="1" ht="15.75" thickBot="1">
      <c r="A84" s="42" t="s">
        <v>18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  <c r="FL84" s="20"/>
      <c r="FM84" s="20"/>
      <c r="FN84" s="20"/>
      <c r="FO84" s="20"/>
      <c r="FP84" s="20"/>
      <c r="FQ84" s="20"/>
      <c r="FR84" s="20"/>
      <c r="FS84" s="20"/>
      <c r="FT84" s="20"/>
      <c r="FU84" s="20"/>
      <c r="FV84" s="20"/>
      <c r="FW84" s="20"/>
      <c r="FX84" s="20"/>
      <c r="FY84" s="20"/>
      <c r="FZ84" s="20"/>
      <c r="GA84" s="20"/>
      <c r="GB84" s="20"/>
      <c r="GC84" s="20"/>
      <c r="GD84" s="20"/>
      <c r="GE84" s="20"/>
      <c r="GF84" s="20"/>
      <c r="GG84" s="20"/>
      <c r="GH84" s="20"/>
      <c r="GI84" s="20"/>
      <c r="GJ84" s="20"/>
      <c r="GK84" s="20"/>
      <c r="GL84" s="20"/>
      <c r="GM84" s="20"/>
      <c r="GN84" s="20"/>
      <c r="GO84" s="20"/>
      <c r="GP84" s="20"/>
      <c r="GQ84" s="20"/>
      <c r="GR84" s="20"/>
      <c r="GS84" s="20"/>
      <c r="GT84" s="20"/>
      <c r="GU84" s="20"/>
      <c r="GV84" s="20"/>
      <c r="GW84" s="20"/>
      <c r="GX84" s="20"/>
      <c r="GY84" s="20"/>
      <c r="GZ84" s="20"/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  <c r="HN84" s="20"/>
      <c r="HO84" s="20"/>
      <c r="HP84" s="20"/>
      <c r="HQ84" s="20"/>
      <c r="HR84" s="20"/>
      <c r="HS84" s="20"/>
      <c r="HT84" s="20"/>
      <c r="HU84" s="20"/>
      <c r="HV84" s="20"/>
      <c r="HW84" s="20"/>
      <c r="HX84" s="20"/>
      <c r="HY84" s="20"/>
      <c r="HZ84" s="20"/>
      <c r="IA84" s="20"/>
      <c r="IB84" s="20"/>
      <c r="IC84" s="20"/>
      <c r="ID84" s="20"/>
      <c r="IE84" s="20"/>
      <c r="IF84" s="20"/>
      <c r="IG84" s="20"/>
      <c r="IH84" s="20"/>
      <c r="II84" s="20"/>
      <c r="IJ84" s="20"/>
      <c r="IK84" s="20"/>
      <c r="IL84" s="20"/>
      <c r="IM84" s="20"/>
      <c r="IN84" s="20"/>
      <c r="IO84" s="20"/>
      <c r="IP84" s="20"/>
      <c r="IQ84" s="20"/>
      <c r="IR84" s="20"/>
      <c r="IS84" s="20"/>
      <c r="IT84" s="20"/>
      <c r="IU84" s="20"/>
      <c r="IV84" s="20"/>
      <c r="IW84" s="20"/>
      <c r="IX84" s="20"/>
      <c r="IY84" s="20"/>
      <c r="IZ84" s="20"/>
      <c r="JA84" s="20"/>
      <c r="JB84" s="20"/>
      <c r="JC84" s="20"/>
      <c r="JD84" s="20"/>
      <c r="JE84" s="20"/>
      <c r="JF84" s="20"/>
      <c r="JG84" s="20"/>
      <c r="JH84" s="20"/>
      <c r="JI84" s="20"/>
      <c r="JJ84" s="20"/>
      <c r="JK84" s="20"/>
      <c r="JL84" s="20"/>
      <c r="JM84" s="20"/>
      <c r="JN84" s="20"/>
      <c r="JO84" s="20"/>
      <c r="JP84" s="20"/>
      <c r="JQ84" s="20"/>
      <c r="JR84" s="123"/>
    </row>
    <row r="85" spans="1:278" s="126" customFormat="1" ht="16.5" thickTop="1" thickBot="1">
      <c r="A85" s="28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</row>
    <row r="86" spans="1:278" s="126" customFormat="1" ht="15.75" thickTop="1">
      <c r="A86" s="38" t="s">
        <v>22</v>
      </c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O86" s="16"/>
      <c r="IP86" s="16"/>
      <c r="IQ86" s="16"/>
      <c r="IR86" s="16"/>
      <c r="IS86" s="16"/>
      <c r="IT86" s="16"/>
      <c r="IU86" s="16"/>
      <c r="IV86" s="16"/>
      <c r="IW86" s="16"/>
      <c r="IX86" s="16"/>
      <c r="IY86" s="16"/>
      <c r="IZ86" s="16"/>
      <c r="JA86" s="16"/>
      <c r="JB86" s="16"/>
      <c r="JC86" s="16"/>
      <c r="JD86" s="16"/>
      <c r="JE86" s="16"/>
      <c r="JF86" s="16"/>
      <c r="JG86" s="16"/>
      <c r="JH86" s="16"/>
      <c r="JI86" s="16"/>
      <c r="JJ86" s="16"/>
      <c r="JK86" s="16"/>
      <c r="JL86" s="16"/>
      <c r="JM86" s="16"/>
      <c r="JN86" s="16"/>
      <c r="JO86" s="16"/>
      <c r="JP86" s="16"/>
      <c r="JQ86" s="16"/>
      <c r="JR86" s="119"/>
    </row>
    <row r="87" spans="1:278" s="126" customFormat="1">
      <c r="A87" s="39" t="s">
        <v>15</v>
      </c>
      <c r="B87" s="19">
        <v>1</v>
      </c>
      <c r="C87" s="19">
        <v>2</v>
      </c>
      <c r="D87" s="19">
        <v>2</v>
      </c>
      <c r="E87" s="19">
        <v>3</v>
      </c>
      <c r="F87" s="19">
        <v>3</v>
      </c>
      <c r="G87" s="19">
        <v>3</v>
      </c>
      <c r="H87" s="19">
        <v>3</v>
      </c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20"/>
    </row>
    <row r="88" spans="1:278" s="126" customFormat="1">
      <c r="A88" s="40" t="s">
        <v>16</v>
      </c>
      <c r="B88" s="17">
        <v>3</v>
      </c>
      <c r="C88" s="17">
        <v>3</v>
      </c>
      <c r="D88" s="17">
        <v>3</v>
      </c>
      <c r="E88" s="17">
        <v>3</v>
      </c>
      <c r="F88" s="17">
        <v>3</v>
      </c>
      <c r="G88" s="17">
        <v>3</v>
      </c>
      <c r="H88" s="17">
        <v>3</v>
      </c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  <c r="EV88" s="17"/>
      <c r="EW88" s="17"/>
      <c r="EX88" s="17"/>
      <c r="EY88" s="17"/>
      <c r="EZ88" s="17"/>
      <c r="FA88" s="17"/>
      <c r="FB88" s="17"/>
      <c r="FC88" s="17"/>
      <c r="FD88" s="17"/>
      <c r="FE88" s="17"/>
      <c r="FF88" s="17"/>
      <c r="FG88" s="17"/>
      <c r="FH88" s="17"/>
      <c r="FI88" s="17"/>
      <c r="FJ88" s="17"/>
      <c r="FK88" s="17"/>
      <c r="FL88" s="17"/>
      <c r="FM88" s="17"/>
      <c r="FN88" s="17"/>
      <c r="FO88" s="17"/>
      <c r="FP88" s="17"/>
      <c r="FQ88" s="17"/>
      <c r="FR88" s="17"/>
      <c r="FS88" s="17"/>
      <c r="FT88" s="17"/>
      <c r="FU88" s="17"/>
      <c r="FV88" s="17"/>
      <c r="FW88" s="17"/>
      <c r="FX88" s="17"/>
      <c r="FY88" s="17"/>
      <c r="FZ88" s="17"/>
      <c r="GA88" s="17"/>
      <c r="GB88" s="17"/>
      <c r="GC88" s="17"/>
      <c r="GD88" s="17"/>
      <c r="GE88" s="17"/>
      <c r="GF88" s="17"/>
      <c r="GG88" s="17"/>
      <c r="GH88" s="17"/>
      <c r="GI88" s="17"/>
      <c r="GJ88" s="17"/>
      <c r="GK88" s="17"/>
      <c r="GL88" s="17"/>
      <c r="GM88" s="17"/>
      <c r="GN88" s="17"/>
      <c r="GO88" s="17"/>
      <c r="GP88" s="17"/>
      <c r="GQ88" s="17"/>
      <c r="GR88" s="17"/>
      <c r="GS88" s="17"/>
      <c r="GT88" s="17"/>
      <c r="GU88" s="17"/>
      <c r="GV88" s="17"/>
      <c r="GW88" s="17"/>
      <c r="GX88" s="17"/>
      <c r="GY88" s="17"/>
      <c r="GZ88" s="17"/>
      <c r="HA88" s="17"/>
      <c r="HB88" s="17"/>
      <c r="HC88" s="17"/>
      <c r="HD88" s="17"/>
      <c r="HE88" s="17"/>
      <c r="HF88" s="17"/>
      <c r="HG88" s="17"/>
      <c r="HH88" s="17"/>
      <c r="HI88" s="17"/>
      <c r="HJ88" s="17"/>
      <c r="HK88" s="17"/>
      <c r="HL88" s="17"/>
      <c r="HM88" s="17"/>
      <c r="HN88" s="17"/>
      <c r="HO88" s="17"/>
      <c r="HP88" s="17"/>
      <c r="HQ88" s="17"/>
      <c r="HR88" s="17"/>
      <c r="HS88" s="17"/>
      <c r="HT88" s="17"/>
      <c r="HU88" s="17"/>
      <c r="HV88" s="17"/>
      <c r="HW88" s="17"/>
      <c r="HX88" s="17"/>
      <c r="HY88" s="17"/>
      <c r="HZ88" s="17"/>
      <c r="IA88" s="17"/>
      <c r="IB88" s="17"/>
      <c r="IC88" s="17"/>
      <c r="ID88" s="17"/>
      <c r="IE88" s="17"/>
      <c r="IF88" s="17"/>
      <c r="IG88" s="17"/>
      <c r="IH88" s="17"/>
      <c r="II88" s="17"/>
      <c r="IJ88" s="17"/>
      <c r="IK88" s="17"/>
      <c r="IL88" s="17"/>
      <c r="IM88" s="17"/>
      <c r="IN88" s="17"/>
      <c r="IO88" s="17"/>
      <c r="IP88" s="17"/>
      <c r="IQ88" s="17"/>
      <c r="IR88" s="17"/>
      <c r="IS88" s="17"/>
      <c r="IT88" s="17"/>
      <c r="IU88" s="17"/>
      <c r="IV88" s="17"/>
      <c r="IW88" s="17"/>
      <c r="IX88" s="17"/>
      <c r="IY88" s="17"/>
      <c r="IZ88" s="17"/>
      <c r="JA88" s="17"/>
      <c r="JB88" s="17"/>
      <c r="JC88" s="17"/>
      <c r="JD88" s="17"/>
      <c r="JE88" s="17"/>
      <c r="JF88" s="17"/>
      <c r="JG88" s="17"/>
      <c r="JH88" s="17"/>
      <c r="JI88" s="17"/>
      <c r="JJ88" s="17"/>
      <c r="JK88" s="17"/>
      <c r="JL88" s="17"/>
      <c r="JM88" s="17"/>
      <c r="JN88" s="17"/>
      <c r="JO88" s="17"/>
      <c r="JP88" s="17"/>
      <c r="JQ88" s="17"/>
      <c r="JR88" s="121"/>
    </row>
    <row r="89" spans="1:278" s="126" customFormat="1">
      <c r="A89" s="39" t="s">
        <v>17</v>
      </c>
      <c r="B89" s="19">
        <v>56</v>
      </c>
      <c r="C89" s="19">
        <v>58</v>
      </c>
      <c r="D89" s="19">
        <v>59</v>
      </c>
      <c r="E89" s="19">
        <v>59</v>
      </c>
      <c r="F89" s="19">
        <v>60</v>
      </c>
      <c r="G89" s="19">
        <v>60</v>
      </c>
      <c r="H89" s="19">
        <v>50</v>
      </c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19"/>
      <c r="IY89" s="19"/>
      <c r="IZ89" s="19"/>
      <c r="JA89" s="19"/>
      <c r="JB89" s="19"/>
      <c r="JC89" s="19"/>
      <c r="JD89" s="19"/>
      <c r="JE89" s="19"/>
      <c r="JF89" s="19"/>
      <c r="JG89" s="19"/>
      <c r="JH89" s="19"/>
      <c r="JI89" s="19"/>
      <c r="JJ89" s="19"/>
      <c r="JK89" s="19"/>
      <c r="JL89" s="19"/>
      <c r="JM89" s="19"/>
      <c r="JN89" s="19"/>
      <c r="JO89" s="19"/>
      <c r="JP89" s="19"/>
      <c r="JQ89" s="19"/>
      <c r="JR89" s="120"/>
    </row>
    <row r="90" spans="1:278" s="126" customFormat="1">
      <c r="A90" s="40" t="s">
        <v>14</v>
      </c>
      <c r="B90" s="17">
        <v>11579807</v>
      </c>
      <c r="C90" s="17">
        <v>11794783</v>
      </c>
      <c r="D90" s="17">
        <v>12212293</v>
      </c>
      <c r="E90" s="17">
        <v>12455101</v>
      </c>
      <c r="F90" s="17">
        <v>12927555</v>
      </c>
      <c r="G90" s="17">
        <v>13162421</v>
      </c>
      <c r="H90" s="17">
        <v>12666235</v>
      </c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  <c r="EV90" s="17"/>
      <c r="EW90" s="17"/>
      <c r="EX90" s="17"/>
      <c r="EY90" s="17"/>
      <c r="EZ90" s="17"/>
      <c r="FA90" s="17"/>
      <c r="FB90" s="17"/>
      <c r="FC90" s="17"/>
      <c r="FD90" s="17"/>
      <c r="FE90" s="17"/>
      <c r="FF90" s="17"/>
      <c r="FG90" s="17"/>
      <c r="FH90" s="17"/>
      <c r="FI90" s="17"/>
      <c r="FJ90" s="17"/>
      <c r="FK90" s="17"/>
      <c r="FL90" s="17"/>
      <c r="FM90" s="17"/>
      <c r="FN90" s="17"/>
      <c r="FO90" s="17"/>
      <c r="FP90" s="17"/>
      <c r="FQ90" s="17"/>
      <c r="FR90" s="17"/>
      <c r="FS90" s="17"/>
      <c r="FT90" s="17"/>
      <c r="FU90" s="17"/>
      <c r="FV90" s="17"/>
      <c r="FW90" s="17"/>
      <c r="FX90" s="17"/>
      <c r="FY90" s="17"/>
      <c r="FZ90" s="17"/>
      <c r="GA90" s="17"/>
      <c r="GB90" s="17"/>
      <c r="GC90" s="17"/>
      <c r="GD90" s="17"/>
      <c r="GE90" s="17"/>
      <c r="GF90" s="17"/>
      <c r="GG90" s="17"/>
      <c r="GH90" s="17"/>
      <c r="GI90" s="17"/>
      <c r="GJ90" s="17"/>
      <c r="GK90" s="17"/>
      <c r="GL90" s="17"/>
      <c r="GM90" s="17"/>
      <c r="GN90" s="17"/>
      <c r="GO90" s="17"/>
      <c r="GP90" s="17"/>
      <c r="GQ90" s="17"/>
      <c r="GR90" s="17"/>
      <c r="GS90" s="17"/>
      <c r="GT90" s="17"/>
      <c r="GU90" s="17"/>
      <c r="GV90" s="17"/>
      <c r="GW90" s="17"/>
      <c r="GX90" s="17"/>
      <c r="GY90" s="17"/>
      <c r="GZ90" s="17"/>
      <c r="HA90" s="17"/>
      <c r="HB90" s="17"/>
      <c r="HC90" s="17"/>
      <c r="HD90" s="17"/>
      <c r="HE90" s="17"/>
      <c r="HF90" s="17"/>
      <c r="HG90" s="17"/>
      <c r="HH90" s="17"/>
      <c r="HI90" s="17"/>
      <c r="HJ90" s="17"/>
      <c r="HK90" s="17"/>
      <c r="HL90" s="17"/>
      <c r="HM90" s="17"/>
      <c r="HN90" s="17"/>
      <c r="HO90" s="17"/>
      <c r="HP90" s="17"/>
      <c r="HQ90" s="17"/>
      <c r="HR90" s="17"/>
      <c r="HS90" s="17"/>
      <c r="HT90" s="17"/>
      <c r="HU90" s="17"/>
      <c r="HV90" s="17"/>
      <c r="HW90" s="17"/>
      <c r="HX90" s="17"/>
      <c r="HY90" s="17"/>
      <c r="HZ90" s="17"/>
      <c r="IA90" s="17"/>
      <c r="IB90" s="17"/>
      <c r="IC90" s="17"/>
      <c r="ID90" s="17"/>
      <c r="IE90" s="17"/>
      <c r="IF90" s="17"/>
      <c r="IG90" s="17"/>
      <c r="IH90" s="17"/>
      <c r="II90" s="17"/>
      <c r="IJ90" s="17"/>
      <c r="IK90" s="17"/>
      <c r="IL90" s="17"/>
      <c r="IM90" s="17"/>
      <c r="IN90" s="17"/>
      <c r="IO90" s="17"/>
      <c r="IP90" s="17"/>
      <c r="IQ90" s="17"/>
      <c r="IR90" s="17"/>
      <c r="IS90" s="17"/>
      <c r="IT90" s="17"/>
      <c r="IU90" s="17"/>
      <c r="IV90" s="17"/>
      <c r="IW90" s="17"/>
      <c r="IX90" s="17"/>
      <c r="IY90" s="17"/>
      <c r="IZ90" s="17"/>
      <c r="JA90" s="17"/>
      <c r="JB90" s="17"/>
      <c r="JC90" s="17"/>
      <c r="JD90" s="17"/>
      <c r="JE90" s="17"/>
      <c r="JF90" s="17"/>
      <c r="JG90" s="17"/>
      <c r="JH90" s="17"/>
      <c r="JI90" s="17"/>
      <c r="JJ90" s="17"/>
      <c r="JK90" s="17"/>
      <c r="JL90" s="17"/>
      <c r="JM90" s="17"/>
      <c r="JN90" s="17"/>
      <c r="JO90" s="17"/>
      <c r="JP90" s="17"/>
      <c r="JQ90" s="17"/>
      <c r="JR90" s="121"/>
    </row>
    <row r="91" spans="1:278" s="126" customFormat="1">
      <c r="A91" s="39" t="s">
        <v>13</v>
      </c>
      <c r="B91" s="19">
        <f t="shared" ref="B91" si="89">IF(B89=0,NA(),B90/B89)</f>
        <v>206782.26785714287</v>
      </c>
      <c r="C91" s="19">
        <f t="shared" ref="C91" si="90">IF(C89=0,NA(),C90/C89)</f>
        <v>203358.3275862069</v>
      </c>
      <c r="D91" s="19">
        <f t="shared" ref="D91" si="91">IF(D89=0,NA(),D90/D89)</f>
        <v>206988.01694915254</v>
      </c>
      <c r="E91" s="19">
        <f t="shared" ref="E91" si="92">IF(E89=0,NA(),E90/E89)</f>
        <v>211103.40677966102</v>
      </c>
      <c r="F91" s="19">
        <f t="shared" ref="F91" si="93">IF(F89=0,NA(),F90/F89)</f>
        <v>215459.25</v>
      </c>
      <c r="G91" s="19">
        <f t="shared" ref="G91" si="94">IF(G89=0,NA(),G90/G89)</f>
        <v>219373.68333333332</v>
      </c>
      <c r="H91" s="19">
        <f t="shared" ref="H91" si="95">IF(H89=0,NA(),H90/H89)</f>
        <v>253324.7</v>
      </c>
      <c r="I91" s="19" t="e">
        <f t="shared" ref="I91" si="96">IF(I89=0,NA(),I90/I89)</f>
        <v>#N/A</v>
      </c>
      <c r="J91" s="19" t="e">
        <f t="shared" ref="J91" si="97">IF(J89=0,NA(),J90/J89)</f>
        <v>#N/A</v>
      </c>
      <c r="K91" s="19" t="e">
        <f t="shared" ref="K91" si="98">IF(K89=0,NA(),K90/K89)</f>
        <v>#N/A</v>
      </c>
      <c r="L91" s="19" t="e">
        <f t="shared" ref="L91" si="99">IF(L89=0,NA(),L90/L89)</f>
        <v>#N/A</v>
      </c>
      <c r="M91" s="19" t="e">
        <f t="shared" ref="M91" si="100">IF(M89=0,NA(),M90/M89)</f>
        <v>#N/A</v>
      </c>
      <c r="N91" s="19" t="e">
        <f t="shared" ref="N91" si="101">IF(N89=0,NA(),N90/N89)</f>
        <v>#N/A</v>
      </c>
      <c r="O91" s="19" t="e">
        <f t="shared" ref="O91" si="102">IF(O89=0,NA(),O90/O89)</f>
        <v>#N/A</v>
      </c>
      <c r="P91" s="19" t="e">
        <f t="shared" ref="P91" si="103">IF(P89=0,NA(),P90/P89)</f>
        <v>#N/A</v>
      </c>
      <c r="Q91" s="19" t="e">
        <f t="shared" ref="Q91" si="104">IF(Q89=0,NA(),Q90/Q89)</f>
        <v>#N/A</v>
      </c>
      <c r="R91" s="19" t="e">
        <f t="shared" ref="R91" si="105">IF(R89=0,NA(),R90/R89)</f>
        <v>#N/A</v>
      </c>
      <c r="S91" s="19" t="e">
        <f t="shared" ref="S91" si="106">IF(S89=0,NA(),S90/S89)</f>
        <v>#N/A</v>
      </c>
      <c r="T91" s="19" t="e">
        <f t="shared" ref="T91" si="107">IF(T89=0,NA(),T90/T89)</f>
        <v>#N/A</v>
      </c>
      <c r="U91" s="19" t="e">
        <f t="shared" ref="U91" si="108">IF(U89=0,NA(),U90/U89)</f>
        <v>#N/A</v>
      </c>
      <c r="V91" s="19" t="e">
        <f t="shared" ref="V91" si="109">IF(V89=0,NA(),V90/V89)</f>
        <v>#N/A</v>
      </c>
      <c r="W91" s="19" t="e">
        <f t="shared" ref="W91" si="110">IF(W89=0,NA(),W90/W89)</f>
        <v>#N/A</v>
      </c>
      <c r="X91" s="19" t="e">
        <f t="shared" ref="X91" si="111">IF(X89=0,NA(),X90/X89)</f>
        <v>#N/A</v>
      </c>
      <c r="Y91" s="19" t="e">
        <f t="shared" ref="Y91" si="112">IF(Y89=0,NA(),Y90/Y89)</f>
        <v>#N/A</v>
      </c>
      <c r="Z91" s="19" t="e">
        <f t="shared" ref="Z91" si="113">IF(Z89=0,NA(),Z90/Z89)</f>
        <v>#N/A</v>
      </c>
      <c r="AA91" s="19" t="e">
        <f t="shared" ref="AA91" si="114">IF(AA89=0,NA(),AA90/AA89)</f>
        <v>#N/A</v>
      </c>
      <c r="AB91" s="19" t="e">
        <f t="shared" ref="AB91" si="115">IF(AB89=0,NA(),AB90/AB89)</f>
        <v>#N/A</v>
      </c>
      <c r="AC91" s="19" t="e">
        <f t="shared" ref="AC91" si="116">IF(AC89=0,NA(),AC90/AC89)</f>
        <v>#N/A</v>
      </c>
      <c r="AD91" s="19" t="e">
        <f t="shared" ref="AD91" si="117">IF(AD89=0,NA(),AD90/AD89)</f>
        <v>#N/A</v>
      </c>
      <c r="AE91" s="19" t="e">
        <f t="shared" ref="AE91" si="118">IF(AE89=0,NA(),AE90/AE89)</f>
        <v>#N/A</v>
      </c>
      <c r="AF91" s="19" t="e">
        <f t="shared" ref="AF91" si="119">IF(AF89=0,NA(),AF90/AF89)</f>
        <v>#N/A</v>
      </c>
      <c r="AG91" s="19" t="e">
        <f t="shared" ref="AG91" si="120">IF(AG89=0,NA(),AG90/AG89)</f>
        <v>#N/A</v>
      </c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20"/>
    </row>
    <row r="92" spans="1:278">
      <c r="A92" s="41" t="s">
        <v>19</v>
      </c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  <c r="FF92" s="18"/>
      <c r="FG92" s="18"/>
      <c r="FH92" s="18"/>
      <c r="FI92" s="18"/>
      <c r="FJ92" s="18"/>
      <c r="FK92" s="18"/>
      <c r="FL92" s="18"/>
      <c r="FM92" s="18"/>
      <c r="FN92" s="18"/>
      <c r="FO92" s="18"/>
      <c r="FP92" s="18"/>
      <c r="FQ92" s="18"/>
      <c r="FR92" s="18"/>
      <c r="FS92" s="18"/>
      <c r="FT92" s="18"/>
      <c r="FU92" s="18"/>
      <c r="FV92" s="18"/>
      <c r="FW92" s="18"/>
      <c r="FX92" s="18"/>
      <c r="FY92" s="18"/>
      <c r="FZ92" s="18"/>
      <c r="GA92" s="18"/>
      <c r="GB92" s="18"/>
      <c r="GC92" s="18"/>
      <c r="GD92" s="18"/>
      <c r="GE92" s="18"/>
      <c r="GF92" s="18"/>
      <c r="GG92" s="18"/>
      <c r="GH92" s="18"/>
      <c r="GI92" s="18"/>
      <c r="GJ92" s="18"/>
      <c r="GK92" s="18"/>
      <c r="GL92" s="18"/>
      <c r="GM92" s="18"/>
      <c r="GN92" s="18"/>
      <c r="GO92" s="18"/>
      <c r="GP92" s="18"/>
      <c r="GQ92" s="18"/>
      <c r="GR92" s="18"/>
      <c r="GS92" s="18"/>
      <c r="GT92" s="18"/>
      <c r="GU92" s="18"/>
      <c r="GV92" s="18"/>
      <c r="GW92" s="18"/>
      <c r="GX92" s="18"/>
      <c r="GY92" s="18"/>
      <c r="GZ92" s="18"/>
      <c r="HA92" s="18"/>
      <c r="HB92" s="18"/>
      <c r="HC92" s="18"/>
      <c r="HD92" s="18"/>
      <c r="HE92" s="18"/>
      <c r="HF92" s="18"/>
      <c r="HG92" s="18"/>
      <c r="HH92" s="18"/>
      <c r="HI92" s="18"/>
      <c r="HJ92" s="18"/>
      <c r="HK92" s="18"/>
      <c r="HL92" s="18"/>
      <c r="HM92" s="18"/>
      <c r="HN92" s="18"/>
      <c r="HO92" s="18"/>
      <c r="HP92" s="18"/>
      <c r="HQ92" s="18"/>
      <c r="HR92" s="18"/>
      <c r="HS92" s="18"/>
      <c r="HT92" s="18"/>
      <c r="HU92" s="18"/>
      <c r="HV92" s="18"/>
      <c r="HW92" s="18"/>
      <c r="HX92" s="18"/>
      <c r="HY92" s="18"/>
      <c r="HZ92" s="18"/>
      <c r="IA92" s="18"/>
      <c r="IB92" s="18"/>
      <c r="IC92" s="18"/>
      <c r="ID92" s="18"/>
      <c r="IE92" s="18"/>
      <c r="IF92" s="18"/>
      <c r="IG92" s="18"/>
      <c r="IH92" s="18"/>
      <c r="II92" s="18"/>
      <c r="IJ92" s="18"/>
      <c r="IK92" s="18"/>
      <c r="IL92" s="18"/>
      <c r="IM92" s="18"/>
      <c r="IN92" s="18"/>
      <c r="IO92" s="18"/>
      <c r="IP92" s="18"/>
      <c r="IQ92" s="18"/>
      <c r="IR92" s="18"/>
      <c r="IS92" s="18"/>
      <c r="IT92" s="18"/>
      <c r="IU92" s="18"/>
      <c r="IV92" s="18"/>
      <c r="IW92" s="18"/>
      <c r="IX92" s="18"/>
      <c r="IY92" s="18"/>
      <c r="IZ92" s="18"/>
      <c r="JA92" s="18"/>
      <c r="JB92" s="18"/>
      <c r="JC92" s="18"/>
      <c r="JD92" s="18"/>
      <c r="JE92" s="18"/>
      <c r="JF92" s="18"/>
      <c r="JG92" s="18"/>
      <c r="JH92" s="18"/>
      <c r="JI92" s="18"/>
      <c r="JJ92" s="18"/>
      <c r="JK92" s="18"/>
      <c r="JL92" s="18"/>
      <c r="JM92" s="18"/>
      <c r="JN92" s="18"/>
      <c r="JO92" s="18"/>
      <c r="JP92" s="18"/>
      <c r="JQ92" s="18"/>
      <c r="JR92" s="122"/>
    </row>
    <row r="93" spans="1:278" s="126" customFormat="1" ht="15.75" thickBot="1">
      <c r="A93" s="42" t="s">
        <v>18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  <c r="FE93" s="20"/>
      <c r="FF93" s="20"/>
      <c r="FG93" s="20"/>
      <c r="FH93" s="20"/>
      <c r="FI93" s="20"/>
      <c r="FJ93" s="20"/>
      <c r="FK93" s="20"/>
      <c r="FL93" s="20"/>
      <c r="FM93" s="20"/>
      <c r="FN93" s="20"/>
      <c r="FO93" s="20"/>
      <c r="FP93" s="20"/>
      <c r="FQ93" s="20"/>
      <c r="FR93" s="20"/>
      <c r="FS93" s="20"/>
      <c r="FT93" s="20"/>
      <c r="FU93" s="20"/>
      <c r="FV93" s="20"/>
      <c r="FW93" s="20"/>
      <c r="FX93" s="20"/>
      <c r="FY93" s="20"/>
      <c r="FZ93" s="20"/>
      <c r="GA93" s="20"/>
      <c r="GB93" s="20"/>
      <c r="GC93" s="20"/>
      <c r="GD93" s="20"/>
      <c r="GE93" s="20"/>
      <c r="GF93" s="20"/>
      <c r="GG93" s="20"/>
      <c r="GH93" s="20"/>
      <c r="GI93" s="20"/>
      <c r="GJ93" s="20"/>
      <c r="GK93" s="20"/>
      <c r="GL93" s="20"/>
      <c r="GM93" s="20"/>
      <c r="GN93" s="20"/>
      <c r="GO93" s="20"/>
      <c r="GP93" s="20"/>
      <c r="GQ93" s="20"/>
      <c r="GR93" s="20"/>
      <c r="GS93" s="20"/>
      <c r="GT93" s="20"/>
      <c r="GU93" s="20"/>
      <c r="GV93" s="20"/>
      <c r="GW93" s="20"/>
      <c r="GX93" s="20"/>
      <c r="GY93" s="20"/>
      <c r="GZ93" s="20"/>
      <c r="HA93" s="20"/>
      <c r="HB93" s="20"/>
      <c r="HC93" s="20"/>
      <c r="HD93" s="20"/>
      <c r="HE93" s="20"/>
      <c r="HF93" s="20"/>
      <c r="HG93" s="20"/>
      <c r="HH93" s="20"/>
      <c r="HI93" s="20"/>
      <c r="HJ93" s="20"/>
      <c r="HK93" s="20"/>
      <c r="HL93" s="20"/>
      <c r="HM93" s="20"/>
      <c r="HN93" s="20"/>
      <c r="HO93" s="20"/>
      <c r="HP93" s="20"/>
      <c r="HQ93" s="20"/>
      <c r="HR93" s="20"/>
      <c r="HS93" s="20"/>
      <c r="HT93" s="20"/>
      <c r="HU93" s="20"/>
      <c r="HV93" s="20"/>
      <c r="HW93" s="20"/>
      <c r="HX93" s="20"/>
      <c r="HY93" s="20"/>
      <c r="HZ93" s="20"/>
      <c r="IA93" s="20"/>
      <c r="IB93" s="20"/>
      <c r="IC93" s="20"/>
      <c r="ID93" s="20"/>
      <c r="IE93" s="20"/>
      <c r="IF93" s="20"/>
      <c r="IG93" s="20"/>
      <c r="IH93" s="20"/>
      <c r="II93" s="20"/>
      <c r="IJ93" s="20"/>
      <c r="IK93" s="20"/>
      <c r="IL93" s="20"/>
      <c r="IM93" s="20"/>
      <c r="IN93" s="20"/>
      <c r="IO93" s="20"/>
      <c r="IP93" s="20"/>
      <c r="IQ93" s="20"/>
      <c r="IR93" s="20"/>
      <c r="IS93" s="20"/>
      <c r="IT93" s="20"/>
      <c r="IU93" s="20"/>
      <c r="IV93" s="20"/>
      <c r="IW93" s="20"/>
      <c r="IX93" s="20"/>
      <c r="IY93" s="20"/>
      <c r="IZ93" s="20"/>
      <c r="JA93" s="20"/>
      <c r="JB93" s="20"/>
      <c r="JC93" s="20"/>
      <c r="JD93" s="20"/>
      <c r="JE93" s="20"/>
      <c r="JF93" s="20"/>
      <c r="JG93" s="20"/>
      <c r="JH93" s="20"/>
      <c r="JI93" s="20"/>
      <c r="JJ93" s="20"/>
      <c r="JK93" s="20"/>
      <c r="JL93" s="20"/>
      <c r="JM93" s="20"/>
      <c r="JN93" s="20"/>
      <c r="JO93" s="20"/>
      <c r="JP93" s="20"/>
      <c r="JQ93" s="20"/>
      <c r="JR93" s="123"/>
    </row>
    <row r="94" spans="1:278" ht="16.5" thickTop="1" thickBot="1"/>
    <row r="95" spans="1:278" s="126" customFormat="1" ht="15.75" thickTop="1">
      <c r="A95" s="38" t="s">
        <v>23</v>
      </c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  <c r="II95" s="16"/>
      <c r="IJ95" s="16"/>
      <c r="IK95" s="16"/>
      <c r="IL95" s="16"/>
      <c r="IM95" s="16"/>
      <c r="IN95" s="16"/>
      <c r="IO95" s="16"/>
      <c r="IP95" s="16"/>
      <c r="IQ95" s="16"/>
      <c r="IR95" s="16"/>
      <c r="IS95" s="16"/>
      <c r="IT95" s="16"/>
      <c r="IU95" s="16"/>
      <c r="IV95" s="16"/>
      <c r="IW95" s="16"/>
      <c r="IX95" s="16"/>
      <c r="IY95" s="16"/>
      <c r="IZ95" s="16"/>
      <c r="JA95" s="16"/>
      <c r="JB95" s="16"/>
      <c r="JC95" s="16"/>
      <c r="JD95" s="16"/>
      <c r="JE95" s="16"/>
      <c r="JF95" s="16"/>
      <c r="JG95" s="16"/>
      <c r="JH95" s="16"/>
      <c r="JI95" s="16"/>
      <c r="JJ95" s="16"/>
      <c r="JK95" s="16"/>
      <c r="JL95" s="16"/>
      <c r="JM95" s="16"/>
      <c r="JN95" s="16"/>
      <c r="JO95" s="16"/>
      <c r="JP95" s="16"/>
      <c r="JQ95" s="16"/>
      <c r="JR95" s="119"/>
    </row>
    <row r="96" spans="1:278" s="126" customFormat="1">
      <c r="A96" s="39" t="s">
        <v>15</v>
      </c>
      <c r="B96" s="19">
        <v>43</v>
      </c>
      <c r="C96" s="19">
        <v>43</v>
      </c>
      <c r="D96" s="19">
        <v>40</v>
      </c>
      <c r="E96" s="19">
        <v>41</v>
      </c>
      <c r="F96" s="19">
        <v>41</v>
      </c>
      <c r="G96" s="19">
        <v>43</v>
      </c>
      <c r="H96" s="19">
        <v>43</v>
      </c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20"/>
    </row>
    <row r="97" spans="1:278" s="126" customFormat="1">
      <c r="A97" s="40" t="s">
        <v>16</v>
      </c>
      <c r="B97" s="17">
        <v>4</v>
      </c>
      <c r="C97" s="17">
        <v>4</v>
      </c>
      <c r="D97" s="17">
        <v>4</v>
      </c>
      <c r="E97" s="17">
        <v>4</v>
      </c>
      <c r="F97" s="17">
        <v>4</v>
      </c>
      <c r="G97" s="17">
        <v>5</v>
      </c>
      <c r="H97" s="17">
        <v>5</v>
      </c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  <c r="FM97" s="17"/>
      <c r="FN97" s="17"/>
      <c r="FO97" s="17"/>
      <c r="FP97" s="17"/>
      <c r="FQ97" s="17"/>
      <c r="FR97" s="17"/>
      <c r="FS97" s="17"/>
      <c r="FT97" s="17"/>
      <c r="FU97" s="17"/>
      <c r="FV97" s="17"/>
      <c r="FW97" s="17"/>
      <c r="FX97" s="17"/>
      <c r="FY97" s="17"/>
      <c r="FZ97" s="17"/>
      <c r="GA97" s="17"/>
      <c r="GB97" s="17"/>
      <c r="GC97" s="17"/>
      <c r="GD97" s="17"/>
      <c r="GE97" s="17"/>
      <c r="GF97" s="17"/>
      <c r="GG97" s="17"/>
      <c r="GH97" s="17"/>
      <c r="GI97" s="17"/>
      <c r="GJ97" s="17"/>
      <c r="GK97" s="17"/>
      <c r="GL97" s="17"/>
      <c r="GM97" s="17"/>
      <c r="GN97" s="17"/>
      <c r="GO97" s="17"/>
      <c r="GP97" s="17"/>
      <c r="GQ97" s="17"/>
      <c r="GR97" s="17"/>
      <c r="GS97" s="17"/>
      <c r="GT97" s="17"/>
      <c r="GU97" s="17"/>
      <c r="GV97" s="17"/>
      <c r="GW97" s="17"/>
      <c r="GX97" s="17"/>
      <c r="GY97" s="17"/>
      <c r="GZ97" s="17"/>
      <c r="HA97" s="17"/>
      <c r="HB97" s="17"/>
      <c r="HC97" s="17"/>
      <c r="HD97" s="17"/>
      <c r="HE97" s="17"/>
      <c r="HF97" s="17"/>
      <c r="HG97" s="17"/>
      <c r="HH97" s="17"/>
      <c r="HI97" s="17"/>
      <c r="HJ97" s="17"/>
      <c r="HK97" s="17"/>
      <c r="HL97" s="17"/>
      <c r="HM97" s="17"/>
      <c r="HN97" s="17"/>
      <c r="HO97" s="17"/>
      <c r="HP97" s="17"/>
      <c r="HQ97" s="17"/>
      <c r="HR97" s="17"/>
      <c r="HS97" s="17"/>
      <c r="HT97" s="17"/>
      <c r="HU97" s="17"/>
      <c r="HV97" s="17"/>
      <c r="HW97" s="17"/>
      <c r="HX97" s="17"/>
      <c r="HY97" s="17"/>
      <c r="HZ97" s="17"/>
      <c r="IA97" s="17"/>
      <c r="IB97" s="17"/>
      <c r="IC97" s="17"/>
      <c r="ID97" s="17"/>
      <c r="IE97" s="17"/>
      <c r="IF97" s="17"/>
      <c r="IG97" s="17"/>
      <c r="IH97" s="17"/>
      <c r="II97" s="17"/>
      <c r="IJ97" s="17"/>
      <c r="IK97" s="17"/>
      <c r="IL97" s="17"/>
      <c r="IM97" s="17"/>
      <c r="IN97" s="17"/>
      <c r="IO97" s="17"/>
      <c r="IP97" s="17"/>
      <c r="IQ97" s="17"/>
      <c r="IR97" s="17"/>
      <c r="IS97" s="17"/>
      <c r="IT97" s="17"/>
      <c r="IU97" s="17"/>
      <c r="IV97" s="17"/>
      <c r="IW97" s="17"/>
      <c r="IX97" s="17"/>
      <c r="IY97" s="17"/>
      <c r="IZ97" s="17"/>
      <c r="JA97" s="17"/>
      <c r="JB97" s="17"/>
      <c r="JC97" s="17"/>
      <c r="JD97" s="17"/>
      <c r="JE97" s="17"/>
      <c r="JF97" s="17"/>
      <c r="JG97" s="17"/>
      <c r="JH97" s="17"/>
      <c r="JI97" s="17"/>
      <c r="JJ97" s="17"/>
      <c r="JK97" s="17"/>
      <c r="JL97" s="17"/>
      <c r="JM97" s="17"/>
      <c r="JN97" s="17"/>
      <c r="JO97" s="17"/>
      <c r="JP97" s="17"/>
      <c r="JQ97" s="17"/>
      <c r="JR97" s="121"/>
    </row>
    <row r="98" spans="1:278" s="126" customFormat="1">
      <c r="A98" s="39" t="s">
        <v>17</v>
      </c>
      <c r="B98" s="19">
        <v>35</v>
      </c>
      <c r="C98" s="19">
        <v>36</v>
      </c>
      <c r="D98" s="19">
        <v>36</v>
      </c>
      <c r="E98" s="19">
        <v>36</v>
      </c>
      <c r="F98" s="19">
        <v>31</v>
      </c>
      <c r="G98" s="19">
        <v>29</v>
      </c>
      <c r="H98" s="19">
        <v>29</v>
      </c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19"/>
      <c r="IY98" s="19"/>
      <c r="IZ98" s="19"/>
      <c r="JA98" s="19"/>
      <c r="JB98" s="19"/>
      <c r="JC98" s="19"/>
      <c r="JD98" s="19"/>
      <c r="JE98" s="19"/>
      <c r="JF98" s="19"/>
      <c r="JG98" s="19"/>
      <c r="JH98" s="19"/>
      <c r="JI98" s="19"/>
      <c r="JJ98" s="19"/>
      <c r="JK98" s="19"/>
      <c r="JL98" s="19"/>
      <c r="JM98" s="19"/>
      <c r="JN98" s="19"/>
      <c r="JO98" s="19"/>
      <c r="JP98" s="19"/>
      <c r="JQ98" s="19"/>
      <c r="JR98" s="120"/>
    </row>
    <row r="99" spans="1:278" s="126" customFormat="1">
      <c r="A99" s="40" t="s">
        <v>14</v>
      </c>
      <c r="B99" s="17">
        <v>498314</v>
      </c>
      <c r="C99" s="17">
        <v>403505</v>
      </c>
      <c r="D99" s="17">
        <v>418541</v>
      </c>
      <c r="E99" s="17">
        <v>425995</v>
      </c>
      <c r="F99" s="17">
        <v>405673</v>
      </c>
      <c r="G99" s="17">
        <v>340655</v>
      </c>
      <c r="H99" s="17">
        <v>346124</v>
      </c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  <c r="EV99" s="17"/>
      <c r="EW99" s="17"/>
      <c r="EX99" s="17"/>
      <c r="EY99" s="17"/>
      <c r="EZ99" s="17"/>
      <c r="FA99" s="17"/>
      <c r="FB99" s="17"/>
      <c r="FC99" s="17"/>
      <c r="FD99" s="17"/>
      <c r="FE99" s="17"/>
      <c r="FF99" s="17"/>
      <c r="FG99" s="17"/>
      <c r="FH99" s="17"/>
      <c r="FI99" s="17"/>
      <c r="FJ99" s="17"/>
      <c r="FK99" s="17"/>
      <c r="FL99" s="17"/>
      <c r="FM99" s="17"/>
      <c r="FN99" s="17"/>
      <c r="FO99" s="17"/>
      <c r="FP99" s="17"/>
      <c r="FQ99" s="17"/>
      <c r="FR99" s="17"/>
      <c r="FS99" s="17"/>
      <c r="FT99" s="17"/>
      <c r="FU99" s="17"/>
      <c r="FV99" s="17"/>
      <c r="FW99" s="17"/>
      <c r="FX99" s="17"/>
      <c r="FY99" s="17"/>
      <c r="FZ99" s="17"/>
      <c r="GA99" s="17"/>
      <c r="GB99" s="17"/>
      <c r="GC99" s="17"/>
      <c r="GD99" s="17"/>
      <c r="GE99" s="17"/>
      <c r="GF99" s="17"/>
      <c r="GG99" s="17"/>
      <c r="GH99" s="17"/>
      <c r="GI99" s="17"/>
      <c r="GJ99" s="17"/>
      <c r="GK99" s="17"/>
      <c r="GL99" s="17"/>
      <c r="GM99" s="17"/>
      <c r="GN99" s="17"/>
      <c r="GO99" s="17"/>
      <c r="GP99" s="17"/>
      <c r="GQ99" s="17"/>
      <c r="GR99" s="17"/>
      <c r="GS99" s="17"/>
      <c r="GT99" s="17"/>
      <c r="GU99" s="17"/>
      <c r="GV99" s="17"/>
      <c r="GW99" s="17"/>
      <c r="GX99" s="17"/>
      <c r="GY99" s="17"/>
      <c r="GZ99" s="17"/>
      <c r="HA99" s="17"/>
      <c r="HB99" s="17"/>
      <c r="HC99" s="17"/>
      <c r="HD99" s="17"/>
      <c r="HE99" s="17"/>
      <c r="HF99" s="17"/>
      <c r="HG99" s="17"/>
      <c r="HH99" s="17"/>
      <c r="HI99" s="17"/>
      <c r="HJ99" s="17"/>
      <c r="HK99" s="17"/>
      <c r="HL99" s="17"/>
      <c r="HM99" s="17"/>
      <c r="HN99" s="17"/>
      <c r="HO99" s="17"/>
      <c r="HP99" s="17"/>
      <c r="HQ99" s="17"/>
      <c r="HR99" s="17"/>
      <c r="HS99" s="17"/>
      <c r="HT99" s="17"/>
      <c r="HU99" s="17"/>
      <c r="HV99" s="17"/>
      <c r="HW99" s="17"/>
      <c r="HX99" s="17"/>
      <c r="HY99" s="17"/>
      <c r="HZ99" s="17"/>
      <c r="IA99" s="17"/>
      <c r="IB99" s="17"/>
      <c r="IC99" s="17"/>
      <c r="ID99" s="17"/>
      <c r="IE99" s="17"/>
      <c r="IF99" s="17"/>
      <c r="IG99" s="17"/>
      <c r="IH99" s="17"/>
      <c r="II99" s="17"/>
      <c r="IJ99" s="17"/>
      <c r="IK99" s="17"/>
      <c r="IL99" s="17"/>
      <c r="IM99" s="17"/>
      <c r="IN99" s="17"/>
      <c r="IO99" s="17"/>
      <c r="IP99" s="17"/>
      <c r="IQ99" s="17"/>
      <c r="IR99" s="17"/>
      <c r="IS99" s="17"/>
      <c r="IT99" s="17"/>
      <c r="IU99" s="17"/>
      <c r="IV99" s="17"/>
      <c r="IW99" s="17"/>
      <c r="IX99" s="17"/>
      <c r="IY99" s="17"/>
      <c r="IZ99" s="17"/>
      <c r="JA99" s="17"/>
      <c r="JB99" s="17"/>
      <c r="JC99" s="17"/>
      <c r="JD99" s="17"/>
      <c r="JE99" s="17"/>
      <c r="JF99" s="17"/>
      <c r="JG99" s="17"/>
      <c r="JH99" s="17"/>
      <c r="JI99" s="17"/>
      <c r="JJ99" s="17"/>
      <c r="JK99" s="17"/>
      <c r="JL99" s="17"/>
      <c r="JM99" s="17"/>
      <c r="JN99" s="17"/>
      <c r="JO99" s="17"/>
      <c r="JP99" s="17"/>
      <c r="JQ99" s="17"/>
      <c r="JR99" s="121"/>
    </row>
    <row r="100" spans="1:278" s="126" customFormat="1">
      <c r="A100" s="39" t="s">
        <v>13</v>
      </c>
      <c r="B100" s="19">
        <f t="shared" ref="B100" si="121">IF(B98=0,NA(),B99/B98)</f>
        <v>14237.542857142857</v>
      </c>
      <c r="C100" s="19">
        <f t="shared" ref="C100" si="122">IF(C98=0,NA(),C99/C98)</f>
        <v>11208.472222222223</v>
      </c>
      <c r="D100" s="19">
        <f t="shared" ref="D100" si="123">IF(D98=0,NA(),D99/D98)</f>
        <v>11626.138888888889</v>
      </c>
      <c r="E100" s="19">
        <f t="shared" ref="E100" si="124">IF(E98=0,NA(),E99/E98)</f>
        <v>11833.194444444445</v>
      </c>
      <c r="F100" s="19">
        <f t="shared" ref="F100" si="125">IF(F98=0,NA(),F99/F98)</f>
        <v>13086.225806451614</v>
      </c>
      <c r="G100" s="19">
        <f t="shared" ref="G100" si="126">IF(G98=0,NA(),G99/G98)</f>
        <v>11746.724137931034</v>
      </c>
      <c r="H100" s="19">
        <f t="shared" ref="H100" si="127">IF(H98=0,NA(),H99/H98)</f>
        <v>11935.310344827587</v>
      </c>
      <c r="I100" s="19" t="e">
        <f t="shared" ref="I100" si="128">IF(I98=0,NA(),I99/I98)</f>
        <v>#N/A</v>
      </c>
      <c r="J100" s="19" t="e">
        <f t="shared" ref="J100" si="129">IF(J98=0,NA(),J99/J98)</f>
        <v>#N/A</v>
      </c>
      <c r="K100" s="19" t="e">
        <f t="shared" ref="K100" si="130">IF(K98=0,NA(),K99/K98)</f>
        <v>#N/A</v>
      </c>
      <c r="L100" s="19" t="e">
        <f t="shared" ref="L100" si="131">IF(L98=0,NA(),L99/L98)</f>
        <v>#N/A</v>
      </c>
      <c r="M100" s="19" t="e">
        <f t="shared" ref="M100" si="132">IF(M98=0,NA(),M99/M98)</f>
        <v>#N/A</v>
      </c>
      <c r="N100" s="19" t="e">
        <f t="shared" ref="N100" si="133">IF(N98=0,NA(),N99/N98)</f>
        <v>#N/A</v>
      </c>
      <c r="O100" s="19" t="e">
        <f t="shared" ref="O100" si="134">IF(O98=0,NA(),O99/O98)</f>
        <v>#N/A</v>
      </c>
      <c r="P100" s="19" t="e">
        <f t="shared" ref="P100" si="135">IF(P98=0,NA(),P99/P98)</f>
        <v>#N/A</v>
      </c>
      <c r="Q100" s="19" t="e">
        <f t="shared" ref="Q100" si="136">IF(Q98=0,NA(),Q99/Q98)</f>
        <v>#N/A</v>
      </c>
      <c r="R100" s="19" t="e">
        <f t="shared" ref="R100" si="137">IF(R98=0,NA(),R99/R98)</f>
        <v>#N/A</v>
      </c>
      <c r="S100" s="19" t="e">
        <f t="shared" ref="S100" si="138">IF(S98=0,NA(),S99/S98)</f>
        <v>#N/A</v>
      </c>
      <c r="T100" s="19" t="e">
        <f t="shared" ref="T100" si="139">IF(T98=0,NA(),T99/T98)</f>
        <v>#N/A</v>
      </c>
      <c r="U100" s="19" t="e">
        <f t="shared" ref="U100" si="140">IF(U98=0,NA(),U99/U98)</f>
        <v>#N/A</v>
      </c>
      <c r="V100" s="19" t="e">
        <f t="shared" ref="V100" si="141">IF(V98=0,NA(),V99/V98)</f>
        <v>#N/A</v>
      </c>
      <c r="W100" s="19" t="e">
        <f t="shared" ref="W100" si="142">IF(W98=0,NA(),W99/W98)</f>
        <v>#N/A</v>
      </c>
      <c r="X100" s="19" t="e">
        <f t="shared" ref="X100" si="143">IF(X98=0,NA(),X99/X98)</f>
        <v>#N/A</v>
      </c>
      <c r="Y100" s="19" t="e">
        <f t="shared" ref="Y100" si="144">IF(Y98=0,NA(),Y99/Y98)</f>
        <v>#N/A</v>
      </c>
      <c r="Z100" s="19" t="e">
        <f t="shared" ref="Z100" si="145">IF(Z98=0,NA(),Z99/Z98)</f>
        <v>#N/A</v>
      </c>
      <c r="AA100" s="19" t="e">
        <f t="shared" ref="AA100" si="146">IF(AA98=0,NA(),AA99/AA98)</f>
        <v>#N/A</v>
      </c>
      <c r="AB100" s="19" t="e">
        <f t="shared" ref="AB100" si="147">IF(AB98=0,NA(),AB99/AB98)</f>
        <v>#N/A</v>
      </c>
      <c r="AC100" s="19" t="e">
        <f t="shared" ref="AC100" si="148">IF(AC98=0,NA(),AC99/AC98)</f>
        <v>#N/A</v>
      </c>
      <c r="AD100" s="19" t="e">
        <f t="shared" ref="AD100" si="149">IF(AD98=0,NA(),AD99/AD98)</f>
        <v>#N/A</v>
      </c>
      <c r="AE100" s="19" t="e">
        <f t="shared" ref="AE100" si="150">IF(AE98=0,NA(),AE99/AE98)</f>
        <v>#N/A</v>
      </c>
      <c r="AF100" s="19" t="e">
        <f t="shared" ref="AF100" si="151">IF(AF98=0,NA(),AF99/AF98)</f>
        <v>#N/A</v>
      </c>
      <c r="AG100" s="19" t="e">
        <f t="shared" ref="AG100" si="152">IF(AG98=0,NA(),AG99/AG98)</f>
        <v>#N/A</v>
      </c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H100" s="19"/>
      <c r="JI100" s="19"/>
      <c r="JJ100" s="19"/>
      <c r="JK100" s="19"/>
      <c r="JL100" s="19"/>
      <c r="JM100" s="19"/>
      <c r="JN100" s="19"/>
      <c r="JO100" s="19"/>
      <c r="JP100" s="19"/>
      <c r="JQ100" s="19"/>
      <c r="JR100" s="120"/>
    </row>
    <row r="101" spans="1:278">
      <c r="A101" s="41" t="s">
        <v>19</v>
      </c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  <c r="FA101" s="18"/>
      <c r="FB101" s="18"/>
      <c r="FC101" s="18"/>
      <c r="FD101" s="18"/>
      <c r="FE101" s="18"/>
      <c r="FF101" s="18"/>
      <c r="FG101" s="18"/>
      <c r="FH101" s="18"/>
      <c r="FI101" s="18"/>
      <c r="FJ101" s="18"/>
      <c r="FK101" s="18"/>
      <c r="FL101" s="18"/>
      <c r="FM101" s="18"/>
      <c r="FN101" s="18"/>
      <c r="FO101" s="18"/>
      <c r="FP101" s="18"/>
      <c r="FQ101" s="18"/>
      <c r="FR101" s="18"/>
      <c r="FS101" s="18"/>
      <c r="FT101" s="18"/>
      <c r="FU101" s="18"/>
      <c r="FV101" s="18"/>
      <c r="FW101" s="18"/>
      <c r="FX101" s="18"/>
      <c r="FY101" s="18"/>
      <c r="FZ101" s="18"/>
      <c r="GA101" s="18"/>
      <c r="GB101" s="18"/>
      <c r="GC101" s="18"/>
      <c r="GD101" s="18"/>
      <c r="GE101" s="18"/>
      <c r="GF101" s="18"/>
      <c r="GG101" s="18"/>
      <c r="GH101" s="18"/>
      <c r="GI101" s="18"/>
      <c r="GJ101" s="18"/>
      <c r="GK101" s="18"/>
      <c r="GL101" s="18"/>
      <c r="GM101" s="18"/>
      <c r="GN101" s="18"/>
      <c r="GO101" s="18"/>
      <c r="GP101" s="18"/>
      <c r="GQ101" s="18"/>
      <c r="GR101" s="18"/>
      <c r="GS101" s="18"/>
      <c r="GT101" s="18"/>
      <c r="GU101" s="18"/>
      <c r="GV101" s="18"/>
      <c r="GW101" s="18"/>
      <c r="GX101" s="18"/>
      <c r="GY101" s="18"/>
      <c r="GZ101" s="18"/>
      <c r="HA101" s="18"/>
      <c r="HB101" s="18"/>
      <c r="HC101" s="18"/>
      <c r="HD101" s="18"/>
      <c r="HE101" s="18"/>
      <c r="HF101" s="18"/>
      <c r="HG101" s="18"/>
      <c r="HH101" s="18"/>
      <c r="HI101" s="18"/>
      <c r="HJ101" s="18"/>
      <c r="HK101" s="18"/>
      <c r="HL101" s="18"/>
      <c r="HM101" s="18"/>
      <c r="HN101" s="18"/>
      <c r="HO101" s="18"/>
      <c r="HP101" s="18"/>
      <c r="HQ101" s="18"/>
      <c r="HR101" s="18"/>
      <c r="HS101" s="18"/>
      <c r="HT101" s="18"/>
      <c r="HU101" s="18"/>
      <c r="HV101" s="18"/>
      <c r="HW101" s="18"/>
      <c r="HX101" s="18"/>
      <c r="HY101" s="18"/>
      <c r="HZ101" s="18"/>
      <c r="IA101" s="18"/>
      <c r="IB101" s="18"/>
      <c r="IC101" s="18"/>
      <c r="ID101" s="18"/>
      <c r="IE101" s="18"/>
      <c r="IF101" s="18"/>
      <c r="IG101" s="18"/>
      <c r="IH101" s="18"/>
      <c r="II101" s="18"/>
      <c r="IJ101" s="18"/>
      <c r="IK101" s="18"/>
      <c r="IL101" s="18"/>
      <c r="IM101" s="18"/>
      <c r="IN101" s="18"/>
      <c r="IO101" s="18"/>
      <c r="IP101" s="18"/>
      <c r="IQ101" s="18"/>
      <c r="IR101" s="18"/>
      <c r="IS101" s="18"/>
      <c r="IT101" s="18"/>
      <c r="IU101" s="18"/>
      <c r="IV101" s="18"/>
      <c r="IW101" s="18"/>
      <c r="IX101" s="18"/>
      <c r="IY101" s="18"/>
      <c r="IZ101" s="18"/>
      <c r="JA101" s="18"/>
      <c r="JB101" s="18"/>
      <c r="JC101" s="18"/>
      <c r="JD101" s="18"/>
      <c r="JE101" s="18"/>
      <c r="JF101" s="18"/>
      <c r="JG101" s="18"/>
      <c r="JH101" s="18"/>
      <c r="JI101" s="18"/>
      <c r="JJ101" s="18"/>
      <c r="JK101" s="18"/>
      <c r="JL101" s="18"/>
      <c r="JM101" s="18"/>
      <c r="JN101" s="18"/>
      <c r="JO101" s="18"/>
      <c r="JP101" s="18"/>
      <c r="JQ101" s="18"/>
      <c r="JR101" s="122"/>
    </row>
    <row r="102" spans="1:278" s="126" customFormat="1" ht="15.75" thickBot="1">
      <c r="A102" s="42" t="s">
        <v>18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  <c r="EW102" s="20"/>
      <c r="EX102" s="20"/>
      <c r="EY102" s="20"/>
      <c r="EZ102" s="20"/>
      <c r="FA102" s="20"/>
      <c r="FB102" s="20"/>
      <c r="FC102" s="20"/>
      <c r="FD102" s="20"/>
      <c r="FE102" s="20"/>
      <c r="FF102" s="20"/>
      <c r="FG102" s="20"/>
      <c r="FH102" s="20"/>
      <c r="FI102" s="20"/>
      <c r="FJ102" s="20"/>
      <c r="FK102" s="20"/>
      <c r="FL102" s="20"/>
      <c r="FM102" s="20"/>
      <c r="FN102" s="20"/>
      <c r="FO102" s="20"/>
      <c r="FP102" s="20"/>
      <c r="FQ102" s="20"/>
      <c r="FR102" s="20"/>
      <c r="FS102" s="20"/>
      <c r="FT102" s="20"/>
      <c r="FU102" s="20"/>
      <c r="FV102" s="20"/>
      <c r="FW102" s="20"/>
      <c r="FX102" s="20"/>
      <c r="FY102" s="20"/>
      <c r="FZ102" s="20"/>
      <c r="GA102" s="20"/>
      <c r="GB102" s="20"/>
      <c r="GC102" s="20"/>
      <c r="GD102" s="20"/>
      <c r="GE102" s="20"/>
      <c r="GF102" s="20"/>
      <c r="GG102" s="20"/>
      <c r="GH102" s="20"/>
      <c r="GI102" s="20"/>
      <c r="GJ102" s="20"/>
      <c r="GK102" s="20"/>
      <c r="GL102" s="20"/>
      <c r="GM102" s="20"/>
      <c r="GN102" s="20"/>
      <c r="GO102" s="20"/>
      <c r="GP102" s="20"/>
      <c r="GQ102" s="20"/>
      <c r="GR102" s="20"/>
      <c r="GS102" s="20"/>
      <c r="GT102" s="20"/>
      <c r="GU102" s="20"/>
      <c r="GV102" s="20"/>
      <c r="GW102" s="20"/>
      <c r="GX102" s="20"/>
      <c r="GY102" s="20"/>
      <c r="GZ102" s="20"/>
      <c r="HA102" s="20"/>
      <c r="HB102" s="20"/>
      <c r="HC102" s="20"/>
      <c r="HD102" s="20"/>
      <c r="HE102" s="20"/>
      <c r="HF102" s="20"/>
      <c r="HG102" s="20"/>
      <c r="HH102" s="20"/>
      <c r="HI102" s="20"/>
      <c r="HJ102" s="20"/>
      <c r="HK102" s="20"/>
      <c r="HL102" s="20"/>
      <c r="HM102" s="20"/>
      <c r="HN102" s="20"/>
      <c r="HO102" s="20"/>
      <c r="HP102" s="20"/>
      <c r="HQ102" s="20"/>
      <c r="HR102" s="20"/>
      <c r="HS102" s="20"/>
      <c r="HT102" s="20"/>
      <c r="HU102" s="20"/>
      <c r="HV102" s="20"/>
      <c r="HW102" s="20"/>
      <c r="HX102" s="20"/>
      <c r="HY102" s="20"/>
      <c r="HZ102" s="20"/>
      <c r="IA102" s="20"/>
      <c r="IB102" s="20"/>
      <c r="IC102" s="20"/>
      <c r="ID102" s="20"/>
      <c r="IE102" s="20"/>
      <c r="IF102" s="20"/>
      <c r="IG102" s="20"/>
      <c r="IH102" s="20"/>
      <c r="II102" s="20"/>
      <c r="IJ102" s="20"/>
      <c r="IK102" s="20"/>
      <c r="IL102" s="20"/>
      <c r="IM102" s="20"/>
      <c r="IN102" s="20"/>
      <c r="IO102" s="20"/>
      <c r="IP102" s="20"/>
      <c r="IQ102" s="20"/>
      <c r="IR102" s="20"/>
      <c r="IS102" s="20"/>
      <c r="IT102" s="20"/>
      <c r="IU102" s="20"/>
      <c r="IV102" s="20"/>
      <c r="IW102" s="20"/>
      <c r="IX102" s="20"/>
      <c r="IY102" s="20"/>
      <c r="IZ102" s="20"/>
      <c r="JA102" s="20"/>
      <c r="JB102" s="20"/>
      <c r="JC102" s="20"/>
      <c r="JD102" s="20"/>
      <c r="JE102" s="20"/>
      <c r="JF102" s="20"/>
      <c r="JG102" s="20"/>
      <c r="JH102" s="20"/>
      <c r="JI102" s="20"/>
      <c r="JJ102" s="20"/>
      <c r="JK102" s="20"/>
      <c r="JL102" s="20"/>
      <c r="JM102" s="20"/>
      <c r="JN102" s="20"/>
      <c r="JO102" s="20"/>
      <c r="JP102" s="20"/>
      <c r="JQ102" s="20"/>
      <c r="JR102" s="123"/>
    </row>
    <row r="103" spans="1:278" ht="16.5" thickTop="1" thickBot="1"/>
    <row r="104" spans="1:278" s="126" customFormat="1" ht="15.75" thickTop="1">
      <c r="A104" s="60" t="s">
        <v>38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  <c r="BZ104" s="61"/>
      <c r="CA104" s="61"/>
      <c r="CB104" s="61"/>
      <c r="CC104" s="61"/>
      <c r="CD104" s="61"/>
      <c r="CE104" s="61"/>
      <c r="CF104" s="61"/>
      <c r="CG104" s="61"/>
      <c r="CH104" s="61"/>
      <c r="CI104" s="61"/>
      <c r="CJ104" s="61"/>
      <c r="CK104" s="61"/>
      <c r="CL104" s="61"/>
      <c r="CM104" s="61"/>
      <c r="CN104" s="61"/>
      <c r="CO104" s="61"/>
      <c r="CP104" s="61"/>
      <c r="CQ104" s="61"/>
      <c r="CR104" s="61"/>
      <c r="CS104" s="61"/>
      <c r="CT104" s="61"/>
      <c r="CU104" s="61"/>
      <c r="CV104" s="61"/>
      <c r="CW104" s="61"/>
      <c r="CX104" s="61"/>
      <c r="CY104" s="61"/>
      <c r="CZ104" s="61"/>
      <c r="DA104" s="61"/>
      <c r="DB104" s="61"/>
      <c r="DC104" s="61"/>
      <c r="DD104" s="61"/>
      <c r="DE104" s="61"/>
      <c r="DF104" s="61"/>
      <c r="DG104" s="61"/>
      <c r="DH104" s="61"/>
      <c r="DI104" s="61"/>
      <c r="DJ104" s="61"/>
      <c r="DK104" s="61"/>
      <c r="DL104" s="61"/>
      <c r="DM104" s="61"/>
      <c r="DN104" s="61"/>
      <c r="DO104" s="61"/>
      <c r="DP104" s="61"/>
      <c r="DQ104" s="61"/>
      <c r="DR104" s="61"/>
      <c r="DS104" s="61"/>
      <c r="DT104" s="61"/>
      <c r="DU104" s="61"/>
      <c r="DV104" s="61"/>
      <c r="DW104" s="61"/>
      <c r="DX104" s="61"/>
      <c r="DY104" s="61"/>
      <c r="DZ104" s="61"/>
      <c r="EA104" s="61"/>
      <c r="EB104" s="61"/>
      <c r="EC104" s="61"/>
      <c r="ED104" s="61"/>
      <c r="EE104" s="61"/>
      <c r="EF104" s="61"/>
      <c r="EG104" s="61"/>
      <c r="EH104" s="61"/>
      <c r="EI104" s="61"/>
      <c r="EJ104" s="61"/>
      <c r="EK104" s="61"/>
      <c r="EL104" s="61"/>
      <c r="EM104" s="61"/>
      <c r="EN104" s="61"/>
      <c r="EO104" s="61"/>
      <c r="EP104" s="61"/>
      <c r="EQ104" s="61"/>
      <c r="ER104" s="61"/>
      <c r="ES104" s="61"/>
      <c r="ET104" s="61"/>
      <c r="EU104" s="61"/>
      <c r="EV104" s="61"/>
      <c r="EW104" s="61"/>
      <c r="EX104" s="61"/>
      <c r="EY104" s="61"/>
      <c r="EZ104" s="61"/>
      <c r="FA104" s="61"/>
      <c r="FB104" s="61"/>
      <c r="FC104" s="61"/>
      <c r="FD104" s="61"/>
      <c r="FE104" s="61"/>
      <c r="FF104" s="61"/>
      <c r="FG104" s="61"/>
      <c r="FH104" s="61"/>
      <c r="FI104" s="61"/>
      <c r="FJ104" s="61"/>
      <c r="FK104" s="61"/>
      <c r="FL104" s="61"/>
      <c r="FM104" s="61"/>
      <c r="FN104" s="61"/>
      <c r="FO104" s="61"/>
      <c r="FP104" s="61"/>
      <c r="FQ104" s="61"/>
      <c r="FR104" s="61"/>
      <c r="FS104" s="61"/>
      <c r="FT104" s="61"/>
      <c r="FU104" s="61"/>
      <c r="FV104" s="61"/>
      <c r="FW104" s="61"/>
      <c r="FX104" s="61"/>
      <c r="FY104" s="61"/>
      <c r="FZ104" s="61"/>
      <c r="GA104" s="61"/>
      <c r="GB104" s="61"/>
      <c r="GC104" s="61"/>
      <c r="GD104" s="61"/>
      <c r="GE104" s="61"/>
      <c r="GF104" s="61"/>
      <c r="GG104" s="61"/>
      <c r="GH104" s="61"/>
      <c r="GI104" s="61"/>
      <c r="GJ104" s="61"/>
      <c r="GK104" s="61"/>
      <c r="GL104" s="61"/>
      <c r="GM104" s="61"/>
      <c r="GN104" s="61"/>
      <c r="GO104" s="61"/>
      <c r="GP104" s="61"/>
      <c r="GQ104" s="61"/>
      <c r="GR104" s="61"/>
      <c r="GS104" s="61"/>
      <c r="GT104" s="61"/>
      <c r="GU104" s="61"/>
      <c r="GV104" s="61"/>
      <c r="GW104" s="61"/>
      <c r="GX104" s="61"/>
      <c r="GY104" s="61"/>
      <c r="GZ104" s="61"/>
      <c r="HA104" s="61"/>
      <c r="HB104" s="61"/>
      <c r="HC104" s="61"/>
      <c r="HD104" s="61"/>
      <c r="HE104" s="61"/>
      <c r="HF104" s="61"/>
      <c r="HG104" s="61"/>
      <c r="HH104" s="61"/>
      <c r="HI104" s="61"/>
      <c r="HJ104" s="61"/>
      <c r="HK104" s="61"/>
      <c r="HL104" s="61"/>
      <c r="HM104" s="61"/>
      <c r="HN104" s="61"/>
      <c r="HO104" s="61"/>
      <c r="HP104" s="61"/>
      <c r="HQ104" s="61"/>
      <c r="HR104" s="61"/>
      <c r="HS104" s="61"/>
      <c r="HT104" s="61"/>
      <c r="HU104" s="61"/>
      <c r="HV104" s="61"/>
      <c r="HW104" s="61"/>
      <c r="HX104" s="61"/>
      <c r="HY104" s="61"/>
      <c r="HZ104" s="61"/>
      <c r="IA104" s="61"/>
      <c r="IB104" s="61"/>
      <c r="IC104" s="61"/>
      <c r="ID104" s="61"/>
      <c r="IE104" s="61"/>
      <c r="IF104" s="61"/>
      <c r="IG104" s="61"/>
      <c r="IH104" s="61"/>
      <c r="II104" s="61"/>
      <c r="IJ104" s="61"/>
      <c r="IK104" s="61"/>
      <c r="IL104" s="61"/>
      <c r="IM104" s="61"/>
      <c r="IN104" s="61"/>
      <c r="IO104" s="61"/>
      <c r="IP104" s="61"/>
      <c r="IQ104" s="61"/>
      <c r="IR104" s="61"/>
      <c r="IS104" s="61"/>
      <c r="IT104" s="61"/>
      <c r="IU104" s="61"/>
      <c r="IV104" s="61"/>
      <c r="IW104" s="61"/>
      <c r="IX104" s="61"/>
      <c r="IY104" s="61"/>
      <c r="IZ104" s="61"/>
      <c r="JA104" s="61"/>
      <c r="JB104" s="61"/>
      <c r="JC104" s="61"/>
      <c r="JD104" s="61"/>
      <c r="JE104" s="61"/>
      <c r="JF104" s="61"/>
      <c r="JG104" s="61"/>
      <c r="JH104" s="61"/>
      <c r="JI104" s="61"/>
      <c r="JJ104" s="61"/>
      <c r="JK104" s="61"/>
      <c r="JL104" s="61"/>
      <c r="JM104" s="61"/>
      <c r="JN104" s="61"/>
      <c r="JO104" s="61"/>
      <c r="JP104" s="61"/>
      <c r="JQ104" s="61"/>
      <c r="JR104" s="124"/>
    </row>
    <row r="105" spans="1:278" s="126" customFormat="1">
      <c r="A105" s="56" t="s">
        <v>15</v>
      </c>
      <c r="B105" s="57"/>
      <c r="C105" s="57"/>
      <c r="D105" s="57"/>
      <c r="E105" s="57"/>
      <c r="F105" s="57"/>
      <c r="G105" s="57">
        <v>66</v>
      </c>
      <c r="H105" s="57">
        <v>65</v>
      </c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  <c r="BQ105" s="57"/>
      <c r="BR105" s="57"/>
      <c r="BS105" s="57"/>
      <c r="BT105" s="57"/>
      <c r="BU105" s="57"/>
      <c r="BV105" s="57"/>
      <c r="BW105" s="57"/>
      <c r="BX105" s="57"/>
      <c r="BY105" s="57"/>
      <c r="BZ105" s="57"/>
      <c r="CA105" s="57"/>
      <c r="CB105" s="57"/>
      <c r="CC105" s="57"/>
      <c r="CD105" s="57"/>
      <c r="CE105" s="57"/>
      <c r="CF105" s="57"/>
      <c r="CG105" s="57"/>
      <c r="CH105" s="57"/>
      <c r="CI105" s="57"/>
      <c r="CJ105" s="57"/>
      <c r="CK105" s="57"/>
      <c r="CL105" s="57"/>
      <c r="CM105" s="57"/>
      <c r="CN105" s="57"/>
      <c r="CO105" s="57"/>
      <c r="CP105" s="57"/>
      <c r="CQ105" s="57"/>
      <c r="CR105" s="57"/>
      <c r="CS105" s="57"/>
      <c r="CT105" s="57"/>
      <c r="CU105" s="57"/>
      <c r="CV105" s="57"/>
      <c r="CW105" s="57"/>
      <c r="CX105" s="57"/>
      <c r="CY105" s="57"/>
      <c r="CZ105" s="57"/>
      <c r="DA105" s="57"/>
      <c r="DB105" s="57"/>
      <c r="DC105" s="57"/>
      <c r="DD105" s="57"/>
      <c r="DE105" s="57"/>
      <c r="DF105" s="57"/>
      <c r="DG105" s="57"/>
      <c r="DH105" s="57"/>
      <c r="DI105" s="57"/>
      <c r="DJ105" s="57"/>
      <c r="DK105" s="57"/>
      <c r="DL105" s="57"/>
      <c r="DM105" s="57"/>
      <c r="DN105" s="57"/>
      <c r="DO105" s="57"/>
      <c r="DP105" s="57"/>
      <c r="DQ105" s="57"/>
      <c r="DR105" s="57"/>
      <c r="DS105" s="57"/>
      <c r="DT105" s="57"/>
      <c r="DU105" s="57"/>
      <c r="DV105" s="57"/>
      <c r="DW105" s="57"/>
      <c r="DX105" s="57"/>
      <c r="DY105" s="57"/>
      <c r="DZ105" s="57"/>
      <c r="EA105" s="57"/>
      <c r="EB105" s="57"/>
      <c r="EC105" s="57"/>
      <c r="ED105" s="57"/>
      <c r="EE105" s="57"/>
      <c r="EF105" s="57"/>
      <c r="EG105" s="57"/>
      <c r="EH105" s="57"/>
      <c r="EI105" s="57"/>
      <c r="EJ105" s="57"/>
      <c r="EK105" s="57"/>
      <c r="EL105" s="57"/>
      <c r="EM105" s="57"/>
      <c r="EN105" s="57"/>
      <c r="EO105" s="57"/>
      <c r="EP105" s="57"/>
      <c r="EQ105" s="57"/>
      <c r="ER105" s="57"/>
      <c r="ES105" s="57"/>
      <c r="ET105" s="57"/>
      <c r="EU105" s="57"/>
      <c r="EV105" s="57"/>
      <c r="EW105" s="57"/>
      <c r="EX105" s="57"/>
      <c r="EY105" s="57"/>
      <c r="EZ105" s="57"/>
      <c r="FA105" s="57"/>
      <c r="FB105" s="57"/>
      <c r="FC105" s="57"/>
      <c r="FD105" s="57"/>
      <c r="FE105" s="57"/>
      <c r="FF105" s="57"/>
      <c r="FG105" s="57"/>
      <c r="FH105" s="57"/>
      <c r="FI105" s="57"/>
      <c r="FJ105" s="57"/>
      <c r="FK105" s="57"/>
      <c r="FL105" s="57"/>
      <c r="FM105" s="57"/>
      <c r="FN105" s="57"/>
      <c r="FO105" s="57"/>
      <c r="FP105" s="57"/>
      <c r="FQ105" s="57"/>
      <c r="FR105" s="57"/>
      <c r="FS105" s="57"/>
      <c r="FT105" s="57"/>
      <c r="FU105" s="57"/>
      <c r="FV105" s="57"/>
      <c r="FW105" s="57"/>
      <c r="FX105" s="57"/>
      <c r="FY105" s="57"/>
      <c r="FZ105" s="57"/>
      <c r="GA105" s="57"/>
      <c r="GB105" s="57"/>
      <c r="GC105" s="57"/>
      <c r="GD105" s="57"/>
      <c r="GE105" s="57"/>
      <c r="GF105" s="57"/>
      <c r="GG105" s="57"/>
      <c r="GH105" s="57"/>
      <c r="GI105" s="57"/>
      <c r="GJ105" s="57"/>
      <c r="GK105" s="57"/>
      <c r="GL105" s="57"/>
      <c r="GM105" s="57"/>
      <c r="GN105" s="57"/>
      <c r="GO105" s="57"/>
      <c r="GP105" s="57"/>
      <c r="GQ105" s="57"/>
      <c r="GR105" s="57"/>
      <c r="GS105" s="57"/>
      <c r="GT105" s="57"/>
      <c r="GU105" s="57"/>
      <c r="GV105" s="57"/>
      <c r="GW105" s="57"/>
      <c r="GX105" s="57"/>
      <c r="GY105" s="57"/>
      <c r="GZ105" s="57"/>
      <c r="HA105" s="57"/>
      <c r="HB105" s="57"/>
      <c r="HC105" s="57"/>
      <c r="HD105" s="57"/>
      <c r="HE105" s="57"/>
      <c r="HF105" s="57"/>
      <c r="HG105" s="57"/>
      <c r="HH105" s="57"/>
      <c r="HI105" s="57"/>
      <c r="HJ105" s="57"/>
      <c r="HK105" s="57"/>
      <c r="HL105" s="57"/>
      <c r="HM105" s="57"/>
      <c r="HN105" s="57"/>
      <c r="HO105" s="57"/>
      <c r="HP105" s="57"/>
      <c r="HQ105" s="57"/>
      <c r="HR105" s="57"/>
      <c r="HS105" s="57"/>
      <c r="HT105" s="57"/>
      <c r="HU105" s="57"/>
      <c r="HV105" s="57"/>
      <c r="HW105" s="57"/>
      <c r="HX105" s="57"/>
      <c r="HY105" s="57"/>
      <c r="HZ105" s="57"/>
      <c r="IA105" s="57"/>
      <c r="IB105" s="57"/>
      <c r="IC105" s="57"/>
      <c r="ID105" s="57"/>
      <c r="IE105" s="57"/>
      <c r="IF105" s="57"/>
      <c r="IG105" s="57"/>
      <c r="IH105" s="57"/>
      <c r="II105" s="57"/>
      <c r="IJ105" s="57"/>
      <c r="IK105" s="57"/>
      <c r="IL105" s="57"/>
      <c r="IM105" s="57"/>
      <c r="IN105" s="57"/>
      <c r="IO105" s="57"/>
      <c r="IP105" s="57"/>
      <c r="IQ105" s="57"/>
      <c r="IR105" s="57"/>
      <c r="IS105" s="57"/>
      <c r="IT105" s="57"/>
      <c r="IU105" s="57"/>
      <c r="IV105" s="57"/>
      <c r="IW105" s="57"/>
      <c r="IX105" s="57"/>
      <c r="IY105" s="57"/>
      <c r="IZ105" s="57"/>
      <c r="JA105" s="57"/>
      <c r="JB105" s="57"/>
      <c r="JC105" s="57"/>
      <c r="JD105" s="57"/>
      <c r="JE105" s="57"/>
      <c r="JF105" s="57"/>
      <c r="JG105" s="57"/>
      <c r="JH105" s="57"/>
      <c r="JI105" s="57"/>
      <c r="JJ105" s="57"/>
      <c r="JK105" s="57"/>
      <c r="JL105" s="57"/>
      <c r="JM105" s="57"/>
      <c r="JN105" s="57"/>
      <c r="JO105" s="57"/>
      <c r="JP105" s="57"/>
      <c r="JQ105" s="57"/>
      <c r="JR105" s="108"/>
    </row>
    <row r="106" spans="1:278" s="126" customFormat="1">
      <c r="A106" s="62" t="s">
        <v>16</v>
      </c>
      <c r="B106" s="63"/>
      <c r="C106" s="63"/>
      <c r="D106" s="63"/>
      <c r="E106" s="63"/>
      <c r="F106" s="63"/>
      <c r="G106" s="63">
        <v>8</v>
      </c>
      <c r="H106" s="63">
        <v>8</v>
      </c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3"/>
      <c r="BC106" s="63"/>
      <c r="BD106" s="63"/>
      <c r="BE106" s="63"/>
      <c r="BF106" s="63"/>
      <c r="BG106" s="63"/>
      <c r="BH106" s="63"/>
      <c r="BI106" s="63"/>
      <c r="BJ106" s="63"/>
      <c r="BK106" s="63"/>
      <c r="BL106" s="63"/>
      <c r="BM106" s="63"/>
      <c r="BN106" s="63"/>
      <c r="BO106" s="63"/>
      <c r="BP106" s="63"/>
      <c r="BQ106" s="63"/>
      <c r="BR106" s="63"/>
      <c r="BS106" s="63"/>
      <c r="BT106" s="63"/>
      <c r="BU106" s="63"/>
      <c r="BV106" s="63"/>
      <c r="BW106" s="63"/>
      <c r="BX106" s="63"/>
      <c r="BY106" s="63"/>
      <c r="BZ106" s="63"/>
      <c r="CA106" s="63"/>
      <c r="CB106" s="63"/>
      <c r="CC106" s="63"/>
      <c r="CD106" s="63"/>
      <c r="CE106" s="63"/>
      <c r="CF106" s="63"/>
      <c r="CG106" s="63"/>
      <c r="CH106" s="63"/>
      <c r="CI106" s="63"/>
      <c r="CJ106" s="63"/>
      <c r="CK106" s="63"/>
      <c r="CL106" s="63"/>
      <c r="CM106" s="63"/>
      <c r="CN106" s="63"/>
      <c r="CO106" s="63"/>
      <c r="CP106" s="63"/>
      <c r="CQ106" s="63"/>
      <c r="CR106" s="63"/>
      <c r="CS106" s="63"/>
      <c r="CT106" s="63"/>
      <c r="CU106" s="63"/>
      <c r="CV106" s="63"/>
      <c r="CW106" s="63"/>
      <c r="CX106" s="63"/>
      <c r="CY106" s="63"/>
      <c r="CZ106" s="63"/>
      <c r="DA106" s="63"/>
      <c r="DB106" s="63"/>
      <c r="DC106" s="63"/>
      <c r="DD106" s="63"/>
      <c r="DE106" s="63"/>
      <c r="DF106" s="63"/>
      <c r="DG106" s="63"/>
      <c r="DH106" s="63"/>
      <c r="DI106" s="63"/>
      <c r="DJ106" s="63"/>
      <c r="DK106" s="63"/>
      <c r="DL106" s="63"/>
      <c r="DM106" s="63"/>
      <c r="DN106" s="63"/>
      <c r="DO106" s="63"/>
      <c r="DP106" s="63"/>
      <c r="DQ106" s="63"/>
      <c r="DR106" s="63"/>
      <c r="DS106" s="63"/>
      <c r="DT106" s="63"/>
      <c r="DU106" s="63"/>
      <c r="DV106" s="63"/>
      <c r="DW106" s="63"/>
      <c r="DX106" s="63"/>
      <c r="DY106" s="63"/>
      <c r="DZ106" s="63"/>
      <c r="EA106" s="63"/>
      <c r="EB106" s="63"/>
      <c r="EC106" s="63"/>
      <c r="ED106" s="63"/>
      <c r="EE106" s="63"/>
      <c r="EF106" s="63"/>
      <c r="EG106" s="63"/>
      <c r="EH106" s="63"/>
      <c r="EI106" s="63"/>
      <c r="EJ106" s="63"/>
      <c r="EK106" s="63"/>
      <c r="EL106" s="63"/>
      <c r="EM106" s="63"/>
      <c r="EN106" s="63"/>
      <c r="EO106" s="63"/>
      <c r="EP106" s="63"/>
      <c r="EQ106" s="63"/>
      <c r="ER106" s="63"/>
      <c r="ES106" s="63"/>
      <c r="ET106" s="63"/>
      <c r="EU106" s="63"/>
      <c r="EV106" s="63"/>
      <c r="EW106" s="63"/>
      <c r="EX106" s="63"/>
      <c r="EY106" s="63"/>
      <c r="EZ106" s="63"/>
      <c r="FA106" s="63"/>
      <c r="FB106" s="63"/>
      <c r="FC106" s="63"/>
      <c r="FD106" s="63"/>
      <c r="FE106" s="63"/>
      <c r="FF106" s="63"/>
      <c r="FG106" s="63"/>
      <c r="FH106" s="63"/>
      <c r="FI106" s="63"/>
      <c r="FJ106" s="63"/>
      <c r="FK106" s="63"/>
      <c r="FL106" s="63"/>
      <c r="FM106" s="63"/>
      <c r="FN106" s="63"/>
      <c r="FO106" s="63"/>
      <c r="FP106" s="63"/>
      <c r="FQ106" s="63"/>
      <c r="FR106" s="63"/>
      <c r="FS106" s="63"/>
      <c r="FT106" s="63"/>
      <c r="FU106" s="63"/>
      <c r="FV106" s="63"/>
      <c r="FW106" s="63"/>
      <c r="FX106" s="63"/>
      <c r="FY106" s="63"/>
      <c r="FZ106" s="63"/>
      <c r="GA106" s="63"/>
      <c r="GB106" s="63"/>
      <c r="GC106" s="63"/>
      <c r="GD106" s="63"/>
      <c r="GE106" s="63"/>
      <c r="GF106" s="63"/>
      <c r="GG106" s="63"/>
      <c r="GH106" s="63"/>
      <c r="GI106" s="63"/>
      <c r="GJ106" s="63"/>
      <c r="GK106" s="63"/>
      <c r="GL106" s="63"/>
      <c r="GM106" s="63"/>
      <c r="GN106" s="63"/>
      <c r="GO106" s="63"/>
      <c r="GP106" s="63"/>
      <c r="GQ106" s="63"/>
      <c r="GR106" s="63"/>
      <c r="GS106" s="63"/>
      <c r="GT106" s="63"/>
      <c r="GU106" s="63"/>
      <c r="GV106" s="63"/>
      <c r="GW106" s="63"/>
      <c r="GX106" s="63"/>
      <c r="GY106" s="63"/>
      <c r="GZ106" s="63"/>
      <c r="HA106" s="63"/>
      <c r="HB106" s="63"/>
      <c r="HC106" s="63"/>
      <c r="HD106" s="63"/>
      <c r="HE106" s="63"/>
      <c r="HF106" s="63"/>
      <c r="HG106" s="63"/>
      <c r="HH106" s="63"/>
      <c r="HI106" s="63"/>
      <c r="HJ106" s="63"/>
      <c r="HK106" s="63"/>
      <c r="HL106" s="63"/>
      <c r="HM106" s="63"/>
      <c r="HN106" s="63"/>
      <c r="HO106" s="63"/>
      <c r="HP106" s="63"/>
      <c r="HQ106" s="63"/>
      <c r="HR106" s="63"/>
      <c r="HS106" s="63"/>
      <c r="HT106" s="63"/>
      <c r="HU106" s="63"/>
      <c r="HV106" s="63"/>
      <c r="HW106" s="63"/>
      <c r="HX106" s="63"/>
      <c r="HY106" s="63"/>
      <c r="HZ106" s="63"/>
      <c r="IA106" s="63"/>
      <c r="IB106" s="63"/>
      <c r="IC106" s="63"/>
      <c r="ID106" s="63"/>
      <c r="IE106" s="63"/>
      <c r="IF106" s="63"/>
      <c r="IG106" s="63"/>
      <c r="IH106" s="63"/>
      <c r="II106" s="63"/>
      <c r="IJ106" s="63"/>
      <c r="IK106" s="63"/>
      <c r="IL106" s="63"/>
      <c r="IM106" s="63"/>
      <c r="IN106" s="63"/>
      <c r="IO106" s="63"/>
      <c r="IP106" s="63"/>
      <c r="IQ106" s="63"/>
      <c r="IR106" s="63"/>
      <c r="IS106" s="63"/>
      <c r="IT106" s="63"/>
      <c r="IU106" s="63"/>
      <c r="IV106" s="63"/>
      <c r="IW106" s="63"/>
      <c r="IX106" s="63"/>
      <c r="IY106" s="63"/>
      <c r="IZ106" s="63"/>
      <c r="JA106" s="63"/>
      <c r="JB106" s="63"/>
      <c r="JC106" s="63"/>
      <c r="JD106" s="63"/>
      <c r="JE106" s="63"/>
      <c r="JF106" s="63"/>
      <c r="JG106" s="63"/>
      <c r="JH106" s="63"/>
      <c r="JI106" s="63"/>
      <c r="JJ106" s="63"/>
      <c r="JK106" s="63"/>
      <c r="JL106" s="63"/>
      <c r="JM106" s="63"/>
      <c r="JN106" s="63"/>
      <c r="JO106" s="63"/>
      <c r="JP106" s="63"/>
      <c r="JQ106" s="63"/>
      <c r="JR106" s="107"/>
    </row>
    <row r="107" spans="1:278" s="126" customFormat="1">
      <c r="A107" s="56" t="s">
        <v>17</v>
      </c>
      <c r="B107" s="57"/>
      <c r="C107" s="57"/>
      <c r="D107" s="57"/>
      <c r="E107" s="57"/>
      <c r="F107" s="57"/>
      <c r="G107" s="57">
        <v>4</v>
      </c>
      <c r="H107" s="57">
        <v>4</v>
      </c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  <c r="CK107" s="57"/>
      <c r="CL107" s="57"/>
      <c r="CM107" s="57"/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57"/>
      <c r="DB107" s="57"/>
      <c r="DC107" s="57"/>
      <c r="DD107" s="57"/>
      <c r="DE107" s="57"/>
      <c r="DF107" s="57"/>
      <c r="DG107" s="57"/>
      <c r="DH107" s="57"/>
      <c r="DI107" s="57"/>
      <c r="DJ107" s="57"/>
      <c r="DK107" s="57"/>
      <c r="DL107" s="57"/>
      <c r="DM107" s="57"/>
      <c r="DN107" s="57"/>
      <c r="DO107" s="57"/>
      <c r="DP107" s="57"/>
      <c r="DQ107" s="57"/>
      <c r="DR107" s="57"/>
      <c r="DS107" s="57"/>
      <c r="DT107" s="57"/>
      <c r="DU107" s="57"/>
      <c r="DV107" s="57"/>
      <c r="DW107" s="57"/>
      <c r="DX107" s="57"/>
      <c r="DY107" s="57"/>
      <c r="DZ107" s="57"/>
      <c r="EA107" s="57"/>
      <c r="EB107" s="57"/>
      <c r="EC107" s="57"/>
      <c r="ED107" s="57"/>
      <c r="EE107" s="57"/>
      <c r="EF107" s="57"/>
      <c r="EG107" s="57"/>
      <c r="EH107" s="57"/>
      <c r="EI107" s="57"/>
      <c r="EJ107" s="57"/>
      <c r="EK107" s="57"/>
      <c r="EL107" s="57"/>
      <c r="EM107" s="57"/>
      <c r="EN107" s="57"/>
      <c r="EO107" s="57"/>
      <c r="EP107" s="57"/>
      <c r="EQ107" s="57"/>
      <c r="ER107" s="57"/>
      <c r="ES107" s="57"/>
      <c r="ET107" s="57"/>
      <c r="EU107" s="57"/>
      <c r="EV107" s="57"/>
      <c r="EW107" s="57"/>
      <c r="EX107" s="57"/>
      <c r="EY107" s="57"/>
      <c r="EZ107" s="57"/>
      <c r="FA107" s="57"/>
      <c r="FB107" s="57"/>
      <c r="FC107" s="57"/>
      <c r="FD107" s="57"/>
      <c r="FE107" s="57"/>
      <c r="FF107" s="57"/>
      <c r="FG107" s="57"/>
      <c r="FH107" s="57"/>
      <c r="FI107" s="57"/>
      <c r="FJ107" s="57"/>
      <c r="FK107" s="57"/>
      <c r="FL107" s="57"/>
      <c r="FM107" s="57"/>
      <c r="FN107" s="57"/>
      <c r="FO107" s="57"/>
      <c r="FP107" s="57"/>
      <c r="FQ107" s="57"/>
      <c r="FR107" s="57"/>
      <c r="FS107" s="57"/>
      <c r="FT107" s="57"/>
      <c r="FU107" s="57"/>
      <c r="FV107" s="57"/>
      <c r="FW107" s="57"/>
      <c r="FX107" s="57"/>
      <c r="FY107" s="57"/>
      <c r="FZ107" s="57"/>
      <c r="GA107" s="57"/>
      <c r="GB107" s="57"/>
      <c r="GC107" s="57"/>
      <c r="GD107" s="57"/>
      <c r="GE107" s="57"/>
      <c r="GF107" s="57"/>
      <c r="GG107" s="57"/>
      <c r="GH107" s="57"/>
      <c r="GI107" s="57"/>
      <c r="GJ107" s="57"/>
      <c r="GK107" s="57"/>
      <c r="GL107" s="57"/>
      <c r="GM107" s="57"/>
      <c r="GN107" s="57"/>
      <c r="GO107" s="57"/>
      <c r="GP107" s="57"/>
      <c r="GQ107" s="57"/>
      <c r="GR107" s="57"/>
      <c r="GS107" s="57"/>
      <c r="GT107" s="57"/>
      <c r="GU107" s="57"/>
      <c r="GV107" s="57"/>
      <c r="GW107" s="57"/>
      <c r="GX107" s="57"/>
      <c r="GY107" s="57"/>
      <c r="GZ107" s="57"/>
      <c r="HA107" s="57"/>
      <c r="HB107" s="57"/>
      <c r="HC107" s="57"/>
      <c r="HD107" s="57"/>
      <c r="HE107" s="57"/>
      <c r="HF107" s="57"/>
      <c r="HG107" s="57"/>
      <c r="HH107" s="57"/>
      <c r="HI107" s="57"/>
      <c r="HJ107" s="57"/>
      <c r="HK107" s="57"/>
      <c r="HL107" s="57"/>
      <c r="HM107" s="57"/>
      <c r="HN107" s="57"/>
      <c r="HO107" s="57"/>
      <c r="HP107" s="57"/>
      <c r="HQ107" s="57"/>
      <c r="HR107" s="57"/>
      <c r="HS107" s="57"/>
      <c r="HT107" s="57"/>
      <c r="HU107" s="57"/>
      <c r="HV107" s="57"/>
      <c r="HW107" s="57"/>
      <c r="HX107" s="57"/>
      <c r="HY107" s="57"/>
      <c r="HZ107" s="57"/>
      <c r="IA107" s="57"/>
      <c r="IB107" s="57"/>
      <c r="IC107" s="57"/>
      <c r="ID107" s="57"/>
      <c r="IE107" s="57"/>
      <c r="IF107" s="57"/>
      <c r="IG107" s="57"/>
      <c r="IH107" s="57"/>
      <c r="II107" s="57"/>
      <c r="IJ107" s="57"/>
      <c r="IK107" s="57"/>
      <c r="IL107" s="57"/>
      <c r="IM107" s="57"/>
      <c r="IN107" s="57"/>
      <c r="IO107" s="57"/>
      <c r="IP107" s="57"/>
      <c r="IQ107" s="57"/>
      <c r="IR107" s="57"/>
      <c r="IS107" s="57"/>
      <c r="IT107" s="57"/>
      <c r="IU107" s="57"/>
      <c r="IV107" s="57"/>
      <c r="IW107" s="57"/>
      <c r="IX107" s="57"/>
      <c r="IY107" s="57"/>
      <c r="IZ107" s="57"/>
      <c r="JA107" s="57"/>
      <c r="JB107" s="57"/>
      <c r="JC107" s="57"/>
      <c r="JD107" s="57"/>
      <c r="JE107" s="57"/>
      <c r="JF107" s="57"/>
      <c r="JG107" s="57"/>
      <c r="JH107" s="57"/>
      <c r="JI107" s="57"/>
      <c r="JJ107" s="57"/>
      <c r="JK107" s="57"/>
      <c r="JL107" s="57"/>
      <c r="JM107" s="57"/>
      <c r="JN107" s="57"/>
      <c r="JO107" s="57"/>
      <c r="JP107" s="57"/>
      <c r="JQ107" s="57"/>
      <c r="JR107" s="108"/>
    </row>
    <row r="108" spans="1:278" s="126" customFormat="1">
      <c r="A108" s="62" t="s">
        <v>14</v>
      </c>
      <c r="B108" s="63"/>
      <c r="C108" s="63"/>
      <c r="D108" s="63"/>
      <c r="E108" s="63"/>
      <c r="F108" s="63"/>
      <c r="G108" s="63">
        <v>102955</v>
      </c>
      <c r="H108" s="63">
        <v>108895</v>
      </c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  <c r="AZ108" s="63"/>
      <c r="BA108" s="63"/>
      <c r="BB108" s="63"/>
      <c r="BC108" s="63"/>
      <c r="BD108" s="63"/>
      <c r="BE108" s="63"/>
      <c r="BF108" s="63"/>
      <c r="BG108" s="63"/>
      <c r="BH108" s="63"/>
      <c r="BI108" s="63"/>
      <c r="BJ108" s="63"/>
      <c r="BK108" s="63"/>
      <c r="BL108" s="63"/>
      <c r="BM108" s="63"/>
      <c r="BN108" s="63"/>
      <c r="BO108" s="63"/>
      <c r="BP108" s="63"/>
      <c r="BQ108" s="63"/>
      <c r="BR108" s="63"/>
      <c r="BS108" s="63"/>
      <c r="BT108" s="63"/>
      <c r="BU108" s="63"/>
      <c r="BV108" s="63"/>
      <c r="BW108" s="63"/>
      <c r="BX108" s="63"/>
      <c r="BY108" s="63"/>
      <c r="BZ108" s="63"/>
      <c r="CA108" s="63"/>
      <c r="CB108" s="63"/>
      <c r="CC108" s="63"/>
      <c r="CD108" s="63"/>
      <c r="CE108" s="63"/>
      <c r="CF108" s="63"/>
      <c r="CG108" s="63"/>
      <c r="CH108" s="63"/>
      <c r="CI108" s="63"/>
      <c r="CJ108" s="63"/>
      <c r="CK108" s="63"/>
      <c r="CL108" s="63"/>
      <c r="CM108" s="63"/>
      <c r="CN108" s="63"/>
      <c r="CO108" s="63"/>
      <c r="CP108" s="63"/>
      <c r="CQ108" s="63"/>
      <c r="CR108" s="63"/>
      <c r="CS108" s="63"/>
      <c r="CT108" s="63"/>
      <c r="CU108" s="63"/>
      <c r="CV108" s="63"/>
      <c r="CW108" s="63"/>
      <c r="CX108" s="63"/>
      <c r="CY108" s="63"/>
      <c r="CZ108" s="63"/>
      <c r="DA108" s="63"/>
      <c r="DB108" s="63"/>
      <c r="DC108" s="63"/>
      <c r="DD108" s="63"/>
      <c r="DE108" s="63"/>
      <c r="DF108" s="63"/>
      <c r="DG108" s="63"/>
      <c r="DH108" s="63"/>
      <c r="DI108" s="63"/>
      <c r="DJ108" s="63"/>
      <c r="DK108" s="63"/>
      <c r="DL108" s="63"/>
      <c r="DM108" s="63"/>
      <c r="DN108" s="63"/>
      <c r="DO108" s="63"/>
      <c r="DP108" s="63"/>
      <c r="DQ108" s="63"/>
      <c r="DR108" s="63"/>
      <c r="DS108" s="63"/>
      <c r="DT108" s="63"/>
      <c r="DU108" s="63"/>
      <c r="DV108" s="63"/>
      <c r="DW108" s="63"/>
      <c r="DX108" s="63"/>
      <c r="DY108" s="63"/>
      <c r="DZ108" s="63"/>
      <c r="EA108" s="63"/>
      <c r="EB108" s="63"/>
      <c r="EC108" s="63"/>
      <c r="ED108" s="63"/>
      <c r="EE108" s="63"/>
      <c r="EF108" s="63"/>
      <c r="EG108" s="63"/>
      <c r="EH108" s="63"/>
      <c r="EI108" s="63"/>
      <c r="EJ108" s="63"/>
      <c r="EK108" s="63"/>
      <c r="EL108" s="63"/>
      <c r="EM108" s="63"/>
      <c r="EN108" s="63"/>
      <c r="EO108" s="63"/>
      <c r="EP108" s="63"/>
      <c r="EQ108" s="63"/>
      <c r="ER108" s="63"/>
      <c r="ES108" s="63"/>
      <c r="ET108" s="63"/>
      <c r="EU108" s="63"/>
      <c r="EV108" s="63"/>
      <c r="EW108" s="63"/>
      <c r="EX108" s="63"/>
      <c r="EY108" s="63"/>
      <c r="EZ108" s="63"/>
      <c r="FA108" s="63"/>
      <c r="FB108" s="63"/>
      <c r="FC108" s="63"/>
      <c r="FD108" s="63"/>
      <c r="FE108" s="63"/>
      <c r="FF108" s="63"/>
      <c r="FG108" s="63"/>
      <c r="FH108" s="63"/>
      <c r="FI108" s="63"/>
      <c r="FJ108" s="63"/>
      <c r="FK108" s="63"/>
      <c r="FL108" s="63"/>
      <c r="FM108" s="63"/>
      <c r="FN108" s="63"/>
      <c r="FO108" s="63"/>
      <c r="FP108" s="63"/>
      <c r="FQ108" s="63"/>
      <c r="FR108" s="63"/>
      <c r="FS108" s="63"/>
      <c r="FT108" s="63"/>
      <c r="FU108" s="63"/>
      <c r="FV108" s="63"/>
      <c r="FW108" s="63"/>
      <c r="FX108" s="63"/>
      <c r="FY108" s="63"/>
      <c r="FZ108" s="63"/>
      <c r="GA108" s="63"/>
      <c r="GB108" s="63"/>
      <c r="GC108" s="63"/>
      <c r="GD108" s="63"/>
      <c r="GE108" s="63"/>
      <c r="GF108" s="63"/>
      <c r="GG108" s="63"/>
      <c r="GH108" s="63"/>
      <c r="GI108" s="63"/>
      <c r="GJ108" s="63"/>
      <c r="GK108" s="63"/>
      <c r="GL108" s="63"/>
      <c r="GM108" s="63"/>
      <c r="GN108" s="63"/>
      <c r="GO108" s="63"/>
      <c r="GP108" s="63"/>
      <c r="GQ108" s="63"/>
      <c r="GR108" s="63"/>
      <c r="GS108" s="63"/>
      <c r="GT108" s="63"/>
      <c r="GU108" s="63"/>
      <c r="GV108" s="63"/>
      <c r="GW108" s="63"/>
      <c r="GX108" s="63"/>
      <c r="GY108" s="63"/>
      <c r="GZ108" s="63"/>
      <c r="HA108" s="63"/>
      <c r="HB108" s="63"/>
      <c r="HC108" s="63"/>
      <c r="HD108" s="63"/>
      <c r="HE108" s="63"/>
      <c r="HF108" s="63"/>
      <c r="HG108" s="63"/>
      <c r="HH108" s="63"/>
      <c r="HI108" s="63"/>
      <c r="HJ108" s="63"/>
      <c r="HK108" s="63"/>
      <c r="HL108" s="63"/>
      <c r="HM108" s="63"/>
      <c r="HN108" s="63"/>
      <c r="HO108" s="63"/>
      <c r="HP108" s="63"/>
      <c r="HQ108" s="63"/>
      <c r="HR108" s="63"/>
      <c r="HS108" s="63"/>
      <c r="HT108" s="63"/>
      <c r="HU108" s="63"/>
      <c r="HV108" s="63"/>
      <c r="HW108" s="63"/>
      <c r="HX108" s="63"/>
      <c r="HY108" s="63"/>
      <c r="HZ108" s="63"/>
      <c r="IA108" s="63"/>
      <c r="IB108" s="63"/>
      <c r="IC108" s="63"/>
      <c r="ID108" s="63"/>
      <c r="IE108" s="63"/>
      <c r="IF108" s="63"/>
      <c r="IG108" s="63"/>
      <c r="IH108" s="63"/>
      <c r="II108" s="63"/>
      <c r="IJ108" s="63"/>
      <c r="IK108" s="63"/>
      <c r="IL108" s="63"/>
      <c r="IM108" s="63"/>
      <c r="IN108" s="63"/>
      <c r="IO108" s="63"/>
      <c r="IP108" s="63"/>
      <c r="IQ108" s="63"/>
      <c r="IR108" s="63"/>
      <c r="IS108" s="63"/>
      <c r="IT108" s="63"/>
      <c r="IU108" s="63"/>
      <c r="IV108" s="63"/>
      <c r="IW108" s="63"/>
      <c r="IX108" s="63"/>
      <c r="IY108" s="63"/>
      <c r="IZ108" s="63"/>
      <c r="JA108" s="63"/>
      <c r="JB108" s="63"/>
      <c r="JC108" s="63"/>
      <c r="JD108" s="63"/>
      <c r="JE108" s="63"/>
      <c r="JF108" s="63"/>
      <c r="JG108" s="63"/>
      <c r="JH108" s="63"/>
      <c r="JI108" s="63"/>
      <c r="JJ108" s="63"/>
      <c r="JK108" s="63"/>
      <c r="JL108" s="63"/>
      <c r="JM108" s="63"/>
      <c r="JN108" s="63"/>
      <c r="JO108" s="63"/>
      <c r="JP108" s="63"/>
      <c r="JQ108" s="63"/>
      <c r="JR108" s="107"/>
    </row>
    <row r="109" spans="1:278" s="126" customFormat="1">
      <c r="A109" s="56" t="s">
        <v>13</v>
      </c>
      <c r="B109" s="57" t="e">
        <f t="shared" ref="B109" si="153">IF(B107=0,NA(),B108/B107)</f>
        <v>#N/A</v>
      </c>
      <c r="C109" s="57" t="e">
        <f t="shared" ref="C109" si="154">IF(C107=0,NA(),C108/C107)</f>
        <v>#N/A</v>
      </c>
      <c r="D109" s="57" t="e">
        <f t="shared" ref="D109" si="155">IF(D107=0,NA(),D108/D107)</f>
        <v>#N/A</v>
      </c>
      <c r="E109" s="57" t="e">
        <f t="shared" ref="E109" si="156">IF(E107=0,NA(),E108/E107)</f>
        <v>#N/A</v>
      </c>
      <c r="F109" s="57" t="e">
        <f t="shared" ref="F109" si="157">IF(F107=0,NA(),F108/F107)</f>
        <v>#N/A</v>
      </c>
      <c r="G109" s="57">
        <f t="shared" ref="G109" si="158">IF(G107=0,NA(),G108/G107)</f>
        <v>25738.75</v>
      </c>
      <c r="H109" s="57">
        <f t="shared" ref="H109" si="159">IF(H107=0,NA(),H108/H107)</f>
        <v>27223.75</v>
      </c>
      <c r="I109" s="57" t="e">
        <f t="shared" ref="I109" si="160">IF(I107=0,NA(),I108/I107)</f>
        <v>#N/A</v>
      </c>
      <c r="J109" s="57" t="e">
        <f t="shared" ref="J109" si="161">IF(J107=0,NA(),J108/J107)</f>
        <v>#N/A</v>
      </c>
      <c r="K109" s="57" t="e">
        <f t="shared" ref="K109" si="162">IF(K107=0,NA(),K108/K107)</f>
        <v>#N/A</v>
      </c>
      <c r="L109" s="57" t="e">
        <f t="shared" ref="L109" si="163">IF(L107=0,NA(),L108/L107)</f>
        <v>#N/A</v>
      </c>
      <c r="M109" s="57" t="e">
        <f t="shared" ref="M109" si="164">IF(M107=0,NA(),M108/M107)</f>
        <v>#N/A</v>
      </c>
      <c r="N109" s="57" t="e">
        <f t="shared" ref="N109" si="165">IF(N107=0,NA(),N108/N107)</f>
        <v>#N/A</v>
      </c>
      <c r="O109" s="57" t="e">
        <f t="shared" ref="O109" si="166">IF(O107=0,NA(),O108/O107)</f>
        <v>#N/A</v>
      </c>
      <c r="P109" s="57" t="e">
        <f t="shared" ref="P109" si="167">IF(P107=0,NA(),P108/P107)</f>
        <v>#N/A</v>
      </c>
      <c r="Q109" s="57" t="e">
        <f t="shared" ref="Q109" si="168">IF(Q107=0,NA(),Q108/Q107)</f>
        <v>#N/A</v>
      </c>
      <c r="R109" s="57" t="e">
        <f t="shared" ref="R109" si="169">IF(R107=0,NA(),R108/R107)</f>
        <v>#N/A</v>
      </c>
      <c r="S109" s="57" t="e">
        <f t="shared" ref="S109" si="170">IF(S107=0,NA(),S108/S107)</f>
        <v>#N/A</v>
      </c>
      <c r="T109" s="57" t="e">
        <f t="shared" ref="T109" si="171">IF(T107=0,NA(),T108/T107)</f>
        <v>#N/A</v>
      </c>
      <c r="U109" s="57" t="e">
        <f t="shared" ref="U109" si="172">IF(U107=0,NA(),U108/U107)</f>
        <v>#N/A</v>
      </c>
      <c r="V109" s="57" t="e">
        <f t="shared" ref="V109" si="173">IF(V107=0,NA(),V108/V107)</f>
        <v>#N/A</v>
      </c>
      <c r="W109" s="57" t="e">
        <f t="shared" ref="W109" si="174">IF(W107=0,NA(),W108/W107)</f>
        <v>#N/A</v>
      </c>
      <c r="X109" s="57" t="e">
        <f t="shared" ref="X109" si="175">IF(X107=0,NA(),X108/X107)</f>
        <v>#N/A</v>
      </c>
      <c r="Y109" s="57" t="e">
        <f t="shared" ref="Y109" si="176">IF(Y107=0,NA(),Y108/Y107)</f>
        <v>#N/A</v>
      </c>
      <c r="Z109" s="57" t="e">
        <f t="shared" ref="Z109" si="177">IF(Z107=0,NA(),Z108/Z107)</f>
        <v>#N/A</v>
      </c>
      <c r="AA109" s="57" t="e">
        <f t="shared" ref="AA109" si="178">IF(AA107=0,NA(),AA108/AA107)</f>
        <v>#N/A</v>
      </c>
      <c r="AB109" s="57" t="e">
        <f t="shared" ref="AB109" si="179">IF(AB107=0,NA(),AB108/AB107)</f>
        <v>#N/A</v>
      </c>
      <c r="AC109" s="57" t="e">
        <f t="shared" ref="AC109" si="180">IF(AC107=0,NA(),AC108/AC107)</f>
        <v>#N/A</v>
      </c>
      <c r="AD109" s="57" t="e">
        <f t="shared" ref="AD109" si="181">IF(AD107=0,NA(),AD108/AD107)</f>
        <v>#N/A</v>
      </c>
      <c r="AE109" s="57" t="e">
        <f t="shared" ref="AE109" si="182">IF(AE107=0,NA(),AE108/AE107)</f>
        <v>#N/A</v>
      </c>
      <c r="AF109" s="57" t="e">
        <f t="shared" ref="AF109" si="183">IF(AF107=0,NA(),AF108/AF107)</f>
        <v>#N/A</v>
      </c>
      <c r="AG109" s="57" t="e">
        <f t="shared" ref="AG109" si="184">IF(AG107=0,NA(),AG108/AG107)</f>
        <v>#N/A</v>
      </c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  <c r="BQ109" s="57"/>
      <c r="BR109" s="57"/>
      <c r="BS109" s="57"/>
      <c r="BT109" s="57"/>
      <c r="BU109" s="57"/>
      <c r="BV109" s="57"/>
      <c r="BW109" s="57"/>
      <c r="BX109" s="57"/>
      <c r="BY109" s="57"/>
      <c r="BZ109" s="57"/>
      <c r="CA109" s="57"/>
      <c r="CB109" s="57"/>
      <c r="CC109" s="57"/>
      <c r="CD109" s="57"/>
      <c r="CE109" s="57"/>
      <c r="CF109" s="57"/>
      <c r="CG109" s="57"/>
      <c r="CH109" s="57"/>
      <c r="CI109" s="57"/>
      <c r="CJ109" s="57"/>
      <c r="CK109" s="57"/>
      <c r="CL109" s="57"/>
      <c r="CM109" s="57"/>
      <c r="CN109" s="57"/>
      <c r="CO109" s="57"/>
      <c r="CP109" s="57"/>
      <c r="CQ109" s="57"/>
      <c r="CR109" s="57"/>
      <c r="CS109" s="57"/>
      <c r="CT109" s="57"/>
      <c r="CU109" s="57"/>
      <c r="CV109" s="57"/>
      <c r="CW109" s="57"/>
      <c r="CX109" s="57"/>
      <c r="CY109" s="57"/>
      <c r="CZ109" s="57"/>
      <c r="DA109" s="57"/>
      <c r="DB109" s="57"/>
      <c r="DC109" s="57"/>
      <c r="DD109" s="57"/>
      <c r="DE109" s="57"/>
      <c r="DF109" s="57"/>
      <c r="DG109" s="57"/>
      <c r="DH109" s="57"/>
      <c r="DI109" s="57"/>
      <c r="DJ109" s="57"/>
      <c r="DK109" s="57"/>
      <c r="DL109" s="57"/>
      <c r="DM109" s="57"/>
      <c r="DN109" s="57"/>
      <c r="DO109" s="57"/>
      <c r="DP109" s="57"/>
      <c r="DQ109" s="57"/>
      <c r="DR109" s="57"/>
      <c r="DS109" s="57"/>
      <c r="DT109" s="57"/>
      <c r="DU109" s="57"/>
      <c r="DV109" s="57"/>
      <c r="DW109" s="57"/>
      <c r="DX109" s="57"/>
      <c r="DY109" s="57"/>
      <c r="DZ109" s="57"/>
      <c r="EA109" s="57"/>
      <c r="EB109" s="57"/>
      <c r="EC109" s="57"/>
      <c r="ED109" s="57"/>
      <c r="EE109" s="57"/>
      <c r="EF109" s="57"/>
      <c r="EG109" s="57"/>
      <c r="EH109" s="57"/>
      <c r="EI109" s="57"/>
      <c r="EJ109" s="57"/>
      <c r="EK109" s="57"/>
      <c r="EL109" s="57"/>
      <c r="EM109" s="57"/>
      <c r="EN109" s="57"/>
      <c r="EO109" s="57"/>
      <c r="EP109" s="57"/>
      <c r="EQ109" s="57"/>
      <c r="ER109" s="57"/>
      <c r="ES109" s="57"/>
      <c r="ET109" s="57"/>
      <c r="EU109" s="57"/>
      <c r="EV109" s="57"/>
      <c r="EW109" s="57"/>
      <c r="EX109" s="57"/>
      <c r="EY109" s="57"/>
      <c r="EZ109" s="57"/>
      <c r="FA109" s="57"/>
      <c r="FB109" s="57"/>
      <c r="FC109" s="57"/>
      <c r="FD109" s="57"/>
      <c r="FE109" s="57"/>
      <c r="FF109" s="57"/>
      <c r="FG109" s="57"/>
      <c r="FH109" s="57"/>
      <c r="FI109" s="57"/>
      <c r="FJ109" s="57"/>
      <c r="FK109" s="57"/>
      <c r="FL109" s="57"/>
      <c r="FM109" s="57"/>
      <c r="FN109" s="57"/>
      <c r="FO109" s="57"/>
      <c r="FP109" s="57"/>
      <c r="FQ109" s="57"/>
      <c r="FR109" s="57"/>
      <c r="FS109" s="57"/>
      <c r="FT109" s="57"/>
      <c r="FU109" s="57"/>
      <c r="FV109" s="57"/>
      <c r="FW109" s="57"/>
      <c r="FX109" s="57"/>
      <c r="FY109" s="57"/>
      <c r="FZ109" s="57"/>
      <c r="GA109" s="57"/>
      <c r="GB109" s="57"/>
      <c r="GC109" s="57"/>
      <c r="GD109" s="57"/>
      <c r="GE109" s="57"/>
      <c r="GF109" s="57"/>
      <c r="GG109" s="57"/>
      <c r="GH109" s="57"/>
      <c r="GI109" s="57"/>
      <c r="GJ109" s="57"/>
      <c r="GK109" s="57"/>
      <c r="GL109" s="57"/>
      <c r="GM109" s="57"/>
      <c r="GN109" s="57"/>
      <c r="GO109" s="57"/>
      <c r="GP109" s="57"/>
      <c r="GQ109" s="57"/>
      <c r="GR109" s="57"/>
      <c r="GS109" s="57"/>
      <c r="GT109" s="57"/>
      <c r="GU109" s="57"/>
      <c r="GV109" s="57"/>
      <c r="GW109" s="57"/>
      <c r="GX109" s="57"/>
      <c r="GY109" s="57"/>
      <c r="GZ109" s="57"/>
      <c r="HA109" s="57"/>
      <c r="HB109" s="57"/>
      <c r="HC109" s="57"/>
      <c r="HD109" s="57"/>
      <c r="HE109" s="57"/>
      <c r="HF109" s="57"/>
      <c r="HG109" s="57"/>
      <c r="HH109" s="57"/>
      <c r="HI109" s="57"/>
      <c r="HJ109" s="57"/>
      <c r="HK109" s="57"/>
      <c r="HL109" s="57"/>
      <c r="HM109" s="57"/>
      <c r="HN109" s="57"/>
      <c r="HO109" s="57"/>
      <c r="HP109" s="57"/>
      <c r="HQ109" s="57"/>
      <c r="HR109" s="57"/>
      <c r="HS109" s="57"/>
      <c r="HT109" s="57"/>
      <c r="HU109" s="57"/>
      <c r="HV109" s="57"/>
      <c r="HW109" s="57"/>
      <c r="HX109" s="57"/>
      <c r="HY109" s="57"/>
      <c r="HZ109" s="57"/>
      <c r="IA109" s="57"/>
      <c r="IB109" s="57"/>
      <c r="IC109" s="57"/>
      <c r="ID109" s="57"/>
      <c r="IE109" s="57"/>
      <c r="IF109" s="57"/>
      <c r="IG109" s="57"/>
      <c r="IH109" s="57"/>
      <c r="II109" s="57"/>
      <c r="IJ109" s="57"/>
      <c r="IK109" s="57"/>
      <c r="IL109" s="57"/>
      <c r="IM109" s="57"/>
      <c r="IN109" s="57"/>
      <c r="IO109" s="57"/>
      <c r="IP109" s="57"/>
      <c r="IQ109" s="57"/>
      <c r="IR109" s="57"/>
      <c r="IS109" s="57"/>
      <c r="IT109" s="57"/>
      <c r="IU109" s="57"/>
      <c r="IV109" s="57"/>
      <c r="IW109" s="57"/>
      <c r="IX109" s="57"/>
      <c r="IY109" s="57"/>
      <c r="IZ109" s="57"/>
      <c r="JA109" s="57"/>
      <c r="JB109" s="57"/>
      <c r="JC109" s="57"/>
      <c r="JD109" s="57"/>
      <c r="JE109" s="57"/>
      <c r="JF109" s="57"/>
      <c r="JG109" s="57"/>
      <c r="JH109" s="57"/>
      <c r="JI109" s="57"/>
      <c r="JJ109" s="57"/>
      <c r="JK109" s="57"/>
      <c r="JL109" s="57"/>
      <c r="JM109" s="57"/>
      <c r="JN109" s="57"/>
      <c r="JO109" s="57"/>
      <c r="JP109" s="57"/>
      <c r="JQ109" s="57"/>
      <c r="JR109" s="108"/>
    </row>
    <row r="110" spans="1:278">
      <c r="A110" s="64" t="s">
        <v>19</v>
      </c>
      <c r="B110" s="65"/>
      <c r="C110" s="65"/>
      <c r="D110" s="65"/>
      <c r="E110" s="65"/>
      <c r="F110" s="65"/>
      <c r="G110" s="66"/>
      <c r="H110" s="66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65"/>
      <c r="AU110" s="65"/>
      <c r="AV110" s="65"/>
      <c r="AW110" s="65"/>
      <c r="AX110" s="65"/>
      <c r="AY110" s="65"/>
      <c r="AZ110" s="65"/>
      <c r="BA110" s="65"/>
      <c r="BB110" s="65"/>
      <c r="BC110" s="65"/>
      <c r="BD110" s="65"/>
      <c r="BE110" s="65"/>
      <c r="BF110" s="65"/>
      <c r="BG110" s="65"/>
      <c r="BH110" s="65"/>
      <c r="BI110" s="65"/>
      <c r="BJ110" s="65"/>
      <c r="BK110" s="65"/>
      <c r="BL110" s="65"/>
      <c r="BM110" s="65"/>
      <c r="BN110" s="65"/>
      <c r="BO110" s="65"/>
      <c r="BP110" s="65"/>
      <c r="BQ110" s="65"/>
      <c r="BR110" s="65"/>
      <c r="BS110" s="65"/>
      <c r="BT110" s="65"/>
      <c r="BU110" s="65"/>
      <c r="BV110" s="65"/>
      <c r="BW110" s="65"/>
      <c r="BX110" s="65"/>
      <c r="BY110" s="65"/>
      <c r="BZ110" s="65"/>
      <c r="CA110" s="65"/>
      <c r="CB110" s="65"/>
      <c r="CC110" s="65"/>
      <c r="CD110" s="65"/>
      <c r="CE110" s="65"/>
      <c r="CF110" s="65"/>
      <c r="CG110" s="65"/>
      <c r="CH110" s="65"/>
      <c r="CI110" s="65"/>
      <c r="CJ110" s="65"/>
      <c r="CK110" s="65"/>
      <c r="CL110" s="65"/>
      <c r="CM110" s="65"/>
      <c r="CN110" s="65"/>
      <c r="CO110" s="65"/>
      <c r="CP110" s="65"/>
      <c r="CQ110" s="65"/>
      <c r="CR110" s="65"/>
      <c r="CS110" s="65"/>
      <c r="CT110" s="65"/>
      <c r="CU110" s="65"/>
      <c r="CV110" s="65"/>
      <c r="CW110" s="65"/>
      <c r="CX110" s="65"/>
      <c r="CY110" s="65"/>
      <c r="CZ110" s="65"/>
      <c r="DA110" s="65"/>
      <c r="DB110" s="65"/>
      <c r="DC110" s="65"/>
      <c r="DD110" s="65"/>
      <c r="DE110" s="65"/>
      <c r="DF110" s="65"/>
      <c r="DG110" s="65"/>
      <c r="DH110" s="65"/>
      <c r="DI110" s="65"/>
      <c r="DJ110" s="65"/>
      <c r="DK110" s="65"/>
      <c r="DL110" s="65"/>
      <c r="DM110" s="65"/>
      <c r="DN110" s="65"/>
      <c r="DO110" s="65"/>
      <c r="DP110" s="65"/>
      <c r="DQ110" s="65"/>
      <c r="DR110" s="65"/>
      <c r="DS110" s="65"/>
      <c r="DT110" s="65"/>
      <c r="DU110" s="65"/>
      <c r="DV110" s="65"/>
      <c r="DW110" s="65"/>
      <c r="DX110" s="65"/>
      <c r="DY110" s="65"/>
      <c r="DZ110" s="65"/>
      <c r="EA110" s="65"/>
      <c r="EB110" s="65"/>
      <c r="EC110" s="65"/>
      <c r="ED110" s="65"/>
      <c r="EE110" s="65"/>
      <c r="EF110" s="65"/>
      <c r="EG110" s="65"/>
      <c r="EH110" s="65"/>
      <c r="EI110" s="65"/>
      <c r="EJ110" s="65"/>
      <c r="EK110" s="65"/>
      <c r="EL110" s="65"/>
      <c r="EM110" s="65"/>
      <c r="EN110" s="65"/>
      <c r="EO110" s="65"/>
      <c r="EP110" s="65"/>
      <c r="EQ110" s="65"/>
      <c r="ER110" s="65"/>
      <c r="ES110" s="65"/>
      <c r="ET110" s="65"/>
      <c r="EU110" s="65"/>
      <c r="EV110" s="65"/>
      <c r="EW110" s="65"/>
      <c r="EX110" s="65"/>
      <c r="EY110" s="65"/>
      <c r="EZ110" s="65"/>
      <c r="FA110" s="65"/>
      <c r="FB110" s="65"/>
      <c r="FC110" s="65"/>
      <c r="FD110" s="65"/>
      <c r="FE110" s="65"/>
      <c r="FF110" s="65"/>
      <c r="FG110" s="65"/>
      <c r="FH110" s="65"/>
      <c r="FI110" s="65"/>
      <c r="FJ110" s="65"/>
      <c r="FK110" s="65"/>
      <c r="FL110" s="65"/>
      <c r="FM110" s="65"/>
      <c r="FN110" s="65"/>
      <c r="FO110" s="65"/>
      <c r="FP110" s="65"/>
      <c r="FQ110" s="65"/>
      <c r="FR110" s="65"/>
      <c r="FS110" s="65"/>
      <c r="FT110" s="65"/>
      <c r="FU110" s="65"/>
      <c r="FV110" s="65"/>
      <c r="FW110" s="65"/>
      <c r="FX110" s="65"/>
      <c r="FY110" s="65"/>
      <c r="FZ110" s="65"/>
      <c r="GA110" s="65"/>
      <c r="GB110" s="65"/>
      <c r="GC110" s="65"/>
      <c r="GD110" s="65"/>
      <c r="GE110" s="65"/>
      <c r="GF110" s="65"/>
      <c r="GG110" s="65"/>
      <c r="GH110" s="65"/>
      <c r="GI110" s="65"/>
      <c r="GJ110" s="65"/>
      <c r="GK110" s="65"/>
      <c r="GL110" s="65"/>
      <c r="GM110" s="65"/>
      <c r="GN110" s="65"/>
      <c r="GO110" s="65"/>
      <c r="GP110" s="65"/>
      <c r="GQ110" s="65"/>
      <c r="GR110" s="65"/>
      <c r="GS110" s="65"/>
      <c r="GT110" s="65"/>
      <c r="GU110" s="65"/>
      <c r="GV110" s="65"/>
      <c r="GW110" s="65"/>
      <c r="GX110" s="65"/>
      <c r="GY110" s="65"/>
      <c r="GZ110" s="65"/>
      <c r="HA110" s="65"/>
      <c r="HB110" s="65"/>
      <c r="HC110" s="65"/>
      <c r="HD110" s="65"/>
      <c r="HE110" s="65"/>
      <c r="HF110" s="65"/>
      <c r="HG110" s="65"/>
      <c r="HH110" s="65"/>
      <c r="HI110" s="65"/>
      <c r="HJ110" s="65"/>
      <c r="HK110" s="65"/>
      <c r="HL110" s="65"/>
      <c r="HM110" s="65"/>
      <c r="HN110" s="65"/>
      <c r="HO110" s="65"/>
      <c r="HP110" s="65"/>
      <c r="HQ110" s="65"/>
      <c r="HR110" s="65"/>
      <c r="HS110" s="65"/>
      <c r="HT110" s="65"/>
      <c r="HU110" s="65"/>
      <c r="HV110" s="65"/>
      <c r="HW110" s="65"/>
      <c r="HX110" s="65"/>
      <c r="HY110" s="65"/>
      <c r="HZ110" s="65"/>
      <c r="IA110" s="65"/>
      <c r="IB110" s="65"/>
      <c r="IC110" s="65"/>
      <c r="ID110" s="65"/>
      <c r="IE110" s="65"/>
      <c r="IF110" s="65"/>
      <c r="IG110" s="65"/>
      <c r="IH110" s="65"/>
      <c r="II110" s="65"/>
      <c r="IJ110" s="65"/>
      <c r="IK110" s="65"/>
      <c r="IL110" s="65"/>
      <c r="IM110" s="65"/>
      <c r="IN110" s="65"/>
      <c r="IO110" s="65"/>
      <c r="IP110" s="65"/>
      <c r="IQ110" s="65"/>
      <c r="IR110" s="65"/>
      <c r="IS110" s="65"/>
      <c r="IT110" s="65"/>
      <c r="IU110" s="65"/>
      <c r="IV110" s="65"/>
      <c r="IW110" s="65"/>
      <c r="IX110" s="65"/>
      <c r="IY110" s="65"/>
      <c r="IZ110" s="65"/>
      <c r="JA110" s="65"/>
      <c r="JB110" s="65"/>
      <c r="JC110" s="65"/>
      <c r="JD110" s="65"/>
      <c r="JE110" s="65"/>
      <c r="JF110" s="65"/>
      <c r="JG110" s="65"/>
      <c r="JH110" s="65"/>
      <c r="JI110" s="65"/>
      <c r="JJ110" s="65"/>
      <c r="JK110" s="65"/>
      <c r="JL110" s="65"/>
      <c r="JM110" s="65"/>
      <c r="JN110" s="65"/>
      <c r="JO110" s="65"/>
      <c r="JP110" s="65"/>
      <c r="JQ110" s="65"/>
      <c r="JR110" s="125"/>
    </row>
    <row r="111" spans="1:278" s="126" customFormat="1" ht="15.75" thickBot="1">
      <c r="A111" s="58" t="s">
        <v>18</v>
      </c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59"/>
      <c r="AN111" s="59"/>
      <c r="AO111" s="59"/>
      <c r="AP111" s="59"/>
      <c r="AQ111" s="59"/>
      <c r="AR111" s="59"/>
      <c r="AS111" s="59"/>
      <c r="AT111" s="59"/>
      <c r="AU111" s="59"/>
      <c r="AV111" s="59"/>
      <c r="AW111" s="59"/>
      <c r="AX111" s="59"/>
      <c r="AY111" s="59"/>
      <c r="AZ111" s="59"/>
      <c r="BA111" s="59"/>
      <c r="BB111" s="59"/>
      <c r="BC111" s="59"/>
      <c r="BD111" s="59"/>
      <c r="BE111" s="59"/>
      <c r="BF111" s="59"/>
      <c r="BG111" s="59"/>
      <c r="BH111" s="59"/>
      <c r="BI111" s="59"/>
      <c r="BJ111" s="59"/>
      <c r="BK111" s="59"/>
      <c r="BL111" s="59"/>
      <c r="BM111" s="59"/>
      <c r="BN111" s="59"/>
      <c r="BO111" s="59"/>
      <c r="BP111" s="59"/>
      <c r="BQ111" s="59"/>
      <c r="BR111" s="59"/>
      <c r="BS111" s="59"/>
      <c r="BT111" s="59"/>
      <c r="BU111" s="59"/>
      <c r="BV111" s="59"/>
      <c r="BW111" s="59"/>
      <c r="BX111" s="59"/>
      <c r="BY111" s="59"/>
      <c r="BZ111" s="59"/>
      <c r="CA111" s="59"/>
      <c r="CB111" s="59"/>
      <c r="CC111" s="59"/>
      <c r="CD111" s="59"/>
      <c r="CE111" s="59"/>
      <c r="CF111" s="59"/>
      <c r="CG111" s="59"/>
      <c r="CH111" s="59"/>
      <c r="CI111" s="59"/>
      <c r="CJ111" s="59"/>
      <c r="CK111" s="59"/>
      <c r="CL111" s="59"/>
      <c r="CM111" s="59"/>
      <c r="CN111" s="59"/>
      <c r="CO111" s="59"/>
      <c r="CP111" s="59"/>
      <c r="CQ111" s="59"/>
      <c r="CR111" s="59"/>
      <c r="CS111" s="59"/>
      <c r="CT111" s="59"/>
      <c r="CU111" s="59"/>
      <c r="CV111" s="59"/>
      <c r="CW111" s="59"/>
      <c r="CX111" s="59"/>
      <c r="CY111" s="59"/>
      <c r="CZ111" s="59"/>
      <c r="DA111" s="59"/>
      <c r="DB111" s="59"/>
      <c r="DC111" s="59"/>
      <c r="DD111" s="59"/>
      <c r="DE111" s="59"/>
      <c r="DF111" s="59"/>
      <c r="DG111" s="59"/>
      <c r="DH111" s="59"/>
      <c r="DI111" s="59"/>
      <c r="DJ111" s="59"/>
      <c r="DK111" s="59"/>
      <c r="DL111" s="59"/>
      <c r="DM111" s="59"/>
      <c r="DN111" s="59"/>
      <c r="DO111" s="59"/>
      <c r="DP111" s="59"/>
      <c r="DQ111" s="59"/>
      <c r="DR111" s="59"/>
      <c r="DS111" s="59"/>
      <c r="DT111" s="59"/>
      <c r="DU111" s="59"/>
      <c r="DV111" s="59"/>
      <c r="DW111" s="59"/>
      <c r="DX111" s="59"/>
      <c r="DY111" s="59"/>
      <c r="DZ111" s="59"/>
      <c r="EA111" s="59"/>
      <c r="EB111" s="59"/>
      <c r="EC111" s="59"/>
      <c r="ED111" s="59"/>
      <c r="EE111" s="59"/>
      <c r="EF111" s="59"/>
      <c r="EG111" s="59"/>
      <c r="EH111" s="59"/>
      <c r="EI111" s="59"/>
      <c r="EJ111" s="59"/>
      <c r="EK111" s="59"/>
      <c r="EL111" s="59"/>
      <c r="EM111" s="59"/>
      <c r="EN111" s="59"/>
      <c r="EO111" s="59"/>
      <c r="EP111" s="59"/>
      <c r="EQ111" s="59"/>
      <c r="ER111" s="59"/>
      <c r="ES111" s="59"/>
      <c r="ET111" s="59"/>
      <c r="EU111" s="59"/>
      <c r="EV111" s="59"/>
      <c r="EW111" s="59"/>
      <c r="EX111" s="59"/>
      <c r="EY111" s="59"/>
      <c r="EZ111" s="59"/>
      <c r="FA111" s="59"/>
      <c r="FB111" s="59"/>
      <c r="FC111" s="59"/>
      <c r="FD111" s="59"/>
      <c r="FE111" s="59"/>
      <c r="FF111" s="59"/>
      <c r="FG111" s="59"/>
      <c r="FH111" s="59"/>
      <c r="FI111" s="59"/>
      <c r="FJ111" s="59"/>
      <c r="FK111" s="59"/>
      <c r="FL111" s="59"/>
      <c r="FM111" s="59"/>
      <c r="FN111" s="59"/>
      <c r="FO111" s="59"/>
      <c r="FP111" s="59"/>
      <c r="FQ111" s="59"/>
      <c r="FR111" s="59"/>
      <c r="FS111" s="59"/>
      <c r="FT111" s="59"/>
      <c r="FU111" s="59"/>
      <c r="FV111" s="59"/>
      <c r="FW111" s="59"/>
      <c r="FX111" s="59"/>
      <c r="FY111" s="59"/>
      <c r="FZ111" s="59"/>
      <c r="GA111" s="59"/>
      <c r="GB111" s="59"/>
      <c r="GC111" s="59"/>
      <c r="GD111" s="59"/>
      <c r="GE111" s="59"/>
      <c r="GF111" s="59"/>
      <c r="GG111" s="59"/>
      <c r="GH111" s="59"/>
      <c r="GI111" s="59"/>
      <c r="GJ111" s="59"/>
      <c r="GK111" s="59"/>
      <c r="GL111" s="59"/>
      <c r="GM111" s="59"/>
      <c r="GN111" s="59"/>
      <c r="GO111" s="59"/>
      <c r="GP111" s="59"/>
      <c r="GQ111" s="59"/>
      <c r="GR111" s="59"/>
      <c r="GS111" s="59"/>
      <c r="GT111" s="59"/>
      <c r="GU111" s="59"/>
      <c r="GV111" s="59"/>
      <c r="GW111" s="59"/>
      <c r="GX111" s="59"/>
      <c r="GY111" s="59"/>
      <c r="GZ111" s="59"/>
      <c r="HA111" s="59"/>
      <c r="HB111" s="59"/>
      <c r="HC111" s="59"/>
      <c r="HD111" s="59"/>
      <c r="HE111" s="59"/>
      <c r="HF111" s="59"/>
      <c r="HG111" s="59"/>
      <c r="HH111" s="59"/>
      <c r="HI111" s="59"/>
      <c r="HJ111" s="59"/>
      <c r="HK111" s="59"/>
      <c r="HL111" s="59"/>
      <c r="HM111" s="59"/>
      <c r="HN111" s="59"/>
      <c r="HO111" s="59"/>
      <c r="HP111" s="59"/>
      <c r="HQ111" s="59"/>
      <c r="HR111" s="59"/>
      <c r="HS111" s="59"/>
      <c r="HT111" s="59"/>
      <c r="HU111" s="59"/>
      <c r="HV111" s="59"/>
      <c r="HW111" s="59"/>
      <c r="HX111" s="59"/>
      <c r="HY111" s="59"/>
      <c r="HZ111" s="59"/>
      <c r="IA111" s="59"/>
      <c r="IB111" s="59"/>
      <c r="IC111" s="59"/>
      <c r="ID111" s="59"/>
      <c r="IE111" s="59"/>
      <c r="IF111" s="59"/>
      <c r="IG111" s="59"/>
      <c r="IH111" s="59"/>
      <c r="II111" s="59"/>
      <c r="IJ111" s="59"/>
      <c r="IK111" s="59"/>
      <c r="IL111" s="59"/>
      <c r="IM111" s="59"/>
      <c r="IN111" s="59"/>
      <c r="IO111" s="59"/>
      <c r="IP111" s="59"/>
      <c r="IQ111" s="59"/>
      <c r="IR111" s="59"/>
      <c r="IS111" s="59"/>
      <c r="IT111" s="59"/>
      <c r="IU111" s="59"/>
      <c r="IV111" s="59"/>
      <c r="IW111" s="59"/>
      <c r="IX111" s="59"/>
      <c r="IY111" s="59"/>
      <c r="IZ111" s="59"/>
      <c r="JA111" s="59"/>
      <c r="JB111" s="59"/>
      <c r="JC111" s="59"/>
      <c r="JD111" s="59"/>
      <c r="JE111" s="59"/>
      <c r="JF111" s="59"/>
      <c r="JG111" s="59"/>
      <c r="JH111" s="59"/>
      <c r="JI111" s="59"/>
      <c r="JJ111" s="59"/>
      <c r="JK111" s="59"/>
      <c r="JL111" s="59"/>
      <c r="JM111" s="59"/>
      <c r="JN111" s="59"/>
      <c r="JO111" s="59"/>
      <c r="JP111" s="59"/>
      <c r="JQ111" s="59"/>
      <c r="JR111" s="109"/>
    </row>
    <row r="112" spans="1:278" ht="15.7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"/>
  <sheetViews>
    <sheetView showGridLines="0" topLeftCell="A7" workbookViewId="0">
      <selection activeCell="J23" sqref="J2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"/>
  <sheetViews>
    <sheetView showGridLines="0" topLeftCell="A40" workbookViewId="0">
      <selection activeCell="C49" sqref="C49"/>
    </sheetView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U200"/>
  <sheetViews>
    <sheetView showGridLines="0" tabSelected="1" topLeftCell="B1" workbookViewId="0">
      <selection activeCell="F2" sqref="F2"/>
    </sheetView>
  </sheetViews>
  <sheetFormatPr baseColWidth="10" defaultRowHeight="15"/>
  <cols>
    <col min="1" max="16384" width="11.42578125" style="96"/>
  </cols>
  <sheetData>
    <row r="1" spans="1:21" s="44" customFormat="1" ht="62.25" customHeight="1" thickBot="1">
      <c r="E1" s="45"/>
      <c r="F1" s="82" t="s">
        <v>28</v>
      </c>
      <c r="G1" s="83"/>
      <c r="H1" s="84"/>
      <c r="I1" s="82" t="s">
        <v>29</v>
      </c>
      <c r="J1" s="83"/>
      <c r="K1" s="84"/>
      <c r="L1" s="82" t="s">
        <v>30</v>
      </c>
      <c r="M1" s="83"/>
      <c r="N1" s="84"/>
      <c r="O1" s="82" t="s">
        <v>31</v>
      </c>
      <c r="P1" s="83"/>
      <c r="Q1" s="84"/>
      <c r="R1" s="82" t="s">
        <v>32</v>
      </c>
      <c r="S1" s="83"/>
      <c r="T1" s="84"/>
      <c r="U1" s="46"/>
    </row>
    <row r="2" spans="1:21" s="44" customFormat="1" ht="16.5" thickTop="1" thickBot="1">
      <c r="A2" s="85" t="s">
        <v>33</v>
      </c>
      <c r="B2" s="86"/>
      <c r="C2" s="86"/>
      <c r="D2" s="86"/>
      <c r="E2" s="87"/>
      <c r="F2" s="47">
        <v>23231</v>
      </c>
      <c r="G2" s="48">
        <v>22559</v>
      </c>
      <c r="H2" s="49"/>
      <c r="I2" s="47">
        <v>18938</v>
      </c>
      <c r="J2" s="48">
        <v>16345</v>
      </c>
      <c r="K2" s="49"/>
      <c r="L2" s="47">
        <v>10740</v>
      </c>
      <c r="M2" s="48">
        <v>15419</v>
      </c>
      <c r="N2" s="49"/>
      <c r="O2" s="47">
        <v>11512</v>
      </c>
      <c r="P2" s="48">
        <v>4504</v>
      </c>
      <c r="Q2" s="49"/>
      <c r="R2" s="47">
        <v>4160</v>
      </c>
      <c r="S2" s="48"/>
      <c r="T2" s="49"/>
      <c r="U2" s="46"/>
    </row>
    <row r="3" spans="1:21" s="44" customFormat="1" ht="15.75" thickBot="1">
      <c r="A3" s="50" t="s">
        <v>28</v>
      </c>
      <c r="B3" s="51" t="s">
        <v>29</v>
      </c>
      <c r="C3" s="52" t="s">
        <v>30</v>
      </c>
      <c r="D3" s="51" t="s">
        <v>31</v>
      </c>
      <c r="E3" s="53" t="s">
        <v>32</v>
      </c>
      <c r="F3" s="47">
        <v>14321</v>
      </c>
      <c r="G3" s="48">
        <v>21501</v>
      </c>
      <c r="H3" s="49"/>
      <c r="I3" s="47">
        <v>21363</v>
      </c>
      <c r="J3" s="48">
        <v>22515</v>
      </c>
      <c r="K3" s="49"/>
      <c r="L3" s="47">
        <v>8909</v>
      </c>
      <c r="M3" s="48">
        <v>2070</v>
      </c>
      <c r="N3" s="49"/>
      <c r="O3" s="47">
        <v>10675</v>
      </c>
      <c r="P3" s="48">
        <v>18057</v>
      </c>
      <c r="Q3" s="49"/>
      <c r="R3" s="47">
        <v>9831</v>
      </c>
      <c r="S3" s="48"/>
      <c r="T3" s="49"/>
      <c r="U3" s="46"/>
    </row>
    <row r="4" spans="1:21" s="44" customFormat="1" ht="16.5" thickTop="1" thickBot="1">
      <c r="A4" s="74">
        <f>IF(SUM($F2:$F200)=0," ",SUM($F2:$F200))</f>
        <v>244641</v>
      </c>
      <c r="B4" s="76">
        <f>IF(SUM($I2:$I200)=0," ",SUM($I2:$I200))</f>
        <v>229922</v>
      </c>
      <c r="C4" s="78">
        <f>IF(SUM($L2:$L200)=0," ",SUM($L2:$L200))</f>
        <v>148990</v>
      </c>
      <c r="D4" s="76">
        <f>IF(SUM($O2:$O200)=0," ",SUM($O2:$O200))</f>
        <v>87706</v>
      </c>
      <c r="E4" s="80">
        <f>IF(SUM($R2:$R200)=0," ",SUM($R2:$R200))</f>
        <v>47921</v>
      </c>
      <c r="F4" s="47">
        <v>25189</v>
      </c>
      <c r="G4" s="48">
        <v>14358</v>
      </c>
      <c r="H4" s="49"/>
      <c r="I4" s="47">
        <v>17162</v>
      </c>
      <c r="J4" s="48">
        <v>11212</v>
      </c>
      <c r="K4" s="49"/>
      <c r="L4" s="47">
        <v>8618</v>
      </c>
      <c r="M4" s="48">
        <v>17419</v>
      </c>
      <c r="N4" s="49"/>
      <c r="O4" s="47">
        <v>5421</v>
      </c>
      <c r="P4" s="48">
        <v>0</v>
      </c>
      <c r="Q4" s="49"/>
      <c r="R4" s="47">
        <v>3791</v>
      </c>
      <c r="S4" s="48"/>
      <c r="T4" s="49"/>
      <c r="U4" s="46"/>
    </row>
    <row r="5" spans="1:21" s="44" customFormat="1" ht="15.75" thickBot="1">
      <c r="A5" s="75"/>
      <c r="B5" s="77"/>
      <c r="C5" s="79"/>
      <c r="D5" s="77"/>
      <c r="E5" s="81"/>
      <c r="F5" s="47">
        <v>11694</v>
      </c>
      <c r="G5" s="48">
        <v>17797</v>
      </c>
      <c r="H5" s="49"/>
      <c r="I5" s="47">
        <v>4799</v>
      </c>
      <c r="J5" s="48">
        <v>10013</v>
      </c>
      <c r="K5" s="49"/>
      <c r="L5" s="47">
        <v>13513</v>
      </c>
      <c r="M5" s="48">
        <v>0</v>
      </c>
      <c r="N5" s="49"/>
      <c r="O5" s="47">
        <v>3204</v>
      </c>
      <c r="P5" s="48">
        <v>0</v>
      </c>
      <c r="Q5" s="49"/>
      <c r="R5" s="47">
        <v>3074</v>
      </c>
      <c r="S5" s="48"/>
      <c r="T5" s="49"/>
      <c r="U5" s="46"/>
    </row>
    <row r="6" spans="1:21" s="44" customFormat="1" ht="15.75" thickBot="1">
      <c r="A6" s="70">
        <f>IF(A4=" "," ",A4*24)</f>
        <v>5871384</v>
      </c>
      <c r="B6" s="71">
        <f t="shared" ref="B6:E6" si="0">IF(B4=" "," ",B4*24)</f>
        <v>5518128</v>
      </c>
      <c r="C6" s="72">
        <f t="shared" si="0"/>
        <v>3575760</v>
      </c>
      <c r="D6" s="71">
        <f t="shared" si="0"/>
        <v>2104944</v>
      </c>
      <c r="E6" s="73">
        <f t="shared" si="0"/>
        <v>1150104</v>
      </c>
      <c r="F6" s="47">
        <v>8447</v>
      </c>
      <c r="G6" s="48">
        <v>6511</v>
      </c>
      <c r="H6" s="49"/>
      <c r="I6" s="47">
        <v>15115</v>
      </c>
      <c r="J6" s="48">
        <v>9533</v>
      </c>
      <c r="K6" s="49"/>
      <c r="L6" s="47">
        <v>9647</v>
      </c>
      <c r="M6" s="48">
        <v>720</v>
      </c>
      <c r="N6" s="49"/>
      <c r="O6" s="47">
        <v>12648</v>
      </c>
      <c r="P6" s="48">
        <v>0</v>
      </c>
      <c r="Q6" s="49"/>
      <c r="R6" s="47">
        <v>7211</v>
      </c>
      <c r="S6" s="48"/>
      <c r="T6" s="49"/>
      <c r="U6" s="46"/>
    </row>
    <row r="7" spans="1:21" s="44" customFormat="1" ht="15.75" thickBot="1">
      <c r="A7" s="70"/>
      <c r="B7" s="71"/>
      <c r="C7" s="72"/>
      <c r="D7" s="71"/>
      <c r="E7" s="73"/>
      <c r="F7" s="47">
        <v>16635</v>
      </c>
      <c r="G7" s="48">
        <v>7771</v>
      </c>
      <c r="H7" s="49"/>
      <c r="I7" s="47">
        <v>18938</v>
      </c>
      <c r="J7" s="48">
        <v>6392</v>
      </c>
      <c r="K7" s="49"/>
      <c r="L7" s="47">
        <v>11364</v>
      </c>
      <c r="M7" s="48">
        <v>0</v>
      </c>
      <c r="N7" s="49"/>
      <c r="O7" s="47">
        <v>7970</v>
      </c>
      <c r="P7" s="48">
        <v>0</v>
      </c>
      <c r="Q7" s="49"/>
      <c r="R7" s="47">
        <v>2662</v>
      </c>
      <c r="S7" s="48"/>
      <c r="T7" s="49"/>
      <c r="U7" s="46"/>
    </row>
    <row r="8" spans="1:21" s="44" customFormat="1" ht="15.75" thickBot="1">
      <c r="A8" s="88">
        <f>IF(A6=" "," ",(A6-(A6*0.3)))</f>
        <v>4109968.8</v>
      </c>
      <c r="B8" s="94">
        <f t="shared" ref="B8:E8" si="1">IF(B6=" "," ",(B6-(B6*0.3)))</f>
        <v>3862689.6</v>
      </c>
      <c r="C8" s="90">
        <f t="shared" si="1"/>
        <v>2503032</v>
      </c>
      <c r="D8" s="94">
        <f t="shared" si="1"/>
        <v>1473460.8</v>
      </c>
      <c r="E8" s="92">
        <f t="shared" si="1"/>
        <v>805072.8</v>
      </c>
      <c r="F8" s="47">
        <v>18365</v>
      </c>
      <c r="G8" s="48">
        <v>4318</v>
      </c>
      <c r="H8" s="49"/>
      <c r="I8" s="47">
        <v>17109</v>
      </c>
      <c r="J8" s="48">
        <v>1309</v>
      </c>
      <c r="K8" s="49"/>
      <c r="L8" s="47">
        <v>12778</v>
      </c>
      <c r="M8" s="48">
        <v>4917</v>
      </c>
      <c r="N8" s="49"/>
      <c r="O8" s="47">
        <v>630</v>
      </c>
      <c r="P8" s="48">
        <v>0</v>
      </c>
      <c r="Q8" s="49"/>
      <c r="R8" s="47">
        <v>1767</v>
      </c>
      <c r="S8" s="48"/>
      <c r="T8" s="49"/>
      <c r="U8" s="46"/>
    </row>
    <row r="9" spans="1:21" s="44" customFormat="1" ht="15.75" thickBot="1">
      <c r="A9" s="89"/>
      <c r="B9" s="95"/>
      <c r="C9" s="91"/>
      <c r="D9" s="95"/>
      <c r="E9" s="93"/>
      <c r="F9" s="47">
        <v>24353</v>
      </c>
      <c r="G9" s="48">
        <v>1669</v>
      </c>
      <c r="H9" s="49"/>
      <c r="I9" s="47">
        <v>23358</v>
      </c>
      <c r="J9" s="48">
        <v>733</v>
      </c>
      <c r="K9" s="49"/>
      <c r="L9" s="47">
        <v>8143</v>
      </c>
      <c r="M9" s="48">
        <v>263</v>
      </c>
      <c r="N9" s="49"/>
      <c r="O9" s="47">
        <v>2079</v>
      </c>
      <c r="P9" s="48">
        <v>1349</v>
      </c>
      <c r="Q9" s="49"/>
      <c r="R9" s="47">
        <v>0</v>
      </c>
      <c r="S9" s="48"/>
      <c r="T9" s="49"/>
      <c r="U9" s="46"/>
    </row>
    <row r="10" spans="1:21" s="44" customFormat="1" ht="15.75" thickTop="1">
      <c r="E10" s="45"/>
      <c r="F10" s="47">
        <v>8163</v>
      </c>
      <c r="G10" s="48"/>
      <c r="H10" s="49"/>
      <c r="I10" s="47">
        <v>6172</v>
      </c>
      <c r="J10" s="48"/>
      <c r="K10" s="49"/>
      <c r="L10" s="47">
        <v>4329</v>
      </c>
      <c r="M10" s="48"/>
      <c r="N10" s="49"/>
      <c r="O10" s="47">
        <v>15370</v>
      </c>
      <c r="P10" s="48"/>
      <c r="Q10" s="49"/>
      <c r="R10" s="47">
        <v>5303</v>
      </c>
      <c r="S10" s="48"/>
      <c r="T10" s="49"/>
      <c r="U10" s="46"/>
    </row>
    <row r="11" spans="1:21" s="44" customFormat="1">
      <c r="E11" s="45"/>
      <c r="F11" s="47">
        <v>16698</v>
      </c>
      <c r="G11" s="48"/>
      <c r="H11" s="49"/>
      <c r="I11" s="47">
        <v>0</v>
      </c>
      <c r="J11" s="48"/>
      <c r="K11" s="49"/>
      <c r="L11" s="47">
        <v>24759</v>
      </c>
      <c r="M11" s="48"/>
      <c r="N11" s="49"/>
      <c r="O11" s="47">
        <v>900</v>
      </c>
      <c r="P11" s="48"/>
      <c r="Q11" s="49"/>
      <c r="R11" s="47">
        <v>2719</v>
      </c>
      <c r="S11" s="48"/>
      <c r="T11" s="49"/>
      <c r="U11" s="46"/>
    </row>
    <row r="12" spans="1:21" s="44" customFormat="1" ht="15.75" thickBot="1">
      <c r="E12" s="45"/>
      <c r="F12" s="47">
        <v>11282</v>
      </c>
      <c r="G12" s="48"/>
      <c r="H12" s="49"/>
      <c r="I12" s="47">
        <v>21284</v>
      </c>
      <c r="J12" s="48"/>
      <c r="K12" s="49"/>
      <c r="L12" s="47">
        <v>11486</v>
      </c>
      <c r="M12" s="48"/>
      <c r="N12" s="49"/>
      <c r="O12" s="47">
        <v>1116</v>
      </c>
      <c r="P12" s="48"/>
      <c r="Q12" s="49"/>
      <c r="R12" s="47">
        <v>769</v>
      </c>
      <c r="S12" s="48"/>
      <c r="T12" s="49"/>
      <c r="U12" s="46"/>
    </row>
    <row r="13" spans="1:21" s="44" customFormat="1" ht="16.5" thickTop="1" thickBot="1">
      <c r="A13" s="67" t="s">
        <v>34</v>
      </c>
      <c r="B13" s="68"/>
      <c r="C13" s="68"/>
      <c r="D13" s="68"/>
      <c r="E13" s="69"/>
      <c r="F13" s="47">
        <v>8255</v>
      </c>
      <c r="G13" s="48"/>
      <c r="H13" s="49"/>
      <c r="I13" s="47">
        <v>19305</v>
      </c>
      <c r="J13" s="48"/>
      <c r="K13" s="49"/>
      <c r="L13" s="47">
        <v>6440</v>
      </c>
      <c r="M13" s="48"/>
      <c r="N13" s="49"/>
      <c r="O13" s="47">
        <v>558</v>
      </c>
      <c r="P13" s="48"/>
      <c r="Q13" s="49"/>
      <c r="R13" s="47">
        <v>2870</v>
      </c>
      <c r="S13" s="48"/>
      <c r="T13" s="49"/>
      <c r="U13" s="46"/>
    </row>
    <row r="14" spans="1:21" s="44" customFormat="1" ht="15.75" thickBot="1">
      <c r="A14" s="50" t="s">
        <v>28</v>
      </c>
      <c r="B14" s="51" t="s">
        <v>29</v>
      </c>
      <c r="C14" s="52" t="s">
        <v>30</v>
      </c>
      <c r="D14" s="51" t="s">
        <v>31</v>
      </c>
      <c r="E14" s="53" t="s">
        <v>32</v>
      </c>
      <c r="F14" s="47">
        <v>18387</v>
      </c>
      <c r="G14" s="48"/>
      <c r="H14" s="49"/>
      <c r="I14" s="47">
        <v>6748</v>
      </c>
      <c r="J14" s="48"/>
      <c r="K14" s="49"/>
      <c r="L14" s="47">
        <v>7924</v>
      </c>
      <c r="M14" s="48"/>
      <c r="N14" s="49"/>
      <c r="O14" s="47">
        <v>2376</v>
      </c>
      <c r="P14" s="48"/>
      <c r="Q14" s="49"/>
      <c r="R14" s="47">
        <v>1388</v>
      </c>
      <c r="S14" s="48"/>
      <c r="T14" s="49"/>
      <c r="U14" s="46"/>
    </row>
    <row r="15" spans="1:21" s="44" customFormat="1" ht="16.5" thickTop="1" thickBot="1">
      <c r="A15" s="74">
        <f>IF(SUM($G2:$G200)=0," ",SUM($G2:$G200))</f>
        <v>96484</v>
      </c>
      <c r="B15" s="76">
        <f>IF(SUM($J2:$J200)=0," ",SUM($J2:$J200))</f>
        <v>78052</v>
      </c>
      <c r="C15" s="78">
        <f>IF(SUM($M2:$M200)=0," ",SUM($M2:$M200))</f>
        <v>40808</v>
      </c>
      <c r="D15" s="76">
        <f>IF(SUM($P2:$P200)=0," ",SUM($P2:$P200))</f>
        <v>23910</v>
      </c>
      <c r="E15" s="80" t="str">
        <f>IF(SUM($S2:$S200)=0," ",SUM($S2:$S200))</f>
        <v xml:space="preserve"> </v>
      </c>
      <c r="F15" s="47">
        <v>13030</v>
      </c>
      <c r="G15" s="48"/>
      <c r="H15" s="49"/>
      <c r="I15" s="47">
        <v>20997</v>
      </c>
      <c r="J15" s="48"/>
      <c r="K15" s="49"/>
      <c r="L15" s="47">
        <v>10340</v>
      </c>
      <c r="M15" s="48"/>
      <c r="N15" s="49"/>
      <c r="O15" s="47">
        <v>5684</v>
      </c>
      <c r="P15" s="48"/>
      <c r="Q15" s="49"/>
      <c r="R15" s="47">
        <v>0</v>
      </c>
      <c r="S15" s="48"/>
      <c r="T15" s="49"/>
      <c r="U15" s="46"/>
    </row>
    <row r="16" spans="1:21" s="44" customFormat="1" ht="15.75" thickBot="1">
      <c r="A16" s="75"/>
      <c r="B16" s="77"/>
      <c r="C16" s="79"/>
      <c r="D16" s="77"/>
      <c r="E16" s="81"/>
      <c r="F16" s="47">
        <v>300</v>
      </c>
      <c r="G16" s="48"/>
      <c r="H16" s="49"/>
      <c r="I16" s="47">
        <v>0</v>
      </c>
      <c r="J16" s="48"/>
      <c r="K16" s="49"/>
      <c r="L16" s="47">
        <v>0</v>
      </c>
      <c r="M16" s="48"/>
      <c r="N16" s="49"/>
      <c r="O16" s="47">
        <v>5866</v>
      </c>
      <c r="P16" s="48"/>
      <c r="Q16" s="49"/>
      <c r="R16" s="47">
        <v>0</v>
      </c>
      <c r="S16" s="48"/>
      <c r="T16" s="49"/>
      <c r="U16" s="46"/>
    </row>
    <row r="17" spans="1:21" s="44" customFormat="1" ht="15.75" thickBot="1">
      <c r="A17" s="70">
        <f>IF(A15=" "," ",A15*24)</f>
        <v>2315616</v>
      </c>
      <c r="B17" s="71">
        <f t="shared" ref="B17:E17" si="2">IF(B15=" "," ",B15*24)</f>
        <v>1873248</v>
      </c>
      <c r="C17" s="72">
        <f t="shared" si="2"/>
        <v>979392</v>
      </c>
      <c r="D17" s="71">
        <f t="shared" si="2"/>
        <v>573840</v>
      </c>
      <c r="E17" s="73" t="str">
        <f t="shared" si="2"/>
        <v xml:space="preserve"> </v>
      </c>
      <c r="F17" s="47">
        <v>7938</v>
      </c>
      <c r="G17" s="48"/>
      <c r="H17" s="49"/>
      <c r="I17" s="47">
        <v>17685</v>
      </c>
      <c r="J17" s="48"/>
      <c r="K17" s="49"/>
      <c r="L17" s="47">
        <v>0</v>
      </c>
      <c r="M17" s="48"/>
      <c r="N17" s="49"/>
      <c r="O17" s="47">
        <v>1175</v>
      </c>
      <c r="P17" s="48"/>
      <c r="Q17" s="49"/>
      <c r="R17" s="47">
        <v>1360</v>
      </c>
      <c r="S17" s="48"/>
      <c r="T17" s="49"/>
      <c r="U17" s="46"/>
    </row>
    <row r="18" spans="1:21" s="44" customFormat="1" ht="15.75" thickBot="1">
      <c r="A18" s="70"/>
      <c r="B18" s="71"/>
      <c r="C18" s="72"/>
      <c r="D18" s="71"/>
      <c r="E18" s="73"/>
      <c r="F18" s="47">
        <v>18353</v>
      </c>
      <c r="G18" s="48"/>
      <c r="H18" s="49"/>
      <c r="I18" s="47">
        <v>949</v>
      </c>
      <c r="J18" s="48"/>
      <c r="K18" s="49"/>
      <c r="L18" s="47">
        <v>0</v>
      </c>
      <c r="M18" s="48"/>
      <c r="N18" s="49"/>
      <c r="O18" s="47">
        <v>522</v>
      </c>
      <c r="P18" s="48"/>
      <c r="Q18" s="49"/>
      <c r="R18" s="47">
        <v>1016</v>
      </c>
      <c r="S18" s="48"/>
      <c r="T18" s="49"/>
      <c r="U18" s="46"/>
    </row>
    <row r="19" spans="1:21" s="44" customFormat="1" ht="15.75" thickBot="1">
      <c r="A19" s="88">
        <f>IF(A17=" "," ",(A17-(A17*0.3)))</f>
        <v>1620931.2000000002</v>
      </c>
      <c r="B19" s="94">
        <f t="shared" ref="B19:E19" si="3">IF(B17=" "," ",(B17-(B17*0.3)))</f>
        <v>1311273.6000000001</v>
      </c>
      <c r="C19" s="90">
        <f t="shared" si="3"/>
        <v>685574.4</v>
      </c>
      <c r="D19" s="94">
        <f t="shared" si="3"/>
        <v>401688</v>
      </c>
      <c r="E19" s="92" t="str">
        <f t="shared" si="3"/>
        <v xml:space="preserve"> </v>
      </c>
      <c r="F19" s="47"/>
      <c r="G19" s="48"/>
      <c r="H19" s="49"/>
      <c r="I19" s="47"/>
      <c r="J19" s="48"/>
      <c r="K19" s="49"/>
      <c r="L19" s="47"/>
      <c r="M19" s="48"/>
      <c r="N19" s="49"/>
      <c r="O19" s="47"/>
      <c r="P19" s="48"/>
      <c r="Q19" s="49"/>
      <c r="R19" s="47"/>
      <c r="S19" s="48"/>
      <c r="T19" s="49"/>
      <c r="U19" s="46"/>
    </row>
    <row r="20" spans="1:21" s="44" customFormat="1" ht="15.75" thickBot="1">
      <c r="A20" s="89"/>
      <c r="B20" s="95"/>
      <c r="C20" s="91"/>
      <c r="D20" s="95"/>
      <c r="E20" s="93"/>
      <c r="F20" s="47"/>
      <c r="G20" s="48"/>
      <c r="H20" s="49"/>
      <c r="I20" s="47"/>
      <c r="J20" s="48"/>
      <c r="K20" s="49"/>
      <c r="L20" s="47"/>
      <c r="M20" s="48"/>
      <c r="N20" s="49"/>
      <c r="O20" s="47"/>
      <c r="P20" s="48"/>
      <c r="Q20" s="49"/>
      <c r="R20" s="47"/>
      <c r="S20" s="48"/>
      <c r="T20" s="49"/>
      <c r="U20" s="46"/>
    </row>
    <row r="21" spans="1:21" s="44" customFormat="1" ht="15.75" thickTop="1">
      <c r="E21" s="45"/>
      <c r="F21" s="47"/>
      <c r="G21" s="48"/>
      <c r="H21" s="49"/>
      <c r="I21" s="47"/>
      <c r="J21" s="48"/>
      <c r="K21" s="49"/>
      <c r="L21" s="47"/>
      <c r="M21" s="48"/>
      <c r="N21" s="49"/>
      <c r="O21" s="47"/>
      <c r="P21" s="48"/>
      <c r="Q21" s="49"/>
      <c r="R21" s="47"/>
      <c r="S21" s="48"/>
      <c r="T21" s="49"/>
      <c r="U21" s="46"/>
    </row>
    <row r="22" spans="1:21" s="44" customFormat="1">
      <c r="E22" s="45"/>
      <c r="F22" s="47"/>
      <c r="G22" s="48"/>
      <c r="H22" s="49"/>
      <c r="I22" s="47"/>
      <c r="J22" s="48"/>
      <c r="K22" s="49"/>
      <c r="L22" s="47"/>
      <c r="M22" s="48"/>
      <c r="N22" s="49"/>
      <c r="O22" s="47"/>
      <c r="P22" s="48"/>
      <c r="Q22" s="49"/>
      <c r="R22" s="47"/>
      <c r="S22" s="48"/>
      <c r="T22" s="49"/>
      <c r="U22" s="46"/>
    </row>
    <row r="23" spans="1:21" s="44" customFormat="1" ht="15.75" thickBot="1">
      <c r="E23" s="45"/>
      <c r="F23" s="47"/>
      <c r="G23" s="48"/>
      <c r="H23" s="49"/>
      <c r="I23" s="47"/>
      <c r="J23" s="48"/>
      <c r="K23" s="49"/>
      <c r="L23" s="47"/>
      <c r="M23" s="48"/>
      <c r="N23" s="49"/>
      <c r="O23" s="47"/>
      <c r="P23" s="48"/>
      <c r="Q23" s="49"/>
      <c r="R23" s="47"/>
      <c r="S23" s="48"/>
      <c r="T23" s="49"/>
      <c r="U23" s="46"/>
    </row>
    <row r="24" spans="1:21" s="44" customFormat="1" ht="16.5" thickTop="1" thickBot="1">
      <c r="A24" s="67" t="s">
        <v>35</v>
      </c>
      <c r="B24" s="68"/>
      <c r="C24" s="68"/>
      <c r="D24" s="68"/>
      <c r="E24" s="69"/>
      <c r="F24" s="47"/>
      <c r="G24" s="48"/>
      <c r="H24" s="49"/>
      <c r="I24" s="47"/>
      <c r="J24" s="48"/>
      <c r="K24" s="49"/>
      <c r="L24" s="47"/>
      <c r="M24" s="48"/>
      <c r="N24" s="49"/>
      <c r="O24" s="47"/>
      <c r="P24" s="48"/>
      <c r="Q24" s="49"/>
      <c r="R24" s="47"/>
      <c r="S24" s="48"/>
      <c r="T24" s="49"/>
      <c r="U24" s="46"/>
    </row>
    <row r="25" spans="1:21" s="44" customFormat="1" ht="15.75" thickBot="1">
      <c r="A25" s="50" t="s">
        <v>28</v>
      </c>
      <c r="B25" s="51" t="s">
        <v>29</v>
      </c>
      <c r="C25" s="52" t="s">
        <v>30</v>
      </c>
      <c r="D25" s="51" t="s">
        <v>31</v>
      </c>
      <c r="E25" s="53" t="s">
        <v>32</v>
      </c>
      <c r="F25" s="47"/>
      <c r="G25" s="48"/>
      <c r="H25" s="49"/>
      <c r="I25" s="47"/>
      <c r="J25" s="48"/>
      <c r="K25" s="49"/>
      <c r="L25" s="47"/>
      <c r="M25" s="48"/>
      <c r="N25" s="49"/>
      <c r="O25" s="47"/>
      <c r="P25" s="48"/>
      <c r="Q25" s="49"/>
      <c r="R25" s="47"/>
      <c r="S25" s="48"/>
      <c r="T25" s="49"/>
      <c r="U25" s="46"/>
    </row>
    <row r="26" spans="1:21" s="44" customFormat="1" ht="16.5" thickTop="1" thickBot="1">
      <c r="A26" s="74" t="str">
        <f>IF(SUM($H2:$H200)=0," ",SUM($H2:$H200))</f>
        <v xml:space="preserve"> </v>
      </c>
      <c r="B26" s="76" t="str">
        <f>IF(SUM($K2:$K200)=0," ",SUM($K2:$K200))</f>
        <v xml:space="preserve"> </v>
      </c>
      <c r="C26" s="78" t="str">
        <f>IF(SUM($N2:$N200)=0," ",SUM($N2:$N200))</f>
        <v xml:space="preserve"> </v>
      </c>
      <c r="D26" s="76" t="str">
        <f>IF(SUM($Q2:$Q200)=0," ",SUM($Q2:$Q200))</f>
        <v xml:space="preserve"> </v>
      </c>
      <c r="E26" s="80" t="str">
        <f>IF(SUM($T2:$T200)=0," ",SUM($T2:$T200))</f>
        <v xml:space="preserve"> </v>
      </c>
      <c r="F26" s="47"/>
      <c r="G26" s="48"/>
      <c r="H26" s="49"/>
      <c r="I26" s="47"/>
      <c r="J26" s="48"/>
      <c r="K26" s="49"/>
      <c r="L26" s="47"/>
      <c r="M26" s="48"/>
      <c r="N26" s="49"/>
      <c r="O26" s="47"/>
      <c r="P26" s="48"/>
      <c r="Q26" s="49"/>
      <c r="R26" s="47"/>
      <c r="S26" s="48"/>
      <c r="T26" s="49"/>
      <c r="U26" s="46"/>
    </row>
    <row r="27" spans="1:21" s="44" customFormat="1" ht="15.75" thickBot="1">
      <c r="A27" s="75"/>
      <c r="B27" s="77"/>
      <c r="C27" s="79"/>
      <c r="D27" s="77"/>
      <c r="E27" s="81"/>
      <c r="F27" s="47"/>
      <c r="G27" s="48"/>
      <c r="H27" s="49"/>
      <c r="I27" s="47"/>
      <c r="J27" s="48"/>
      <c r="K27" s="49"/>
      <c r="L27" s="47"/>
      <c r="M27" s="48"/>
      <c r="N27" s="49"/>
      <c r="O27" s="47"/>
      <c r="P27" s="48"/>
      <c r="Q27" s="49"/>
      <c r="R27" s="47"/>
      <c r="S27" s="48"/>
      <c r="T27" s="49"/>
      <c r="U27" s="46"/>
    </row>
    <row r="28" spans="1:21" s="44" customFormat="1" ht="15.75" thickBot="1">
      <c r="A28" s="70" t="str">
        <f>IF(A26=" "," ",A26*24)</f>
        <v xml:space="preserve"> </v>
      </c>
      <c r="B28" s="71" t="str">
        <f t="shared" ref="B28:E28" si="4">IF(B26=" "," ",B26*24)</f>
        <v xml:space="preserve"> </v>
      </c>
      <c r="C28" s="72" t="str">
        <f t="shared" si="4"/>
        <v xml:space="preserve"> </v>
      </c>
      <c r="D28" s="71" t="str">
        <f t="shared" si="4"/>
        <v xml:space="preserve"> </v>
      </c>
      <c r="E28" s="73" t="str">
        <f t="shared" si="4"/>
        <v xml:space="preserve"> </v>
      </c>
      <c r="F28" s="47"/>
      <c r="G28" s="48"/>
      <c r="H28" s="49"/>
      <c r="I28" s="47"/>
      <c r="J28" s="48"/>
      <c r="K28" s="49"/>
      <c r="L28" s="47"/>
      <c r="M28" s="48"/>
      <c r="N28" s="49"/>
      <c r="O28" s="47"/>
      <c r="P28" s="48"/>
      <c r="Q28" s="49"/>
      <c r="R28" s="47"/>
      <c r="S28" s="48"/>
      <c r="T28" s="49"/>
      <c r="U28" s="46"/>
    </row>
    <row r="29" spans="1:21" s="44" customFormat="1" ht="15.75" thickBot="1">
      <c r="A29" s="70"/>
      <c r="B29" s="71"/>
      <c r="C29" s="72"/>
      <c r="D29" s="71"/>
      <c r="E29" s="73"/>
      <c r="F29" s="47"/>
      <c r="G29" s="48"/>
      <c r="H29" s="49"/>
      <c r="I29" s="47"/>
      <c r="J29" s="48"/>
      <c r="K29" s="49"/>
      <c r="L29" s="47"/>
      <c r="M29" s="48"/>
      <c r="N29" s="49"/>
      <c r="O29" s="47"/>
      <c r="P29" s="48"/>
      <c r="Q29" s="49"/>
      <c r="R29" s="47"/>
      <c r="S29" s="48"/>
      <c r="T29" s="49"/>
      <c r="U29" s="46"/>
    </row>
    <row r="30" spans="1:21" s="44" customFormat="1" ht="15.75" thickBot="1">
      <c r="A30" s="88" t="str">
        <f>IF(A28=" "," ",(A28-(A28*0.3)))</f>
        <v xml:space="preserve"> </v>
      </c>
      <c r="B30" s="94" t="str">
        <f t="shared" ref="B30:E30" si="5">IF(B28=" "," ",(B28-(B28*0.3)))</f>
        <v xml:space="preserve"> </v>
      </c>
      <c r="C30" s="90" t="str">
        <f t="shared" si="5"/>
        <v xml:space="preserve"> </v>
      </c>
      <c r="D30" s="94" t="str">
        <f t="shared" si="5"/>
        <v xml:space="preserve"> </v>
      </c>
      <c r="E30" s="92" t="str">
        <f t="shared" si="5"/>
        <v xml:space="preserve"> </v>
      </c>
      <c r="F30" s="47"/>
      <c r="G30" s="48"/>
      <c r="H30" s="49"/>
      <c r="I30" s="47"/>
      <c r="J30" s="48"/>
      <c r="K30" s="49"/>
      <c r="L30" s="47"/>
      <c r="M30" s="48"/>
      <c r="N30" s="49"/>
      <c r="O30" s="47"/>
      <c r="P30" s="48"/>
      <c r="Q30" s="49"/>
      <c r="R30" s="47"/>
      <c r="S30" s="48"/>
      <c r="T30" s="49"/>
      <c r="U30" s="46"/>
    </row>
    <row r="31" spans="1:21" s="44" customFormat="1" ht="15.75" thickBot="1">
      <c r="A31" s="89"/>
      <c r="B31" s="95"/>
      <c r="C31" s="91"/>
      <c r="D31" s="95"/>
      <c r="E31" s="93"/>
      <c r="F31" s="47"/>
      <c r="G31" s="48"/>
      <c r="H31" s="49"/>
      <c r="I31" s="47"/>
      <c r="J31" s="48"/>
      <c r="K31" s="49"/>
      <c r="L31" s="47"/>
      <c r="M31" s="48"/>
      <c r="N31" s="49"/>
      <c r="O31" s="47"/>
      <c r="P31" s="48"/>
      <c r="Q31" s="49"/>
      <c r="R31" s="47"/>
      <c r="S31" s="48"/>
      <c r="T31" s="49"/>
      <c r="U31" s="46"/>
    </row>
    <row r="32" spans="1:21" s="44" customFormat="1" ht="15.75" thickTop="1">
      <c r="E32" s="45"/>
      <c r="F32" s="47"/>
      <c r="G32" s="48"/>
      <c r="H32" s="49"/>
      <c r="I32" s="47"/>
      <c r="J32" s="48"/>
      <c r="K32" s="49"/>
      <c r="L32" s="47"/>
      <c r="M32" s="48"/>
      <c r="N32" s="49"/>
      <c r="O32" s="47"/>
      <c r="P32" s="48"/>
      <c r="Q32" s="49"/>
      <c r="R32" s="47"/>
      <c r="S32" s="48"/>
      <c r="T32" s="49"/>
      <c r="U32" s="46"/>
    </row>
    <row r="33" spans="5:21" s="44" customFormat="1">
      <c r="E33" s="45"/>
      <c r="F33" s="47"/>
      <c r="G33" s="48"/>
      <c r="H33" s="49"/>
      <c r="I33" s="47"/>
      <c r="J33" s="48"/>
      <c r="K33" s="49"/>
      <c r="L33" s="47"/>
      <c r="M33" s="48"/>
      <c r="N33" s="49"/>
      <c r="O33" s="47"/>
      <c r="P33" s="48"/>
      <c r="Q33" s="49"/>
      <c r="R33" s="47"/>
      <c r="S33" s="48"/>
      <c r="T33" s="49"/>
      <c r="U33" s="46"/>
    </row>
    <row r="34" spans="5:21" s="44" customFormat="1">
      <c r="E34" s="45"/>
      <c r="F34" s="47"/>
      <c r="G34" s="48"/>
      <c r="H34" s="49"/>
      <c r="I34" s="47"/>
      <c r="J34" s="48"/>
      <c r="K34" s="49"/>
      <c r="L34" s="47"/>
      <c r="M34" s="48"/>
      <c r="N34" s="49"/>
      <c r="O34" s="47"/>
      <c r="P34" s="48"/>
      <c r="Q34" s="49"/>
      <c r="R34" s="47"/>
      <c r="S34" s="48"/>
      <c r="T34" s="49"/>
      <c r="U34" s="46"/>
    </row>
    <row r="35" spans="5:21" s="44" customFormat="1">
      <c r="E35" s="45"/>
      <c r="F35" s="47"/>
      <c r="G35" s="48"/>
      <c r="H35" s="49"/>
      <c r="I35" s="47"/>
      <c r="J35" s="48"/>
      <c r="K35" s="49"/>
      <c r="L35" s="47"/>
      <c r="M35" s="48"/>
      <c r="N35" s="49"/>
      <c r="O35" s="47"/>
      <c r="P35" s="48"/>
      <c r="Q35" s="49"/>
      <c r="R35" s="47"/>
      <c r="S35" s="48"/>
      <c r="T35" s="49"/>
      <c r="U35" s="46"/>
    </row>
    <row r="36" spans="5:21" s="44" customFormat="1">
      <c r="E36" s="45"/>
      <c r="F36" s="47"/>
      <c r="G36" s="48"/>
      <c r="H36" s="49"/>
      <c r="I36" s="47"/>
      <c r="J36" s="48"/>
      <c r="K36" s="49"/>
      <c r="L36" s="47"/>
      <c r="M36" s="48"/>
      <c r="N36" s="49"/>
      <c r="O36" s="47"/>
      <c r="P36" s="48"/>
      <c r="Q36" s="49"/>
      <c r="R36" s="47"/>
      <c r="S36" s="48"/>
      <c r="T36" s="49"/>
      <c r="U36" s="46"/>
    </row>
    <row r="37" spans="5:21" s="44" customFormat="1">
      <c r="E37" s="45"/>
      <c r="F37" s="47"/>
      <c r="G37" s="48"/>
      <c r="H37" s="49"/>
      <c r="I37" s="47"/>
      <c r="J37" s="48"/>
      <c r="K37" s="49"/>
      <c r="L37" s="47"/>
      <c r="M37" s="48"/>
      <c r="N37" s="49"/>
      <c r="O37" s="47"/>
      <c r="P37" s="48"/>
      <c r="Q37" s="49"/>
      <c r="R37" s="47"/>
      <c r="S37" s="48"/>
      <c r="T37" s="49"/>
      <c r="U37" s="46"/>
    </row>
    <row r="38" spans="5:21" s="44" customFormat="1">
      <c r="E38" s="45"/>
      <c r="F38" s="47"/>
      <c r="G38" s="48"/>
      <c r="H38" s="49"/>
      <c r="I38" s="47"/>
      <c r="J38" s="48"/>
      <c r="K38" s="49"/>
      <c r="L38" s="47"/>
      <c r="M38" s="48"/>
      <c r="N38" s="49"/>
      <c r="O38" s="47"/>
      <c r="P38" s="48"/>
      <c r="Q38" s="49"/>
      <c r="R38" s="47"/>
      <c r="S38" s="48"/>
      <c r="T38" s="49"/>
      <c r="U38" s="46"/>
    </row>
    <row r="39" spans="5:21" s="44" customFormat="1">
      <c r="E39" s="45"/>
      <c r="F39" s="47"/>
      <c r="G39" s="48"/>
      <c r="H39" s="49"/>
      <c r="I39" s="47"/>
      <c r="J39" s="48"/>
      <c r="K39" s="49"/>
      <c r="L39" s="47"/>
      <c r="M39" s="48"/>
      <c r="N39" s="49"/>
      <c r="O39" s="47"/>
      <c r="P39" s="48"/>
      <c r="Q39" s="49"/>
      <c r="R39" s="47"/>
      <c r="S39" s="48"/>
      <c r="T39" s="49"/>
      <c r="U39" s="46"/>
    </row>
    <row r="40" spans="5:21" s="44" customFormat="1">
      <c r="E40" s="45"/>
      <c r="F40" s="47"/>
      <c r="G40" s="48"/>
      <c r="H40" s="49"/>
      <c r="I40" s="47"/>
      <c r="J40" s="48"/>
      <c r="K40" s="49"/>
      <c r="L40" s="47"/>
      <c r="M40" s="48"/>
      <c r="N40" s="49"/>
      <c r="O40" s="47"/>
      <c r="P40" s="48"/>
      <c r="Q40" s="49"/>
      <c r="R40" s="47"/>
      <c r="S40" s="48"/>
      <c r="T40" s="49"/>
      <c r="U40" s="46"/>
    </row>
    <row r="41" spans="5:21" s="44" customFormat="1">
      <c r="E41" s="45"/>
      <c r="F41" s="47"/>
      <c r="G41" s="48"/>
      <c r="H41" s="49"/>
      <c r="I41" s="47"/>
      <c r="J41" s="48"/>
      <c r="K41" s="49"/>
      <c r="L41" s="47"/>
      <c r="M41" s="48"/>
      <c r="N41" s="49"/>
      <c r="O41" s="47"/>
      <c r="P41" s="48"/>
      <c r="Q41" s="49"/>
      <c r="R41" s="47"/>
      <c r="S41" s="48"/>
      <c r="T41" s="49"/>
      <c r="U41" s="46"/>
    </row>
    <row r="42" spans="5:21" s="44" customFormat="1">
      <c r="E42" s="45"/>
      <c r="F42" s="47"/>
      <c r="G42" s="48"/>
      <c r="H42" s="49"/>
      <c r="I42" s="47"/>
      <c r="J42" s="48"/>
      <c r="K42" s="49"/>
      <c r="L42" s="47"/>
      <c r="M42" s="48"/>
      <c r="N42" s="49"/>
      <c r="O42" s="47"/>
      <c r="P42" s="48"/>
      <c r="Q42" s="49"/>
      <c r="R42" s="47"/>
      <c r="S42" s="48"/>
      <c r="T42" s="49"/>
      <c r="U42" s="46"/>
    </row>
    <row r="43" spans="5:21" s="44" customFormat="1">
      <c r="E43" s="45"/>
      <c r="F43" s="47"/>
      <c r="G43" s="48"/>
      <c r="H43" s="49"/>
      <c r="I43" s="47"/>
      <c r="J43" s="48"/>
      <c r="K43" s="49"/>
      <c r="L43" s="47"/>
      <c r="M43" s="48"/>
      <c r="N43" s="49"/>
      <c r="O43" s="47"/>
      <c r="P43" s="48"/>
      <c r="Q43" s="49"/>
      <c r="R43" s="47"/>
      <c r="S43" s="48"/>
      <c r="T43" s="49"/>
      <c r="U43" s="46"/>
    </row>
    <row r="44" spans="5:21" s="44" customFormat="1">
      <c r="E44" s="45"/>
      <c r="F44" s="47"/>
      <c r="G44" s="48"/>
      <c r="H44" s="49"/>
      <c r="I44" s="47"/>
      <c r="J44" s="48"/>
      <c r="K44" s="49"/>
      <c r="L44" s="47"/>
      <c r="M44" s="48"/>
      <c r="N44" s="49"/>
      <c r="O44" s="47"/>
      <c r="P44" s="48"/>
      <c r="Q44" s="49"/>
      <c r="R44" s="47"/>
      <c r="S44" s="48"/>
      <c r="T44" s="49"/>
      <c r="U44" s="46"/>
    </row>
    <row r="45" spans="5:21" s="44" customFormat="1">
      <c r="E45" s="45"/>
      <c r="F45" s="47"/>
      <c r="G45" s="48"/>
      <c r="H45" s="49"/>
      <c r="I45" s="47"/>
      <c r="J45" s="48"/>
      <c r="K45" s="49"/>
      <c r="L45" s="47"/>
      <c r="M45" s="48"/>
      <c r="N45" s="49"/>
      <c r="O45" s="47"/>
      <c r="P45" s="48"/>
      <c r="Q45" s="49"/>
      <c r="R45" s="47"/>
      <c r="S45" s="48"/>
      <c r="T45" s="49"/>
      <c r="U45" s="46"/>
    </row>
    <row r="46" spans="5:21" s="44" customFormat="1">
      <c r="E46" s="45"/>
      <c r="F46" s="47"/>
      <c r="G46" s="48"/>
      <c r="H46" s="49"/>
      <c r="I46" s="47"/>
      <c r="J46" s="48"/>
      <c r="K46" s="49"/>
      <c r="L46" s="47"/>
      <c r="M46" s="48"/>
      <c r="N46" s="49"/>
      <c r="O46" s="47"/>
      <c r="P46" s="48"/>
      <c r="Q46" s="49"/>
      <c r="R46" s="47"/>
      <c r="S46" s="48"/>
      <c r="T46" s="49"/>
      <c r="U46" s="46"/>
    </row>
    <row r="47" spans="5:21" s="44" customFormat="1">
      <c r="E47" s="45"/>
      <c r="F47" s="47"/>
      <c r="G47" s="48"/>
      <c r="H47" s="49"/>
      <c r="I47" s="47"/>
      <c r="J47" s="48"/>
      <c r="K47" s="49"/>
      <c r="L47" s="47"/>
      <c r="M47" s="48"/>
      <c r="N47" s="49"/>
      <c r="O47" s="47"/>
      <c r="P47" s="48"/>
      <c r="Q47" s="49"/>
      <c r="R47" s="47"/>
      <c r="S47" s="48"/>
      <c r="T47" s="49"/>
      <c r="U47" s="46"/>
    </row>
    <row r="48" spans="5:21" s="44" customFormat="1">
      <c r="E48" s="45"/>
      <c r="F48" s="47"/>
      <c r="G48" s="48"/>
      <c r="H48" s="49"/>
      <c r="I48" s="47"/>
      <c r="J48" s="48"/>
      <c r="K48" s="49"/>
      <c r="L48" s="47"/>
      <c r="M48" s="48"/>
      <c r="N48" s="49"/>
      <c r="O48" s="47"/>
      <c r="P48" s="48"/>
      <c r="Q48" s="49"/>
      <c r="R48" s="47"/>
      <c r="S48" s="48"/>
      <c r="T48" s="49"/>
      <c r="U48" s="46"/>
    </row>
    <row r="49" spans="5:21" s="44" customFormat="1">
      <c r="E49" s="45"/>
      <c r="F49" s="47"/>
      <c r="G49" s="48"/>
      <c r="H49" s="49"/>
      <c r="I49" s="47"/>
      <c r="J49" s="48"/>
      <c r="K49" s="49"/>
      <c r="L49" s="47"/>
      <c r="M49" s="48"/>
      <c r="N49" s="49"/>
      <c r="O49" s="47"/>
      <c r="P49" s="48"/>
      <c r="Q49" s="49"/>
      <c r="R49" s="47"/>
      <c r="S49" s="48"/>
      <c r="T49" s="49"/>
      <c r="U49" s="46"/>
    </row>
    <row r="50" spans="5:21" s="44" customFormat="1">
      <c r="E50" s="45"/>
      <c r="F50" s="47"/>
      <c r="G50" s="48"/>
      <c r="H50" s="49"/>
      <c r="I50" s="47"/>
      <c r="J50" s="48"/>
      <c r="K50" s="49"/>
      <c r="L50" s="47"/>
      <c r="M50" s="48"/>
      <c r="N50" s="49"/>
      <c r="O50" s="47"/>
      <c r="P50" s="48"/>
      <c r="Q50" s="49"/>
      <c r="R50" s="47"/>
      <c r="S50" s="48"/>
      <c r="T50" s="49"/>
      <c r="U50" s="46"/>
    </row>
    <row r="51" spans="5:21" s="44" customFormat="1">
      <c r="E51" s="45"/>
      <c r="F51" s="47"/>
      <c r="G51" s="48"/>
      <c r="H51" s="49"/>
      <c r="I51" s="47"/>
      <c r="J51" s="48"/>
      <c r="K51" s="49"/>
      <c r="L51" s="47"/>
      <c r="M51" s="48"/>
      <c r="N51" s="49"/>
      <c r="O51" s="47"/>
      <c r="P51" s="48"/>
      <c r="Q51" s="49"/>
      <c r="R51" s="47"/>
      <c r="S51" s="48"/>
      <c r="T51" s="49"/>
      <c r="U51" s="46"/>
    </row>
    <row r="52" spans="5:21" s="44" customFormat="1">
      <c r="E52" s="45"/>
      <c r="F52" s="47"/>
      <c r="G52" s="48"/>
      <c r="H52" s="49"/>
      <c r="I52" s="47"/>
      <c r="J52" s="48"/>
      <c r="K52" s="49"/>
      <c r="L52" s="47"/>
      <c r="M52" s="48"/>
      <c r="N52" s="49"/>
      <c r="O52" s="47"/>
      <c r="P52" s="48"/>
      <c r="Q52" s="49"/>
      <c r="R52" s="47"/>
      <c r="S52" s="48"/>
      <c r="T52" s="49"/>
      <c r="U52" s="46"/>
    </row>
    <row r="53" spans="5:21" s="44" customFormat="1">
      <c r="E53" s="45"/>
      <c r="F53" s="47"/>
      <c r="G53" s="48"/>
      <c r="H53" s="49"/>
      <c r="I53" s="47"/>
      <c r="J53" s="48"/>
      <c r="K53" s="49"/>
      <c r="L53" s="47"/>
      <c r="M53" s="48"/>
      <c r="N53" s="49"/>
      <c r="O53" s="47"/>
      <c r="P53" s="48"/>
      <c r="Q53" s="49"/>
      <c r="R53" s="47"/>
      <c r="S53" s="48"/>
      <c r="T53" s="49"/>
      <c r="U53" s="46"/>
    </row>
    <row r="54" spans="5:21" s="44" customFormat="1">
      <c r="E54" s="45"/>
      <c r="F54" s="47"/>
      <c r="G54" s="48"/>
      <c r="H54" s="49"/>
      <c r="I54" s="47"/>
      <c r="J54" s="48"/>
      <c r="K54" s="49"/>
      <c r="L54" s="47"/>
      <c r="M54" s="48"/>
      <c r="N54" s="49"/>
      <c r="O54" s="47"/>
      <c r="P54" s="48"/>
      <c r="Q54" s="49"/>
      <c r="R54" s="47"/>
      <c r="S54" s="48"/>
      <c r="T54" s="49"/>
      <c r="U54" s="46"/>
    </row>
    <row r="55" spans="5:21" s="44" customFormat="1">
      <c r="E55" s="45"/>
      <c r="F55" s="47"/>
      <c r="G55" s="48"/>
      <c r="H55" s="49"/>
      <c r="I55" s="47"/>
      <c r="J55" s="48"/>
      <c r="K55" s="49"/>
      <c r="L55" s="47"/>
      <c r="M55" s="48"/>
      <c r="N55" s="49"/>
      <c r="O55" s="47"/>
      <c r="P55" s="48"/>
      <c r="Q55" s="49"/>
      <c r="R55" s="47"/>
      <c r="S55" s="48"/>
      <c r="T55" s="49"/>
      <c r="U55" s="46"/>
    </row>
    <row r="56" spans="5:21" s="44" customFormat="1">
      <c r="E56" s="45"/>
      <c r="F56" s="47"/>
      <c r="G56" s="48"/>
      <c r="H56" s="49"/>
      <c r="I56" s="47"/>
      <c r="J56" s="48"/>
      <c r="K56" s="49"/>
      <c r="L56" s="47"/>
      <c r="M56" s="48"/>
      <c r="N56" s="49"/>
      <c r="O56" s="47"/>
      <c r="P56" s="48"/>
      <c r="Q56" s="49"/>
      <c r="R56" s="47"/>
      <c r="S56" s="48"/>
      <c r="T56" s="49"/>
      <c r="U56" s="46"/>
    </row>
    <row r="57" spans="5:21" s="44" customFormat="1">
      <c r="E57" s="45"/>
      <c r="F57" s="47"/>
      <c r="G57" s="48"/>
      <c r="H57" s="49"/>
      <c r="I57" s="47"/>
      <c r="J57" s="48"/>
      <c r="K57" s="49"/>
      <c r="L57" s="47"/>
      <c r="M57" s="48"/>
      <c r="N57" s="49"/>
      <c r="O57" s="47"/>
      <c r="P57" s="48"/>
      <c r="Q57" s="49"/>
      <c r="R57" s="47"/>
      <c r="S57" s="48"/>
      <c r="T57" s="49"/>
      <c r="U57" s="46"/>
    </row>
    <row r="58" spans="5:21" s="44" customFormat="1">
      <c r="E58" s="45"/>
      <c r="F58" s="47"/>
      <c r="G58" s="48"/>
      <c r="H58" s="49"/>
      <c r="I58" s="47"/>
      <c r="J58" s="48"/>
      <c r="K58" s="49"/>
      <c r="L58" s="47"/>
      <c r="M58" s="48"/>
      <c r="N58" s="49"/>
      <c r="O58" s="47"/>
      <c r="P58" s="48"/>
      <c r="Q58" s="49"/>
      <c r="R58" s="47"/>
      <c r="S58" s="48"/>
      <c r="T58" s="49"/>
      <c r="U58" s="46"/>
    </row>
    <row r="59" spans="5:21" s="44" customFormat="1">
      <c r="E59" s="45"/>
      <c r="F59" s="47"/>
      <c r="G59" s="48"/>
      <c r="H59" s="49"/>
      <c r="I59" s="47"/>
      <c r="J59" s="48"/>
      <c r="K59" s="49"/>
      <c r="L59" s="47"/>
      <c r="M59" s="48"/>
      <c r="N59" s="49"/>
      <c r="O59" s="47"/>
      <c r="P59" s="48"/>
      <c r="Q59" s="49"/>
      <c r="R59" s="47"/>
      <c r="S59" s="48"/>
      <c r="T59" s="49"/>
      <c r="U59" s="46"/>
    </row>
    <row r="60" spans="5:21" s="44" customFormat="1">
      <c r="E60" s="45"/>
      <c r="F60" s="47"/>
      <c r="G60" s="48"/>
      <c r="H60" s="49"/>
      <c r="I60" s="47"/>
      <c r="J60" s="48"/>
      <c r="K60" s="49"/>
      <c r="L60" s="47"/>
      <c r="M60" s="48"/>
      <c r="N60" s="49"/>
      <c r="O60" s="47"/>
      <c r="P60" s="48"/>
      <c r="Q60" s="49"/>
      <c r="R60" s="47"/>
      <c r="S60" s="48"/>
      <c r="T60" s="49"/>
      <c r="U60" s="46"/>
    </row>
    <row r="61" spans="5:21" s="44" customFormat="1">
      <c r="E61" s="45"/>
      <c r="F61" s="47"/>
      <c r="G61" s="48"/>
      <c r="H61" s="49"/>
      <c r="I61" s="47"/>
      <c r="J61" s="48"/>
      <c r="K61" s="49"/>
      <c r="L61" s="47"/>
      <c r="M61" s="48"/>
      <c r="N61" s="49"/>
      <c r="O61" s="47"/>
      <c r="P61" s="48"/>
      <c r="Q61" s="49"/>
      <c r="R61" s="47"/>
      <c r="S61" s="48"/>
      <c r="T61" s="49"/>
      <c r="U61" s="46"/>
    </row>
    <row r="62" spans="5:21" s="44" customFormat="1">
      <c r="E62" s="45"/>
      <c r="F62" s="47"/>
      <c r="G62" s="48"/>
      <c r="H62" s="49"/>
      <c r="I62" s="47"/>
      <c r="J62" s="48"/>
      <c r="K62" s="49"/>
      <c r="L62" s="47"/>
      <c r="M62" s="48"/>
      <c r="N62" s="49"/>
      <c r="O62" s="47"/>
      <c r="P62" s="48"/>
      <c r="Q62" s="49"/>
      <c r="R62" s="47"/>
      <c r="S62" s="48"/>
      <c r="T62" s="49"/>
      <c r="U62" s="46"/>
    </row>
    <row r="63" spans="5:21" s="44" customFormat="1">
      <c r="E63" s="45"/>
      <c r="F63" s="47"/>
      <c r="G63" s="48"/>
      <c r="H63" s="49"/>
      <c r="I63" s="47"/>
      <c r="J63" s="48"/>
      <c r="K63" s="49"/>
      <c r="L63" s="47"/>
      <c r="M63" s="48"/>
      <c r="N63" s="49"/>
      <c r="O63" s="47"/>
      <c r="P63" s="48"/>
      <c r="Q63" s="49"/>
      <c r="R63" s="47"/>
      <c r="S63" s="48"/>
      <c r="T63" s="49"/>
      <c r="U63" s="46"/>
    </row>
    <row r="64" spans="5:21" s="44" customFormat="1">
      <c r="E64" s="45"/>
      <c r="F64" s="47"/>
      <c r="G64" s="48"/>
      <c r="H64" s="49"/>
      <c r="I64" s="47"/>
      <c r="J64" s="48"/>
      <c r="K64" s="49"/>
      <c r="L64" s="47"/>
      <c r="M64" s="48"/>
      <c r="N64" s="49"/>
      <c r="O64" s="47"/>
      <c r="P64" s="48"/>
      <c r="Q64" s="49"/>
      <c r="R64" s="47"/>
      <c r="S64" s="48"/>
      <c r="T64" s="49"/>
      <c r="U64" s="46"/>
    </row>
    <row r="65" spans="5:21" s="44" customFormat="1">
      <c r="E65" s="45"/>
      <c r="F65" s="47"/>
      <c r="G65" s="48"/>
      <c r="H65" s="49"/>
      <c r="I65" s="47"/>
      <c r="J65" s="48"/>
      <c r="K65" s="49"/>
      <c r="L65" s="47"/>
      <c r="M65" s="48"/>
      <c r="N65" s="49"/>
      <c r="O65" s="47"/>
      <c r="P65" s="48"/>
      <c r="Q65" s="49"/>
      <c r="R65" s="47"/>
      <c r="S65" s="48"/>
      <c r="T65" s="49"/>
      <c r="U65" s="46"/>
    </row>
    <row r="66" spans="5:21" s="44" customFormat="1">
      <c r="E66" s="45"/>
      <c r="F66" s="47"/>
      <c r="G66" s="48"/>
      <c r="H66" s="49"/>
      <c r="I66" s="47"/>
      <c r="J66" s="48"/>
      <c r="K66" s="49"/>
      <c r="L66" s="47"/>
      <c r="M66" s="48"/>
      <c r="N66" s="49"/>
      <c r="O66" s="47"/>
      <c r="P66" s="48"/>
      <c r="Q66" s="49"/>
      <c r="R66" s="47"/>
      <c r="S66" s="48"/>
      <c r="T66" s="49"/>
      <c r="U66" s="46"/>
    </row>
    <row r="67" spans="5:21" s="44" customFormat="1">
      <c r="E67" s="45"/>
      <c r="F67" s="47"/>
      <c r="G67" s="48"/>
      <c r="H67" s="49"/>
      <c r="I67" s="47"/>
      <c r="J67" s="48"/>
      <c r="K67" s="49"/>
      <c r="L67" s="47"/>
      <c r="M67" s="48"/>
      <c r="N67" s="49"/>
      <c r="O67" s="47"/>
      <c r="P67" s="48"/>
      <c r="Q67" s="49"/>
      <c r="R67" s="47"/>
      <c r="S67" s="48"/>
      <c r="T67" s="49"/>
      <c r="U67" s="46"/>
    </row>
    <row r="68" spans="5:21" s="44" customFormat="1">
      <c r="E68" s="45"/>
      <c r="F68" s="47"/>
      <c r="G68" s="48"/>
      <c r="H68" s="49"/>
      <c r="I68" s="47"/>
      <c r="J68" s="48"/>
      <c r="K68" s="49"/>
      <c r="L68" s="47"/>
      <c r="M68" s="48"/>
      <c r="N68" s="49"/>
      <c r="O68" s="47"/>
      <c r="P68" s="48"/>
      <c r="Q68" s="49"/>
      <c r="R68" s="47"/>
      <c r="S68" s="48"/>
      <c r="T68" s="49"/>
      <c r="U68" s="46"/>
    </row>
    <row r="69" spans="5:21" s="44" customFormat="1">
      <c r="E69" s="45"/>
      <c r="F69" s="47"/>
      <c r="G69" s="48"/>
      <c r="H69" s="49"/>
      <c r="I69" s="47"/>
      <c r="J69" s="48"/>
      <c r="K69" s="49"/>
      <c r="L69" s="47"/>
      <c r="M69" s="48"/>
      <c r="N69" s="49"/>
      <c r="O69" s="47"/>
      <c r="P69" s="48"/>
      <c r="Q69" s="49"/>
      <c r="R69" s="47"/>
      <c r="S69" s="48"/>
      <c r="T69" s="49"/>
      <c r="U69" s="46"/>
    </row>
    <row r="70" spans="5:21" s="44" customFormat="1">
      <c r="E70" s="45"/>
      <c r="F70" s="47"/>
      <c r="G70" s="48"/>
      <c r="H70" s="49"/>
      <c r="I70" s="47"/>
      <c r="J70" s="48"/>
      <c r="K70" s="49"/>
      <c r="L70" s="47"/>
      <c r="M70" s="48"/>
      <c r="N70" s="49"/>
      <c r="O70" s="47"/>
      <c r="P70" s="48"/>
      <c r="Q70" s="49"/>
      <c r="R70" s="47"/>
      <c r="S70" s="48"/>
      <c r="T70" s="49"/>
      <c r="U70" s="46"/>
    </row>
    <row r="71" spans="5:21" s="44" customFormat="1">
      <c r="E71" s="45"/>
      <c r="F71" s="47"/>
      <c r="G71" s="48"/>
      <c r="H71" s="49"/>
      <c r="I71" s="47"/>
      <c r="J71" s="48"/>
      <c r="K71" s="49"/>
      <c r="L71" s="47"/>
      <c r="M71" s="48"/>
      <c r="N71" s="49"/>
      <c r="O71" s="47"/>
      <c r="P71" s="48"/>
      <c r="Q71" s="49"/>
      <c r="R71" s="47"/>
      <c r="S71" s="48"/>
      <c r="T71" s="49"/>
      <c r="U71" s="46"/>
    </row>
    <row r="72" spans="5:21" s="44" customFormat="1">
      <c r="E72" s="45"/>
      <c r="F72" s="47"/>
      <c r="G72" s="48"/>
      <c r="H72" s="49"/>
      <c r="I72" s="47"/>
      <c r="J72" s="48"/>
      <c r="K72" s="49"/>
      <c r="L72" s="47"/>
      <c r="M72" s="48"/>
      <c r="N72" s="49"/>
      <c r="O72" s="47"/>
      <c r="P72" s="48"/>
      <c r="Q72" s="49"/>
      <c r="R72" s="47"/>
      <c r="S72" s="48"/>
      <c r="T72" s="49"/>
      <c r="U72" s="46"/>
    </row>
    <row r="73" spans="5:21" s="44" customFormat="1">
      <c r="E73" s="45"/>
      <c r="F73" s="47"/>
      <c r="G73" s="48"/>
      <c r="H73" s="49"/>
      <c r="I73" s="47"/>
      <c r="J73" s="48"/>
      <c r="K73" s="49"/>
      <c r="L73" s="47"/>
      <c r="M73" s="48"/>
      <c r="N73" s="49"/>
      <c r="O73" s="47"/>
      <c r="P73" s="48"/>
      <c r="Q73" s="49"/>
      <c r="R73" s="47"/>
      <c r="S73" s="48"/>
      <c r="T73" s="49"/>
      <c r="U73" s="46"/>
    </row>
    <row r="74" spans="5:21" s="44" customFormat="1">
      <c r="E74" s="45"/>
      <c r="F74" s="47"/>
      <c r="G74" s="48"/>
      <c r="H74" s="49"/>
      <c r="I74" s="47"/>
      <c r="J74" s="48"/>
      <c r="K74" s="49"/>
      <c r="L74" s="47"/>
      <c r="M74" s="48"/>
      <c r="N74" s="49"/>
      <c r="O74" s="47"/>
      <c r="P74" s="48"/>
      <c r="Q74" s="49"/>
      <c r="R74" s="47"/>
      <c r="S74" s="48"/>
      <c r="T74" s="49"/>
      <c r="U74" s="46"/>
    </row>
    <row r="75" spans="5:21" s="44" customFormat="1">
      <c r="E75" s="45"/>
      <c r="F75" s="47"/>
      <c r="G75" s="48"/>
      <c r="H75" s="49"/>
      <c r="I75" s="47"/>
      <c r="J75" s="48"/>
      <c r="K75" s="49"/>
      <c r="L75" s="47"/>
      <c r="M75" s="48"/>
      <c r="N75" s="49"/>
      <c r="O75" s="47"/>
      <c r="P75" s="48"/>
      <c r="Q75" s="49"/>
      <c r="R75" s="47"/>
      <c r="S75" s="48"/>
      <c r="T75" s="49"/>
      <c r="U75" s="46"/>
    </row>
    <row r="76" spans="5:21" s="44" customFormat="1">
      <c r="E76" s="45"/>
      <c r="F76" s="47"/>
      <c r="G76" s="48"/>
      <c r="H76" s="49"/>
      <c r="I76" s="47"/>
      <c r="J76" s="48"/>
      <c r="K76" s="49"/>
      <c r="L76" s="47"/>
      <c r="M76" s="48"/>
      <c r="N76" s="49"/>
      <c r="O76" s="47"/>
      <c r="P76" s="48"/>
      <c r="Q76" s="49"/>
      <c r="R76" s="47"/>
      <c r="S76" s="48"/>
      <c r="T76" s="49"/>
      <c r="U76" s="46"/>
    </row>
    <row r="77" spans="5:21" s="44" customFormat="1">
      <c r="E77" s="45"/>
      <c r="F77" s="47"/>
      <c r="G77" s="48"/>
      <c r="H77" s="49"/>
      <c r="I77" s="47"/>
      <c r="J77" s="48"/>
      <c r="K77" s="49"/>
      <c r="L77" s="47"/>
      <c r="M77" s="48"/>
      <c r="N77" s="49"/>
      <c r="O77" s="47"/>
      <c r="P77" s="48"/>
      <c r="Q77" s="49"/>
      <c r="R77" s="47"/>
      <c r="S77" s="48"/>
      <c r="T77" s="49"/>
      <c r="U77" s="46"/>
    </row>
    <row r="78" spans="5:21" s="44" customFormat="1">
      <c r="E78" s="45"/>
      <c r="F78" s="47"/>
      <c r="G78" s="48"/>
      <c r="H78" s="49"/>
      <c r="I78" s="47"/>
      <c r="J78" s="48"/>
      <c r="K78" s="49"/>
      <c r="L78" s="47"/>
      <c r="M78" s="48"/>
      <c r="N78" s="49"/>
      <c r="O78" s="47"/>
      <c r="P78" s="48"/>
      <c r="Q78" s="49"/>
      <c r="R78" s="47"/>
      <c r="S78" s="48"/>
      <c r="T78" s="49"/>
      <c r="U78" s="46"/>
    </row>
    <row r="79" spans="5:21" s="44" customFormat="1">
      <c r="E79" s="45"/>
      <c r="F79" s="47"/>
      <c r="G79" s="48"/>
      <c r="H79" s="49"/>
      <c r="I79" s="47"/>
      <c r="J79" s="48"/>
      <c r="K79" s="49"/>
      <c r="L79" s="47"/>
      <c r="M79" s="48"/>
      <c r="N79" s="49"/>
      <c r="O79" s="47"/>
      <c r="P79" s="48"/>
      <c r="Q79" s="49"/>
      <c r="R79" s="47"/>
      <c r="S79" s="48"/>
      <c r="T79" s="49"/>
      <c r="U79" s="46"/>
    </row>
    <row r="80" spans="5:21" s="44" customFormat="1">
      <c r="E80" s="45"/>
      <c r="F80" s="47"/>
      <c r="G80" s="48"/>
      <c r="H80" s="49"/>
      <c r="I80" s="47"/>
      <c r="J80" s="48"/>
      <c r="K80" s="49"/>
      <c r="L80" s="47"/>
      <c r="M80" s="48"/>
      <c r="N80" s="49"/>
      <c r="O80" s="47"/>
      <c r="P80" s="48"/>
      <c r="Q80" s="49"/>
      <c r="R80" s="47"/>
      <c r="S80" s="48"/>
      <c r="T80" s="49"/>
      <c r="U80" s="46"/>
    </row>
    <row r="81" spans="5:21" s="44" customFormat="1">
      <c r="E81" s="45"/>
      <c r="F81" s="47"/>
      <c r="G81" s="48"/>
      <c r="H81" s="49"/>
      <c r="I81" s="47"/>
      <c r="J81" s="48"/>
      <c r="K81" s="49"/>
      <c r="L81" s="47"/>
      <c r="M81" s="48"/>
      <c r="N81" s="49"/>
      <c r="O81" s="47"/>
      <c r="P81" s="48"/>
      <c r="Q81" s="49"/>
      <c r="R81" s="47"/>
      <c r="S81" s="48"/>
      <c r="T81" s="49"/>
      <c r="U81" s="46"/>
    </row>
    <row r="82" spans="5:21" s="44" customFormat="1">
      <c r="E82" s="45"/>
      <c r="F82" s="47"/>
      <c r="G82" s="48"/>
      <c r="H82" s="49"/>
      <c r="I82" s="47"/>
      <c r="J82" s="48"/>
      <c r="K82" s="49"/>
      <c r="L82" s="47"/>
      <c r="M82" s="48"/>
      <c r="N82" s="49"/>
      <c r="O82" s="47"/>
      <c r="P82" s="48"/>
      <c r="Q82" s="49"/>
      <c r="R82" s="47"/>
      <c r="S82" s="48"/>
      <c r="T82" s="49"/>
      <c r="U82" s="46"/>
    </row>
    <row r="83" spans="5:21" s="44" customFormat="1">
      <c r="E83" s="45"/>
      <c r="F83" s="47"/>
      <c r="G83" s="48"/>
      <c r="H83" s="49"/>
      <c r="I83" s="47"/>
      <c r="J83" s="48"/>
      <c r="K83" s="49"/>
      <c r="L83" s="47"/>
      <c r="M83" s="48"/>
      <c r="N83" s="49"/>
      <c r="O83" s="47"/>
      <c r="P83" s="48"/>
      <c r="Q83" s="49"/>
      <c r="R83" s="47"/>
      <c r="S83" s="48"/>
      <c r="T83" s="49"/>
      <c r="U83" s="46"/>
    </row>
    <row r="84" spans="5:21" s="44" customFormat="1">
      <c r="E84" s="45"/>
      <c r="F84" s="47"/>
      <c r="G84" s="48"/>
      <c r="H84" s="49"/>
      <c r="I84" s="47"/>
      <c r="J84" s="48"/>
      <c r="K84" s="49"/>
      <c r="L84" s="47"/>
      <c r="M84" s="48"/>
      <c r="N84" s="49"/>
      <c r="O84" s="47"/>
      <c r="P84" s="48"/>
      <c r="Q84" s="49"/>
      <c r="R84" s="47"/>
      <c r="S84" s="48"/>
      <c r="T84" s="49"/>
      <c r="U84" s="46"/>
    </row>
    <row r="85" spans="5:21" s="44" customFormat="1">
      <c r="E85" s="45"/>
      <c r="F85" s="47"/>
      <c r="G85" s="48"/>
      <c r="H85" s="49"/>
      <c r="I85" s="47"/>
      <c r="J85" s="48"/>
      <c r="K85" s="49"/>
      <c r="L85" s="47"/>
      <c r="M85" s="48"/>
      <c r="N85" s="49"/>
      <c r="O85" s="47"/>
      <c r="P85" s="48"/>
      <c r="Q85" s="49"/>
      <c r="R85" s="47"/>
      <c r="S85" s="48"/>
      <c r="T85" s="49"/>
      <c r="U85" s="46"/>
    </row>
    <row r="86" spans="5:21" s="44" customFormat="1">
      <c r="E86" s="45"/>
      <c r="F86" s="47"/>
      <c r="G86" s="48"/>
      <c r="H86" s="49"/>
      <c r="I86" s="47"/>
      <c r="J86" s="48"/>
      <c r="K86" s="49"/>
      <c r="L86" s="47"/>
      <c r="M86" s="48"/>
      <c r="N86" s="49"/>
      <c r="O86" s="47"/>
      <c r="P86" s="48"/>
      <c r="Q86" s="49"/>
      <c r="R86" s="47"/>
      <c r="S86" s="48"/>
      <c r="T86" s="49"/>
      <c r="U86" s="46"/>
    </row>
    <row r="87" spans="5:21" s="44" customFormat="1">
      <c r="E87" s="45"/>
      <c r="F87" s="47"/>
      <c r="G87" s="48"/>
      <c r="H87" s="49"/>
      <c r="I87" s="47"/>
      <c r="J87" s="48"/>
      <c r="K87" s="49"/>
      <c r="L87" s="47"/>
      <c r="M87" s="48"/>
      <c r="N87" s="49"/>
      <c r="O87" s="47"/>
      <c r="P87" s="48"/>
      <c r="Q87" s="49"/>
      <c r="R87" s="47"/>
      <c r="S87" s="48"/>
      <c r="T87" s="49"/>
      <c r="U87" s="46"/>
    </row>
    <row r="88" spans="5:21" s="44" customFormat="1">
      <c r="E88" s="45"/>
      <c r="F88" s="47"/>
      <c r="G88" s="48"/>
      <c r="H88" s="49"/>
      <c r="I88" s="47"/>
      <c r="J88" s="48"/>
      <c r="K88" s="49"/>
      <c r="L88" s="47"/>
      <c r="M88" s="48"/>
      <c r="N88" s="49"/>
      <c r="O88" s="47"/>
      <c r="P88" s="48"/>
      <c r="Q88" s="49"/>
      <c r="R88" s="47"/>
      <c r="S88" s="48"/>
      <c r="T88" s="49"/>
      <c r="U88" s="46"/>
    </row>
    <row r="89" spans="5:21" s="44" customFormat="1">
      <c r="E89" s="45"/>
      <c r="F89" s="47"/>
      <c r="G89" s="48"/>
      <c r="H89" s="49"/>
      <c r="I89" s="47"/>
      <c r="J89" s="48"/>
      <c r="K89" s="49"/>
      <c r="L89" s="47"/>
      <c r="M89" s="48"/>
      <c r="N89" s="49"/>
      <c r="O89" s="47"/>
      <c r="P89" s="48"/>
      <c r="Q89" s="49"/>
      <c r="R89" s="47"/>
      <c r="S89" s="48"/>
      <c r="T89" s="49"/>
      <c r="U89" s="46"/>
    </row>
    <row r="90" spans="5:21" s="44" customFormat="1">
      <c r="E90" s="45"/>
      <c r="F90" s="47"/>
      <c r="G90" s="48"/>
      <c r="H90" s="49"/>
      <c r="I90" s="47"/>
      <c r="J90" s="48"/>
      <c r="K90" s="49"/>
      <c r="L90" s="47"/>
      <c r="M90" s="48"/>
      <c r="N90" s="49"/>
      <c r="O90" s="47"/>
      <c r="P90" s="48"/>
      <c r="Q90" s="49"/>
      <c r="R90" s="47"/>
      <c r="S90" s="48"/>
      <c r="T90" s="49"/>
      <c r="U90" s="46"/>
    </row>
    <row r="91" spans="5:21" s="44" customFormat="1">
      <c r="E91" s="45"/>
      <c r="F91" s="47"/>
      <c r="G91" s="48"/>
      <c r="H91" s="49"/>
      <c r="I91" s="47"/>
      <c r="J91" s="48"/>
      <c r="K91" s="49"/>
      <c r="L91" s="47"/>
      <c r="M91" s="48"/>
      <c r="N91" s="49"/>
      <c r="O91" s="47"/>
      <c r="P91" s="48"/>
      <c r="Q91" s="49"/>
      <c r="R91" s="47"/>
      <c r="S91" s="48"/>
      <c r="T91" s="49"/>
      <c r="U91" s="46"/>
    </row>
    <row r="92" spans="5:21" s="44" customFormat="1">
      <c r="E92" s="45"/>
      <c r="F92" s="47"/>
      <c r="G92" s="48"/>
      <c r="H92" s="49"/>
      <c r="I92" s="47"/>
      <c r="J92" s="48"/>
      <c r="K92" s="49"/>
      <c r="L92" s="47"/>
      <c r="M92" s="48"/>
      <c r="N92" s="49"/>
      <c r="O92" s="47"/>
      <c r="P92" s="48"/>
      <c r="Q92" s="49"/>
      <c r="R92" s="47"/>
      <c r="S92" s="48"/>
      <c r="T92" s="49"/>
      <c r="U92" s="46"/>
    </row>
    <row r="93" spans="5:21" s="44" customFormat="1">
      <c r="E93" s="45"/>
      <c r="F93" s="47"/>
      <c r="G93" s="48"/>
      <c r="H93" s="49"/>
      <c r="I93" s="47"/>
      <c r="J93" s="48"/>
      <c r="K93" s="49"/>
      <c r="L93" s="47"/>
      <c r="M93" s="48"/>
      <c r="N93" s="49"/>
      <c r="O93" s="47"/>
      <c r="P93" s="48"/>
      <c r="Q93" s="49"/>
      <c r="R93" s="47"/>
      <c r="S93" s="48"/>
      <c r="T93" s="49"/>
      <c r="U93" s="46"/>
    </row>
    <row r="94" spans="5:21" s="44" customFormat="1">
      <c r="E94" s="45"/>
      <c r="F94" s="47"/>
      <c r="G94" s="48"/>
      <c r="H94" s="49"/>
      <c r="I94" s="47"/>
      <c r="J94" s="48"/>
      <c r="K94" s="49"/>
      <c r="L94" s="47"/>
      <c r="M94" s="48"/>
      <c r="N94" s="49"/>
      <c r="O94" s="47"/>
      <c r="P94" s="48"/>
      <c r="Q94" s="49"/>
      <c r="R94" s="47"/>
      <c r="S94" s="48"/>
      <c r="T94" s="49"/>
      <c r="U94" s="46"/>
    </row>
    <row r="95" spans="5:21" s="44" customFormat="1">
      <c r="E95" s="45"/>
      <c r="F95" s="47"/>
      <c r="G95" s="48"/>
      <c r="H95" s="49"/>
      <c r="I95" s="47"/>
      <c r="J95" s="48"/>
      <c r="K95" s="49"/>
      <c r="L95" s="47"/>
      <c r="M95" s="48"/>
      <c r="N95" s="49"/>
      <c r="O95" s="47"/>
      <c r="P95" s="48"/>
      <c r="Q95" s="49"/>
      <c r="R95" s="47"/>
      <c r="S95" s="48"/>
      <c r="T95" s="49"/>
      <c r="U95" s="46"/>
    </row>
    <row r="96" spans="5:21" s="44" customFormat="1">
      <c r="E96" s="45"/>
      <c r="F96" s="47"/>
      <c r="G96" s="48"/>
      <c r="H96" s="49"/>
      <c r="I96" s="47"/>
      <c r="J96" s="48"/>
      <c r="K96" s="49"/>
      <c r="L96" s="47"/>
      <c r="M96" s="48"/>
      <c r="N96" s="49"/>
      <c r="O96" s="47"/>
      <c r="P96" s="48"/>
      <c r="Q96" s="49"/>
      <c r="R96" s="47"/>
      <c r="S96" s="48"/>
      <c r="T96" s="49"/>
      <c r="U96" s="46"/>
    </row>
    <row r="97" spans="5:21" s="44" customFormat="1">
      <c r="E97" s="45"/>
      <c r="F97" s="47"/>
      <c r="G97" s="48"/>
      <c r="H97" s="49"/>
      <c r="I97" s="47"/>
      <c r="J97" s="48"/>
      <c r="K97" s="49"/>
      <c r="L97" s="47"/>
      <c r="M97" s="48"/>
      <c r="N97" s="49"/>
      <c r="O97" s="47"/>
      <c r="P97" s="48"/>
      <c r="Q97" s="49"/>
      <c r="R97" s="47"/>
      <c r="S97" s="48"/>
      <c r="T97" s="49"/>
      <c r="U97" s="46"/>
    </row>
    <row r="98" spans="5:21" s="44" customFormat="1">
      <c r="E98" s="45"/>
      <c r="F98" s="47"/>
      <c r="G98" s="48"/>
      <c r="H98" s="49"/>
      <c r="I98" s="47"/>
      <c r="J98" s="48"/>
      <c r="K98" s="49"/>
      <c r="L98" s="47"/>
      <c r="M98" s="48"/>
      <c r="N98" s="49"/>
      <c r="O98" s="47"/>
      <c r="P98" s="48"/>
      <c r="Q98" s="49"/>
      <c r="R98" s="47"/>
      <c r="S98" s="48"/>
      <c r="T98" s="49"/>
      <c r="U98" s="46"/>
    </row>
    <row r="99" spans="5:21" s="44" customFormat="1">
      <c r="E99" s="45"/>
      <c r="F99" s="47"/>
      <c r="G99" s="48"/>
      <c r="H99" s="49"/>
      <c r="I99" s="47"/>
      <c r="J99" s="48"/>
      <c r="K99" s="49"/>
      <c r="L99" s="47"/>
      <c r="M99" s="48"/>
      <c r="N99" s="49"/>
      <c r="O99" s="47"/>
      <c r="P99" s="48"/>
      <c r="Q99" s="49"/>
      <c r="R99" s="47"/>
      <c r="S99" s="48"/>
      <c r="T99" s="49"/>
      <c r="U99" s="46"/>
    </row>
    <row r="100" spans="5:21" s="44" customFormat="1">
      <c r="E100" s="45"/>
      <c r="F100" s="47"/>
      <c r="G100" s="48"/>
      <c r="H100" s="49"/>
      <c r="I100" s="47"/>
      <c r="J100" s="48"/>
      <c r="K100" s="49"/>
      <c r="L100" s="47"/>
      <c r="M100" s="48"/>
      <c r="N100" s="49"/>
      <c r="O100" s="47"/>
      <c r="P100" s="48"/>
      <c r="Q100" s="49"/>
      <c r="R100" s="47"/>
      <c r="S100" s="48"/>
      <c r="T100" s="49"/>
      <c r="U100" s="46"/>
    </row>
    <row r="101" spans="5:21" s="44" customFormat="1">
      <c r="E101" s="45"/>
      <c r="F101" s="47"/>
      <c r="G101" s="48"/>
      <c r="H101" s="49"/>
      <c r="I101" s="47"/>
      <c r="J101" s="48"/>
      <c r="K101" s="49"/>
      <c r="L101" s="47"/>
      <c r="M101" s="48"/>
      <c r="N101" s="49"/>
      <c r="O101" s="47"/>
      <c r="P101" s="48"/>
      <c r="Q101" s="49"/>
      <c r="R101" s="47"/>
      <c r="S101" s="48"/>
      <c r="T101" s="49"/>
      <c r="U101" s="46"/>
    </row>
    <row r="102" spans="5:21" s="44" customFormat="1">
      <c r="E102" s="45"/>
      <c r="F102" s="47"/>
      <c r="G102" s="48"/>
      <c r="H102" s="49"/>
      <c r="I102" s="47"/>
      <c r="J102" s="48"/>
      <c r="K102" s="49"/>
      <c r="L102" s="47"/>
      <c r="M102" s="48"/>
      <c r="N102" s="49"/>
      <c r="O102" s="47"/>
      <c r="P102" s="48"/>
      <c r="Q102" s="49"/>
      <c r="R102" s="47"/>
      <c r="S102" s="48"/>
      <c r="T102" s="49"/>
      <c r="U102" s="46"/>
    </row>
    <row r="103" spans="5:21" s="44" customFormat="1">
      <c r="E103" s="45"/>
      <c r="F103" s="47"/>
      <c r="G103" s="48"/>
      <c r="H103" s="49"/>
      <c r="I103" s="47"/>
      <c r="J103" s="48"/>
      <c r="K103" s="49"/>
      <c r="L103" s="47"/>
      <c r="M103" s="48"/>
      <c r="N103" s="49"/>
      <c r="O103" s="47"/>
      <c r="P103" s="48"/>
      <c r="Q103" s="49"/>
      <c r="R103" s="47"/>
      <c r="S103" s="48"/>
      <c r="T103" s="49"/>
      <c r="U103" s="46"/>
    </row>
    <row r="104" spans="5:21" s="44" customFormat="1">
      <c r="E104" s="45"/>
      <c r="F104" s="47"/>
      <c r="G104" s="48"/>
      <c r="H104" s="49"/>
      <c r="I104" s="47"/>
      <c r="J104" s="48"/>
      <c r="K104" s="49"/>
      <c r="L104" s="47"/>
      <c r="M104" s="48"/>
      <c r="N104" s="49"/>
      <c r="O104" s="47"/>
      <c r="P104" s="48"/>
      <c r="Q104" s="49"/>
      <c r="R104" s="47"/>
      <c r="S104" s="48"/>
      <c r="T104" s="49"/>
      <c r="U104" s="46"/>
    </row>
    <row r="105" spans="5:21" s="44" customFormat="1">
      <c r="E105" s="45"/>
      <c r="F105" s="47"/>
      <c r="G105" s="48"/>
      <c r="H105" s="49"/>
      <c r="I105" s="47"/>
      <c r="J105" s="48"/>
      <c r="K105" s="49"/>
      <c r="L105" s="47"/>
      <c r="M105" s="48"/>
      <c r="N105" s="49"/>
      <c r="O105" s="47"/>
      <c r="P105" s="48"/>
      <c r="Q105" s="49"/>
      <c r="R105" s="47"/>
      <c r="S105" s="48"/>
      <c r="T105" s="49"/>
      <c r="U105" s="46"/>
    </row>
    <row r="106" spans="5:21" s="44" customFormat="1">
      <c r="E106" s="45"/>
      <c r="F106" s="47"/>
      <c r="G106" s="48"/>
      <c r="H106" s="49"/>
      <c r="I106" s="47"/>
      <c r="J106" s="48"/>
      <c r="K106" s="49"/>
      <c r="L106" s="47"/>
      <c r="M106" s="48"/>
      <c r="N106" s="49"/>
      <c r="O106" s="47"/>
      <c r="P106" s="48"/>
      <c r="Q106" s="49"/>
      <c r="R106" s="47"/>
      <c r="S106" s="48"/>
      <c r="T106" s="49"/>
      <c r="U106" s="46"/>
    </row>
    <row r="107" spans="5:21" s="44" customFormat="1">
      <c r="E107" s="45"/>
      <c r="F107" s="47"/>
      <c r="G107" s="48"/>
      <c r="H107" s="49"/>
      <c r="I107" s="47"/>
      <c r="J107" s="48"/>
      <c r="K107" s="49"/>
      <c r="L107" s="47"/>
      <c r="M107" s="48"/>
      <c r="N107" s="49"/>
      <c r="O107" s="47"/>
      <c r="P107" s="48"/>
      <c r="Q107" s="49"/>
      <c r="R107" s="47"/>
      <c r="S107" s="48"/>
      <c r="T107" s="49"/>
      <c r="U107" s="46"/>
    </row>
    <row r="108" spans="5:21" s="44" customFormat="1">
      <c r="E108" s="45"/>
      <c r="F108" s="47"/>
      <c r="G108" s="48"/>
      <c r="H108" s="49"/>
      <c r="I108" s="47"/>
      <c r="J108" s="48"/>
      <c r="K108" s="49"/>
      <c r="L108" s="47"/>
      <c r="M108" s="48"/>
      <c r="N108" s="49"/>
      <c r="O108" s="47"/>
      <c r="P108" s="48"/>
      <c r="Q108" s="49"/>
      <c r="R108" s="47"/>
      <c r="S108" s="48"/>
      <c r="T108" s="49"/>
      <c r="U108" s="46"/>
    </row>
    <row r="109" spans="5:21" s="44" customFormat="1">
      <c r="E109" s="45"/>
      <c r="F109" s="47"/>
      <c r="G109" s="48"/>
      <c r="H109" s="49"/>
      <c r="I109" s="47"/>
      <c r="J109" s="48"/>
      <c r="K109" s="49"/>
      <c r="L109" s="47"/>
      <c r="M109" s="48"/>
      <c r="N109" s="49"/>
      <c r="O109" s="47"/>
      <c r="P109" s="48"/>
      <c r="Q109" s="49"/>
      <c r="R109" s="47"/>
      <c r="S109" s="48"/>
      <c r="T109" s="49"/>
      <c r="U109" s="46"/>
    </row>
    <row r="110" spans="5:21" s="44" customFormat="1">
      <c r="E110" s="45"/>
      <c r="F110" s="47"/>
      <c r="G110" s="48"/>
      <c r="H110" s="49"/>
      <c r="I110" s="47"/>
      <c r="J110" s="48"/>
      <c r="K110" s="49"/>
      <c r="L110" s="47"/>
      <c r="M110" s="48"/>
      <c r="N110" s="49"/>
      <c r="O110" s="47"/>
      <c r="P110" s="48"/>
      <c r="Q110" s="49"/>
      <c r="R110" s="47"/>
      <c r="S110" s="48"/>
      <c r="T110" s="49"/>
      <c r="U110" s="46"/>
    </row>
    <row r="111" spans="5:21" s="44" customFormat="1">
      <c r="E111" s="45"/>
      <c r="F111" s="47"/>
      <c r="G111" s="48"/>
      <c r="H111" s="49"/>
      <c r="I111" s="47"/>
      <c r="J111" s="48"/>
      <c r="K111" s="49"/>
      <c r="L111" s="47"/>
      <c r="M111" s="48"/>
      <c r="N111" s="49"/>
      <c r="O111" s="47"/>
      <c r="P111" s="48"/>
      <c r="Q111" s="49"/>
      <c r="R111" s="47"/>
      <c r="S111" s="48"/>
      <c r="T111" s="49"/>
      <c r="U111" s="46"/>
    </row>
    <row r="112" spans="5:21" s="44" customFormat="1">
      <c r="E112" s="45"/>
      <c r="F112" s="47"/>
      <c r="G112" s="48"/>
      <c r="H112" s="49"/>
      <c r="I112" s="47"/>
      <c r="J112" s="48"/>
      <c r="K112" s="49"/>
      <c r="L112" s="47"/>
      <c r="M112" s="48"/>
      <c r="N112" s="49"/>
      <c r="O112" s="47"/>
      <c r="P112" s="48"/>
      <c r="Q112" s="49"/>
      <c r="R112" s="47"/>
      <c r="S112" s="48"/>
      <c r="T112" s="49"/>
      <c r="U112" s="46"/>
    </row>
    <row r="113" spans="5:21" s="44" customFormat="1">
      <c r="E113" s="45"/>
      <c r="F113" s="47"/>
      <c r="G113" s="48"/>
      <c r="H113" s="49"/>
      <c r="I113" s="47"/>
      <c r="J113" s="48"/>
      <c r="K113" s="49"/>
      <c r="L113" s="47"/>
      <c r="M113" s="48"/>
      <c r="N113" s="49"/>
      <c r="O113" s="47"/>
      <c r="P113" s="48"/>
      <c r="Q113" s="49"/>
      <c r="R113" s="47"/>
      <c r="S113" s="48"/>
      <c r="T113" s="49"/>
      <c r="U113" s="46"/>
    </row>
    <row r="114" spans="5:21" s="44" customFormat="1">
      <c r="E114" s="45"/>
      <c r="F114" s="47"/>
      <c r="G114" s="48"/>
      <c r="H114" s="49"/>
      <c r="I114" s="47"/>
      <c r="J114" s="48"/>
      <c r="K114" s="49"/>
      <c r="L114" s="47"/>
      <c r="M114" s="48"/>
      <c r="N114" s="49"/>
      <c r="O114" s="47"/>
      <c r="P114" s="48"/>
      <c r="Q114" s="49"/>
      <c r="R114" s="47"/>
      <c r="S114" s="48"/>
      <c r="T114" s="49"/>
      <c r="U114" s="46"/>
    </row>
    <row r="115" spans="5:21" s="44" customFormat="1">
      <c r="E115" s="45"/>
      <c r="F115" s="47"/>
      <c r="G115" s="48"/>
      <c r="H115" s="49"/>
      <c r="I115" s="47"/>
      <c r="J115" s="48"/>
      <c r="K115" s="49"/>
      <c r="L115" s="47"/>
      <c r="M115" s="48"/>
      <c r="N115" s="49"/>
      <c r="O115" s="47"/>
      <c r="P115" s="48"/>
      <c r="Q115" s="49"/>
      <c r="R115" s="47"/>
      <c r="S115" s="48"/>
      <c r="T115" s="49"/>
      <c r="U115" s="46"/>
    </row>
    <row r="116" spans="5:21" s="44" customFormat="1">
      <c r="E116" s="45"/>
      <c r="F116" s="47"/>
      <c r="G116" s="48"/>
      <c r="H116" s="49"/>
      <c r="I116" s="47"/>
      <c r="J116" s="48"/>
      <c r="K116" s="49"/>
      <c r="L116" s="47"/>
      <c r="M116" s="48"/>
      <c r="N116" s="49"/>
      <c r="O116" s="47"/>
      <c r="P116" s="48"/>
      <c r="Q116" s="49"/>
      <c r="R116" s="47"/>
      <c r="S116" s="48"/>
      <c r="T116" s="49"/>
      <c r="U116" s="46"/>
    </row>
    <row r="117" spans="5:21" s="44" customFormat="1">
      <c r="E117" s="45"/>
      <c r="F117" s="47"/>
      <c r="G117" s="48"/>
      <c r="H117" s="49"/>
      <c r="I117" s="47"/>
      <c r="J117" s="48"/>
      <c r="K117" s="49"/>
      <c r="L117" s="47"/>
      <c r="M117" s="48"/>
      <c r="N117" s="49"/>
      <c r="O117" s="47"/>
      <c r="P117" s="48"/>
      <c r="Q117" s="49"/>
      <c r="R117" s="47"/>
      <c r="S117" s="48"/>
      <c r="T117" s="49"/>
      <c r="U117" s="46"/>
    </row>
    <row r="118" spans="5:21" s="44" customFormat="1">
      <c r="E118" s="45"/>
      <c r="F118" s="47"/>
      <c r="G118" s="48"/>
      <c r="H118" s="49"/>
      <c r="I118" s="47"/>
      <c r="J118" s="48"/>
      <c r="K118" s="49"/>
      <c r="L118" s="47"/>
      <c r="M118" s="48"/>
      <c r="N118" s="49"/>
      <c r="O118" s="47"/>
      <c r="P118" s="48"/>
      <c r="Q118" s="49"/>
      <c r="R118" s="47"/>
      <c r="S118" s="48"/>
      <c r="T118" s="49"/>
      <c r="U118" s="46"/>
    </row>
    <row r="119" spans="5:21" s="44" customFormat="1">
      <c r="E119" s="45"/>
      <c r="F119" s="47"/>
      <c r="G119" s="48"/>
      <c r="H119" s="49"/>
      <c r="I119" s="47"/>
      <c r="J119" s="48"/>
      <c r="K119" s="49"/>
      <c r="L119" s="47"/>
      <c r="M119" s="48"/>
      <c r="N119" s="49"/>
      <c r="O119" s="47"/>
      <c r="P119" s="48"/>
      <c r="Q119" s="49"/>
      <c r="R119" s="47"/>
      <c r="S119" s="48"/>
      <c r="T119" s="49"/>
      <c r="U119" s="46"/>
    </row>
    <row r="120" spans="5:21" s="44" customFormat="1">
      <c r="E120" s="45"/>
      <c r="F120" s="47"/>
      <c r="G120" s="48"/>
      <c r="H120" s="49"/>
      <c r="I120" s="47"/>
      <c r="J120" s="48"/>
      <c r="K120" s="49"/>
      <c r="L120" s="47"/>
      <c r="M120" s="48"/>
      <c r="N120" s="49"/>
      <c r="O120" s="47"/>
      <c r="P120" s="48"/>
      <c r="Q120" s="49"/>
      <c r="R120" s="47"/>
      <c r="S120" s="48"/>
      <c r="T120" s="49"/>
      <c r="U120" s="46"/>
    </row>
    <row r="121" spans="5:21" s="44" customFormat="1">
      <c r="E121" s="45"/>
      <c r="F121" s="47"/>
      <c r="G121" s="48"/>
      <c r="H121" s="49"/>
      <c r="I121" s="47"/>
      <c r="J121" s="48"/>
      <c r="K121" s="49"/>
      <c r="L121" s="47"/>
      <c r="M121" s="48"/>
      <c r="N121" s="49"/>
      <c r="O121" s="47"/>
      <c r="P121" s="48"/>
      <c r="Q121" s="49"/>
      <c r="R121" s="47"/>
      <c r="S121" s="48"/>
      <c r="T121" s="49"/>
      <c r="U121" s="46"/>
    </row>
    <row r="122" spans="5:21" s="44" customFormat="1">
      <c r="E122" s="45"/>
      <c r="F122" s="47"/>
      <c r="G122" s="48"/>
      <c r="H122" s="49"/>
      <c r="I122" s="47"/>
      <c r="J122" s="48"/>
      <c r="K122" s="49"/>
      <c r="L122" s="47"/>
      <c r="M122" s="48"/>
      <c r="N122" s="49"/>
      <c r="O122" s="47"/>
      <c r="P122" s="48"/>
      <c r="Q122" s="49"/>
      <c r="R122" s="47"/>
      <c r="S122" s="48"/>
      <c r="T122" s="49"/>
      <c r="U122" s="46"/>
    </row>
    <row r="123" spans="5:21" s="44" customFormat="1">
      <c r="E123" s="45"/>
      <c r="F123" s="47"/>
      <c r="G123" s="48"/>
      <c r="H123" s="49"/>
      <c r="I123" s="47"/>
      <c r="J123" s="48"/>
      <c r="K123" s="49"/>
      <c r="L123" s="47"/>
      <c r="M123" s="48"/>
      <c r="N123" s="49"/>
      <c r="O123" s="47"/>
      <c r="P123" s="48"/>
      <c r="Q123" s="49"/>
      <c r="R123" s="47"/>
      <c r="S123" s="48"/>
      <c r="T123" s="49"/>
      <c r="U123" s="46"/>
    </row>
    <row r="124" spans="5:21" s="44" customFormat="1">
      <c r="E124" s="45"/>
      <c r="F124" s="47"/>
      <c r="G124" s="48"/>
      <c r="H124" s="49"/>
      <c r="I124" s="47"/>
      <c r="J124" s="48"/>
      <c r="K124" s="49"/>
      <c r="L124" s="47"/>
      <c r="M124" s="48"/>
      <c r="N124" s="49"/>
      <c r="O124" s="47"/>
      <c r="P124" s="48"/>
      <c r="Q124" s="49"/>
      <c r="R124" s="47"/>
      <c r="S124" s="48"/>
      <c r="T124" s="49"/>
      <c r="U124" s="46"/>
    </row>
    <row r="125" spans="5:21" s="44" customFormat="1">
      <c r="E125" s="45"/>
      <c r="F125" s="47"/>
      <c r="G125" s="48"/>
      <c r="H125" s="49"/>
      <c r="I125" s="47"/>
      <c r="J125" s="48"/>
      <c r="K125" s="49"/>
      <c r="L125" s="47"/>
      <c r="M125" s="48"/>
      <c r="N125" s="49"/>
      <c r="O125" s="47"/>
      <c r="P125" s="48"/>
      <c r="Q125" s="49"/>
      <c r="R125" s="47"/>
      <c r="S125" s="48"/>
      <c r="T125" s="49"/>
      <c r="U125" s="46"/>
    </row>
    <row r="126" spans="5:21" s="44" customFormat="1">
      <c r="E126" s="45"/>
      <c r="F126" s="47"/>
      <c r="G126" s="48"/>
      <c r="H126" s="49"/>
      <c r="I126" s="47"/>
      <c r="J126" s="48"/>
      <c r="K126" s="49"/>
      <c r="L126" s="47"/>
      <c r="M126" s="48"/>
      <c r="N126" s="49"/>
      <c r="O126" s="47"/>
      <c r="P126" s="48"/>
      <c r="Q126" s="49"/>
      <c r="R126" s="47"/>
      <c r="S126" s="48"/>
      <c r="T126" s="49"/>
      <c r="U126" s="46"/>
    </row>
    <row r="127" spans="5:21" s="44" customFormat="1">
      <c r="E127" s="45"/>
      <c r="F127" s="47"/>
      <c r="G127" s="48"/>
      <c r="H127" s="49"/>
      <c r="I127" s="47"/>
      <c r="J127" s="48"/>
      <c r="K127" s="49"/>
      <c r="L127" s="47"/>
      <c r="M127" s="48"/>
      <c r="N127" s="49"/>
      <c r="O127" s="47"/>
      <c r="P127" s="48"/>
      <c r="Q127" s="49"/>
      <c r="R127" s="47"/>
      <c r="S127" s="48"/>
      <c r="T127" s="49"/>
      <c r="U127" s="46"/>
    </row>
    <row r="128" spans="5:21" s="44" customFormat="1">
      <c r="E128" s="45"/>
      <c r="F128" s="47"/>
      <c r="G128" s="48"/>
      <c r="H128" s="49"/>
      <c r="I128" s="47"/>
      <c r="J128" s="48"/>
      <c r="K128" s="49"/>
      <c r="L128" s="47"/>
      <c r="M128" s="48"/>
      <c r="N128" s="49"/>
      <c r="O128" s="47"/>
      <c r="P128" s="48"/>
      <c r="Q128" s="49"/>
      <c r="R128" s="47"/>
      <c r="S128" s="48"/>
      <c r="T128" s="49"/>
      <c r="U128" s="46"/>
    </row>
    <row r="129" spans="5:21" s="44" customFormat="1">
      <c r="E129" s="45"/>
      <c r="F129" s="47"/>
      <c r="G129" s="48"/>
      <c r="H129" s="49"/>
      <c r="I129" s="47"/>
      <c r="J129" s="48"/>
      <c r="K129" s="49"/>
      <c r="L129" s="47"/>
      <c r="M129" s="48"/>
      <c r="N129" s="49"/>
      <c r="O129" s="47"/>
      <c r="P129" s="48"/>
      <c r="Q129" s="49"/>
      <c r="R129" s="47"/>
      <c r="S129" s="48"/>
      <c r="T129" s="49"/>
      <c r="U129" s="46"/>
    </row>
    <row r="130" spans="5:21" s="44" customFormat="1">
      <c r="E130" s="45"/>
      <c r="F130" s="47"/>
      <c r="G130" s="48"/>
      <c r="H130" s="49"/>
      <c r="I130" s="47"/>
      <c r="J130" s="48"/>
      <c r="K130" s="49"/>
      <c r="L130" s="47"/>
      <c r="M130" s="48"/>
      <c r="N130" s="49"/>
      <c r="O130" s="47"/>
      <c r="P130" s="48"/>
      <c r="Q130" s="49"/>
      <c r="R130" s="47"/>
      <c r="S130" s="48"/>
      <c r="T130" s="49"/>
      <c r="U130" s="46"/>
    </row>
    <row r="131" spans="5:21" s="44" customFormat="1">
      <c r="E131" s="45"/>
      <c r="F131" s="47"/>
      <c r="G131" s="48"/>
      <c r="H131" s="49"/>
      <c r="I131" s="47"/>
      <c r="J131" s="48"/>
      <c r="K131" s="49"/>
      <c r="L131" s="47"/>
      <c r="M131" s="48"/>
      <c r="N131" s="49"/>
      <c r="O131" s="47"/>
      <c r="P131" s="48"/>
      <c r="Q131" s="49"/>
      <c r="R131" s="47"/>
      <c r="S131" s="48"/>
      <c r="T131" s="49"/>
      <c r="U131" s="46"/>
    </row>
    <row r="132" spans="5:21" s="44" customFormat="1">
      <c r="E132" s="45"/>
      <c r="F132" s="47"/>
      <c r="G132" s="48"/>
      <c r="H132" s="49"/>
      <c r="I132" s="47"/>
      <c r="J132" s="48"/>
      <c r="K132" s="49"/>
      <c r="L132" s="47"/>
      <c r="M132" s="48"/>
      <c r="N132" s="49"/>
      <c r="O132" s="47"/>
      <c r="P132" s="48"/>
      <c r="Q132" s="49"/>
      <c r="R132" s="47"/>
      <c r="S132" s="48"/>
      <c r="T132" s="49"/>
      <c r="U132" s="46"/>
    </row>
    <row r="133" spans="5:21" s="44" customFormat="1">
      <c r="E133" s="45"/>
      <c r="F133" s="47"/>
      <c r="G133" s="48"/>
      <c r="H133" s="49"/>
      <c r="I133" s="47"/>
      <c r="J133" s="48"/>
      <c r="K133" s="49"/>
      <c r="L133" s="47"/>
      <c r="M133" s="48"/>
      <c r="N133" s="49"/>
      <c r="O133" s="47"/>
      <c r="P133" s="48"/>
      <c r="Q133" s="49"/>
      <c r="R133" s="47"/>
      <c r="S133" s="48"/>
      <c r="T133" s="49"/>
      <c r="U133" s="46"/>
    </row>
    <row r="134" spans="5:21" s="44" customFormat="1">
      <c r="E134" s="45"/>
      <c r="F134" s="47"/>
      <c r="G134" s="48"/>
      <c r="H134" s="49"/>
      <c r="I134" s="47"/>
      <c r="J134" s="48"/>
      <c r="K134" s="49"/>
      <c r="L134" s="47"/>
      <c r="M134" s="48"/>
      <c r="N134" s="49"/>
      <c r="O134" s="47"/>
      <c r="P134" s="48"/>
      <c r="Q134" s="49"/>
      <c r="R134" s="47"/>
      <c r="S134" s="48"/>
      <c r="T134" s="49"/>
      <c r="U134" s="46"/>
    </row>
    <row r="135" spans="5:21" s="44" customFormat="1">
      <c r="E135" s="45"/>
      <c r="F135" s="47"/>
      <c r="G135" s="48"/>
      <c r="H135" s="49"/>
      <c r="I135" s="47"/>
      <c r="J135" s="48"/>
      <c r="K135" s="49"/>
      <c r="L135" s="47"/>
      <c r="M135" s="48"/>
      <c r="N135" s="49"/>
      <c r="O135" s="47"/>
      <c r="P135" s="48"/>
      <c r="Q135" s="49"/>
      <c r="R135" s="47"/>
      <c r="S135" s="48"/>
      <c r="T135" s="49"/>
      <c r="U135" s="46"/>
    </row>
    <row r="136" spans="5:21" s="44" customFormat="1">
      <c r="E136" s="45"/>
      <c r="F136" s="47"/>
      <c r="G136" s="48"/>
      <c r="H136" s="49"/>
      <c r="I136" s="47"/>
      <c r="J136" s="48"/>
      <c r="K136" s="49"/>
      <c r="L136" s="47"/>
      <c r="M136" s="48"/>
      <c r="N136" s="49"/>
      <c r="O136" s="47"/>
      <c r="P136" s="48"/>
      <c r="Q136" s="49"/>
      <c r="R136" s="47"/>
      <c r="S136" s="48"/>
      <c r="T136" s="49"/>
      <c r="U136" s="46"/>
    </row>
    <row r="137" spans="5:21" s="44" customFormat="1">
      <c r="E137" s="45"/>
      <c r="F137" s="47"/>
      <c r="G137" s="48"/>
      <c r="H137" s="49"/>
      <c r="I137" s="47"/>
      <c r="J137" s="48"/>
      <c r="K137" s="49"/>
      <c r="L137" s="47"/>
      <c r="M137" s="48"/>
      <c r="N137" s="49"/>
      <c r="O137" s="47"/>
      <c r="P137" s="48"/>
      <c r="Q137" s="49"/>
      <c r="R137" s="47"/>
      <c r="S137" s="48"/>
      <c r="T137" s="49"/>
      <c r="U137" s="46"/>
    </row>
    <row r="138" spans="5:21" s="44" customFormat="1">
      <c r="E138" s="45"/>
      <c r="F138" s="47"/>
      <c r="G138" s="48"/>
      <c r="H138" s="49"/>
      <c r="I138" s="47"/>
      <c r="J138" s="48"/>
      <c r="K138" s="49"/>
      <c r="L138" s="47"/>
      <c r="M138" s="48"/>
      <c r="N138" s="49"/>
      <c r="O138" s="47"/>
      <c r="P138" s="48"/>
      <c r="Q138" s="49"/>
      <c r="R138" s="47"/>
      <c r="S138" s="48"/>
      <c r="T138" s="49"/>
      <c r="U138" s="46"/>
    </row>
    <row r="139" spans="5:21" s="44" customFormat="1">
      <c r="E139" s="45"/>
      <c r="F139" s="47"/>
      <c r="G139" s="48"/>
      <c r="H139" s="49"/>
      <c r="I139" s="47"/>
      <c r="J139" s="48"/>
      <c r="K139" s="49"/>
      <c r="L139" s="47"/>
      <c r="M139" s="48"/>
      <c r="N139" s="49"/>
      <c r="O139" s="47"/>
      <c r="P139" s="48"/>
      <c r="Q139" s="49"/>
      <c r="R139" s="47"/>
      <c r="S139" s="48"/>
      <c r="T139" s="49"/>
      <c r="U139" s="46"/>
    </row>
    <row r="140" spans="5:21" s="44" customFormat="1">
      <c r="E140" s="45"/>
      <c r="F140" s="47"/>
      <c r="G140" s="48"/>
      <c r="H140" s="49"/>
      <c r="I140" s="47"/>
      <c r="J140" s="48"/>
      <c r="K140" s="49"/>
      <c r="L140" s="47"/>
      <c r="M140" s="48"/>
      <c r="N140" s="49"/>
      <c r="O140" s="47"/>
      <c r="P140" s="48"/>
      <c r="Q140" s="49"/>
      <c r="R140" s="47"/>
      <c r="S140" s="48"/>
      <c r="T140" s="49"/>
      <c r="U140" s="46"/>
    </row>
    <row r="141" spans="5:21" s="44" customFormat="1">
      <c r="E141" s="45"/>
      <c r="F141" s="47"/>
      <c r="G141" s="48"/>
      <c r="H141" s="49"/>
      <c r="I141" s="47"/>
      <c r="J141" s="48"/>
      <c r="K141" s="49"/>
      <c r="L141" s="47"/>
      <c r="M141" s="48"/>
      <c r="N141" s="49"/>
      <c r="O141" s="47"/>
      <c r="P141" s="48"/>
      <c r="Q141" s="49"/>
      <c r="R141" s="47"/>
      <c r="S141" s="48"/>
      <c r="T141" s="49"/>
      <c r="U141" s="46"/>
    </row>
    <row r="142" spans="5:21" s="44" customFormat="1">
      <c r="E142" s="45"/>
      <c r="F142" s="47"/>
      <c r="G142" s="48"/>
      <c r="H142" s="49"/>
      <c r="I142" s="47"/>
      <c r="J142" s="48"/>
      <c r="K142" s="49"/>
      <c r="L142" s="47"/>
      <c r="M142" s="48"/>
      <c r="N142" s="49"/>
      <c r="O142" s="47"/>
      <c r="P142" s="48"/>
      <c r="Q142" s="49"/>
      <c r="R142" s="47"/>
      <c r="S142" s="48"/>
      <c r="T142" s="49"/>
      <c r="U142" s="46"/>
    </row>
    <row r="143" spans="5:21" s="44" customFormat="1">
      <c r="E143" s="45"/>
      <c r="F143" s="47"/>
      <c r="G143" s="48"/>
      <c r="H143" s="49"/>
      <c r="I143" s="47"/>
      <c r="J143" s="48"/>
      <c r="K143" s="49"/>
      <c r="L143" s="47"/>
      <c r="M143" s="48"/>
      <c r="N143" s="49"/>
      <c r="O143" s="47"/>
      <c r="P143" s="48"/>
      <c r="Q143" s="49"/>
      <c r="R143" s="47"/>
      <c r="S143" s="48"/>
      <c r="T143" s="49"/>
      <c r="U143" s="46"/>
    </row>
    <row r="144" spans="5:21" s="44" customFormat="1">
      <c r="E144" s="45"/>
      <c r="F144" s="47"/>
      <c r="G144" s="48"/>
      <c r="H144" s="49"/>
      <c r="I144" s="47"/>
      <c r="J144" s="48"/>
      <c r="K144" s="49"/>
      <c r="L144" s="47"/>
      <c r="M144" s="48"/>
      <c r="N144" s="49"/>
      <c r="O144" s="47"/>
      <c r="P144" s="48"/>
      <c r="Q144" s="49"/>
      <c r="R144" s="47"/>
      <c r="S144" s="48"/>
      <c r="T144" s="49"/>
      <c r="U144" s="46"/>
    </row>
    <row r="145" spans="5:21" s="44" customFormat="1">
      <c r="E145" s="45"/>
      <c r="F145" s="47"/>
      <c r="G145" s="48"/>
      <c r="H145" s="49"/>
      <c r="I145" s="47"/>
      <c r="J145" s="48"/>
      <c r="K145" s="49"/>
      <c r="L145" s="47"/>
      <c r="M145" s="48"/>
      <c r="N145" s="49"/>
      <c r="O145" s="47"/>
      <c r="P145" s="48"/>
      <c r="Q145" s="49"/>
      <c r="R145" s="47"/>
      <c r="S145" s="48"/>
      <c r="T145" s="49"/>
      <c r="U145" s="46"/>
    </row>
    <row r="146" spans="5:21" s="44" customFormat="1">
      <c r="E146" s="45"/>
      <c r="F146" s="47"/>
      <c r="G146" s="48"/>
      <c r="H146" s="49"/>
      <c r="I146" s="47"/>
      <c r="J146" s="48"/>
      <c r="K146" s="49"/>
      <c r="L146" s="47"/>
      <c r="M146" s="48"/>
      <c r="N146" s="49"/>
      <c r="O146" s="47"/>
      <c r="P146" s="48"/>
      <c r="Q146" s="49"/>
      <c r="R146" s="47"/>
      <c r="S146" s="48"/>
      <c r="T146" s="49"/>
      <c r="U146" s="46"/>
    </row>
    <row r="147" spans="5:21" s="44" customFormat="1">
      <c r="E147" s="45"/>
      <c r="F147" s="47"/>
      <c r="G147" s="48"/>
      <c r="H147" s="49"/>
      <c r="I147" s="47"/>
      <c r="J147" s="48"/>
      <c r="K147" s="49"/>
      <c r="L147" s="47"/>
      <c r="M147" s="48"/>
      <c r="N147" s="49"/>
      <c r="O147" s="47"/>
      <c r="P147" s="48"/>
      <c r="Q147" s="49"/>
      <c r="R147" s="47"/>
      <c r="S147" s="48"/>
      <c r="T147" s="49"/>
      <c r="U147" s="46"/>
    </row>
    <row r="148" spans="5:21" s="44" customFormat="1">
      <c r="E148" s="45"/>
      <c r="F148" s="47"/>
      <c r="G148" s="48"/>
      <c r="H148" s="49"/>
      <c r="I148" s="47"/>
      <c r="J148" s="48"/>
      <c r="K148" s="49"/>
      <c r="L148" s="47"/>
      <c r="M148" s="48"/>
      <c r="N148" s="49"/>
      <c r="O148" s="47"/>
      <c r="P148" s="48"/>
      <c r="Q148" s="49"/>
      <c r="R148" s="47"/>
      <c r="S148" s="48"/>
      <c r="T148" s="49"/>
      <c r="U148" s="46"/>
    </row>
    <row r="149" spans="5:21" s="44" customFormat="1">
      <c r="E149" s="45"/>
      <c r="F149" s="47"/>
      <c r="G149" s="48"/>
      <c r="H149" s="49"/>
      <c r="I149" s="47"/>
      <c r="J149" s="48"/>
      <c r="K149" s="49"/>
      <c r="L149" s="47"/>
      <c r="M149" s="48"/>
      <c r="N149" s="49"/>
      <c r="O149" s="47"/>
      <c r="P149" s="48"/>
      <c r="Q149" s="49"/>
      <c r="R149" s="47"/>
      <c r="S149" s="48"/>
      <c r="T149" s="49"/>
      <c r="U149" s="46"/>
    </row>
    <row r="150" spans="5:21" s="44" customFormat="1">
      <c r="E150" s="45"/>
      <c r="F150" s="47"/>
      <c r="G150" s="48"/>
      <c r="H150" s="49"/>
      <c r="I150" s="47"/>
      <c r="J150" s="48"/>
      <c r="K150" s="49"/>
      <c r="L150" s="47"/>
      <c r="M150" s="48"/>
      <c r="N150" s="49"/>
      <c r="O150" s="47"/>
      <c r="P150" s="48"/>
      <c r="Q150" s="49"/>
      <c r="R150" s="47"/>
      <c r="S150" s="48"/>
      <c r="T150" s="49"/>
      <c r="U150" s="46"/>
    </row>
    <row r="151" spans="5:21" s="44" customFormat="1">
      <c r="E151" s="45"/>
      <c r="F151" s="47"/>
      <c r="G151" s="48"/>
      <c r="H151" s="49"/>
      <c r="I151" s="47"/>
      <c r="J151" s="48"/>
      <c r="K151" s="49"/>
      <c r="L151" s="47"/>
      <c r="M151" s="48"/>
      <c r="N151" s="49"/>
      <c r="O151" s="47"/>
      <c r="P151" s="48"/>
      <c r="Q151" s="49"/>
      <c r="R151" s="47"/>
      <c r="S151" s="48"/>
      <c r="T151" s="49"/>
      <c r="U151" s="46"/>
    </row>
    <row r="152" spans="5:21" s="44" customFormat="1">
      <c r="E152" s="45"/>
      <c r="F152" s="47"/>
      <c r="G152" s="48"/>
      <c r="H152" s="49"/>
      <c r="I152" s="47"/>
      <c r="J152" s="48"/>
      <c r="K152" s="49"/>
      <c r="L152" s="47"/>
      <c r="M152" s="48"/>
      <c r="N152" s="49"/>
      <c r="O152" s="47"/>
      <c r="P152" s="48"/>
      <c r="Q152" s="49"/>
      <c r="R152" s="47"/>
      <c r="S152" s="48"/>
      <c r="T152" s="49"/>
      <c r="U152" s="46"/>
    </row>
    <row r="153" spans="5:21" s="44" customFormat="1">
      <c r="E153" s="45"/>
      <c r="F153" s="47"/>
      <c r="G153" s="48"/>
      <c r="H153" s="49"/>
      <c r="I153" s="47"/>
      <c r="J153" s="48"/>
      <c r="K153" s="49"/>
      <c r="L153" s="47"/>
      <c r="M153" s="48"/>
      <c r="N153" s="49"/>
      <c r="O153" s="47"/>
      <c r="P153" s="48"/>
      <c r="Q153" s="49"/>
      <c r="R153" s="47"/>
      <c r="S153" s="48"/>
      <c r="T153" s="49"/>
      <c r="U153" s="46"/>
    </row>
    <row r="154" spans="5:21" s="44" customFormat="1">
      <c r="E154" s="45"/>
      <c r="F154" s="47"/>
      <c r="G154" s="48"/>
      <c r="H154" s="49"/>
      <c r="I154" s="47"/>
      <c r="J154" s="48"/>
      <c r="K154" s="49"/>
      <c r="L154" s="47"/>
      <c r="M154" s="48"/>
      <c r="N154" s="49"/>
      <c r="O154" s="47"/>
      <c r="P154" s="48"/>
      <c r="Q154" s="49"/>
      <c r="R154" s="47"/>
      <c r="S154" s="48"/>
      <c r="T154" s="49"/>
      <c r="U154" s="46"/>
    </row>
    <row r="155" spans="5:21" s="44" customFormat="1">
      <c r="E155" s="45"/>
      <c r="F155" s="47"/>
      <c r="G155" s="48"/>
      <c r="H155" s="49"/>
      <c r="I155" s="47"/>
      <c r="J155" s="48"/>
      <c r="K155" s="49"/>
      <c r="L155" s="47"/>
      <c r="M155" s="48"/>
      <c r="N155" s="49"/>
      <c r="O155" s="47"/>
      <c r="P155" s="48"/>
      <c r="Q155" s="49"/>
      <c r="R155" s="47"/>
      <c r="S155" s="48"/>
      <c r="T155" s="49"/>
      <c r="U155" s="46"/>
    </row>
    <row r="156" spans="5:21" s="44" customFormat="1">
      <c r="E156" s="45"/>
      <c r="F156" s="47"/>
      <c r="G156" s="48"/>
      <c r="H156" s="49"/>
      <c r="I156" s="47"/>
      <c r="J156" s="48"/>
      <c r="K156" s="49"/>
      <c r="L156" s="47"/>
      <c r="M156" s="48"/>
      <c r="N156" s="49"/>
      <c r="O156" s="47"/>
      <c r="P156" s="48"/>
      <c r="Q156" s="49"/>
      <c r="R156" s="47"/>
      <c r="S156" s="48"/>
      <c r="T156" s="49"/>
      <c r="U156" s="46"/>
    </row>
    <row r="157" spans="5:21" s="44" customFormat="1">
      <c r="E157" s="45"/>
      <c r="F157" s="47"/>
      <c r="G157" s="48"/>
      <c r="H157" s="49"/>
      <c r="I157" s="47"/>
      <c r="J157" s="48"/>
      <c r="K157" s="49"/>
      <c r="L157" s="47"/>
      <c r="M157" s="48"/>
      <c r="N157" s="49"/>
      <c r="O157" s="47"/>
      <c r="P157" s="48"/>
      <c r="Q157" s="49"/>
      <c r="R157" s="47"/>
      <c r="S157" s="48"/>
      <c r="T157" s="49"/>
      <c r="U157" s="46"/>
    </row>
    <row r="158" spans="5:21" s="44" customFormat="1">
      <c r="E158" s="45"/>
      <c r="F158" s="47"/>
      <c r="G158" s="48"/>
      <c r="H158" s="49"/>
      <c r="I158" s="47"/>
      <c r="J158" s="48"/>
      <c r="K158" s="49"/>
      <c r="L158" s="47"/>
      <c r="M158" s="48"/>
      <c r="N158" s="49"/>
      <c r="O158" s="47"/>
      <c r="P158" s="48"/>
      <c r="Q158" s="49"/>
      <c r="R158" s="47"/>
      <c r="S158" s="48"/>
      <c r="T158" s="49"/>
      <c r="U158" s="46"/>
    </row>
    <row r="159" spans="5:21" s="44" customFormat="1">
      <c r="E159" s="45"/>
      <c r="F159" s="47"/>
      <c r="G159" s="48"/>
      <c r="H159" s="49"/>
      <c r="I159" s="47"/>
      <c r="J159" s="48"/>
      <c r="K159" s="49"/>
      <c r="L159" s="47"/>
      <c r="M159" s="48"/>
      <c r="N159" s="49"/>
      <c r="O159" s="47"/>
      <c r="P159" s="48"/>
      <c r="Q159" s="49"/>
      <c r="R159" s="47"/>
      <c r="S159" s="48"/>
      <c r="T159" s="49"/>
      <c r="U159" s="46"/>
    </row>
    <row r="160" spans="5:21" s="44" customFormat="1">
      <c r="E160" s="45"/>
      <c r="F160" s="47"/>
      <c r="G160" s="48"/>
      <c r="H160" s="49"/>
      <c r="I160" s="47"/>
      <c r="J160" s="48"/>
      <c r="K160" s="49"/>
      <c r="L160" s="47"/>
      <c r="M160" s="48"/>
      <c r="N160" s="49"/>
      <c r="O160" s="47"/>
      <c r="P160" s="48"/>
      <c r="Q160" s="49"/>
      <c r="R160" s="47"/>
      <c r="S160" s="48"/>
      <c r="T160" s="49"/>
      <c r="U160" s="46"/>
    </row>
    <row r="161" spans="5:21" s="44" customFormat="1">
      <c r="E161" s="45"/>
      <c r="F161" s="47"/>
      <c r="G161" s="48"/>
      <c r="H161" s="49"/>
      <c r="I161" s="47"/>
      <c r="J161" s="48"/>
      <c r="K161" s="49"/>
      <c r="L161" s="47"/>
      <c r="M161" s="48"/>
      <c r="N161" s="49"/>
      <c r="O161" s="47"/>
      <c r="P161" s="48"/>
      <c r="Q161" s="49"/>
      <c r="R161" s="47"/>
      <c r="S161" s="48"/>
      <c r="T161" s="49"/>
      <c r="U161" s="46"/>
    </row>
    <row r="162" spans="5:21" s="44" customFormat="1">
      <c r="E162" s="45"/>
      <c r="F162" s="47"/>
      <c r="G162" s="48"/>
      <c r="H162" s="49"/>
      <c r="I162" s="47"/>
      <c r="J162" s="48"/>
      <c r="K162" s="49"/>
      <c r="L162" s="47"/>
      <c r="M162" s="48"/>
      <c r="N162" s="49"/>
      <c r="O162" s="47"/>
      <c r="P162" s="48"/>
      <c r="Q162" s="49"/>
      <c r="R162" s="47"/>
      <c r="S162" s="48"/>
      <c r="T162" s="49"/>
      <c r="U162" s="46"/>
    </row>
    <row r="163" spans="5:21" s="44" customFormat="1">
      <c r="E163" s="45"/>
      <c r="F163" s="47"/>
      <c r="G163" s="48"/>
      <c r="H163" s="49"/>
      <c r="I163" s="47"/>
      <c r="J163" s="48"/>
      <c r="K163" s="49"/>
      <c r="L163" s="47"/>
      <c r="M163" s="48"/>
      <c r="N163" s="49"/>
      <c r="O163" s="47"/>
      <c r="P163" s="48"/>
      <c r="Q163" s="49"/>
      <c r="R163" s="47"/>
      <c r="S163" s="48"/>
      <c r="T163" s="49"/>
      <c r="U163" s="46"/>
    </row>
    <row r="164" spans="5:21" s="44" customFormat="1">
      <c r="E164" s="45"/>
      <c r="F164" s="47"/>
      <c r="G164" s="48"/>
      <c r="H164" s="49"/>
      <c r="I164" s="47"/>
      <c r="J164" s="48"/>
      <c r="K164" s="49"/>
      <c r="L164" s="47"/>
      <c r="M164" s="48"/>
      <c r="N164" s="49"/>
      <c r="O164" s="47"/>
      <c r="P164" s="48"/>
      <c r="Q164" s="49"/>
      <c r="R164" s="47"/>
      <c r="S164" s="48"/>
      <c r="T164" s="49"/>
      <c r="U164" s="46"/>
    </row>
    <row r="165" spans="5:21" s="44" customFormat="1">
      <c r="E165" s="45"/>
      <c r="F165" s="47"/>
      <c r="G165" s="48"/>
      <c r="H165" s="49"/>
      <c r="I165" s="47"/>
      <c r="J165" s="48"/>
      <c r="K165" s="49"/>
      <c r="L165" s="47"/>
      <c r="M165" s="48"/>
      <c r="N165" s="49"/>
      <c r="O165" s="47"/>
      <c r="P165" s="48"/>
      <c r="Q165" s="49"/>
      <c r="R165" s="47"/>
      <c r="S165" s="48"/>
      <c r="T165" s="49"/>
      <c r="U165" s="46"/>
    </row>
    <row r="166" spans="5:21" s="44" customFormat="1">
      <c r="E166" s="45"/>
      <c r="F166" s="47"/>
      <c r="G166" s="48"/>
      <c r="H166" s="49"/>
      <c r="I166" s="47"/>
      <c r="J166" s="48"/>
      <c r="K166" s="49"/>
      <c r="L166" s="47"/>
      <c r="M166" s="48"/>
      <c r="N166" s="49"/>
      <c r="O166" s="47"/>
      <c r="P166" s="48"/>
      <c r="Q166" s="49"/>
      <c r="R166" s="47"/>
      <c r="S166" s="48"/>
      <c r="T166" s="49"/>
      <c r="U166" s="46"/>
    </row>
    <row r="167" spans="5:21" s="44" customFormat="1">
      <c r="E167" s="45"/>
      <c r="F167" s="47"/>
      <c r="G167" s="48"/>
      <c r="H167" s="49"/>
      <c r="I167" s="47"/>
      <c r="J167" s="48"/>
      <c r="K167" s="49"/>
      <c r="L167" s="47"/>
      <c r="M167" s="48"/>
      <c r="N167" s="49"/>
      <c r="O167" s="47"/>
      <c r="P167" s="48"/>
      <c r="Q167" s="49"/>
      <c r="R167" s="47"/>
      <c r="S167" s="48"/>
      <c r="T167" s="49"/>
      <c r="U167" s="46"/>
    </row>
    <row r="168" spans="5:21" s="44" customFormat="1">
      <c r="E168" s="45"/>
      <c r="F168" s="47"/>
      <c r="G168" s="48"/>
      <c r="H168" s="49"/>
      <c r="I168" s="47"/>
      <c r="J168" s="48"/>
      <c r="K168" s="49"/>
      <c r="L168" s="47"/>
      <c r="M168" s="48"/>
      <c r="N168" s="49"/>
      <c r="O168" s="47"/>
      <c r="P168" s="48"/>
      <c r="Q168" s="49"/>
      <c r="R168" s="47"/>
      <c r="S168" s="48"/>
      <c r="T168" s="49"/>
      <c r="U168" s="46"/>
    </row>
    <row r="169" spans="5:21" s="44" customFormat="1">
      <c r="E169" s="45"/>
      <c r="F169" s="47"/>
      <c r="G169" s="48"/>
      <c r="H169" s="49"/>
      <c r="I169" s="47"/>
      <c r="J169" s="48"/>
      <c r="K169" s="49"/>
      <c r="L169" s="47"/>
      <c r="M169" s="48"/>
      <c r="N169" s="49"/>
      <c r="O169" s="47"/>
      <c r="P169" s="48"/>
      <c r="Q169" s="49"/>
      <c r="R169" s="47"/>
      <c r="S169" s="48"/>
      <c r="T169" s="49"/>
      <c r="U169" s="46"/>
    </row>
    <row r="170" spans="5:21" s="44" customFormat="1">
      <c r="E170" s="45"/>
      <c r="F170" s="47"/>
      <c r="G170" s="48"/>
      <c r="H170" s="49"/>
      <c r="I170" s="47"/>
      <c r="J170" s="48"/>
      <c r="K170" s="49"/>
      <c r="L170" s="47"/>
      <c r="M170" s="48"/>
      <c r="N170" s="49"/>
      <c r="O170" s="47"/>
      <c r="P170" s="48"/>
      <c r="Q170" s="49"/>
      <c r="R170" s="47"/>
      <c r="S170" s="48"/>
      <c r="T170" s="49"/>
      <c r="U170" s="46"/>
    </row>
    <row r="171" spans="5:21" s="44" customFormat="1">
      <c r="E171" s="45"/>
      <c r="F171" s="47"/>
      <c r="G171" s="48"/>
      <c r="H171" s="49"/>
      <c r="I171" s="47"/>
      <c r="J171" s="48"/>
      <c r="K171" s="49"/>
      <c r="L171" s="47"/>
      <c r="M171" s="48"/>
      <c r="N171" s="49"/>
      <c r="O171" s="47"/>
      <c r="P171" s="48"/>
      <c r="Q171" s="49"/>
      <c r="R171" s="47"/>
      <c r="S171" s="48"/>
      <c r="T171" s="49"/>
      <c r="U171" s="46"/>
    </row>
    <row r="172" spans="5:21" s="44" customFormat="1">
      <c r="E172" s="45"/>
      <c r="F172" s="47"/>
      <c r="G172" s="48"/>
      <c r="H172" s="49"/>
      <c r="I172" s="47"/>
      <c r="J172" s="48"/>
      <c r="K172" s="49"/>
      <c r="L172" s="47"/>
      <c r="M172" s="48"/>
      <c r="N172" s="49"/>
      <c r="O172" s="47"/>
      <c r="P172" s="48"/>
      <c r="Q172" s="49"/>
      <c r="R172" s="47"/>
      <c r="S172" s="48"/>
      <c r="T172" s="49"/>
      <c r="U172" s="46"/>
    </row>
    <row r="173" spans="5:21" s="44" customFormat="1">
      <c r="E173" s="45"/>
      <c r="F173" s="47"/>
      <c r="G173" s="48"/>
      <c r="H173" s="49"/>
      <c r="I173" s="47"/>
      <c r="J173" s="48"/>
      <c r="K173" s="49"/>
      <c r="L173" s="47"/>
      <c r="M173" s="48"/>
      <c r="N173" s="49"/>
      <c r="O173" s="47"/>
      <c r="P173" s="48"/>
      <c r="Q173" s="49"/>
      <c r="R173" s="47"/>
      <c r="S173" s="48"/>
      <c r="T173" s="49"/>
      <c r="U173" s="46"/>
    </row>
    <row r="174" spans="5:21" s="44" customFormat="1">
      <c r="E174" s="45"/>
      <c r="F174" s="47"/>
      <c r="G174" s="48"/>
      <c r="H174" s="49"/>
      <c r="I174" s="47"/>
      <c r="J174" s="48"/>
      <c r="K174" s="49"/>
      <c r="L174" s="47"/>
      <c r="M174" s="48"/>
      <c r="N174" s="49"/>
      <c r="O174" s="47"/>
      <c r="P174" s="48"/>
      <c r="Q174" s="49"/>
      <c r="R174" s="47"/>
      <c r="S174" s="48"/>
      <c r="T174" s="49"/>
      <c r="U174" s="46"/>
    </row>
    <row r="175" spans="5:21" s="44" customFormat="1">
      <c r="E175" s="45"/>
      <c r="F175" s="47"/>
      <c r="G175" s="48"/>
      <c r="H175" s="49"/>
      <c r="I175" s="47"/>
      <c r="J175" s="48"/>
      <c r="K175" s="49"/>
      <c r="L175" s="47"/>
      <c r="M175" s="48"/>
      <c r="N175" s="49"/>
      <c r="O175" s="47"/>
      <c r="P175" s="48"/>
      <c r="Q175" s="49"/>
      <c r="R175" s="47"/>
      <c r="S175" s="48"/>
      <c r="T175" s="49"/>
      <c r="U175" s="46"/>
    </row>
    <row r="176" spans="5:21" s="44" customFormat="1">
      <c r="E176" s="45"/>
      <c r="F176" s="47"/>
      <c r="G176" s="48"/>
      <c r="H176" s="49"/>
      <c r="I176" s="47"/>
      <c r="J176" s="48"/>
      <c r="K176" s="49"/>
      <c r="L176" s="47"/>
      <c r="M176" s="48"/>
      <c r="N176" s="49"/>
      <c r="O176" s="47"/>
      <c r="P176" s="48"/>
      <c r="Q176" s="49"/>
      <c r="R176" s="47"/>
      <c r="S176" s="48"/>
      <c r="T176" s="49"/>
      <c r="U176" s="46"/>
    </row>
    <row r="177" spans="5:21" s="44" customFormat="1">
      <c r="E177" s="45"/>
      <c r="F177" s="47"/>
      <c r="G177" s="48"/>
      <c r="H177" s="49"/>
      <c r="I177" s="47"/>
      <c r="J177" s="48"/>
      <c r="K177" s="49"/>
      <c r="L177" s="47"/>
      <c r="M177" s="48"/>
      <c r="N177" s="49"/>
      <c r="O177" s="47"/>
      <c r="P177" s="48"/>
      <c r="Q177" s="49"/>
      <c r="R177" s="47"/>
      <c r="S177" s="48"/>
      <c r="T177" s="49"/>
      <c r="U177" s="46"/>
    </row>
    <row r="178" spans="5:21" s="44" customFormat="1">
      <c r="E178" s="45"/>
      <c r="F178" s="47"/>
      <c r="G178" s="48"/>
      <c r="H178" s="49"/>
      <c r="I178" s="47"/>
      <c r="J178" s="48"/>
      <c r="K178" s="49"/>
      <c r="L178" s="47"/>
      <c r="M178" s="48"/>
      <c r="N178" s="49"/>
      <c r="O178" s="47"/>
      <c r="P178" s="48"/>
      <c r="Q178" s="49"/>
      <c r="R178" s="47"/>
      <c r="S178" s="48"/>
      <c r="T178" s="49"/>
      <c r="U178" s="46"/>
    </row>
    <row r="179" spans="5:21" s="44" customFormat="1">
      <c r="E179" s="45"/>
      <c r="F179" s="47"/>
      <c r="G179" s="48"/>
      <c r="H179" s="49"/>
      <c r="I179" s="47"/>
      <c r="J179" s="48"/>
      <c r="K179" s="49"/>
      <c r="L179" s="47"/>
      <c r="M179" s="48"/>
      <c r="N179" s="49"/>
      <c r="O179" s="47"/>
      <c r="P179" s="48"/>
      <c r="Q179" s="49"/>
      <c r="R179" s="47"/>
      <c r="S179" s="48"/>
      <c r="T179" s="49"/>
      <c r="U179" s="46"/>
    </row>
    <row r="180" spans="5:21" s="44" customFormat="1">
      <c r="E180" s="45"/>
      <c r="F180" s="47"/>
      <c r="G180" s="48"/>
      <c r="H180" s="49"/>
      <c r="I180" s="47"/>
      <c r="J180" s="48"/>
      <c r="K180" s="49"/>
      <c r="L180" s="47"/>
      <c r="M180" s="48"/>
      <c r="N180" s="49"/>
      <c r="O180" s="47"/>
      <c r="P180" s="48"/>
      <c r="Q180" s="49"/>
      <c r="R180" s="47"/>
      <c r="S180" s="48"/>
      <c r="T180" s="49"/>
      <c r="U180" s="46"/>
    </row>
    <row r="181" spans="5:21" s="44" customFormat="1">
      <c r="E181" s="45"/>
      <c r="F181" s="47"/>
      <c r="G181" s="48"/>
      <c r="H181" s="49"/>
      <c r="I181" s="47"/>
      <c r="J181" s="48"/>
      <c r="K181" s="49"/>
      <c r="L181" s="47"/>
      <c r="M181" s="48"/>
      <c r="N181" s="49"/>
      <c r="O181" s="47"/>
      <c r="P181" s="48"/>
      <c r="Q181" s="49"/>
      <c r="R181" s="47"/>
      <c r="S181" s="48"/>
      <c r="T181" s="49"/>
      <c r="U181" s="46"/>
    </row>
    <row r="182" spans="5:21" s="44" customFormat="1">
      <c r="E182" s="45"/>
      <c r="F182" s="47"/>
      <c r="G182" s="48"/>
      <c r="H182" s="49"/>
      <c r="I182" s="47"/>
      <c r="J182" s="48"/>
      <c r="K182" s="49"/>
      <c r="L182" s="47"/>
      <c r="M182" s="48"/>
      <c r="N182" s="49"/>
      <c r="O182" s="47"/>
      <c r="P182" s="48"/>
      <c r="Q182" s="49"/>
      <c r="R182" s="47"/>
      <c r="S182" s="48"/>
      <c r="T182" s="49"/>
      <c r="U182" s="46"/>
    </row>
    <row r="183" spans="5:21" s="44" customFormat="1">
      <c r="E183" s="45"/>
      <c r="F183" s="47"/>
      <c r="G183" s="48"/>
      <c r="H183" s="49"/>
      <c r="I183" s="47"/>
      <c r="J183" s="48"/>
      <c r="K183" s="49"/>
      <c r="L183" s="47"/>
      <c r="M183" s="48"/>
      <c r="N183" s="49"/>
      <c r="O183" s="47"/>
      <c r="P183" s="48"/>
      <c r="Q183" s="49"/>
      <c r="R183" s="47"/>
      <c r="S183" s="48"/>
      <c r="T183" s="49"/>
      <c r="U183" s="46"/>
    </row>
    <row r="184" spans="5:21" s="44" customFormat="1">
      <c r="E184" s="45"/>
      <c r="F184" s="47"/>
      <c r="G184" s="48"/>
      <c r="H184" s="49"/>
      <c r="I184" s="47"/>
      <c r="J184" s="48"/>
      <c r="K184" s="49"/>
      <c r="L184" s="47"/>
      <c r="M184" s="48"/>
      <c r="N184" s="49"/>
      <c r="O184" s="47"/>
      <c r="P184" s="48"/>
      <c r="Q184" s="49"/>
      <c r="R184" s="47"/>
      <c r="S184" s="48"/>
      <c r="T184" s="49"/>
      <c r="U184" s="46"/>
    </row>
    <row r="185" spans="5:21" s="44" customFormat="1">
      <c r="E185" s="45"/>
      <c r="F185" s="47"/>
      <c r="G185" s="48"/>
      <c r="H185" s="49"/>
      <c r="I185" s="47"/>
      <c r="J185" s="48"/>
      <c r="K185" s="49"/>
      <c r="L185" s="47"/>
      <c r="M185" s="48"/>
      <c r="N185" s="49"/>
      <c r="O185" s="47"/>
      <c r="P185" s="48"/>
      <c r="Q185" s="49"/>
      <c r="R185" s="47"/>
      <c r="S185" s="48"/>
      <c r="T185" s="49"/>
      <c r="U185" s="46"/>
    </row>
    <row r="186" spans="5:21" s="44" customFormat="1">
      <c r="E186" s="45"/>
      <c r="F186" s="47"/>
      <c r="G186" s="48"/>
      <c r="H186" s="49"/>
      <c r="I186" s="47"/>
      <c r="J186" s="48"/>
      <c r="K186" s="49"/>
      <c r="L186" s="47"/>
      <c r="M186" s="48"/>
      <c r="N186" s="49"/>
      <c r="O186" s="47"/>
      <c r="P186" s="48"/>
      <c r="Q186" s="49"/>
      <c r="R186" s="47"/>
      <c r="S186" s="48"/>
      <c r="T186" s="49"/>
      <c r="U186" s="46"/>
    </row>
    <row r="187" spans="5:21" s="44" customFormat="1">
      <c r="E187" s="45"/>
      <c r="F187" s="47"/>
      <c r="G187" s="48"/>
      <c r="H187" s="49"/>
      <c r="I187" s="47"/>
      <c r="J187" s="48"/>
      <c r="K187" s="49"/>
      <c r="L187" s="47"/>
      <c r="M187" s="48"/>
      <c r="N187" s="49"/>
      <c r="O187" s="47"/>
      <c r="P187" s="48"/>
      <c r="Q187" s="49"/>
      <c r="R187" s="47"/>
      <c r="S187" s="48"/>
      <c r="T187" s="49"/>
      <c r="U187" s="46"/>
    </row>
    <row r="188" spans="5:21" s="44" customFormat="1">
      <c r="E188" s="45"/>
      <c r="F188" s="47"/>
      <c r="G188" s="48"/>
      <c r="H188" s="49"/>
      <c r="I188" s="47"/>
      <c r="J188" s="48"/>
      <c r="K188" s="49"/>
      <c r="L188" s="47"/>
      <c r="M188" s="48"/>
      <c r="N188" s="49"/>
      <c r="O188" s="47"/>
      <c r="P188" s="48"/>
      <c r="Q188" s="49"/>
      <c r="R188" s="47"/>
      <c r="S188" s="48"/>
      <c r="T188" s="49"/>
      <c r="U188" s="46"/>
    </row>
    <row r="189" spans="5:21" s="44" customFormat="1">
      <c r="E189" s="45"/>
      <c r="F189" s="47"/>
      <c r="G189" s="48"/>
      <c r="H189" s="49"/>
      <c r="I189" s="47"/>
      <c r="J189" s="48"/>
      <c r="K189" s="49"/>
      <c r="L189" s="47"/>
      <c r="M189" s="48"/>
      <c r="N189" s="49"/>
      <c r="O189" s="47"/>
      <c r="P189" s="48"/>
      <c r="Q189" s="49"/>
      <c r="R189" s="47"/>
      <c r="S189" s="48"/>
      <c r="T189" s="49"/>
      <c r="U189" s="46"/>
    </row>
    <row r="190" spans="5:21" s="44" customFormat="1">
      <c r="E190" s="45"/>
      <c r="F190" s="47"/>
      <c r="G190" s="48"/>
      <c r="H190" s="49"/>
      <c r="I190" s="47"/>
      <c r="J190" s="48"/>
      <c r="K190" s="49"/>
      <c r="L190" s="47"/>
      <c r="M190" s="48"/>
      <c r="N190" s="49"/>
      <c r="O190" s="47"/>
      <c r="P190" s="48"/>
      <c r="Q190" s="49"/>
      <c r="R190" s="47"/>
      <c r="S190" s="48"/>
      <c r="T190" s="49"/>
      <c r="U190" s="46"/>
    </row>
    <row r="191" spans="5:21" s="44" customFormat="1">
      <c r="E191" s="45"/>
      <c r="F191" s="47"/>
      <c r="G191" s="48"/>
      <c r="H191" s="49"/>
      <c r="I191" s="47"/>
      <c r="J191" s="48"/>
      <c r="K191" s="49"/>
      <c r="L191" s="47"/>
      <c r="M191" s="48"/>
      <c r="N191" s="49"/>
      <c r="O191" s="47"/>
      <c r="P191" s="48"/>
      <c r="Q191" s="49"/>
      <c r="R191" s="47"/>
      <c r="S191" s="48"/>
      <c r="T191" s="49"/>
      <c r="U191" s="46"/>
    </row>
    <row r="192" spans="5:21" s="44" customFormat="1">
      <c r="E192" s="45"/>
      <c r="F192" s="47"/>
      <c r="G192" s="48"/>
      <c r="H192" s="49"/>
      <c r="I192" s="47"/>
      <c r="J192" s="48"/>
      <c r="K192" s="49"/>
      <c r="L192" s="47"/>
      <c r="M192" s="48"/>
      <c r="N192" s="49"/>
      <c r="O192" s="47"/>
      <c r="P192" s="48"/>
      <c r="Q192" s="49"/>
      <c r="R192" s="47"/>
      <c r="S192" s="48"/>
      <c r="T192" s="49"/>
      <c r="U192" s="46"/>
    </row>
    <row r="193" spans="5:21" s="44" customFormat="1">
      <c r="E193" s="45"/>
      <c r="F193" s="47"/>
      <c r="G193" s="48"/>
      <c r="H193" s="49"/>
      <c r="I193" s="47"/>
      <c r="J193" s="48"/>
      <c r="K193" s="49"/>
      <c r="L193" s="47"/>
      <c r="M193" s="48"/>
      <c r="N193" s="49"/>
      <c r="O193" s="47"/>
      <c r="P193" s="48"/>
      <c r="Q193" s="49"/>
      <c r="R193" s="47"/>
      <c r="S193" s="48"/>
      <c r="T193" s="49"/>
      <c r="U193" s="46"/>
    </row>
    <row r="194" spans="5:21" s="44" customFormat="1">
      <c r="E194" s="45"/>
      <c r="F194" s="47"/>
      <c r="G194" s="48"/>
      <c r="H194" s="49"/>
      <c r="I194" s="47"/>
      <c r="J194" s="48"/>
      <c r="K194" s="49"/>
      <c r="L194" s="47"/>
      <c r="M194" s="48"/>
      <c r="N194" s="49"/>
      <c r="O194" s="47"/>
      <c r="P194" s="48"/>
      <c r="Q194" s="49"/>
      <c r="R194" s="47"/>
      <c r="S194" s="48"/>
      <c r="T194" s="49"/>
      <c r="U194" s="46"/>
    </row>
    <row r="195" spans="5:21" s="44" customFormat="1">
      <c r="E195" s="45"/>
      <c r="F195" s="47"/>
      <c r="G195" s="48"/>
      <c r="H195" s="49"/>
      <c r="I195" s="47"/>
      <c r="J195" s="48"/>
      <c r="K195" s="49"/>
      <c r="L195" s="47"/>
      <c r="M195" s="48"/>
      <c r="N195" s="49"/>
      <c r="O195" s="47"/>
      <c r="P195" s="48"/>
      <c r="Q195" s="49"/>
      <c r="R195" s="47"/>
      <c r="S195" s="48"/>
      <c r="T195" s="49"/>
      <c r="U195" s="46"/>
    </row>
    <row r="196" spans="5:21" s="44" customFormat="1">
      <c r="E196" s="45"/>
      <c r="F196" s="47"/>
      <c r="G196" s="48"/>
      <c r="H196" s="49"/>
      <c r="I196" s="47"/>
      <c r="J196" s="48"/>
      <c r="K196" s="49"/>
      <c r="L196" s="47"/>
      <c r="M196" s="48"/>
      <c r="N196" s="49"/>
      <c r="O196" s="47"/>
      <c r="P196" s="48"/>
      <c r="Q196" s="49"/>
      <c r="R196" s="47"/>
      <c r="S196" s="48"/>
      <c r="T196" s="49"/>
      <c r="U196" s="46"/>
    </row>
    <row r="197" spans="5:21" s="44" customFormat="1">
      <c r="E197" s="45"/>
      <c r="F197" s="47"/>
      <c r="G197" s="48"/>
      <c r="H197" s="49"/>
      <c r="I197" s="47"/>
      <c r="J197" s="48"/>
      <c r="K197" s="49"/>
      <c r="L197" s="47"/>
      <c r="M197" s="48"/>
      <c r="N197" s="49"/>
      <c r="O197" s="47"/>
      <c r="P197" s="48"/>
      <c r="Q197" s="49"/>
      <c r="R197" s="47"/>
      <c r="S197" s="48"/>
      <c r="T197" s="49"/>
      <c r="U197" s="46"/>
    </row>
    <row r="198" spans="5:21" s="44" customFormat="1">
      <c r="E198" s="45"/>
      <c r="F198" s="47"/>
      <c r="G198" s="48"/>
      <c r="H198" s="49"/>
      <c r="I198" s="47"/>
      <c r="J198" s="48"/>
      <c r="K198" s="49"/>
      <c r="L198" s="47"/>
      <c r="M198" s="48"/>
      <c r="N198" s="49"/>
      <c r="O198" s="47"/>
      <c r="P198" s="48"/>
      <c r="Q198" s="49"/>
      <c r="R198" s="47"/>
      <c r="S198" s="48"/>
      <c r="T198" s="49"/>
      <c r="U198" s="46"/>
    </row>
    <row r="199" spans="5:21" s="44" customFormat="1">
      <c r="E199" s="45"/>
      <c r="F199" s="47"/>
      <c r="G199" s="48"/>
      <c r="H199" s="49"/>
      <c r="I199" s="47"/>
      <c r="J199" s="48"/>
      <c r="K199" s="49"/>
      <c r="L199" s="47"/>
      <c r="M199" s="48"/>
      <c r="N199" s="49"/>
      <c r="O199" s="47"/>
      <c r="P199" s="48"/>
      <c r="Q199" s="49"/>
      <c r="R199" s="47"/>
      <c r="S199" s="48"/>
      <c r="T199" s="49"/>
      <c r="U199" s="46"/>
    </row>
    <row r="200" spans="5:21" s="44" customFormat="1" ht="15.75" thickBot="1">
      <c r="E200" s="45"/>
      <c r="F200" s="97"/>
      <c r="G200" s="98"/>
      <c r="H200" s="99"/>
      <c r="I200" s="97"/>
      <c r="J200" s="98"/>
      <c r="K200" s="99"/>
      <c r="L200" s="97"/>
      <c r="M200" s="98"/>
      <c r="N200" s="99"/>
      <c r="O200" s="97"/>
      <c r="P200" s="98"/>
      <c r="Q200" s="99"/>
      <c r="R200" s="97"/>
      <c r="S200" s="98"/>
      <c r="T200" s="100"/>
      <c r="U200" s="46"/>
    </row>
  </sheetData>
  <mergeCells count="53">
    <mergeCell ref="A30:A31"/>
    <mergeCell ref="B30:B31"/>
    <mergeCell ref="C30:C31"/>
    <mergeCell ref="D30:D31"/>
    <mergeCell ref="E30:E31"/>
    <mergeCell ref="E19:E20"/>
    <mergeCell ref="A28:A29"/>
    <mergeCell ref="B28:B29"/>
    <mergeCell ref="C28:C29"/>
    <mergeCell ref="D28:D29"/>
    <mergeCell ref="E28:E29"/>
    <mergeCell ref="A24:E24"/>
    <mergeCell ref="A19:A20"/>
    <mergeCell ref="B19:B20"/>
    <mergeCell ref="C19:C20"/>
    <mergeCell ref="D19:D20"/>
    <mergeCell ref="A26:A27"/>
    <mergeCell ref="B26:B27"/>
    <mergeCell ref="C26:C27"/>
    <mergeCell ref="D26:D27"/>
    <mergeCell ref="E26:E27"/>
    <mergeCell ref="A2:E2"/>
    <mergeCell ref="A8:A9"/>
    <mergeCell ref="C8:C9"/>
    <mergeCell ref="E8:E9"/>
    <mergeCell ref="D8:D9"/>
    <mergeCell ref="B8:B9"/>
    <mergeCell ref="E6:E7"/>
    <mergeCell ref="C6:C7"/>
    <mergeCell ref="A6:A7"/>
    <mergeCell ref="D6:D7"/>
    <mergeCell ref="B6:B7"/>
    <mergeCell ref="D4:D5"/>
    <mergeCell ref="B4:B5"/>
    <mergeCell ref="A4:A5"/>
    <mergeCell ref="C4:C5"/>
    <mergeCell ref="E4:E5"/>
    <mergeCell ref="R1:T1"/>
    <mergeCell ref="L1:N1"/>
    <mergeCell ref="F1:H1"/>
    <mergeCell ref="O1:Q1"/>
    <mergeCell ref="I1:K1"/>
    <mergeCell ref="A13:E13"/>
    <mergeCell ref="A17:A18"/>
    <mergeCell ref="B17:B18"/>
    <mergeCell ref="C17:C18"/>
    <mergeCell ref="D17:D18"/>
    <mergeCell ref="E17:E18"/>
    <mergeCell ref="A15:A16"/>
    <mergeCell ref="B15:B16"/>
    <mergeCell ref="C15:C16"/>
    <mergeCell ref="D15:D16"/>
    <mergeCell ref="E15:E16"/>
  </mergeCells>
  <conditionalFormatting sqref="F2:T200">
    <cfRule type="expression" dxfId="1" priority="3" stopIfTrue="1">
      <formula>MOD(ROW(),2)=0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Chiffres</vt:lpstr>
      <vt:lpstr>Graphes Joueurs</vt:lpstr>
      <vt:lpstr>Graphes Alliances</vt:lpstr>
      <vt:lpstr>Calcul prod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Stitry</dc:creator>
  <cp:lastModifiedBy>Utilisateur</cp:lastModifiedBy>
  <dcterms:created xsi:type="dcterms:W3CDTF">2012-03-30T18:54:55Z</dcterms:created>
  <dcterms:modified xsi:type="dcterms:W3CDTF">2012-04-07T05:24:32Z</dcterms:modified>
</cp:coreProperties>
</file>