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tables/table4.xml" ContentType="application/vnd.openxmlformats-officedocument.spreadsheetml.table+xml"/>
  <Override PartName="/xl/tables/table16.xml" ContentType="application/vnd.openxmlformats-officedocument.spreadsheetml.table+xml"/>
  <Override PartName="/xl/tables/table25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2.xml" ContentType="application/vnd.openxmlformats-officedocument.spreadsheetml.table+xml"/>
  <Override PartName="/xl/tables/table14.xml" ContentType="application/vnd.openxmlformats-officedocument.spreadsheetml.table+xml"/>
  <Override PartName="/xl/tables/table23.xml" ContentType="application/vnd.openxmlformats-officedocument.spreadsheetml.table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tables/table12.xml" ContentType="application/vnd.openxmlformats-officedocument.spreadsheetml.table+xml"/>
  <Override PartName="/xl/tables/table2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sheets/sheet5.xml" ContentType="application/vnd.openxmlformats-officedocument.spreadsheetml.worksheet+xml"/>
  <Override PartName="/xl/tables/table10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19.xml" ContentType="application/vnd.openxmlformats-officedocument.spreadsheetml.table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15.xml" ContentType="application/vnd.openxmlformats-officedocument.spreadsheetml.table+xml"/>
  <Override PartName="/xl/tables/table24.xml" ContentType="application/vnd.openxmlformats-officedocument.spreadsheetml.table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tables/table1.xml" ContentType="application/vnd.openxmlformats-officedocument.spreadsheetml.table+xml"/>
  <Override PartName="/xl/tables/table13.xml" ContentType="application/vnd.openxmlformats-officedocument.spreadsheetml.table+xml"/>
  <Override PartName="/xl/tables/table22.xml" ContentType="application/vnd.openxmlformats-officedocument.spreadsheetml.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tables/table11.xml" ContentType="application/vnd.openxmlformats-officedocument.spreadsheetml.table+xml"/>
  <Override PartName="/xl/tables/table20.xml" ContentType="application/vnd.openxmlformats-officedocument.spreadsheetml.table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codeName="ThisWorkbook"/>
  <bookViews>
    <workbookView xWindow="0" yWindow="7695" windowWidth="13440" windowHeight="7980" tabRatio="1000" activeTab="1"/>
  </bookViews>
  <sheets>
    <sheet name="ListeFeuilles" sheetId="30" r:id="rId1"/>
    <sheet name="Inventaire" sheetId="1" r:id="rId2"/>
    <sheet name="Feuille 1" sheetId="2" r:id="rId3"/>
    <sheet name="Feuil2" sheetId="4" r:id="rId4"/>
    <sheet name="Feuil3" sheetId="5" r:id="rId5"/>
    <sheet name="Feuil4" sheetId="6" r:id="rId6"/>
    <sheet name="Feuil5" sheetId="7" r:id="rId7"/>
    <sheet name="Feuil6" sheetId="8" r:id="rId8"/>
    <sheet name="Feuil7" sheetId="9" r:id="rId9"/>
    <sheet name="Feuil8" sheetId="10" r:id="rId10"/>
    <sheet name="Feuil9" sheetId="11" r:id="rId11"/>
    <sheet name="Feuil10" sheetId="12" r:id="rId12"/>
    <sheet name="Feuil11" sheetId="13" r:id="rId13"/>
    <sheet name="Feuil12" sheetId="14" r:id="rId14"/>
    <sheet name="Feuil13" sheetId="15" r:id="rId15"/>
    <sheet name="Feuil14" sheetId="16" r:id="rId16"/>
    <sheet name="Feuil15" sheetId="17" r:id="rId17"/>
    <sheet name="Feuil16" sheetId="18" r:id="rId18"/>
    <sheet name="Feuil17" sheetId="19" r:id="rId19"/>
    <sheet name="Feuil18" sheetId="20" r:id="rId20"/>
    <sheet name="Feuil19" sheetId="21" r:id="rId21"/>
    <sheet name="Feuil20" sheetId="22" r:id="rId22"/>
    <sheet name="Feuil21" sheetId="23" r:id="rId23"/>
    <sheet name="Feuil22" sheetId="24" r:id="rId24"/>
    <sheet name="Feuil23" sheetId="25" r:id="rId25"/>
    <sheet name="Feuil24" sheetId="26" r:id="rId26"/>
    <sheet name="Feuil25" sheetId="27" r:id="rId27"/>
    <sheet name="Feuil26" sheetId="28" r:id="rId28"/>
    <sheet name="Feuil27" sheetId="29" r:id="rId29"/>
  </sheets>
  <definedNames>
    <definedName name="ListeFeuilles">ListeFeuilles!$A$2:$A$28</definedName>
  </definedNames>
  <calcPr calcId="125725"/>
</workbook>
</file>

<file path=xl/calcChain.xml><?xml version="1.0" encoding="utf-8"?>
<calcChain xmlns="http://schemas.openxmlformats.org/spreadsheetml/2006/main">
  <c r="J7" i="1" a="1"/>
  <c r="J10" a="1"/>
  <c r="J12" a="1"/>
  <c r="J14" a="1"/>
  <c r="J16" a="1"/>
  <c r="J18" a="1"/>
  <c r="J20" a="1"/>
  <c r="J22" a="1"/>
  <c r="J24" a="1"/>
  <c r="J26" a="1"/>
  <c r="J28" a="1"/>
  <c r="J30" a="1"/>
  <c r="J5" a="1"/>
  <c r="J6" a="1"/>
  <c r="J8" a="1"/>
  <c r="J9" a="1"/>
  <c r="J11" a="1"/>
  <c r="J13" a="1"/>
  <c r="J15" a="1"/>
  <c r="J17" a="1"/>
  <c r="J19" a="1"/>
  <c r="J21" a="1"/>
  <c r="J23" a="1"/>
  <c r="J25" a="1"/>
  <c r="J27" a="1"/>
  <c r="J29" a="1"/>
  <c r="J4" a="1"/>
  <c r="I7" a="1"/>
  <c r="I10" a="1"/>
  <c r="I12" a="1"/>
  <c r="I14" a="1"/>
  <c r="I16" a="1"/>
  <c r="I18" a="1"/>
  <c r="I20" a="1"/>
  <c r="I22" a="1"/>
  <c r="I24" a="1"/>
  <c r="I26" a="1"/>
  <c r="I28" a="1"/>
  <c r="I30" a="1"/>
  <c r="I5" a="1"/>
  <c r="I6" a="1"/>
  <c r="I8" a="1"/>
  <c r="I9" a="1"/>
  <c r="I11" a="1"/>
  <c r="I13" a="1"/>
  <c r="I15" a="1"/>
  <c r="I17" a="1"/>
  <c r="I19" a="1"/>
  <c r="I21" a="1"/>
  <c r="I23" a="1"/>
  <c r="I25" a="1"/>
  <c r="I27" a="1"/>
  <c r="I29" a="1"/>
  <c r="I4" a="1"/>
  <c r="H7" a="1"/>
  <c r="H10" a="1"/>
  <c r="H12" a="1"/>
  <c r="H14" a="1"/>
  <c r="H16" a="1"/>
  <c r="H18" a="1"/>
  <c r="H20" a="1"/>
  <c r="H22" a="1"/>
  <c r="H24" a="1"/>
  <c r="H26" a="1"/>
  <c r="H28" a="1"/>
  <c r="H30" a="1"/>
  <c r="H5" a="1"/>
  <c r="H6" a="1"/>
  <c r="H8" a="1"/>
  <c r="H9" a="1"/>
  <c r="H11" a="1"/>
  <c r="H13" a="1"/>
  <c r="H15" a="1"/>
  <c r="H17" a="1"/>
  <c r="H19" a="1"/>
  <c r="H21" a="1"/>
  <c r="H23" a="1"/>
  <c r="H25" a="1"/>
  <c r="H27" a="1"/>
  <c r="H29" a="1"/>
  <c r="H4" a="1"/>
  <c r="F7" a="1"/>
  <c r="F10" a="1"/>
  <c r="F12" a="1"/>
  <c r="F14" a="1"/>
  <c r="F16" a="1"/>
  <c r="F18" a="1"/>
  <c r="F20" a="1"/>
  <c r="F22" a="1"/>
  <c r="F24" a="1"/>
  <c r="F26" a="1"/>
  <c r="F28" a="1"/>
  <c r="F30" a="1"/>
  <c r="F5" a="1"/>
  <c r="F6" a="1"/>
  <c r="F8" a="1"/>
  <c r="F9" a="1"/>
  <c r="F11" a="1"/>
  <c r="F13" a="1"/>
  <c r="F15" a="1"/>
  <c r="F17" a="1"/>
  <c r="F19" a="1"/>
  <c r="F21" a="1"/>
  <c r="F23" a="1"/>
  <c r="F25" a="1"/>
  <c r="F27" a="1"/>
  <c r="F29" a="1"/>
  <c r="F4" a="1"/>
  <c r="E7" a="1"/>
  <c r="E10" a="1"/>
  <c r="E12" a="1"/>
  <c r="E14" a="1"/>
  <c r="E16" a="1"/>
  <c r="E18" a="1"/>
  <c r="E20" a="1"/>
  <c r="E22" a="1"/>
  <c r="E24" a="1"/>
  <c r="E26" a="1"/>
  <c r="E28" a="1"/>
  <c r="E30" a="1"/>
  <c r="E5" a="1"/>
  <c r="E6" a="1"/>
  <c r="E8" a="1"/>
  <c r="E9" a="1"/>
  <c r="E11" a="1"/>
  <c r="E13" a="1"/>
  <c r="E15" a="1"/>
  <c r="E17" a="1"/>
  <c r="E19" a="1"/>
  <c r="E21" a="1"/>
  <c r="E23" a="1"/>
  <c r="E25" a="1"/>
  <c r="E27" a="1"/>
  <c r="E29" a="1"/>
  <c r="E4" a="1"/>
  <c r="C8" a="1"/>
  <c r="C10" a="1"/>
  <c r="C12" a="1"/>
  <c r="C13" a="1"/>
  <c r="C14" a="1"/>
  <c r="C15" a="1"/>
  <c r="C16" a="1"/>
  <c r="C17" a="1"/>
  <c r="C18" a="1"/>
  <c r="C19" a="1"/>
  <c r="C20" a="1"/>
  <c r="C21" a="1"/>
  <c r="C22" a="1"/>
  <c r="C23" a="1"/>
  <c r="C25" a="1"/>
  <c r="C27" a="1"/>
  <c r="C29" a="1"/>
  <c r="C5" a="1"/>
  <c r="C6" a="1"/>
  <c r="C7" a="1"/>
  <c r="C9" a="1"/>
  <c r="C11" a="1"/>
  <c r="C24" a="1"/>
  <c r="C26" a="1"/>
  <c r="C28" a="1"/>
  <c r="C30" a="1"/>
  <c r="C4" a="1"/>
  <c r="D8" a="1"/>
  <c r="D10" a="1"/>
  <c r="D12" a="1"/>
  <c r="D14" a="1"/>
  <c r="D16" a="1"/>
  <c r="D18" a="1"/>
  <c r="D20" a="1"/>
  <c r="D22" a="1"/>
  <c r="D24" a="1"/>
  <c r="D26" a="1"/>
  <c r="D28" a="1"/>
  <c r="D30" a="1"/>
  <c r="D5" a="1"/>
  <c r="D6" a="1"/>
  <c r="D7" a="1"/>
  <c r="D9" a="1"/>
  <c r="D11" a="1"/>
  <c r="D13" a="1"/>
  <c r="D15" a="1"/>
  <c r="D17" a="1"/>
  <c r="D19" a="1"/>
  <c r="D21" a="1"/>
  <c r="D23" a="1"/>
  <c r="D25" a="1"/>
  <c r="D27" a="1"/>
  <c r="D29" a="1"/>
  <c r="D4" a="1"/>
  <c r="J29" l="1"/>
  <c r="J27"/>
  <c r="J25"/>
  <c r="J23"/>
  <c r="J21"/>
  <c r="J19"/>
  <c r="J17"/>
  <c r="J15"/>
  <c r="J13"/>
  <c r="J11"/>
  <c r="J9"/>
  <c r="J8"/>
  <c r="J6"/>
  <c r="J5"/>
  <c r="J30"/>
  <c r="J28"/>
  <c r="J26"/>
  <c r="J24"/>
  <c r="J22"/>
  <c r="J20"/>
  <c r="J18"/>
  <c r="J16"/>
  <c r="J14"/>
  <c r="J12"/>
  <c r="J10"/>
  <c r="J7"/>
  <c r="J4"/>
  <c r="I29"/>
  <c r="I27"/>
  <c r="I25"/>
  <c r="I23"/>
  <c r="I21"/>
  <c r="I19"/>
  <c r="I17"/>
  <c r="I15"/>
  <c r="I13"/>
  <c r="I11"/>
  <c r="I9"/>
  <c r="I8"/>
  <c r="I6"/>
  <c r="I5"/>
  <c r="I30"/>
  <c r="I28"/>
  <c r="I26"/>
  <c r="I24"/>
  <c r="I22"/>
  <c r="I20"/>
  <c r="I18"/>
  <c r="I16"/>
  <c r="I14"/>
  <c r="I12"/>
  <c r="I10"/>
  <c r="I7"/>
  <c r="I4"/>
  <c r="H29"/>
  <c r="H27"/>
  <c r="H25"/>
  <c r="H23"/>
  <c r="H21"/>
  <c r="H19"/>
  <c r="H17"/>
  <c r="H15"/>
  <c r="H13"/>
  <c r="H11"/>
  <c r="H9"/>
  <c r="H8"/>
  <c r="H6"/>
  <c r="H5"/>
  <c r="H30"/>
  <c r="H28"/>
  <c r="H26"/>
  <c r="H24"/>
  <c r="H22"/>
  <c r="H20"/>
  <c r="H18"/>
  <c r="H16"/>
  <c r="H14"/>
  <c r="H12"/>
  <c r="H10"/>
  <c r="H7"/>
  <c r="H4"/>
  <c r="F29"/>
  <c r="F27"/>
  <c r="F25"/>
  <c r="F23"/>
  <c r="F21"/>
  <c r="F19"/>
  <c r="F17"/>
  <c r="F15"/>
  <c r="F13"/>
  <c r="F11"/>
  <c r="F9"/>
  <c r="F8"/>
  <c r="F6"/>
  <c r="F5"/>
  <c r="F30"/>
  <c r="F28"/>
  <c r="F26"/>
  <c r="F24"/>
  <c r="F22"/>
  <c r="F20"/>
  <c r="F18"/>
  <c r="F16"/>
  <c r="F14"/>
  <c r="F12"/>
  <c r="F10"/>
  <c r="F7"/>
  <c r="F4"/>
  <c r="E29"/>
  <c r="E27"/>
  <c r="E25"/>
  <c r="E23"/>
  <c r="E21"/>
  <c r="E19"/>
  <c r="E17"/>
  <c r="E15"/>
  <c r="E13"/>
  <c r="E11"/>
  <c r="E9"/>
  <c r="E8"/>
  <c r="E6"/>
  <c r="E5"/>
  <c r="E30"/>
  <c r="E28"/>
  <c r="E26"/>
  <c r="E24"/>
  <c r="E22"/>
  <c r="E20"/>
  <c r="E18"/>
  <c r="E16"/>
  <c r="E14"/>
  <c r="E12"/>
  <c r="E10"/>
  <c r="E7"/>
  <c r="E4"/>
  <c r="C30"/>
  <c r="C28"/>
  <c r="C26"/>
  <c r="C24"/>
  <c r="C11"/>
  <c r="C9"/>
  <c r="C7"/>
  <c r="C6"/>
  <c r="C5"/>
  <c r="C29"/>
  <c r="C27"/>
  <c r="C25"/>
  <c r="C23"/>
  <c r="C22"/>
  <c r="C21"/>
  <c r="C20"/>
  <c r="C19"/>
  <c r="C18"/>
  <c r="C17"/>
  <c r="C16"/>
  <c r="C15"/>
  <c r="C14"/>
  <c r="C13"/>
  <c r="C12"/>
  <c r="C10"/>
  <c r="C8"/>
  <c r="C4"/>
  <c r="D29"/>
  <c r="D27"/>
  <c r="D25"/>
  <c r="D23"/>
  <c r="D21"/>
  <c r="D19"/>
  <c r="D17"/>
  <c r="D15"/>
  <c r="D13"/>
  <c r="D11"/>
  <c r="D9"/>
  <c r="D7"/>
  <c r="D6"/>
  <c r="D5"/>
  <c r="D30"/>
  <c r="D28"/>
  <c r="D26"/>
  <c r="D24"/>
  <c r="D22"/>
  <c r="D20"/>
  <c r="D18"/>
  <c r="D16"/>
  <c r="D14"/>
  <c r="D12"/>
  <c r="D10"/>
  <c r="D8"/>
  <c r="D4"/>
  <c r="A1" l="1"/>
  <c r="G50" i="29" l="1"/>
  <c r="F50"/>
  <c r="E50"/>
  <c r="D50"/>
  <c r="C50"/>
  <c r="G50" i="28"/>
  <c r="F50"/>
  <c r="E50"/>
  <c r="D50"/>
  <c r="C50"/>
  <c r="G50" i="27"/>
  <c r="F50"/>
  <c r="E50"/>
  <c r="D50"/>
  <c r="C50"/>
  <c r="G50" i="26"/>
  <c r="F50"/>
  <c r="E50"/>
  <c r="D50"/>
  <c r="C50"/>
  <c r="G50" i="25"/>
  <c r="F50"/>
  <c r="E50"/>
  <c r="D50"/>
  <c r="C50"/>
  <c r="G50" i="24"/>
  <c r="F50"/>
  <c r="E50"/>
  <c r="D50"/>
  <c r="C50"/>
  <c r="G50" i="23"/>
  <c r="F50"/>
  <c r="E50"/>
  <c r="D50"/>
  <c r="C50"/>
  <c r="G50" i="22"/>
  <c r="F50"/>
  <c r="E50"/>
  <c r="D50"/>
  <c r="C50"/>
  <c r="G50" i="21"/>
  <c r="F50"/>
  <c r="E50"/>
  <c r="D50"/>
  <c r="C50"/>
  <c r="G50" i="20"/>
  <c r="F50"/>
  <c r="E50"/>
  <c r="D50"/>
  <c r="C50"/>
  <c r="G50" i="19"/>
  <c r="F50"/>
  <c r="E50"/>
  <c r="D50"/>
  <c r="C50"/>
  <c r="G50" i="18"/>
  <c r="F50"/>
  <c r="E50"/>
  <c r="D50"/>
  <c r="C50"/>
  <c r="G50" i="17"/>
  <c r="F50"/>
  <c r="E50"/>
  <c r="D50"/>
  <c r="C50"/>
  <c r="G50" i="16"/>
  <c r="F50"/>
  <c r="E50"/>
  <c r="D50"/>
  <c r="C50"/>
  <c r="G50" i="15"/>
  <c r="F50"/>
  <c r="E50"/>
  <c r="D50"/>
  <c r="C50"/>
  <c r="G50" i="14"/>
  <c r="F50"/>
  <c r="E50"/>
  <c r="D50"/>
  <c r="C50"/>
  <c r="G50" i="13"/>
  <c r="F50"/>
  <c r="E50"/>
  <c r="D50"/>
  <c r="C50"/>
  <c r="G50" i="12"/>
  <c r="F50"/>
  <c r="E50"/>
  <c r="D50"/>
  <c r="C50"/>
  <c r="G50" i="11"/>
  <c r="F50"/>
  <c r="E50"/>
  <c r="D50"/>
  <c r="C50"/>
  <c r="G50" i="10"/>
  <c r="F50"/>
  <c r="E50"/>
  <c r="D50"/>
  <c r="C50"/>
  <c r="G50" i="9"/>
  <c r="F50"/>
  <c r="E50"/>
  <c r="D50"/>
  <c r="C50"/>
  <c r="G50" i="8"/>
  <c r="F50"/>
  <c r="E50"/>
  <c r="D50"/>
  <c r="C50"/>
  <c r="G50" i="7"/>
  <c r="F50"/>
  <c r="E50"/>
  <c r="D50"/>
  <c r="C50"/>
  <c r="G50" i="6"/>
  <c r="F50"/>
  <c r="E50"/>
  <c r="D50"/>
  <c r="C50"/>
  <c r="G50" i="5"/>
  <c r="F50"/>
  <c r="E50"/>
  <c r="D50"/>
  <c r="C50"/>
  <c r="G50" i="4"/>
  <c r="F50"/>
  <c r="E50"/>
  <c r="D50"/>
  <c r="C50"/>
  <c r="C50" i="2"/>
  <c r="D50"/>
  <c r="E50"/>
  <c r="F50"/>
  <c r="G50"/>
  <c r="K33" i="1"/>
  <c r="B4"/>
  <c r="B5" l="1"/>
  <c r="B6" l="1"/>
  <c r="B7" l="1"/>
  <c r="G5" l="1"/>
  <c r="B8"/>
  <c r="B9" s="1"/>
  <c r="G6" l="1"/>
  <c r="B10"/>
  <c r="G7" l="1"/>
  <c r="B11"/>
  <c r="G9" l="1"/>
  <c r="G8"/>
  <c r="B12"/>
  <c r="G10" l="1"/>
  <c r="B13"/>
  <c r="G11" l="1"/>
  <c r="B14"/>
  <c r="G12" l="1"/>
  <c r="B15"/>
  <c r="G13" l="1"/>
  <c r="B16"/>
  <c r="G14" l="1"/>
  <c r="B17"/>
  <c r="G15" l="1"/>
  <c r="B18"/>
  <c r="G16" l="1"/>
  <c r="B19"/>
  <c r="G17" l="1"/>
  <c r="B20"/>
  <c r="G18" l="1"/>
  <c r="B21"/>
  <c r="G19" l="1"/>
  <c r="B22"/>
  <c r="G20" l="1"/>
  <c r="B23"/>
  <c r="G21" l="1"/>
  <c r="B24"/>
  <c r="G22" l="1"/>
  <c r="B25"/>
  <c r="G23" l="1"/>
  <c r="B26"/>
  <c r="G24" l="1"/>
  <c r="B27"/>
  <c r="G25" l="1"/>
  <c r="B28"/>
  <c r="G26" l="1"/>
  <c r="B29"/>
  <c r="G27" l="1"/>
  <c r="B30"/>
  <c r="G28" l="1"/>
  <c r="B31"/>
  <c r="G29" l="1"/>
  <c r="B32"/>
  <c r="G30" l="1"/>
  <c r="I33"/>
  <c r="F33"/>
  <c r="D33"/>
  <c r="J33"/>
  <c r="H33"/>
  <c r="E33"/>
  <c r="C33"/>
  <c r="G4" l="1"/>
  <c r="G33" s="1"/>
</calcChain>
</file>

<file path=xl/sharedStrings.xml><?xml version="1.0" encoding="utf-8"?>
<sst xmlns="http://schemas.openxmlformats.org/spreadsheetml/2006/main" count="375" uniqueCount="60">
  <si>
    <t>Date</t>
  </si>
  <si>
    <t>CB</t>
  </si>
  <si>
    <t>Total</t>
  </si>
  <si>
    <t>Ventes</t>
  </si>
  <si>
    <t>Dépenses</t>
  </si>
  <si>
    <t>Versements espèces</t>
  </si>
  <si>
    <t>Versements chèques</t>
  </si>
  <si>
    <t>Colonne1</t>
  </si>
  <si>
    <t>Colonne2</t>
  </si>
  <si>
    <t>Colonne3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</si>
  <si>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</si>
  <si>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</si>
  <si>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</si>
  <si>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</si>
  <si>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</si>
  <si>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</si>
  <si>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</si>
  <si>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Colonne62</t>
  </si>
  <si>
    <t>Especes</t>
  </si>
  <si>
    <t>BA</t>
  </si>
  <si>
    <t>Totaux</t>
  </si>
  <si>
    <t>Nom</t>
  </si>
  <si>
    <t>Prenom</t>
  </si>
  <si>
    <t xml:space="preserve">Cheques </t>
  </si>
  <si>
    <t>Date:</t>
  </si>
  <si>
    <t>TOTAUX</t>
  </si>
  <si>
    <t>Versement especes</t>
  </si>
  <si>
    <t>Versement cheques</t>
  </si>
  <si>
    <t>Chiffre d'affaire journalier EDEN LECOURBE</t>
  </si>
  <si>
    <t xml:space="preserve">        Versement cheques</t>
  </si>
  <si>
    <t xml:space="preserve">         Versement especes </t>
  </si>
  <si>
    <t>ListeFeuilles</t>
  </si>
  <si>
    <t>Feuille 1</t>
  </si>
  <si>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</si>
  <si>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</si>
  <si>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</si>
  <si>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</si>
  <si>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</si>
  <si>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</si>
  <si>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</si>
  <si>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</si>
  <si>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</si>
  <si>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</si>
  <si>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</si>
  <si>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Feuil13</t>
  </si>
  <si>
    <t>Feuil14</t>
  </si>
  <si>
    <t>Feuil15</t>
  </si>
  <si>
    <t>Feuil16</t>
  </si>
  <si>
    <t>Feuil17</t>
  </si>
  <si>
    <t>Feuil18</t>
  </si>
  <si>
    <t>Feuil19</t>
  </si>
  <si>
    <t>Feuil20</t>
  </si>
  <si>
    <t>Feuil21</t>
  </si>
  <si>
    <t>Feuil22</t>
  </si>
  <si>
    <t>Feuil23</t>
  </si>
  <si>
    <t>Feuil24</t>
  </si>
  <si>
    <t>Feuil25</t>
  </si>
  <si>
    <t>Feuil26</t>
  </si>
  <si>
    <t>Feuil27</t>
  </si>
  <si>
    <t>Cheque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</si>
</sst>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6" formatCode="[$-F800]dddd\,\ mmmm\ dd\,\ yyyy"/>
    <numFmt numFmtId="168" formatCode="[=0]&quot;&quot;;General"/>
  </numFmts>
  <fonts count="9">
    <font>
      <sz val="10"/>
      <name val="Arial"/>
    </font>
    <font>
      <sz val="10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10"/>
      <name val="Arial"/>
      <family val="2"/>
    </font>
    <font>
      <u/>
      <sz val="8"/>
      <color theme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/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 style="thin">
        <color theme="4"/>
      </right>
      <top/>
      <bottom/>
      <diagonal/>
    </border>
    <border>
      <left/>
      <right/>
      <top style="thin">
        <color theme="4"/>
      </top>
      <bottom style="medium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0" borderId="1" xfId="0" applyNumberFormat="1" applyFont="1" applyFill="1" applyBorder="1" applyAlignment="1">
      <alignment horizontal="center" vertical="center"/>
    </xf>
    <xf numFmtId="14" fontId="0" fillId="12" borderId="0" xfId="0" applyNumberFormat="1" applyFill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11" borderId="0" xfId="0" applyFont="1" applyFill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8" fillId="14" borderId="0" xfId="0" applyFont="1" applyFill="1"/>
    <xf numFmtId="166" fontId="0" fillId="0" borderId="0" xfId="0" applyNumberFormat="1"/>
    <xf numFmtId="0" fontId="0" fillId="0" borderId="3" xfId="0" applyBorder="1" applyAlignment="1">
      <alignment horizontal="center" vertical="center"/>
    </xf>
    <xf numFmtId="0" fontId="5" fillId="15" borderId="6" xfId="2" applyFont="1" applyFill="1" applyBorder="1" applyAlignment="1" applyProtection="1"/>
    <xf numFmtId="0" fontId="5" fillId="0" borderId="6" xfId="2" applyFont="1" applyBorder="1" applyAlignment="1" applyProtection="1"/>
    <xf numFmtId="0" fontId="5" fillId="15" borderId="6" xfId="2" applyFill="1" applyBorder="1" applyAlignment="1" applyProtection="1"/>
    <xf numFmtId="0" fontId="5" fillId="0" borderId="6" xfId="2" applyBorder="1" applyAlignment="1" applyProtection="1"/>
    <xf numFmtId="0" fontId="2" fillId="0" borderId="2" xfId="0" applyFont="1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0" fontId="0" fillId="0" borderId="0" xfId="0" applyProtection="1"/>
    <xf numFmtId="0" fontId="3" fillId="2" borderId="12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7" fillId="0" borderId="4" xfId="0" applyFont="1" applyBorder="1" applyProtection="1"/>
    <xf numFmtId="0" fontId="7" fillId="0" borderId="5" xfId="0" applyFont="1" applyBorder="1" applyProtection="1"/>
    <xf numFmtId="0" fontId="7" fillId="0" borderId="10" xfId="0" applyFont="1" applyBorder="1" applyProtection="1"/>
    <xf numFmtId="14" fontId="6" fillId="15" borderId="7" xfId="0" applyNumberFormat="1" applyFont="1" applyFill="1" applyBorder="1" applyProtection="1"/>
    <xf numFmtId="168" fontId="6" fillId="15" borderId="7" xfId="0" applyNumberFormat="1" applyFont="1" applyFill="1" applyBorder="1" applyAlignment="1" applyProtection="1">
      <alignment horizontal="center"/>
    </xf>
    <xf numFmtId="168" fontId="6" fillId="15" borderId="11" xfId="0" applyNumberFormat="1" applyFont="1" applyFill="1" applyBorder="1" applyAlignment="1" applyProtection="1">
      <alignment horizontal="center"/>
    </xf>
    <xf numFmtId="14" fontId="6" fillId="0" borderId="7" xfId="0" applyNumberFormat="1" applyFont="1" applyBorder="1" applyProtection="1"/>
    <xf numFmtId="168" fontId="6" fillId="0" borderId="7" xfId="0" applyNumberFormat="1" applyFont="1" applyBorder="1" applyAlignment="1" applyProtection="1">
      <alignment horizontal="center"/>
    </xf>
    <xf numFmtId="168" fontId="6" fillId="0" borderId="11" xfId="0" applyNumberFormat="1" applyFont="1" applyBorder="1" applyAlignment="1" applyProtection="1">
      <alignment horizontal="center"/>
    </xf>
    <xf numFmtId="0" fontId="6" fillId="0" borderId="6" xfId="0" applyFont="1" applyBorder="1" applyProtection="1"/>
    <xf numFmtId="0" fontId="6" fillId="0" borderId="7" xfId="0" applyFont="1" applyBorder="1" applyAlignment="1" applyProtection="1">
      <alignment horizontal="center"/>
    </xf>
    <xf numFmtId="0" fontId="6" fillId="0" borderId="7" xfId="0" applyNumberFormat="1" applyFont="1" applyBorder="1" applyAlignment="1" applyProtection="1">
      <alignment horizontal="center"/>
    </xf>
    <xf numFmtId="0" fontId="6" fillId="0" borderId="11" xfId="0" applyFont="1" applyBorder="1" applyAlignment="1" applyProtection="1">
      <alignment horizontal="center"/>
    </xf>
    <xf numFmtId="0" fontId="6" fillId="15" borderId="6" xfId="0" applyFont="1" applyFill="1" applyBorder="1" applyProtection="1"/>
    <xf numFmtId="0" fontId="6" fillId="15" borderId="7" xfId="0" applyFont="1" applyFill="1" applyBorder="1" applyAlignment="1" applyProtection="1">
      <alignment horizontal="center"/>
    </xf>
    <xf numFmtId="0" fontId="6" fillId="15" borderId="7" xfId="0" applyNumberFormat="1" applyFont="1" applyFill="1" applyBorder="1" applyAlignment="1" applyProtection="1">
      <alignment horizontal="center"/>
    </xf>
    <xf numFmtId="0" fontId="6" fillId="15" borderId="11" xfId="0" applyFont="1" applyFill="1" applyBorder="1" applyAlignment="1" applyProtection="1">
      <alignment horizontal="center"/>
    </xf>
    <xf numFmtId="0" fontId="6" fillId="0" borderId="8" xfId="0" applyFont="1" applyBorder="1" applyProtection="1"/>
    <xf numFmtId="14" fontId="6" fillId="3" borderId="9" xfId="0" applyNumberFormat="1" applyFont="1" applyFill="1" applyBorder="1" applyProtection="1"/>
    <xf numFmtId="0" fontId="6" fillId="3" borderId="9" xfId="0" applyFont="1" applyFill="1" applyBorder="1" applyAlignment="1" applyProtection="1">
      <alignment horizontal="center"/>
    </xf>
    <xf numFmtId="0" fontId="6" fillId="3" borderId="0" xfId="0" applyFont="1" applyFill="1" applyBorder="1" applyAlignment="1" applyProtection="1">
      <alignment horizontal="center"/>
    </xf>
    <xf numFmtId="14" fontId="0" fillId="0" borderId="0" xfId="0" applyNumberFormat="1" applyProtection="1"/>
    <xf numFmtId="0" fontId="0" fillId="0" borderId="0" xfId="0" applyNumberFormat="1" applyProtection="1"/>
    <xf numFmtId="0" fontId="0" fillId="0" borderId="0" xfId="0" applyAlignment="1" applyProtection="1">
      <alignment wrapText="1"/>
    </xf>
    <xf numFmtId="4" fontId="0" fillId="0" borderId="0" xfId="0" applyNumberFormat="1" applyProtection="1"/>
    <xf numFmtId="14" fontId="3" fillId="0" borderId="0" xfId="0" applyNumberFormat="1" applyFont="1" applyBorder="1" applyAlignment="1" applyProtection="1">
      <alignment horizontal="center" vertical="center"/>
      <protection locked="0"/>
    </xf>
  </cellXfs>
  <cellStyles count="3">
    <cellStyle name="Lien hypertexte" xfId="2" builtinId="8"/>
    <cellStyle name="Monétaire" xfId="1" builtinId="4"/>
    <cellStyle name="Normal" xfId="0" builtinId="0"/>
  </cellStyles>
  <dxfs count="262"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font>
        <color theme="0"/>
      </font>
    </dxf>
    <dxf>
      <font>
        <color theme="4" tint="0.79998168889431442"/>
      </font>
    </dxf>
    <dxf>
      <font>
        <color theme="0"/>
      </font>
    </dxf>
    <dxf>
      <border outline="0">
        <bottom style="thin">
          <color auto="1"/>
        </bottom>
      </border>
    </dxf>
    <dxf>
      <border outline="0">
        <right style="thin">
          <color indexed="64"/>
        </right>
        <top style="thin">
          <color auto="1"/>
        </top>
        <bottom style="thin">
          <color theme="4"/>
        </bottom>
      </border>
    </dxf>
    <dxf>
      <border outline="0">
        <right style="thin">
          <color indexed="64"/>
        </right>
        <top style="thin">
          <color auto="1"/>
        </top>
        <bottom style="thin">
          <color theme="4"/>
        </bottom>
      </border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Tableau4" displayName="Tableau4" ref="A2:K33" totalsRowShown="0" headerRowDxfId="1" dataDxfId="0" headerRowBorderDxfId="16" tableBorderDxfId="17">
  <tableColumns count="11">
    <tableColumn id="1" name="Colonne1" dataDxfId="12"/>
    <tableColumn id="2" name="Date" dataDxfId="11"/>
    <tableColumn id="3" name="Cheque" dataDxfId="10"/>
    <tableColumn id="4" name="Especes" dataDxfId="9"/>
    <tableColumn id="5" name="CB" dataDxfId="8"/>
    <tableColumn id="6" name="BA" dataDxfId="7"/>
    <tableColumn id="7" name="Total" dataDxfId="6"/>
    <tableColumn id="8" name="Ventes" dataDxfId="5"/>
    <tableColumn id="9" name="Versements espèces" dataDxfId="4"/>
    <tableColumn id="10" name="Versements chèques" dataDxfId="3"/>
    <tableColumn id="11" name="Dépenses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5:G50" totalsRowShown="0" headerRowDxfId="261" dataDxfId="260">
  <autoFilter ref="A5:G50"/>
  <tableColumns count="7">
    <tableColumn id="1" name="Nom" dataDxfId="259"/>
    <tableColumn id="2" name="Prenom" dataDxfId="258"/>
    <tableColumn id="3" name="CB" dataDxfId="257">
      <calculatedColumnFormula>#REF!</calculatedColumnFormula>
    </tableColumn>
    <tableColumn id="4" name="Especes" dataDxfId="256"/>
    <tableColumn id="5" name="Cheques " dataDxfId="255"/>
    <tableColumn id="6" name="BA" dataDxfId="254"/>
    <tableColumn id="7" name="Ventes" dataDxfId="253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9" name="Tableau310" displayName="Tableau310" ref="A5:G50" totalsRowShown="0" headerRowDxfId="252" dataDxfId="251">
  <autoFilter ref="A5:G50"/>
  <tableColumns count="7">
    <tableColumn id="1" name="Nom" dataDxfId="250"/>
    <tableColumn id="2" name="Prenom" dataDxfId="249"/>
    <tableColumn id="3" name="CB" dataDxfId="248">
      <calculatedColumnFormula>#REF!</calculatedColumnFormula>
    </tableColumn>
    <tableColumn id="4" name="Especes" dataDxfId="247"/>
    <tableColumn id="5" name="Cheques " dataDxfId="246"/>
    <tableColumn id="6" name="BA" dataDxfId="245"/>
    <tableColumn id="7" name="Ventes" dataDxfId="244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10" name="Tableau311" displayName="Tableau311" ref="A5:G50" totalsRowShown="0" headerRowDxfId="243" dataDxfId="242">
  <autoFilter ref="A5:G50"/>
  <tableColumns count="7">
    <tableColumn id="1" name="Nom" dataDxfId="241"/>
    <tableColumn id="2" name="Prenom" dataDxfId="240"/>
    <tableColumn id="3" name="CB" dataDxfId="239">
      <calculatedColumnFormula>#REF!</calculatedColumnFormula>
    </tableColumn>
    <tableColumn id="4" name="Especes" dataDxfId="238"/>
    <tableColumn id="5" name="Cheques " dataDxfId="237"/>
    <tableColumn id="6" name="BA" dataDxfId="236"/>
    <tableColumn id="7" name="Ventes" dataDxfId="235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11" name="Tableau312" displayName="Tableau312" ref="A5:G50" totalsRowShown="0" headerRowDxfId="234" dataDxfId="233">
  <autoFilter ref="A5:G50"/>
  <tableColumns count="7">
    <tableColumn id="1" name="Nom" dataDxfId="232"/>
    <tableColumn id="2" name="Prenom" dataDxfId="231"/>
    <tableColumn id="3" name="CB" dataDxfId="230">
      <calculatedColumnFormula>#REF!</calculatedColumnFormula>
    </tableColumn>
    <tableColumn id="4" name="Especes" dataDxfId="229"/>
    <tableColumn id="5" name="Cheques " dataDxfId="228"/>
    <tableColumn id="6" name="BA" dataDxfId="227"/>
    <tableColumn id="7" name="Ventes" dataDxfId="226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12" name="Tableau313" displayName="Tableau313" ref="A5:G50" totalsRowShown="0" headerRowDxfId="225" dataDxfId="224">
  <autoFilter ref="A5:G50"/>
  <tableColumns count="7">
    <tableColumn id="1" name="Nom" dataDxfId="223"/>
    <tableColumn id="2" name="Prenom" dataDxfId="222"/>
    <tableColumn id="3" name="CB" dataDxfId="221">
      <calculatedColumnFormula>#REF!</calculatedColumnFormula>
    </tableColumn>
    <tableColumn id="4" name="Especes" dataDxfId="220"/>
    <tableColumn id="5" name="Cheques " dataDxfId="219"/>
    <tableColumn id="6" name="BA" dataDxfId="218"/>
    <tableColumn id="7" name="Ventes" dataDxfId="217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id="13" name="Tableau314" displayName="Tableau314" ref="A5:G50" totalsRowShown="0" headerRowDxfId="216" dataDxfId="215">
  <autoFilter ref="A5:G50"/>
  <tableColumns count="7">
    <tableColumn id="1" name="Nom" dataDxfId="214"/>
    <tableColumn id="2" name="Prenom" dataDxfId="213"/>
    <tableColumn id="3" name="CB" dataDxfId="212">
      <calculatedColumnFormula>#REF!</calculatedColumnFormula>
    </tableColumn>
    <tableColumn id="4" name="Especes" dataDxfId="211"/>
    <tableColumn id="5" name="Cheques " dataDxfId="210"/>
    <tableColumn id="6" name="BA" dataDxfId="209"/>
    <tableColumn id="7" name="Ventes" dataDxfId="208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id="14" name="Tableau315" displayName="Tableau315" ref="A5:G50" totalsRowShown="0" headerRowDxfId="207" dataDxfId="206">
  <autoFilter ref="A5:G50"/>
  <tableColumns count="7">
    <tableColumn id="1" name="Nom" dataDxfId="205"/>
    <tableColumn id="2" name="Prenom" dataDxfId="204"/>
    <tableColumn id="3" name="CB" dataDxfId="203">
      <calculatedColumnFormula>#REF!</calculatedColumnFormula>
    </tableColumn>
    <tableColumn id="4" name="Especes" dataDxfId="202"/>
    <tableColumn id="5" name="Cheques " dataDxfId="201"/>
    <tableColumn id="6" name="BA" dataDxfId="200"/>
    <tableColumn id="7" name="Ventes" dataDxfId="199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id="15" name="Tableau316" displayName="Tableau316" ref="A5:G50" totalsRowShown="0" headerRowDxfId="198" dataDxfId="197">
  <autoFilter ref="A5:G50"/>
  <tableColumns count="7">
    <tableColumn id="1" name="Nom" dataDxfId="196"/>
    <tableColumn id="2" name="Prenom" dataDxfId="195"/>
    <tableColumn id="3" name="CB" dataDxfId="194">
      <calculatedColumnFormula>#REF!</calculatedColumnFormula>
    </tableColumn>
    <tableColumn id="4" name="Especes" dataDxfId="193"/>
    <tableColumn id="5" name="Cheques " dataDxfId="192"/>
    <tableColumn id="6" name="BA" dataDxfId="191"/>
    <tableColumn id="7" name="Ventes" dataDxfId="190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id="16" name="Tableau317" displayName="Tableau317" ref="A5:G50" totalsRowShown="0" headerRowDxfId="189" dataDxfId="188">
  <autoFilter ref="A5:G50"/>
  <tableColumns count="7">
    <tableColumn id="1" name="Nom" dataDxfId="187"/>
    <tableColumn id="2" name="Prenom" dataDxfId="186"/>
    <tableColumn id="3" name="CB" dataDxfId="185">
      <calculatedColumnFormula>#REF!</calculatedColumnFormula>
    </tableColumn>
    <tableColumn id="4" name="Especes" dataDxfId="184"/>
    <tableColumn id="5" name="Cheques " dataDxfId="183"/>
    <tableColumn id="6" name="BA" dataDxfId="182"/>
    <tableColumn id="7" name="Ventes" dataDxfId="181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id="17" name="Tableau318" displayName="Tableau318" ref="A5:G50" totalsRowShown="0" headerRowDxfId="180" dataDxfId="179">
  <autoFilter ref="A5:G50"/>
  <tableColumns count="7">
    <tableColumn id="1" name="Nom" dataDxfId="178"/>
    <tableColumn id="2" name="Prenom" dataDxfId="177"/>
    <tableColumn id="3" name="CB" dataDxfId="176">
      <calculatedColumnFormula>#REF!</calculatedColumnFormula>
    </tableColumn>
    <tableColumn id="4" name="Especes" dataDxfId="175"/>
    <tableColumn id="5" name="Cheques " dataDxfId="174"/>
    <tableColumn id="6" name="BA" dataDxfId="173"/>
    <tableColumn id="7" name="Ventes" dataDxfId="172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id="18" name="Tableau319" displayName="Tableau319" ref="A5:G50" totalsRowShown="0" headerRowDxfId="171" dataDxfId="170">
  <autoFilter ref="A5:G50"/>
  <tableColumns count="7">
    <tableColumn id="1" name="Nom" dataDxfId="169"/>
    <tableColumn id="2" name="Prenom" dataDxfId="168"/>
    <tableColumn id="3" name="CB" dataDxfId="167">
      <calculatedColumnFormula>#REF!</calculatedColumnFormula>
    </tableColumn>
    <tableColumn id="4" name="Especes" dataDxfId="166"/>
    <tableColumn id="5" name="Cheques " dataDxfId="165"/>
    <tableColumn id="6" name="BA" dataDxfId="164"/>
    <tableColumn id="7" name="Ventes" dataDxfId="163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id="19" name="Tableau320" displayName="Tableau320" ref="A5:G50" totalsRowShown="0" headerRowDxfId="162" dataDxfId="161">
  <autoFilter ref="A5:G50"/>
  <tableColumns count="7">
    <tableColumn id="1" name="Nom" dataDxfId="160"/>
    <tableColumn id="2" name="Prenom" dataDxfId="159"/>
    <tableColumn id="3" name="CB" dataDxfId="158">
      <calculatedColumnFormula>#REF!</calculatedColumnFormula>
    </tableColumn>
    <tableColumn id="4" name="Especes" dataDxfId="157"/>
    <tableColumn id="5" name="Cheques " dataDxfId="156"/>
    <tableColumn id="6" name="BA" dataDxfId="155"/>
    <tableColumn id="7" name="Ventes" dataDxfId="154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id="20" name="Tableau321" displayName="Tableau321" ref="A5:G50" totalsRowShown="0" headerRowDxfId="153" dataDxfId="152">
  <autoFilter ref="A5:G50"/>
  <tableColumns count="7">
    <tableColumn id="1" name="Nom" dataDxfId="151"/>
    <tableColumn id="2" name="Prenom" dataDxfId="150"/>
    <tableColumn id="3" name="CB" dataDxfId="149">
      <calculatedColumnFormula>#REF!</calculatedColumnFormula>
    </tableColumn>
    <tableColumn id="4" name="Especes" dataDxfId="148"/>
    <tableColumn id="5" name="Cheques " dataDxfId="147"/>
    <tableColumn id="6" name="BA" dataDxfId="146"/>
    <tableColumn id="7" name="Ventes" dataDxfId="145"/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id="21" name="Tableau322" displayName="Tableau322" ref="A5:G50" totalsRowShown="0" headerRowDxfId="144" dataDxfId="143">
  <autoFilter ref="A5:G50"/>
  <tableColumns count="7">
    <tableColumn id="1" name="Nom" dataDxfId="142"/>
    <tableColumn id="2" name="Prenom" dataDxfId="141"/>
    <tableColumn id="3" name="CB" dataDxfId="140">
      <calculatedColumnFormula>#REF!</calculatedColumnFormula>
    </tableColumn>
    <tableColumn id="4" name="Especes" dataDxfId="139"/>
    <tableColumn id="5" name="Cheques " dataDxfId="138"/>
    <tableColumn id="6" name="BA" dataDxfId="137"/>
    <tableColumn id="7" name="Ventes" dataDxfId="136"/>
  </tableColumns>
  <tableStyleInfo name="TableStyleLight10" showFirstColumn="0" showLastColumn="0" showRowStripes="1" showColumnStripes="0"/>
</table>
</file>

<file path=xl/tables/table16.xml><?xml version="1.0" encoding="utf-8"?>
<table xmlns="http://schemas.openxmlformats.org/spreadsheetml/2006/main" id="22" name="Tableau323" displayName="Tableau323" ref="A5:G50" totalsRowShown="0" headerRowDxfId="135" dataDxfId="134">
  <autoFilter ref="A5:G50"/>
  <tableColumns count="7">
    <tableColumn id="1" name="Nom" dataDxfId="133"/>
    <tableColumn id="2" name="Prenom" dataDxfId="132"/>
    <tableColumn id="3" name="CB" dataDxfId="131">
      <calculatedColumnFormula>#REF!</calculatedColumnFormula>
    </tableColumn>
    <tableColumn id="4" name="Especes" dataDxfId="130"/>
    <tableColumn id="5" name="Cheques " dataDxfId="129"/>
    <tableColumn id="6" name="BA" dataDxfId="128"/>
    <tableColumn id="7" name="Ventes" dataDxfId="127"/>
  </tableColumns>
  <tableStyleInfo name="TableStyleLight10" showFirstColumn="0" showLastColumn="0" showRowStripes="1" showColumnStripes="0"/>
</table>
</file>

<file path=xl/tables/table17.xml><?xml version="1.0" encoding="utf-8"?>
<table xmlns="http://schemas.openxmlformats.org/spreadsheetml/2006/main" id="23" name="Tableau324" displayName="Tableau324" ref="A5:G50" totalsRowShown="0" headerRowDxfId="126" dataDxfId="125">
  <autoFilter ref="A5:G50"/>
  <tableColumns count="7">
    <tableColumn id="1" name="Nom" dataDxfId="124"/>
    <tableColumn id="2" name="Prenom" dataDxfId="123"/>
    <tableColumn id="3" name="CB" dataDxfId="122">
      <calculatedColumnFormula>#REF!</calculatedColumnFormula>
    </tableColumn>
    <tableColumn id="4" name="Especes" dataDxfId="121"/>
    <tableColumn id="5" name="Cheques " dataDxfId="120"/>
    <tableColumn id="6" name="BA" dataDxfId="119"/>
    <tableColumn id="7" name="Ventes" dataDxfId="118"/>
  </tableColumns>
  <tableStyleInfo name="TableStyleLight10" showFirstColumn="0" showLastColumn="0" showRowStripes="1" showColumnStripes="0"/>
</table>
</file>

<file path=xl/tables/table18.xml><?xml version="1.0" encoding="utf-8"?>
<table xmlns="http://schemas.openxmlformats.org/spreadsheetml/2006/main" id="24" name="Tableau32425" displayName="Tableau32425" ref="A5:G50" totalsRowShown="0" headerRowDxfId="117" dataDxfId="116">
  <autoFilter ref="A5:G50"/>
  <tableColumns count="7">
    <tableColumn id="1" name="Nom" dataDxfId="115"/>
    <tableColumn id="2" name="Prenom" dataDxfId="114"/>
    <tableColumn id="3" name="CB" dataDxfId="113">
      <calculatedColumnFormula>#REF!</calculatedColumnFormula>
    </tableColumn>
    <tableColumn id="4" name="Especes" dataDxfId="112"/>
    <tableColumn id="5" name="Cheques " dataDxfId="111"/>
    <tableColumn id="6" name="BA" dataDxfId="110"/>
    <tableColumn id="7" name="Ventes" dataDxfId="109"/>
  </tableColumns>
  <tableStyleInfo name="TableStyleLight10" showFirstColumn="0" showLastColumn="0" showRowStripes="1" showColumnStripes="0"/>
</table>
</file>

<file path=xl/tables/table19.xml><?xml version="1.0" encoding="utf-8"?>
<table xmlns="http://schemas.openxmlformats.org/spreadsheetml/2006/main" id="25" name="Tableau32426" displayName="Tableau32426" ref="A5:G50" totalsRowShown="0" headerRowDxfId="108" dataDxfId="107">
  <autoFilter ref="A5:G50"/>
  <tableColumns count="7">
    <tableColumn id="1" name="Nom" dataDxfId="106"/>
    <tableColumn id="2" name="Prenom" dataDxfId="105"/>
    <tableColumn id="3" name="CB" dataDxfId="104">
      <calculatedColumnFormula>#REF!</calculatedColumnFormula>
    </tableColumn>
    <tableColumn id="4" name="Especes" dataDxfId="103"/>
    <tableColumn id="5" name="Cheques " dataDxfId="102"/>
    <tableColumn id="6" name="BA" dataDxfId="101"/>
    <tableColumn id="7" name="Ventes" dataDxfId="100"/>
  </tableColumns>
  <tableStyleInfo name="TableStyleLight10" showFirstColumn="0" showLastColumn="0" showRowStripes="1" showColumnStripes="0"/>
</table>
</file>

<file path=xl/tables/table20.xml><?xml version="1.0" encoding="utf-8"?>
<table xmlns="http://schemas.openxmlformats.org/spreadsheetml/2006/main" id="26" name="Tableau32427" displayName="Tableau32427" ref="A5:G50" totalsRowShown="0" headerRowDxfId="99" dataDxfId="98">
  <autoFilter ref="A5:G50"/>
  <tableColumns count="7">
    <tableColumn id="1" name="Nom" dataDxfId="97"/>
    <tableColumn id="2" name="Prenom" dataDxfId="96"/>
    <tableColumn id="3" name="CB" dataDxfId="95">
      <calculatedColumnFormula>#REF!</calculatedColumnFormula>
    </tableColumn>
    <tableColumn id="4" name="Especes" dataDxfId="94"/>
    <tableColumn id="5" name="Cheques " dataDxfId="93"/>
    <tableColumn id="6" name="BA" dataDxfId="92"/>
    <tableColumn id="7" name="Ventes" dataDxfId="91"/>
  </tableColumns>
  <tableStyleInfo name="TableStyleLight10" showFirstColumn="0" showLastColumn="0" showRowStripes="1" showColumnStripes="0"/>
</table>
</file>

<file path=xl/tables/table21.xml><?xml version="1.0" encoding="utf-8"?>
<table xmlns="http://schemas.openxmlformats.org/spreadsheetml/2006/main" id="27" name="Tableau32428" displayName="Tableau32428" ref="A5:G50" totalsRowShown="0" headerRowDxfId="90" dataDxfId="89">
  <autoFilter ref="A5:G50"/>
  <tableColumns count="7">
    <tableColumn id="1" name="Nom" dataDxfId="88"/>
    <tableColumn id="2" name="Prenom" dataDxfId="87"/>
    <tableColumn id="3" name="CB" dataDxfId="86">
      <calculatedColumnFormula>#REF!</calculatedColumnFormula>
    </tableColumn>
    <tableColumn id="4" name="Especes" dataDxfId="85"/>
    <tableColumn id="5" name="Cheques " dataDxfId="84"/>
    <tableColumn id="6" name="BA" dataDxfId="83"/>
    <tableColumn id="7" name="Ventes" dataDxfId="82"/>
  </tableColumns>
  <tableStyleInfo name="TableStyleLight10" showFirstColumn="0" showLastColumn="0" showRowStripes="1" showColumnStripes="0"/>
</table>
</file>

<file path=xl/tables/table22.xml><?xml version="1.0" encoding="utf-8"?>
<table xmlns="http://schemas.openxmlformats.org/spreadsheetml/2006/main" id="28" name="Tableau32429" displayName="Tableau32429" ref="A5:G50" totalsRowShown="0" headerRowDxfId="81" dataDxfId="80">
  <autoFilter ref="A5:G50"/>
  <tableColumns count="7">
    <tableColumn id="1" name="Nom" dataDxfId="79"/>
    <tableColumn id="2" name="Prenom" dataDxfId="78"/>
    <tableColumn id="3" name="CB" dataDxfId="77">
      <calculatedColumnFormula>#REF!</calculatedColumnFormula>
    </tableColumn>
    <tableColumn id="4" name="Especes" dataDxfId="76"/>
    <tableColumn id="5" name="Cheques " dataDxfId="75"/>
    <tableColumn id="6" name="BA" dataDxfId="74"/>
    <tableColumn id="7" name="Ventes" dataDxfId="73"/>
  </tableColumns>
  <tableStyleInfo name="TableStyleLight10" showFirstColumn="0" showLastColumn="0" showRowStripes="1" showColumnStripes="0"/>
</table>
</file>

<file path=xl/tables/table23.xml><?xml version="1.0" encoding="utf-8"?>
<table xmlns="http://schemas.openxmlformats.org/spreadsheetml/2006/main" id="29" name="Tableau32430" displayName="Tableau32430" ref="A5:G50" totalsRowShown="0" headerRowDxfId="72" dataDxfId="71">
  <autoFilter ref="A5:G50"/>
  <tableColumns count="7">
    <tableColumn id="1" name="Nom" dataDxfId="70"/>
    <tableColumn id="2" name="Prenom" dataDxfId="69"/>
    <tableColumn id="3" name="CB" dataDxfId="68">
      <calculatedColumnFormula>#REF!</calculatedColumnFormula>
    </tableColumn>
    <tableColumn id="4" name="Especes" dataDxfId="67"/>
    <tableColumn id="5" name="Cheques " dataDxfId="66"/>
    <tableColumn id="6" name="BA" dataDxfId="65"/>
    <tableColumn id="7" name="Ventes" dataDxfId="64"/>
  </tableColumns>
  <tableStyleInfo name="TableStyleLight10" showFirstColumn="0" showLastColumn="0" showRowStripes="1" showColumnStripes="0"/>
</table>
</file>

<file path=xl/tables/table24.xml><?xml version="1.0" encoding="utf-8"?>
<table xmlns="http://schemas.openxmlformats.org/spreadsheetml/2006/main" id="30" name="Tableau32431" displayName="Tableau32431" ref="A5:G50" totalsRowShown="0" headerRowDxfId="63" dataDxfId="62">
  <autoFilter ref="A5:G50"/>
  <tableColumns count="7">
    <tableColumn id="1" name="Nom" dataDxfId="61"/>
    <tableColumn id="2" name="Prenom" dataDxfId="60"/>
    <tableColumn id="3" name="CB" dataDxfId="59">
      <calculatedColumnFormula>#REF!</calculatedColumnFormula>
    </tableColumn>
    <tableColumn id="4" name="Especes" dataDxfId="58"/>
    <tableColumn id="5" name="Cheques " dataDxfId="57"/>
    <tableColumn id="6" name="BA" dataDxfId="56"/>
    <tableColumn id="7" name="Ventes" dataDxfId="55"/>
  </tableColumns>
  <tableStyleInfo name="TableStyleLight10" showFirstColumn="0" showLastColumn="0" showRowStripes="1" showColumnStripes="0"/>
</table>
</file>

<file path=xl/tables/table25.xml><?xml version="1.0" encoding="utf-8"?>
<table xmlns="http://schemas.openxmlformats.org/spreadsheetml/2006/main" id="31" name="Tableau32432" displayName="Tableau32432" ref="A5:G50" totalsRowShown="0" headerRowDxfId="54" dataDxfId="53">
  <autoFilter ref="A5:G50"/>
  <tableColumns count="7">
    <tableColumn id="1" name="Nom" dataDxfId="52"/>
    <tableColumn id="2" name="Prenom" dataDxfId="51"/>
    <tableColumn id="3" name="CB" dataDxfId="50">
      <calculatedColumnFormula>#REF!</calculatedColumnFormula>
    </tableColumn>
    <tableColumn id="4" name="Especes" dataDxfId="49"/>
    <tableColumn id="5" name="Cheques " dataDxfId="48"/>
    <tableColumn id="6" name="BA" dataDxfId="47"/>
    <tableColumn id="7" name="Ventes" dataDxfId="46"/>
  </tableColumns>
  <tableStyleInfo name="TableStyleLight10" showFirstColumn="0" showLastColumn="0" showRowStripes="1" showColumnStripes="0"/>
</table>
</file>

<file path=xl/tables/table26.xml><?xml version="1.0" encoding="utf-8"?>
<table xmlns="http://schemas.openxmlformats.org/spreadsheetml/2006/main" id="32" name="Tableau32433" displayName="Tableau32433" ref="A5:G50" totalsRowShown="0" headerRowDxfId="45" dataDxfId="44">
  <autoFilter ref="A5:G50"/>
  <tableColumns count="7">
    <tableColumn id="1" name="Nom" dataDxfId="43"/>
    <tableColumn id="2" name="Prenom" dataDxfId="42"/>
    <tableColumn id="3" name="CB" dataDxfId="41">
      <calculatedColumnFormula>#REF!</calculatedColumnFormula>
    </tableColumn>
    <tableColumn id="4" name="Especes" dataDxfId="40"/>
    <tableColumn id="5" name="Cheques " dataDxfId="39"/>
    <tableColumn id="6" name="BA" dataDxfId="38"/>
    <tableColumn id="7" name="Ventes" dataDxfId="37"/>
  </tableColumns>
  <tableStyleInfo name="TableStyleLight10" showFirstColumn="0" showLastColumn="0" showRowStripes="1" showColumnStripes="0"/>
</table>
</file>

<file path=xl/tables/table27.xml><?xml version="1.0" encoding="utf-8"?>
<table xmlns="http://schemas.openxmlformats.org/spreadsheetml/2006/main" id="33" name="Tableau32434" displayName="Tableau32434" ref="A5:G50" totalsRowShown="0" headerRowDxfId="36" dataDxfId="35">
  <autoFilter ref="A5:G50"/>
  <tableColumns count="7">
    <tableColumn id="1" name="Nom" dataDxfId="34"/>
    <tableColumn id="2" name="Prenom" dataDxfId="33"/>
    <tableColumn id="3" name="CB" dataDxfId="32">
      <calculatedColumnFormula>#REF!</calculatedColumnFormula>
    </tableColumn>
    <tableColumn id="4" name="Especes" dataDxfId="31"/>
    <tableColumn id="5" name="Cheques " dataDxfId="30"/>
    <tableColumn id="6" name="BA" dataDxfId="29"/>
    <tableColumn id="7" name="Ventes" dataDxfId="28"/>
  </tableColumns>
  <tableStyleInfo name="TableStyleLight10" showFirstColumn="0" showLastColumn="0" showRowStripes="1" showColumnStripes="0"/>
</table>
</file>

<file path=xl/tables/table28.xml><?xml version="1.0" encoding="utf-8"?>
<table xmlns="http://schemas.openxmlformats.org/spreadsheetml/2006/main" id="34" name="Tableau32435" displayName="Tableau32435" ref="A5:G50" totalsRowShown="0" headerRowDxfId="27" dataDxfId="26">
  <autoFilter ref="A5:G50"/>
  <tableColumns count="7">
    <tableColumn id="1" name="Nom" dataDxfId="25"/>
    <tableColumn id="2" name="Prenom" dataDxfId="24"/>
    <tableColumn id="3" name="CB" dataDxfId="23">
      <calculatedColumnFormula>#REF!</calculatedColumnFormula>
    </tableColumn>
    <tableColumn id="4" name="Especes" dataDxfId="22"/>
    <tableColumn id="5" name="Cheques " dataDxfId="21"/>
    <tableColumn id="6" name="BA" dataDxfId="20"/>
    <tableColumn id="7" name="Ventes" dataDxfId="19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Technique">
      <a:dk1>
        <a:sysClr val="windowText" lastClr="000000"/>
      </a:dk1>
      <a:lt1>
        <a:sysClr val="window" lastClr="FFFFFF"/>
      </a:lt1>
      <a:dk2>
        <a:srgbClr val="3B3B3B"/>
      </a:dk2>
      <a:lt2>
        <a:srgbClr val="D4D2D0"/>
      </a:lt2>
      <a:accent1>
        <a:srgbClr val="6EA0B0"/>
      </a:accent1>
      <a:accent2>
        <a:srgbClr val="CCAF0A"/>
      </a:accent2>
      <a:accent3>
        <a:srgbClr val="8D89A4"/>
      </a:accent3>
      <a:accent4>
        <a:srgbClr val="748560"/>
      </a:accent4>
      <a:accent5>
        <a:srgbClr val="9E9273"/>
      </a:accent5>
      <a:accent6>
        <a:srgbClr val="7E848D"/>
      </a:accent6>
      <a:hlink>
        <a:srgbClr val="00C8C3"/>
      </a:hlink>
      <a:folHlink>
        <a:srgbClr val="A116E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4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5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6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7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8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9"/>
  <dimension ref="A1:B28"/>
  <sheetViews>
    <sheetView workbookViewId="0">
      <selection activeCell="C32" sqref="C32"/>
    </sheetView>
  </sheetViews>
  <sheetFormatPr baseColWidth="10" defaultRowHeight="12.75"/>
  <cols>
    <col min="2" max="2" width="10.140625" customWidth="1"/>
  </cols>
  <sheetData>
    <row r="1" spans="1:2">
      <c r="A1" s="18" t="s">
        <v>31</v>
      </c>
    </row>
    <row r="2" spans="1:2">
      <c r="A2" t="s">
        <v>32</v>
      </c>
      <c r="B2" s="19"/>
    </row>
    <row r="3" spans="1:2">
      <c r="A3" t="s">
        <v>33</v>
      </c>
      <c r="B3" s="19"/>
    </row>
    <row r="4" spans="1:2">
      <c r="A4" t="s">
        <v>34</v>
      </c>
      <c r="B4" s="19"/>
    </row>
    <row r="5" spans="1:2">
      <c r="A5" t="s">
        <v>35</v>
      </c>
      <c r="B5" s="19"/>
    </row>
    <row r="6" spans="1:2">
      <c r="A6" t="s">
        <v>36</v>
      </c>
      <c r="B6" s="19"/>
    </row>
    <row r="7" spans="1:2">
      <c r="A7" t="s">
        <v>37</v>
      </c>
      <c r="B7" s="19"/>
    </row>
    <row r="8" spans="1:2">
      <c r="A8" t="s">
        <v>38</v>
      </c>
      <c r="B8" s="19"/>
    </row>
    <row r="9" spans="1:2">
      <c r="A9" t="s">
        <v>39</v>
      </c>
      <c r="B9" s="19"/>
    </row>
    <row r="10" spans="1:2">
      <c r="A10" t="s">
        <v>40</v>
      </c>
      <c r="B10" s="19"/>
    </row>
    <row r="11" spans="1:2">
      <c r="A11" t="s">
        <v>41</v>
      </c>
      <c r="B11" s="19"/>
    </row>
    <row r="12" spans="1:2">
      <c r="A12" t="s">
        <v>42</v>
      </c>
      <c r="B12" s="19"/>
    </row>
    <row r="13" spans="1:2">
      <c r="A13" t="s">
        <v>43</v>
      </c>
      <c r="B13" s="19"/>
    </row>
    <row r="14" spans="1:2">
      <c r="A14" t="s">
        <v>44</v>
      </c>
      <c r="B14" s="19"/>
    </row>
    <row r="15" spans="1:2">
      <c r="A15" t="s">
        <v>45</v>
      </c>
      <c r="B15" s="19"/>
    </row>
    <row r="16" spans="1:2">
      <c r="A16" t="s">
        <v>46</v>
      </c>
      <c r="B16" s="19"/>
    </row>
    <row r="17" spans="1:2">
      <c r="A17" t="s">
        <v>47</v>
      </c>
      <c r="B17" s="19"/>
    </row>
    <row r="18" spans="1:2">
      <c r="A18" t="s">
        <v>48</v>
      </c>
      <c r="B18" s="19"/>
    </row>
    <row r="19" spans="1:2">
      <c r="A19" t="s">
        <v>49</v>
      </c>
      <c r="B19" s="19"/>
    </row>
    <row r="20" spans="1:2">
      <c r="A20" t="s">
        <v>50</v>
      </c>
      <c r="B20" s="19"/>
    </row>
    <row r="21" spans="1:2">
      <c r="A21" t="s">
        <v>51</v>
      </c>
      <c r="B21" s="19"/>
    </row>
    <row r="22" spans="1:2">
      <c r="A22" t="s">
        <v>52</v>
      </c>
      <c r="B22" s="19"/>
    </row>
    <row r="23" spans="1:2">
      <c r="A23" t="s">
        <v>53</v>
      </c>
      <c r="B23" s="19"/>
    </row>
    <row r="24" spans="1:2">
      <c r="A24" t="s">
        <v>54</v>
      </c>
      <c r="B24" s="19"/>
    </row>
    <row r="25" spans="1:2">
      <c r="A25" t="s">
        <v>55</v>
      </c>
      <c r="B25" s="19"/>
    </row>
    <row r="26" spans="1:2">
      <c r="A26" t="s">
        <v>56</v>
      </c>
      <c r="B26" s="19"/>
    </row>
    <row r="27" spans="1:2">
      <c r="A27" t="s">
        <v>57</v>
      </c>
      <c r="B27" s="19"/>
    </row>
    <row r="28" spans="1:2">
      <c r="A28" t="s">
        <v>58</v>
      </c>
      <c r="B28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K47"/>
  <sheetViews>
    <sheetView tabSelected="1" view="pageLayout" zoomScale="80" zoomScaleNormal="100" zoomScalePageLayoutView="80" workbookViewId="0">
      <selection activeCell="J1" sqref="J1"/>
    </sheetView>
  </sheetViews>
  <sheetFormatPr baseColWidth="10" defaultColWidth="9.140625" defaultRowHeight="12.75"/>
  <cols>
    <col min="1" max="1" width="4.5703125" style="28" customWidth="1"/>
    <col min="2" max="2" width="10.85546875" style="28" customWidth="1"/>
    <col min="3" max="3" width="14.5703125" style="28" customWidth="1"/>
    <col min="4" max="4" width="15.85546875" style="54" customWidth="1"/>
    <col min="5" max="6" width="15.7109375" style="55" customWidth="1"/>
    <col min="7" max="7" width="15.7109375" style="28" customWidth="1"/>
    <col min="8" max="8" width="14.28515625" style="28" customWidth="1"/>
    <col min="9" max="10" width="23.85546875" style="28" customWidth="1"/>
    <col min="11" max="11" width="13.140625" style="27" customWidth="1"/>
    <col min="12" max="16384" width="9.140625" style="28"/>
  </cols>
  <sheetData>
    <row r="1" spans="1:11" ht="41.25" customHeight="1">
      <c r="A1" s="25" t="str">
        <f>"Chiffre d'Affaire "&amp;UPPER(TEXT(J1,"mmmm aaaa"))</f>
        <v>Chiffre d'Affaire DÉCEMBRE 2011</v>
      </c>
      <c r="B1" s="25"/>
      <c r="C1" s="25"/>
      <c r="D1" s="25"/>
      <c r="E1" s="26"/>
      <c r="F1" s="26"/>
      <c r="G1" s="26"/>
      <c r="H1" s="26"/>
      <c r="I1" s="26"/>
      <c r="J1" s="56">
        <v>40878</v>
      </c>
    </row>
    <row r="2" spans="1:11" ht="40.5" customHeight="1">
      <c r="A2" s="29" t="s">
        <v>7</v>
      </c>
      <c r="B2" s="29" t="s">
        <v>0</v>
      </c>
      <c r="C2" s="29" t="s">
        <v>59</v>
      </c>
      <c r="D2" s="29" t="s">
        <v>18</v>
      </c>
      <c r="E2" s="29" t="s">
        <v>1</v>
      </c>
      <c r="F2" s="29" t="s">
        <v>19</v>
      </c>
      <c r="G2" s="29" t="s">
        <v>2</v>
      </c>
      <c r="H2" s="29" t="s">
        <v>3</v>
      </c>
      <c r="I2" s="29" t="s">
        <v>5</v>
      </c>
      <c r="J2" s="29" t="s">
        <v>6</v>
      </c>
      <c r="K2" s="30" t="s">
        <v>4</v>
      </c>
    </row>
    <row r="3" spans="1:11" ht="13.5" hidden="1" thickBot="1">
      <c r="A3" s="31" t="s">
        <v>7</v>
      </c>
      <c r="B3" s="32" t="s">
        <v>8</v>
      </c>
      <c r="C3" s="32" t="s">
        <v>9</v>
      </c>
      <c r="D3" s="32" t="s">
        <v>10</v>
      </c>
      <c r="E3" s="32" t="s">
        <v>11</v>
      </c>
      <c r="F3" s="32" t="s">
        <v>17</v>
      </c>
      <c r="G3" s="32" t="s">
        <v>12</v>
      </c>
      <c r="H3" s="32" t="s">
        <v>13</v>
      </c>
      <c r="I3" s="32" t="s">
        <v>14</v>
      </c>
      <c r="J3" s="32" t="s">
        <v>15</v>
      </c>
      <c r="K3" s="33" t="s">
        <v>16</v>
      </c>
    </row>
    <row r="4" spans="1:11">
      <c r="A4" s="23">
        <v>1</v>
      </c>
      <c r="B4" s="34">
        <f>IF(WEEKDAY(J1,2)=7,J1+1,J1)</f>
        <v>40878</v>
      </c>
      <c r="C4" s="35">
        <f t="array" aca="1" ref="C4" ca="1">IF(ISERROR(OFFSET(INDIRECT("'"&amp;INDEX(ListeFeuilles,MATCH(TRUE,(COUNTIF(INDIRECT("'"&amp;ListeFeuilles&amp;"'!$B$3"),$B4)&gt;0),0))&amp;"'!A50"),0,4)),0,OFFSET(INDIRECT("'"&amp;INDEX(ListeFeuilles,MATCH(TRUE,(COUNTIF(INDIRECT("'"&amp;ListeFeuilles&amp;"'!$B$3"),$B4)&gt;0),0))&amp;"'!A50"),0,4))</f>
        <v>10</v>
      </c>
      <c r="D4" s="35">
        <f t="array" aca="1" ref="D4" ca="1">IF(ISERROR(OFFSET(INDIRECT("'"&amp;INDEX(ListeFeuilles,MATCH(TRUE,(COUNTIF(INDIRECT("'"&amp;ListeFeuilles&amp;"'!$B$3"),$B4)&gt;0),0))&amp;"'!A50"),0,3)),0,OFFSET(INDIRECT("'"&amp;INDEX(ListeFeuilles,MATCH(TRUE,(COUNTIF(INDIRECT("'"&amp;ListeFeuilles&amp;"'!$B$3"),$B4)&gt;0),0))&amp;"'!A50"),0,3))</f>
        <v>5</v>
      </c>
      <c r="E4" s="35">
        <f t="array" aca="1" ref="E4" ca="1">IF(ISERROR(OFFSET(INDIRECT("'"&amp;INDEX(ListeFeuilles,MATCH(TRUE,(COUNTIF(INDIRECT("'"&amp;ListeFeuilles&amp;"'!$B$3"),$B4)&gt;0),0))&amp;"'!A50"),0,2)),0,OFFSET(INDIRECT("'"&amp;INDEX(ListeFeuilles,MATCH(TRUE,(COUNTIF(INDIRECT("'"&amp;ListeFeuilles&amp;"'!$B$3"),$B4)&gt;0),0))&amp;"'!A50"),0,2))</f>
        <v>100</v>
      </c>
      <c r="F4" s="35">
        <f t="array" aca="1" ref="F4" ca="1">IF(ISERROR(OFFSET(INDIRECT("'"&amp;INDEX(ListeFeuilles,MATCH(TRUE,(COUNTIF(INDIRECT("'"&amp;ListeFeuilles&amp;"'!$B$3"),$B4)&gt;0),0))&amp;"'!A50"),0,5)),0,OFFSET(INDIRECT("'"&amp;INDEX(ListeFeuilles,MATCH(TRUE,(COUNTIF(INDIRECT("'"&amp;ListeFeuilles&amp;"'!$B$3"),$B4)&gt;0),0))&amp;"'!A50"),0,5))</f>
        <v>2</v>
      </c>
      <c r="G4" s="35">
        <f ca="1">SUM(C4:F4)</f>
        <v>117</v>
      </c>
      <c r="H4" s="35">
        <f t="array" aca="1" ref="H4" ca="1">IF(ISERROR(OFFSET(INDIRECT("'"&amp;INDEX(ListeFeuilles,MATCH(TRUE,(COUNTIF(INDIRECT("'"&amp;ListeFeuilles&amp;"'!$B$3"),$B4)&gt;0),0))&amp;"'!A50"),0,6)),0,OFFSET(INDIRECT("'"&amp;INDEX(ListeFeuilles,MATCH(TRUE,(COUNTIF(INDIRECT("'"&amp;ListeFeuilles&amp;"'!$B$3"),$B4)&gt;0),0))&amp;"'!A50"),0,6))</f>
        <v>60</v>
      </c>
      <c r="I4" s="35">
        <f t="array" aca="1" ref="I4" ca="1">IF(ISERROR(INDIRECT("'"&amp;INDEX(ListeFeuilles,MATCH(TRUE,(COUNTIF(INDIRECT("'"&amp;ListeFeuilles&amp;"'!$B$3"),$B4)&gt;0),0))&amp;"'!C53")),0,INDIRECT("'"&amp;INDEX(ListeFeuilles,MATCH(TRUE,(COUNTIF(INDIRECT("'"&amp;ListeFeuilles&amp;"'!$B$3"),$B4)&gt;0),0))&amp;"'!C53"))</f>
        <v>50</v>
      </c>
      <c r="J4" s="35">
        <f t="array" aca="1" ref="J4" ca="1">IF(ISERROR(INDIRECT("'"&amp;INDEX(ListeFeuilles,MATCH(TRUE,(COUNTIF(INDIRECT("'"&amp;ListeFeuilles&amp;"'!$B$3"),$B4)&gt;0),0))&amp;"'!C58")),0,INDIRECT("'"&amp;INDEX(ListeFeuilles,MATCH(TRUE,(COUNTIF(INDIRECT("'"&amp;ListeFeuilles&amp;"'!$B$3"),$B4)&gt;0),0))&amp;"'!C58"))</f>
        <v>20</v>
      </c>
      <c r="K4" s="36"/>
    </row>
    <row r="5" spans="1:11">
      <c r="A5" s="24">
        <v>2</v>
      </c>
      <c r="B5" s="37">
        <f>IF(B4="","",IF(MONTH(B4+1)&lt;&gt;MONTH(B4),"",IF(WEEKDAY(B4,2)=6,B4+2,IF(WEEKDAY(B4+1)=7,B4+1,B4+1))))</f>
        <v>40879</v>
      </c>
      <c r="C5" s="38">
        <f t="array" aca="1" ref="C5" ca="1">IF(ISERROR(OFFSET(INDIRECT("'"&amp;INDEX(ListeFeuilles,MATCH(TRUE,(COUNTIF(INDIRECT("'"&amp;ListeFeuilles&amp;"'!$B$3"),$B5)&gt;0),0))&amp;"'!A50"),0,4)),0,OFFSET(INDIRECT("'"&amp;INDEX(ListeFeuilles,MATCH(TRUE,(COUNTIF(INDIRECT("'"&amp;ListeFeuilles&amp;"'!$B$3"),$B5)&gt;0),0))&amp;"'!A50"),0,4))</f>
        <v>0</v>
      </c>
      <c r="D5" s="38">
        <f t="array" aca="1" ref="D5" ca="1">IF(ISERROR(OFFSET(INDIRECT("'"&amp;INDEX(ListeFeuilles,MATCH(TRUE,(COUNTIF(INDIRECT("'"&amp;ListeFeuilles&amp;"'!$B$3"),$B5)&gt;0),0))&amp;"'!A50"),0,3)),0,OFFSET(INDIRECT("'"&amp;INDEX(ListeFeuilles,MATCH(TRUE,(COUNTIF(INDIRECT("'"&amp;ListeFeuilles&amp;"'!$B$3"),$B5)&gt;0),0))&amp;"'!A50"),0,3))</f>
        <v>0</v>
      </c>
      <c r="E5" s="38">
        <f t="array" aca="1" ref="E5" ca="1">IF(ISERROR(OFFSET(INDIRECT("'"&amp;INDEX(ListeFeuilles,MATCH(TRUE,(COUNTIF(INDIRECT("'"&amp;ListeFeuilles&amp;"'!$B$3"),$B5)&gt;0),0))&amp;"'!A50"),0,2)),0,OFFSET(INDIRECT("'"&amp;INDEX(ListeFeuilles,MATCH(TRUE,(COUNTIF(INDIRECT("'"&amp;ListeFeuilles&amp;"'!$B$3"),$B5)&gt;0),0))&amp;"'!A50"),0,2))</f>
        <v>0</v>
      </c>
      <c r="F5" s="38">
        <f t="array" aca="1" ref="F5" ca="1">IF(ISERROR(OFFSET(INDIRECT("'"&amp;INDEX(ListeFeuilles,MATCH(TRUE,(COUNTIF(INDIRECT("'"&amp;ListeFeuilles&amp;"'!$B$3"),$B5)&gt;0),0))&amp;"'!A50"),0,5)),0,OFFSET(INDIRECT("'"&amp;INDEX(ListeFeuilles,MATCH(TRUE,(COUNTIF(INDIRECT("'"&amp;ListeFeuilles&amp;"'!$B$3"),$B5)&gt;0),0))&amp;"'!A50"),0,5))</f>
        <v>0</v>
      </c>
      <c r="G5" s="38">
        <f t="shared" ref="G5:G30" ca="1" si="0">SUM(C5:F5)</f>
        <v>0</v>
      </c>
      <c r="H5" s="38">
        <f t="array" aca="1" ref="H5" ca="1">IF(ISERROR(OFFSET(INDIRECT("'"&amp;INDEX(ListeFeuilles,MATCH(TRUE,(COUNTIF(INDIRECT("'"&amp;ListeFeuilles&amp;"'!$B$3"),$B5)&gt;0),0))&amp;"'!A50"),0,6)),0,OFFSET(INDIRECT("'"&amp;INDEX(ListeFeuilles,MATCH(TRUE,(COUNTIF(INDIRECT("'"&amp;ListeFeuilles&amp;"'!$B$3"),$B5)&gt;0),0))&amp;"'!A50"),0,6))</f>
        <v>0</v>
      </c>
      <c r="I5" s="38">
        <f t="array" aca="1" ref="I5" ca="1">IF(ISERROR(INDIRECT("'"&amp;INDEX(ListeFeuilles,MATCH(TRUE,(COUNTIF(INDIRECT("'"&amp;ListeFeuilles&amp;"'!$B$3"),$B5)&gt;0),0))&amp;"'!C53")),0,INDIRECT("'"&amp;INDEX(ListeFeuilles,MATCH(TRUE,(COUNTIF(INDIRECT("'"&amp;ListeFeuilles&amp;"'!$B$3"),$B5)&gt;0),0))&amp;"'!C53"))</f>
        <v>0</v>
      </c>
      <c r="J5" s="38">
        <f t="array" aca="1" ref="J5" ca="1">IF(ISERROR(INDIRECT("'"&amp;INDEX(ListeFeuilles,MATCH(TRUE,(COUNTIF(INDIRECT("'"&amp;ListeFeuilles&amp;"'!$B$3"),$B5)&gt;0),0))&amp;"'!C58")),0,INDIRECT("'"&amp;INDEX(ListeFeuilles,MATCH(TRUE,(COUNTIF(INDIRECT("'"&amp;ListeFeuilles&amp;"'!$B$3"),$B5)&gt;0),0))&amp;"'!C58"))</f>
        <v>0</v>
      </c>
      <c r="K5" s="39"/>
    </row>
    <row r="6" spans="1:11">
      <c r="A6" s="23">
        <v>3</v>
      </c>
      <c r="B6" s="34">
        <f t="shared" ref="B6:B32" si="1">IF(B5="","",IF(MONTH(B5+1)&lt;&gt;MONTH(B5),"",IF(WEEKDAY(B5,2)=6,B5+2,IF(WEEKDAY(B5+1)=7,B5+1,B5+1))))</f>
        <v>40880</v>
      </c>
      <c r="C6" s="35">
        <f t="array" aca="1" ref="C6" ca="1">IF(ISERROR(OFFSET(INDIRECT("'"&amp;INDEX(ListeFeuilles,MATCH(TRUE,(COUNTIF(INDIRECT("'"&amp;ListeFeuilles&amp;"'!$B$3"),$B6)&gt;0),0))&amp;"'!A50"),0,4)),0,OFFSET(INDIRECT("'"&amp;INDEX(ListeFeuilles,MATCH(TRUE,(COUNTIF(INDIRECT("'"&amp;ListeFeuilles&amp;"'!$B$3"),$B6)&gt;0),0))&amp;"'!A50"),0,4))</f>
        <v>0</v>
      </c>
      <c r="D6" s="35">
        <f t="array" aca="1" ref="D6" ca="1">IF(ISERROR(OFFSET(INDIRECT("'"&amp;INDEX(ListeFeuilles,MATCH(TRUE,(COUNTIF(INDIRECT("'"&amp;ListeFeuilles&amp;"'!$B$3"),$B6)&gt;0),0))&amp;"'!A50"),0,3)),0,OFFSET(INDIRECT("'"&amp;INDEX(ListeFeuilles,MATCH(TRUE,(COUNTIF(INDIRECT("'"&amp;ListeFeuilles&amp;"'!$B$3"),$B6)&gt;0),0))&amp;"'!A50"),0,3))</f>
        <v>0</v>
      </c>
      <c r="E6" s="35">
        <f t="array" aca="1" ref="E6" ca="1">IF(ISERROR(OFFSET(INDIRECT("'"&amp;INDEX(ListeFeuilles,MATCH(TRUE,(COUNTIF(INDIRECT("'"&amp;ListeFeuilles&amp;"'!$B$3"),$B6)&gt;0),0))&amp;"'!A50"),0,2)),0,OFFSET(INDIRECT("'"&amp;INDEX(ListeFeuilles,MATCH(TRUE,(COUNTIF(INDIRECT("'"&amp;ListeFeuilles&amp;"'!$B$3"),$B6)&gt;0),0))&amp;"'!A50"),0,2))</f>
        <v>0</v>
      </c>
      <c r="F6" s="35">
        <f t="array" aca="1" ref="F6" ca="1">IF(ISERROR(OFFSET(INDIRECT("'"&amp;INDEX(ListeFeuilles,MATCH(TRUE,(COUNTIF(INDIRECT("'"&amp;ListeFeuilles&amp;"'!$B$3"),$B6)&gt;0),0))&amp;"'!A50"),0,5)),0,OFFSET(INDIRECT("'"&amp;INDEX(ListeFeuilles,MATCH(TRUE,(COUNTIF(INDIRECT("'"&amp;ListeFeuilles&amp;"'!$B$3"),$B6)&gt;0),0))&amp;"'!A50"),0,5))</f>
        <v>0</v>
      </c>
      <c r="G6" s="35">
        <f t="shared" ca="1" si="0"/>
        <v>0</v>
      </c>
      <c r="H6" s="35">
        <f t="array" aca="1" ref="H6" ca="1">IF(ISERROR(OFFSET(INDIRECT("'"&amp;INDEX(ListeFeuilles,MATCH(TRUE,(COUNTIF(INDIRECT("'"&amp;ListeFeuilles&amp;"'!$B$3"),$B6)&gt;0),0))&amp;"'!A50"),0,6)),0,OFFSET(INDIRECT("'"&amp;INDEX(ListeFeuilles,MATCH(TRUE,(COUNTIF(INDIRECT("'"&amp;ListeFeuilles&amp;"'!$B$3"),$B6)&gt;0),0))&amp;"'!A50"),0,6))</f>
        <v>0</v>
      </c>
      <c r="I6" s="35">
        <f t="array" aca="1" ref="I6" ca="1">IF(ISERROR(INDIRECT("'"&amp;INDEX(ListeFeuilles,MATCH(TRUE,(COUNTIF(INDIRECT("'"&amp;ListeFeuilles&amp;"'!$B$3"),$B6)&gt;0),0))&amp;"'!C53")),0,INDIRECT("'"&amp;INDEX(ListeFeuilles,MATCH(TRUE,(COUNTIF(INDIRECT("'"&amp;ListeFeuilles&amp;"'!$B$3"),$B6)&gt;0),0))&amp;"'!C53"))</f>
        <v>0</v>
      </c>
      <c r="J6" s="35">
        <f t="array" aca="1" ref="J6" ca="1">IF(ISERROR(INDIRECT("'"&amp;INDEX(ListeFeuilles,MATCH(TRUE,(COUNTIF(INDIRECT("'"&amp;ListeFeuilles&amp;"'!$B$3"),$B6)&gt;0),0))&amp;"'!C58")),0,INDIRECT("'"&amp;INDEX(ListeFeuilles,MATCH(TRUE,(COUNTIF(INDIRECT("'"&amp;ListeFeuilles&amp;"'!$B$3"),$B6)&gt;0),0))&amp;"'!C58"))</f>
        <v>0</v>
      </c>
      <c r="K6" s="36"/>
    </row>
    <row r="7" spans="1:11">
      <c r="A7" s="22">
        <v>4</v>
      </c>
      <c r="B7" s="37">
        <f t="shared" si="1"/>
        <v>40882</v>
      </c>
      <c r="C7" s="38">
        <f t="array" aca="1" ref="C7" ca="1">IF(ISERROR(OFFSET(INDIRECT("'"&amp;INDEX(ListeFeuilles,MATCH(TRUE,(COUNTIF(INDIRECT("'"&amp;ListeFeuilles&amp;"'!$B$3"),$B7)&gt;0),0))&amp;"'!A50"),0,4)),0,OFFSET(INDIRECT("'"&amp;INDEX(ListeFeuilles,MATCH(TRUE,(COUNTIF(INDIRECT("'"&amp;ListeFeuilles&amp;"'!$B$3"),$B7)&gt;0),0))&amp;"'!A50"),0,4))</f>
        <v>0</v>
      </c>
      <c r="D7" s="38">
        <f t="array" aca="1" ref="D7" ca="1">IF(ISERROR(OFFSET(INDIRECT("'"&amp;INDEX(ListeFeuilles,MATCH(TRUE,(COUNTIF(INDIRECT("'"&amp;ListeFeuilles&amp;"'!$B$3"),$B7)&gt;0),0))&amp;"'!A50"),0,3)),0,OFFSET(INDIRECT("'"&amp;INDEX(ListeFeuilles,MATCH(TRUE,(COUNTIF(INDIRECT("'"&amp;ListeFeuilles&amp;"'!$B$3"),$B7)&gt;0),0))&amp;"'!A50"),0,3))</f>
        <v>0</v>
      </c>
      <c r="E7" s="38">
        <f t="array" aca="1" ref="E7" ca="1">IF(ISERROR(OFFSET(INDIRECT("'"&amp;INDEX(ListeFeuilles,MATCH(TRUE,(COUNTIF(INDIRECT("'"&amp;ListeFeuilles&amp;"'!$B$3"),$B7)&gt;0),0))&amp;"'!A50"),0,2)),0,OFFSET(INDIRECT("'"&amp;INDEX(ListeFeuilles,MATCH(TRUE,(COUNTIF(INDIRECT("'"&amp;ListeFeuilles&amp;"'!$B$3"),$B7)&gt;0),0))&amp;"'!A50"),0,2))</f>
        <v>0</v>
      </c>
      <c r="F7" s="38">
        <f t="array" aca="1" ref="F7" ca="1">IF(ISERROR(OFFSET(INDIRECT("'"&amp;INDEX(ListeFeuilles,MATCH(TRUE,(COUNTIF(INDIRECT("'"&amp;ListeFeuilles&amp;"'!$B$3"),$B7)&gt;0),0))&amp;"'!A50"),0,5)),0,OFFSET(INDIRECT("'"&amp;INDEX(ListeFeuilles,MATCH(TRUE,(COUNTIF(INDIRECT("'"&amp;ListeFeuilles&amp;"'!$B$3"),$B7)&gt;0),0))&amp;"'!A50"),0,5))</f>
        <v>0</v>
      </c>
      <c r="G7" s="38">
        <f t="shared" ca="1" si="0"/>
        <v>0</v>
      </c>
      <c r="H7" s="38">
        <f t="array" aca="1" ref="H7" ca="1">IF(ISERROR(OFFSET(INDIRECT("'"&amp;INDEX(ListeFeuilles,MATCH(TRUE,(COUNTIF(INDIRECT("'"&amp;ListeFeuilles&amp;"'!$B$3"),$B7)&gt;0),0))&amp;"'!A50"),0,6)),0,OFFSET(INDIRECT("'"&amp;INDEX(ListeFeuilles,MATCH(TRUE,(COUNTIF(INDIRECT("'"&amp;ListeFeuilles&amp;"'!$B$3"),$B7)&gt;0),0))&amp;"'!A50"),0,6))</f>
        <v>0</v>
      </c>
      <c r="I7" s="38">
        <f t="array" aca="1" ref="I7" ca="1">IF(ISERROR(INDIRECT("'"&amp;INDEX(ListeFeuilles,MATCH(TRUE,(COUNTIF(INDIRECT("'"&amp;ListeFeuilles&amp;"'!$B$3"),$B7)&gt;0),0))&amp;"'!C53")),0,INDIRECT("'"&amp;INDEX(ListeFeuilles,MATCH(TRUE,(COUNTIF(INDIRECT("'"&amp;ListeFeuilles&amp;"'!$B$3"),$B7)&gt;0),0))&amp;"'!C53"))</f>
        <v>0</v>
      </c>
      <c r="J7" s="38">
        <f t="array" aca="1" ref="J7" ca="1">IF(ISERROR(INDIRECT("'"&amp;INDEX(ListeFeuilles,MATCH(TRUE,(COUNTIF(INDIRECT("'"&amp;ListeFeuilles&amp;"'!$B$3"),$B7)&gt;0),0))&amp;"'!C58")),0,INDIRECT("'"&amp;INDEX(ListeFeuilles,MATCH(TRUE,(COUNTIF(INDIRECT("'"&amp;ListeFeuilles&amp;"'!$B$3"),$B7)&gt;0),0))&amp;"'!C58"))</f>
        <v>0</v>
      </c>
      <c r="K7" s="39"/>
    </row>
    <row r="8" spans="1:11">
      <c r="A8" s="21">
        <v>5</v>
      </c>
      <c r="B8" s="34">
        <f t="shared" si="1"/>
        <v>40883</v>
      </c>
      <c r="C8" s="35">
        <f t="array" aca="1" ref="C8" ca="1">IF(ISERROR(OFFSET(INDIRECT("'"&amp;INDEX(ListeFeuilles,MATCH(TRUE,(COUNTIF(INDIRECT("'"&amp;ListeFeuilles&amp;"'!$B$3"),$B8)&gt;0),0))&amp;"'!A50"),0,4)),0,OFFSET(INDIRECT("'"&amp;INDEX(ListeFeuilles,MATCH(TRUE,(COUNTIF(INDIRECT("'"&amp;ListeFeuilles&amp;"'!$B$3"),$B8)&gt;0),0))&amp;"'!A50"),0,4))</f>
        <v>0</v>
      </c>
      <c r="D8" s="35">
        <f t="array" aca="1" ref="D8" ca="1">IF(ISERROR(OFFSET(INDIRECT("'"&amp;INDEX(ListeFeuilles,MATCH(TRUE,(COUNTIF(INDIRECT("'"&amp;ListeFeuilles&amp;"'!$B$3"),$B8)&gt;0),0))&amp;"'!A50"),0,3)),0,OFFSET(INDIRECT("'"&amp;INDEX(ListeFeuilles,MATCH(TRUE,(COUNTIF(INDIRECT("'"&amp;ListeFeuilles&amp;"'!$B$3"),$B8)&gt;0),0))&amp;"'!A50"),0,3))</f>
        <v>0</v>
      </c>
      <c r="E8" s="35">
        <f t="array" aca="1" ref="E8" ca="1">IF(ISERROR(OFFSET(INDIRECT("'"&amp;INDEX(ListeFeuilles,MATCH(TRUE,(COUNTIF(INDIRECT("'"&amp;ListeFeuilles&amp;"'!$B$3"),$B8)&gt;0),0))&amp;"'!A50"),0,2)),0,OFFSET(INDIRECT("'"&amp;INDEX(ListeFeuilles,MATCH(TRUE,(COUNTIF(INDIRECT("'"&amp;ListeFeuilles&amp;"'!$B$3"),$B8)&gt;0),0))&amp;"'!A50"),0,2))</f>
        <v>0</v>
      </c>
      <c r="F8" s="35">
        <f t="array" aca="1" ref="F8" ca="1">IF(ISERROR(OFFSET(INDIRECT("'"&amp;INDEX(ListeFeuilles,MATCH(TRUE,(COUNTIF(INDIRECT("'"&amp;ListeFeuilles&amp;"'!$B$3"),$B8)&gt;0),0))&amp;"'!A50"),0,5)),0,OFFSET(INDIRECT("'"&amp;INDEX(ListeFeuilles,MATCH(TRUE,(COUNTIF(INDIRECT("'"&amp;ListeFeuilles&amp;"'!$B$3"),$B8)&gt;0),0))&amp;"'!A50"),0,5))</f>
        <v>0</v>
      </c>
      <c r="G8" s="35">
        <f t="shared" ca="1" si="0"/>
        <v>0</v>
      </c>
      <c r="H8" s="35">
        <f t="array" aca="1" ref="H8" ca="1">IF(ISERROR(OFFSET(INDIRECT("'"&amp;INDEX(ListeFeuilles,MATCH(TRUE,(COUNTIF(INDIRECT("'"&amp;ListeFeuilles&amp;"'!$B$3"),$B8)&gt;0),0))&amp;"'!A50"),0,6)),0,OFFSET(INDIRECT("'"&amp;INDEX(ListeFeuilles,MATCH(TRUE,(COUNTIF(INDIRECT("'"&amp;ListeFeuilles&amp;"'!$B$3"),$B8)&gt;0),0))&amp;"'!A50"),0,6))</f>
        <v>0</v>
      </c>
      <c r="I8" s="35">
        <f t="array" aca="1" ref="I8" ca="1">IF(ISERROR(INDIRECT("'"&amp;INDEX(ListeFeuilles,MATCH(TRUE,(COUNTIF(INDIRECT("'"&amp;ListeFeuilles&amp;"'!$B$3"),$B8)&gt;0),0))&amp;"'!C53")),0,INDIRECT("'"&amp;INDEX(ListeFeuilles,MATCH(TRUE,(COUNTIF(INDIRECT("'"&amp;ListeFeuilles&amp;"'!$B$3"),$B8)&gt;0),0))&amp;"'!C53"))</f>
        <v>0</v>
      </c>
      <c r="J8" s="35">
        <f t="array" aca="1" ref="J8" ca="1">IF(ISERROR(INDIRECT("'"&amp;INDEX(ListeFeuilles,MATCH(TRUE,(COUNTIF(INDIRECT("'"&amp;ListeFeuilles&amp;"'!$B$3"),$B8)&gt;0),0))&amp;"'!C58")),0,INDIRECT("'"&amp;INDEX(ListeFeuilles,MATCH(TRUE,(COUNTIF(INDIRECT("'"&amp;ListeFeuilles&amp;"'!$B$3"),$B8)&gt;0),0))&amp;"'!C58"))</f>
        <v>0</v>
      </c>
      <c r="K8" s="36"/>
    </row>
    <row r="9" spans="1:11">
      <c r="A9" s="22">
        <v>6</v>
      </c>
      <c r="B9" s="37">
        <f t="shared" si="1"/>
        <v>40884</v>
      </c>
      <c r="C9" s="38">
        <f t="array" aca="1" ref="C9" ca="1">IF(ISERROR(OFFSET(INDIRECT("'"&amp;INDEX(ListeFeuilles,MATCH(TRUE,(COUNTIF(INDIRECT("'"&amp;ListeFeuilles&amp;"'!$B$3"),$B9)&gt;0),0))&amp;"'!A50"),0,4)),0,OFFSET(INDIRECT("'"&amp;INDEX(ListeFeuilles,MATCH(TRUE,(COUNTIF(INDIRECT("'"&amp;ListeFeuilles&amp;"'!$B$3"),$B9)&gt;0),0))&amp;"'!A50"),0,4))</f>
        <v>0</v>
      </c>
      <c r="D9" s="38">
        <f t="array" aca="1" ref="D9" ca="1">IF(ISERROR(OFFSET(INDIRECT("'"&amp;INDEX(ListeFeuilles,MATCH(TRUE,(COUNTIF(INDIRECT("'"&amp;ListeFeuilles&amp;"'!$B$3"),$B9)&gt;0),0))&amp;"'!A50"),0,3)),0,OFFSET(INDIRECT("'"&amp;INDEX(ListeFeuilles,MATCH(TRUE,(COUNTIF(INDIRECT("'"&amp;ListeFeuilles&amp;"'!$B$3"),$B9)&gt;0),0))&amp;"'!A50"),0,3))</f>
        <v>0</v>
      </c>
      <c r="E9" s="38">
        <f t="array" aca="1" ref="E9" ca="1">IF(ISERROR(OFFSET(INDIRECT("'"&amp;INDEX(ListeFeuilles,MATCH(TRUE,(COUNTIF(INDIRECT("'"&amp;ListeFeuilles&amp;"'!$B$3"),$B9)&gt;0),0))&amp;"'!A50"),0,2)),0,OFFSET(INDIRECT("'"&amp;INDEX(ListeFeuilles,MATCH(TRUE,(COUNTIF(INDIRECT("'"&amp;ListeFeuilles&amp;"'!$B$3"),$B9)&gt;0),0))&amp;"'!A50"),0,2))</f>
        <v>0</v>
      </c>
      <c r="F9" s="38">
        <f t="array" aca="1" ref="F9" ca="1">IF(ISERROR(OFFSET(INDIRECT("'"&amp;INDEX(ListeFeuilles,MATCH(TRUE,(COUNTIF(INDIRECT("'"&amp;ListeFeuilles&amp;"'!$B$3"),$B9)&gt;0),0))&amp;"'!A50"),0,5)),0,OFFSET(INDIRECT("'"&amp;INDEX(ListeFeuilles,MATCH(TRUE,(COUNTIF(INDIRECT("'"&amp;ListeFeuilles&amp;"'!$B$3"),$B9)&gt;0),0))&amp;"'!A50"),0,5))</f>
        <v>0</v>
      </c>
      <c r="G9" s="38">
        <f t="shared" ca="1" si="0"/>
        <v>0</v>
      </c>
      <c r="H9" s="38">
        <f t="array" aca="1" ref="H9" ca="1">IF(ISERROR(OFFSET(INDIRECT("'"&amp;INDEX(ListeFeuilles,MATCH(TRUE,(COUNTIF(INDIRECT("'"&amp;ListeFeuilles&amp;"'!$B$3"),$B9)&gt;0),0))&amp;"'!A50"),0,6)),0,OFFSET(INDIRECT("'"&amp;INDEX(ListeFeuilles,MATCH(TRUE,(COUNTIF(INDIRECT("'"&amp;ListeFeuilles&amp;"'!$B$3"),$B9)&gt;0),0))&amp;"'!A50"),0,6))</f>
        <v>0</v>
      </c>
      <c r="I9" s="38">
        <f t="array" aca="1" ref="I9" ca="1">IF(ISERROR(INDIRECT("'"&amp;INDEX(ListeFeuilles,MATCH(TRUE,(COUNTIF(INDIRECT("'"&amp;ListeFeuilles&amp;"'!$B$3"),$B9)&gt;0),0))&amp;"'!C53")),0,INDIRECT("'"&amp;INDEX(ListeFeuilles,MATCH(TRUE,(COUNTIF(INDIRECT("'"&amp;ListeFeuilles&amp;"'!$B$3"),$B9)&gt;0),0))&amp;"'!C53"))</f>
        <v>0</v>
      </c>
      <c r="J9" s="38">
        <f t="array" aca="1" ref="J9" ca="1">IF(ISERROR(INDIRECT("'"&amp;INDEX(ListeFeuilles,MATCH(TRUE,(COUNTIF(INDIRECT("'"&amp;ListeFeuilles&amp;"'!$B$3"),$B9)&gt;0),0))&amp;"'!C58")),0,INDIRECT("'"&amp;INDEX(ListeFeuilles,MATCH(TRUE,(COUNTIF(INDIRECT("'"&amp;ListeFeuilles&amp;"'!$B$3"),$B9)&gt;0),0))&amp;"'!C58"))</f>
        <v>0</v>
      </c>
      <c r="K9" s="39"/>
    </row>
    <row r="10" spans="1:11">
      <c r="A10" s="21">
        <v>7</v>
      </c>
      <c r="B10" s="34">
        <f t="shared" si="1"/>
        <v>40885</v>
      </c>
      <c r="C10" s="35">
        <f t="array" aca="1" ref="C10" ca="1">IF(ISERROR(OFFSET(INDIRECT("'"&amp;INDEX(ListeFeuilles,MATCH(TRUE,(COUNTIF(INDIRECT("'"&amp;ListeFeuilles&amp;"'!$B$3"),$B10)&gt;0),0))&amp;"'!A50"),0,4)),0,OFFSET(INDIRECT("'"&amp;INDEX(ListeFeuilles,MATCH(TRUE,(COUNTIF(INDIRECT("'"&amp;ListeFeuilles&amp;"'!$B$3"),$B10)&gt;0),0))&amp;"'!A50"),0,4))</f>
        <v>0</v>
      </c>
      <c r="D10" s="35">
        <f t="array" aca="1" ref="D10" ca="1">IF(ISERROR(OFFSET(INDIRECT("'"&amp;INDEX(ListeFeuilles,MATCH(TRUE,(COUNTIF(INDIRECT("'"&amp;ListeFeuilles&amp;"'!$B$3"),$B10)&gt;0),0))&amp;"'!A50"),0,3)),0,OFFSET(INDIRECT("'"&amp;INDEX(ListeFeuilles,MATCH(TRUE,(COUNTIF(INDIRECT("'"&amp;ListeFeuilles&amp;"'!$B$3"),$B10)&gt;0),0))&amp;"'!A50"),0,3))</f>
        <v>0</v>
      </c>
      <c r="E10" s="35">
        <f t="array" aca="1" ref="E10" ca="1">IF(ISERROR(OFFSET(INDIRECT("'"&amp;INDEX(ListeFeuilles,MATCH(TRUE,(COUNTIF(INDIRECT("'"&amp;ListeFeuilles&amp;"'!$B$3"),$B10)&gt;0),0))&amp;"'!A50"),0,2)),0,OFFSET(INDIRECT("'"&amp;INDEX(ListeFeuilles,MATCH(TRUE,(COUNTIF(INDIRECT("'"&amp;ListeFeuilles&amp;"'!$B$3"),$B10)&gt;0),0))&amp;"'!A50"),0,2))</f>
        <v>0</v>
      </c>
      <c r="F10" s="35">
        <f t="array" aca="1" ref="F10" ca="1">IF(ISERROR(OFFSET(INDIRECT("'"&amp;INDEX(ListeFeuilles,MATCH(TRUE,(COUNTIF(INDIRECT("'"&amp;ListeFeuilles&amp;"'!$B$3"),$B10)&gt;0),0))&amp;"'!A50"),0,5)),0,OFFSET(INDIRECT("'"&amp;INDEX(ListeFeuilles,MATCH(TRUE,(COUNTIF(INDIRECT("'"&amp;ListeFeuilles&amp;"'!$B$3"),$B10)&gt;0),0))&amp;"'!A50"),0,5))</f>
        <v>0</v>
      </c>
      <c r="G10" s="35">
        <f t="shared" ca="1" si="0"/>
        <v>0</v>
      </c>
      <c r="H10" s="35">
        <f t="array" aca="1" ref="H10" ca="1">IF(ISERROR(OFFSET(INDIRECT("'"&amp;INDEX(ListeFeuilles,MATCH(TRUE,(COUNTIF(INDIRECT("'"&amp;ListeFeuilles&amp;"'!$B$3"),$B10)&gt;0),0))&amp;"'!A50"),0,6)),0,OFFSET(INDIRECT("'"&amp;INDEX(ListeFeuilles,MATCH(TRUE,(COUNTIF(INDIRECT("'"&amp;ListeFeuilles&amp;"'!$B$3"),$B10)&gt;0),0))&amp;"'!A50"),0,6))</f>
        <v>0</v>
      </c>
      <c r="I10" s="35">
        <f t="array" aca="1" ref="I10" ca="1">IF(ISERROR(INDIRECT("'"&amp;INDEX(ListeFeuilles,MATCH(TRUE,(COUNTIF(INDIRECT("'"&amp;ListeFeuilles&amp;"'!$B$3"),$B10)&gt;0),0))&amp;"'!C53")),0,INDIRECT("'"&amp;INDEX(ListeFeuilles,MATCH(TRUE,(COUNTIF(INDIRECT("'"&amp;ListeFeuilles&amp;"'!$B$3"),$B10)&gt;0),0))&amp;"'!C53"))</f>
        <v>0</v>
      </c>
      <c r="J10" s="35">
        <f t="array" aca="1" ref="J10" ca="1">IF(ISERROR(INDIRECT("'"&amp;INDEX(ListeFeuilles,MATCH(TRUE,(COUNTIF(INDIRECT("'"&amp;ListeFeuilles&amp;"'!$B$3"),$B10)&gt;0),0))&amp;"'!C58")),0,INDIRECT("'"&amp;INDEX(ListeFeuilles,MATCH(TRUE,(COUNTIF(INDIRECT("'"&amp;ListeFeuilles&amp;"'!$B$3"),$B10)&gt;0),0))&amp;"'!C58"))</f>
        <v>0</v>
      </c>
      <c r="K10" s="36"/>
    </row>
    <row r="11" spans="1:11">
      <c r="A11" s="22">
        <v>8</v>
      </c>
      <c r="B11" s="37">
        <f t="shared" si="1"/>
        <v>40886</v>
      </c>
      <c r="C11" s="38">
        <f t="array" aca="1" ref="C11" ca="1">IF(ISERROR(OFFSET(INDIRECT("'"&amp;INDEX(ListeFeuilles,MATCH(TRUE,(COUNTIF(INDIRECT("'"&amp;ListeFeuilles&amp;"'!$B$3"),$B11)&gt;0),0))&amp;"'!A50"),0,4)),0,OFFSET(INDIRECT("'"&amp;INDEX(ListeFeuilles,MATCH(TRUE,(COUNTIF(INDIRECT("'"&amp;ListeFeuilles&amp;"'!$B$3"),$B11)&gt;0),0))&amp;"'!A50"),0,4))</f>
        <v>0</v>
      </c>
      <c r="D11" s="38">
        <f t="array" aca="1" ref="D11" ca="1">IF(ISERROR(OFFSET(INDIRECT("'"&amp;INDEX(ListeFeuilles,MATCH(TRUE,(COUNTIF(INDIRECT("'"&amp;ListeFeuilles&amp;"'!$B$3"),$B11)&gt;0),0))&amp;"'!A50"),0,3)),0,OFFSET(INDIRECT("'"&amp;INDEX(ListeFeuilles,MATCH(TRUE,(COUNTIF(INDIRECT("'"&amp;ListeFeuilles&amp;"'!$B$3"),$B11)&gt;0),0))&amp;"'!A50"),0,3))</f>
        <v>0</v>
      </c>
      <c r="E11" s="38">
        <f t="array" aca="1" ref="E11" ca="1">IF(ISERROR(OFFSET(INDIRECT("'"&amp;INDEX(ListeFeuilles,MATCH(TRUE,(COUNTIF(INDIRECT("'"&amp;ListeFeuilles&amp;"'!$B$3"),$B11)&gt;0),0))&amp;"'!A50"),0,2)),0,OFFSET(INDIRECT("'"&amp;INDEX(ListeFeuilles,MATCH(TRUE,(COUNTIF(INDIRECT("'"&amp;ListeFeuilles&amp;"'!$B$3"),$B11)&gt;0),0))&amp;"'!A50"),0,2))</f>
        <v>0</v>
      </c>
      <c r="F11" s="38">
        <f t="array" aca="1" ref="F11" ca="1">IF(ISERROR(OFFSET(INDIRECT("'"&amp;INDEX(ListeFeuilles,MATCH(TRUE,(COUNTIF(INDIRECT("'"&amp;ListeFeuilles&amp;"'!$B$3"),$B11)&gt;0),0))&amp;"'!A50"),0,5)),0,OFFSET(INDIRECT("'"&amp;INDEX(ListeFeuilles,MATCH(TRUE,(COUNTIF(INDIRECT("'"&amp;ListeFeuilles&amp;"'!$B$3"),$B11)&gt;0),0))&amp;"'!A50"),0,5))</f>
        <v>0</v>
      </c>
      <c r="G11" s="38">
        <f t="shared" ca="1" si="0"/>
        <v>0</v>
      </c>
      <c r="H11" s="38">
        <f t="array" aca="1" ref="H11" ca="1">IF(ISERROR(OFFSET(INDIRECT("'"&amp;INDEX(ListeFeuilles,MATCH(TRUE,(COUNTIF(INDIRECT("'"&amp;ListeFeuilles&amp;"'!$B$3"),$B11)&gt;0),0))&amp;"'!A50"),0,6)),0,OFFSET(INDIRECT("'"&amp;INDEX(ListeFeuilles,MATCH(TRUE,(COUNTIF(INDIRECT("'"&amp;ListeFeuilles&amp;"'!$B$3"),$B11)&gt;0),0))&amp;"'!A50"),0,6))</f>
        <v>0</v>
      </c>
      <c r="I11" s="38">
        <f t="array" aca="1" ref="I11" ca="1">IF(ISERROR(INDIRECT("'"&amp;INDEX(ListeFeuilles,MATCH(TRUE,(COUNTIF(INDIRECT("'"&amp;ListeFeuilles&amp;"'!$B$3"),$B11)&gt;0),0))&amp;"'!C53")),0,INDIRECT("'"&amp;INDEX(ListeFeuilles,MATCH(TRUE,(COUNTIF(INDIRECT("'"&amp;ListeFeuilles&amp;"'!$B$3"),$B11)&gt;0),0))&amp;"'!C53"))</f>
        <v>0</v>
      </c>
      <c r="J11" s="38">
        <f t="array" aca="1" ref="J11" ca="1">IF(ISERROR(INDIRECT("'"&amp;INDEX(ListeFeuilles,MATCH(TRUE,(COUNTIF(INDIRECT("'"&amp;ListeFeuilles&amp;"'!$B$3"),$B11)&gt;0),0))&amp;"'!C58")),0,INDIRECT("'"&amp;INDEX(ListeFeuilles,MATCH(TRUE,(COUNTIF(INDIRECT("'"&amp;ListeFeuilles&amp;"'!$B$3"),$B11)&gt;0),0))&amp;"'!C58"))</f>
        <v>0</v>
      </c>
      <c r="K11" s="39"/>
    </row>
    <row r="12" spans="1:11">
      <c r="A12" s="21">
        <v>9</v>
      </c>
      <c r="B12" s="34">
        <f t="shared" si="1"/>
        <v>40887</v>
      </c>
      <c r="C12" s="35">
        <f t="array" aca="1" ref="C12" ca="1">IF(ISERROR(OFFSET(INDIRECT("'"&amp;INDEX(ListeFeuilles,MATCH(TRUE,(COUNTIF(INDIRECT("'"&amp;ListeFeuilles&amp;"'!$B$3"),$B12)&gt;0),0))&amp;"'!A50"),0,4)),0,OFFSET(INDIRECT("'"&amp;INDEX(ListeFeuilles,MATCH(TRUE,(COUNTIF(INDIRECT("'"&amp;ListeFeuilles&amp;"'!$B$3"),$B12)&gt;0),0))&amp;"'!A50"),0,4))</f>
        <v>0</v>
      </c>
      <c r="D12" s="35">
        <f t="array" aca="1" ref="D12" ca="1">IF(ISERROR(OFFSET(INDIRECT("'"&amp;INDEX(ListeFeuilles,MATCH(TRUE,(COUNTIF(INDIRECT("'"&amp;ListeFeuilles&amp;"'!$B$3"),$B12)&gt;0),0))&amp;"'!A50"),0,3)),0,OFFSET(INDIRECT("'"&amp;INDEX(ListeFeuilles,MATCH(TRUE,(COUNTIF(INDIRECT("'"&amp;ListeFeuilles&amp;"'!$B$3"),$B12)&gt;0),0))&amp;"'!A50"),0,3))</f>
        <v>0</v>
      </c>
      <c r="E12" s="35">
        <f t="array" aca="1" ref="E12" ca="1">IF(ISERROR(OFFSET(INDIRECT("'"&amp;INDEX(ListeFeuilles,MATCH(TRUE,(COUNTIF(INDIRECT("'"&amp;ListeFeuilles&amp;"'!$B$3"),$B12)&gt;0),0))&amp;"'!A50"),0,2)),0,OFFSET(INDIRECT("'"&amp;INDEX(ListeFeuilles,MATCH(TRUE,(COUNTIF(INDIRECT("'"&amp;ListeFeuilles&amp;"'!$B$3"),$B12)&gt;0),0))&amp;"'!A50"),0,2))</f>
        <v>0</v>
      </c>
      <c r="F12" s="35">
        <f t="array" aca="1" ref="F12" ca="1">IF(ISERROR(OFFSET(INDIRECT("'"&amp;INDEX(ListeFeuilles,MATCH(TRUE,(COUNTIF(INDIRECT("'"&amp;ListeFeuilles&amp;"'!$B$3"),$B12)&gt;0),0))&amp;"'!A50"),0,5)),0,OFFSET(INDIRECT("'"&amp;INDEX(ListeFeuilles,MATCH(TRUE,(COUNTIF(INDIRECT("'"&amp;ListeFeuilles&amp;"'!$B$3"),$B12)&gt;0),0))&amp;"'!A50"),0,5))</f>
        <v>0</v>
      </c>
      <c r="G12" s="35">
        <f t="shared" ca="1" si="0"/>
        <v>0</v>
      </c>
      <c r="H12" s="35">
        <f t="array" aca="1" ref="H12" ca="1">IF(ISERROR(OFFSET(INDIRECT("'"&amp;INDEX(ListeFeuilles,MATCH(TRUE,(COUNTIF(INDIRECT("'"&amp;ListeFeuilles&amp;"'!$B$3"),$B12)&gt;0),0))&amp;"'!A50"),0,6)),0,OFFSET(INDIRECT("'"&amp;INDEX(ListeFeuilles,MATCH(TRUE,(COUNTIF(INDIRECT("'"&amp;ListeFeuilles&amp;"'!$B$3"),$B12)&gt;0),0))&amp;"'!A50"),0,6))</f>
        <v>0</v>
      </c>
      <c r="I12" s="35">
        <f t="array" aca="1" ref="I12" ca="1">IF(ISERROR(INDIRECT("'"&amp;INDEX(ListeFeuilles,MATCH(TRUE,(COUNTIF(INDIRECT("'"&amp;ListeFeuilles&amp;"'!$B$3"),$B12)&gt;0),0))&amp;"'!C53")),0,INDIRECT("'"&amp;INDEX(ListeFeuilles,MATCH(TRUE,(COUNTIF(INDIRECT("'"&amp;ListeFeuilles&amp;"'!$B$3"),$B12)&gt;0),0))&amp;"'!C53"))</f>
        <v>0</v>
      </c>
      <c r="J12" s="35">
        <f t="array" aca="1" ref="J12" ca="1">IF(ISERROR(INDIRECT("'"&amp;INDEX(ListeFeuilles,MATCH(TRUE,(COUNTIF(INDIRECT("'"&amp;ListeFeuilles&amp;"'!$B$3"),$B12)&gt;0),0))&amp;"'!C58")),0,INDIRECT("'"&amp;INDEX(ListeFeuilles,MATCH(TRUE,(COUNTIF(INDIRECT("'"&amp;ListeFeuilles&amp;"'!$B$3"),$B12)&gt;0),0))&amp;"'!C58"))</f>
        <v>0</v>
      </c>
      <c r="K12" s="36"/>
    </row>
    <row r="13" spans="1:11">
      <c r="A13" s="22">
        <v>10</v>
      </c>
      <c r="B13" s="37">
        <f t="shared" si="1"/>
        <v>40889</v>
      </c>
      <c r="C13" s="38">
        <f t="array" aca="1" ref="C13" ca="1">IF(ISERROR(OFFSET(INDIRECT("'"&amp;INDEX(ListeFeuilles,MATCH(TRUE,(COUNTIF(INDIRECT("'"&amp;ListeFeuilles&amp;"'!$B$3"),$B13)&gt;0),0))&amp;"'!A50"),0,4)),0,OFFSET(INDIRECT("'"&amp;INDEX(ListeFeuilles,MATCH(TRUE,(COUNTIF(INDIRECT("'"&amp;ListeFeuilles&amp;"'!$B$3"),$B13)&gt;0),0))&amp;"'!A50"),0,4))</f>
        <v>0</v>
      </c>
      <c r="D13" s="38">
        <f t="array" aca="1" ref="D13" ca="1">IF(ISERROR(OFFSET(INDIRECT("'"&amp;INDEX(ListeFeuilles,MATCH(TRUE,(COUNTIF(INDIRECT("'"&amp;ListeFeuilles&amp;"'!$B$3"),$B13)&gt;0),0))&amp;"'!A50"),0,3)),0,OFFSET(INDIRECT("'"&amp;INDEX(ListeFeuilles,MATCH(TRUE,(COUNTIF(INDIRECT("'"&amp;ListeFeuilles&amp;"'!$B$3"),$B13)&gt;0),0))&amp;"'!A50"),0,3))</f>
        <v>0</v>
      </c>
      <c r="E13" s="38">
        <f t="array" aca="1" ref="E13" ca="1">IF(ISERROR(OFFSET(INDIRECT("'"&amp;INDEX(ListeFeuilles,MATCH(TRUE,(COUNTIF(INDIRECT("'"&amp;ListeFeuilles&amp;"'!$B$3"),$B13)&gt;0),0))&amp;"'!A50"),0,2)),0,OFFSET(INDIRECT("'"&amp;INDEX(ListeFeuilles,MATCH(TRUE,(COUNTIF(INDIRECT("'"&amp;ListeFeuilles&amp;"'!$B$3"),$B13)&gt;0),0))&amp;"'!A50"),0,2))</f>
        <v>0</v>
      </c>
      <c r="F13" s="38">
        <f t="array" aca="1" ref="F13" ca="1">IF(ISERROR(OFFSET(INDIRECT("'"&amp;INDEX(ListeFeuilles,MATCH(TRUE,(COUNTIF(INDIRECT("'"&amp;ListeFeuilles&amp;"'!$B$3"),$B13)&gt;0),0))&amp;"'!A50"),0,5)),0,OFFSET(INDIRECT("'"&amp;INDEX(ListeFeuilles,MATCH(TRUE,(COUNTIF(INDIRECT("'"&amp;ListeFeuilles&amp;"'!$B$3"),$B13)&gt;0),0))&amp;"'!A50"),0,5))</f>
        <v>0</v>
      </c>
      <c r="G13" s="38">
        <f t="shared" ca="1" si="0"/>
        <v>0</v>
      </c>
      <c r="H13" s="38">
        <f t="array" aca="1" ref="H13" ca="1">IF(ISERROR(OFFSET(INDIRECT("'"&amp;INDEX(ListeFeuilles,MATCH(TRUE,(COUNTIF(INDIRECT("'"&amp;ListeFeuilles&amp;"'!$B$3"),$B13)&gt;0),0))&amp;"'!A50"),0,6)),0,OFFSET(INDIRECT("'"&amp;INDEX(ListeFeuilles,MATCH(TRUE,(COUNTIF(INDIRECT("'"&amp;ListeFeuilles&amp;"'!$B$3"),$B13)&gt;0),0))&amp;"'!A50"),0,6))</f>
        <v>0</v>
      </c>
      <c r="I13" s="38">
        <f t="array" aca="1" ref="I13" ca="1">IF(ISERROR(INDIRECT("'"&amp;INDEX(ListeFeuilles,MATCH(TRUE,(COUNTIF(INDIRECT("'"&amp;ListeFeuilles&amp;"'!$B$3"),$B13)&gt;0),0))&amp;"'!C53")),0,INDIRECT("'"&amp;INDEX(ListeFeuilles,MATCH(TRUE,(COUNTIF(INDIRECT("'"&amp;ListeFeuilles&amp;"'!$B$3"),$B13)&gt;0),0))&amp;"'!C53"))</f>
        <v>0</v>
      </c>
      <c r="J13" s="38">
        <f t="array" aca="1" ref="J13" ca="1">IF(ISERROR(INDIRECT("'"&amp;INDEX(ListeFeuilles,MATCH(TRUE,(COUNTIF(INDIRECT("'"&amp;ListeFeuilles&amp;"'!$B$3"),$B13)&gt;0),0))&amp;"'!C58")),0,INDIRECT("'"&amp;INDEX(ListeFeuilles,MATCH(TRUE,(COUNTIF(INDIRECT("'"&amp;ListeFeuilles&amp;"'!$B$3"),$B13)&gt;0),0))&amp;"'!C58"))</f>
        <v>0</v>
      </c>
      <c r="K13" s="39"/>
    </row>
    <row r="14" spans="1:11">
      <c r="A14" s="21">
        <v>11</v>
      </c>
      <c r="B14" s="34">
        <f t="shared" si="1"/>
        <v>40890</v>
      </c>
      <c r="C14" s="35">
        <f t="array" aca="1" ref="C14" ca="1">IF(ISERROR(OFFSET(INDIRECT("'"&amp;INDEX(ListeFeuilles,MATCH(TRUE,(COUNTIF(INDIRECT("'"&amp;ListeFeuilles&amp;"'!$B$3"),$B14)&gt;0),0))&amp;"'!A50"),0,4)),0,OFFSET(INDIRECT("'"&amp;INDEX(ListeFeuilles,MATCH(TRUE,(COUNTIF(INDIRECT("'"&amp;ListeFeuilles&amp;"'!$B$3"),$B14)&gt;0),0))&amp;"'!A50"),0,4))</f>
        <v>0</v>
      </c>
      <c r="D14" s="35">
        <f t="array" aca="1" ref="D14" ca="1">IF(ISERROR(OFFSET(INDIRECT("'"&amp;INDEX(ListeFeuilles,MATCH(TRUE,(COUNTIF(INDIRECT("'"&amp;ListeFeuilles&amp;"'!$B$3"),$B14)&gt;0),0))&amp;"'!A50"),0,3)),0,OFFSET(INDIRECT("'"&amp;INDEX(ListeFeuilles,MATCH(TRUE,(COUNTIF(INDIRECT("'"&amp;ListeFeuilles&amp;"'!$B$3"),$B14)&gt;0),0))&amp;"'!A50"),0,3))</f>
        <v>0</v>
      </c>
      <c r="E14" s="35">
        <f t="array" aca="1" ref="E14" ca="1">IF(ISERROR(OFFSET(INDIRECT("'"&amp;INDEX(ListeFeuilles,MATCH(TRUE,(COUNTIF(INDIRECT("'"&amp;ListeFeuilles&amp;"'!$B$3"),$B14)&gt;0),0))&amp;"'!A50"),0,2)),0,OFFSET(INDIRECT("'"&amp;INDEX(ListeFeuilles,MATCH(TRUE,(COUNTIF(INDIRECT("'"&amp;ListeFeuilles&amp;"'!$B$3"),$B14)&gt;0),0))&amp;"'!A50"),0,2))</f>
        <v>0</v>
      </c>
      <c r="F14" s="35">
        <f t="array" aca="1" ref="F14" ca="1">IF(ISERROR(OFFSET(INDIRECT("'"&amp;INDEX(ListeFeuilles,MATCH(TRUE,(COUNTIF(INDIRECT("'"&amp;ListeFeuilles&amp;"'!$B$3"),$B14)&gt;0),0))&amp;"'!A50"),0,5)),0,OFFSET(INDIRECT("'"&amp;INDEX(ListeFeuilles,MATCH(TRUE,(COUNTIF(INDIRECT("'"&amp;ListeFeuilles&amp;"'!$B$3"),$B14)&gt;0),0))&amp;"'!A50"),0,5))</f>
        <v>0</v>
      </c>
      <c r="G14" s="35">
        <f t="shared" ca="1" si="0"/>
        <v>0</v>
      </c>
      <c r="H14" s="35">
        <f t="array" aca="1" ref="H14" ca="1">IF(ISERROR(OFFSET(INDIRECT("'"&amp;INDEX(ListeFeuilles,MATCH(TRUE,(COUNTIF(INDIRECT("'"&amp;ListeFeuilles&amp;"'!$B$3"),$B14)&gt;0),0))&amp;"'!A50"),0,6)),0,OFFSET(INDIRECT("'"&amp;INDEX(ListeFeuilles,MATCH(TRUE,(COUNTIF(INDIRECT("'"&amp;ListeFeuilles&amp;"'!$B$3"),$B14)&gt;0),0))&amp;"'!A50"),0,6))</f>
        <v>0</v>
      </c>
      <c r="I14" s="35">
        <f t="array" aca="1" ref="I14" ca="1">IF(ISERROR(INDIRECT("'"&amp;INDEX(ListeFeuilles,MATCH(TRUE,(COUNTIF(INDIRECT("'"&amp;ListeFeuilles&amp;"'!$B$3"),$B14)&gt;0),0))&amp;"'!C53")),0,INDIRECT("'"&amp;INDEX(ListeFeuilles,MATCH(TRUE,(COUNTIF(INDIRECT("'"&amp;ListeFeuilles&amp;"'!$B$3"),$B14)&gt;0),0))&amp;"'!C53"))</f>
        <v>0</v>
      </c>
      <c r="J14" s="35">
        <f t="array" aca="1" ref="J14" ca="1">IF(ISERROR(INDIRECT("'"&amp;INDEX(ListeFeuilles,MATCH(TRUE,(COUNTIF(INDIRECT("'"&amp;ListeFeuilles&amp;"'!$B$3"),$B14)&gt;0),0))&amp;"'!C58")),0,INDIRECT("'"&amp;INDEX(ListeFeuilles,MATCH(TRUE,(COUNTIF(INDIRECT("'"&amp;ListeFeuilles&amp;"'!$B$3"),$B14)&gt;0),0))&amp;"'!C58"))</f>
        <v>0</v>
      </c>
      <c r="K14" s="36"/>
    </row>
    <row r="15" spans="1:11">
      <c r="A15" s="22">
        <v>12</v>
      </c>
      <c r="B15" s="37">
        <f t="shared" si="1"/>
        <v>40891</v>
      </c>
      <c r="C15" s="38">
        <f t="array" aca="1" ref="C15" ca="1">IF(ISERROR(OFFSET(INDIRECT("'"&amp;INDEX(ListeFeuilles,MATCH(TRUE,(COUNTIF(INDIRECT("'"&amp;ListeFeuilles&amp;"'!$B$3"),$B15)&gt;0),0))&amp;"'!A50"),0,4)),0,OFFSET(INDIRECT("'"&amp;INDEX(ListeFeuilles,MATCH(TRUE,(COUNTIF(INDIRECT("'"&amp;ListeFeuilles&amp;"'!$B$3"),$B15)&gt;0),0))&amp;"'!A50"),0,4))</f>
        <v>0</v>
      </c>
      <c r="D15" s="38">
        <f t="array" aca="1" ref="D15" ca="1">IF(ISERROR(OFFSET(INDIRECT("'"&amp;INDEX(ListeFeuilles,MATCH(TRUE,(COUNTIF(INDIRECT("'"&amp;ListeFeuilles&amp;"'!$B$3"),$B15)&gt;0),0))&amp;"'!A50"),0,3)),0,OFFSET(INDIRECT("'"&amp;INDEX(ListeFeuilles,MATCH(TRUE,(COUNTIF(INDIRECT("'"&amp;ListeFeuilles&amp;"'!$B$3"),$B15)&gt;0),0))&amp;"'!A50"),0,3))</f>
        <v>0</v>
      </c>
      <c r="E15" s="38">
        <f t="array" aca="1" ref="E15" ca="1">IF(ISERROR(OFFSET(INDIRECT("'"&amp;INDEX(ListeFeuilles,MATCH(TRUE,(COUNTIF(INDIRECT("'"&amp;ListeFeuilles&amp;"'!$B$3"),$B15)&gt;0),0))&amp;"'!A50"),0,2)),0,OFFSET(INDIRECT("'"&amp;INDEX(ListeFeuilles,MATCH(TRUE,(COUNTIF(INDIRECT("'"&amp;ListeFeuilles&amp;"'!$B$3"),$B15)&gt;0),0))&amp;"'!A50"),0,2))</f>
        <v>0</v>
      </c>
      <c r="F15" s="38">
        <f t="array" aca="1" ref="F15" ca="1">IF(ISERROR(OFFSET(INDIRECT("'"&amp;INDEX(ListeFeuilles,MATCH(TRUE,(COUNTIF(INDIRECT("'"&amp;ListeFeuilles&amp;"'!$B$3"),$B15)&gt;0),0))&amp;"'!A50"),0,5)),0,OFFSET(INDIRECT("'"&amp;INDEX(ListeFeuilles,MATCH(TRUE,(COUNTIF(INDIRECT("'"&amp;ListeFeuilles&amp;"'!$B$3"),$B15)&gt;0),0))&amp;"'!A50"),0,5))</f>
        <v>0</v>
      </c>
      <c r="G15" s="38">
        <f t="shared" ca="1" si="0"/>
        <v>0</v>
      </c>
      <c r="H15" s="38">
        <f t="array" aca="1" ref="H15" ca="1">IF(ISERROR(OFFSET(INDIRECT("'"&amp;INDEX(ListeFeuilles,MATCH(TRUE,(COUNTIF(INDIRECT("'"&amp;ListeFeuilles&amp;"'!$B$3"),$B15)&gt;0),0))&amp;"'!A50"),0,6)),0,OFFSET(INDIRECT("'"&amp;INDEX(ListeFeuilles,MATCH(TRUE,(COUNTIF(INDIRECT("'"&amp;ListeFeuilles&amp;"'!$B$3"),$B15)&gt;0),0))&amp;"'!A50"),0,6))</f>
        <v>0</v>
      </c>
      <c r="I15" s="38">
        <f t="array" aca="1" ref="I15" ca="1">IF(ISERROR(INDIRECT("'"&amp;INDEX(ListeFeuilles,MATCH(TRUE,(COUNTIF(INDIRECT("'"&amp;ListeFeuilles&amp;"'!$B$3"),$B15)&gt;0),0))&amp;"'!C53")),0,INDIRECT("'"&amp;INDEX(ListeFeuilles,MATCH(TRUE,(COUNTIF(INDIRECT("'"&amp;ListeFeuilles&amp;"'!$B$3"),$B15)&gt;0),0))&amp;"'!C53"))</f>
        <v>0</v>
      </c>
      <c r="J15" s="38">
        <f t="array" aca="1" ref="J15" ca="1">IF(ISERROR(INDIRECT("'"&amp;INDEX(ListeFeuilles,MATCH(TRUE,(COUNTIF(INDIRECT("'"&amp;ListeFeuilles&amp;"'!$B$3"),$B15)&gt;0),0))&amp;"'!C58")),0,INDIRECT("'"&amp;INDEX(ListeFeuilles,MATCH(TRUE,(COUNTIF(INDIRECT("'"&amp;ListeFeuilles&amp;"'!$B$3"),$B15)&gt;0),0))&amp;"'!C58"))</f>
        <v>0</v>
      </c>
      <c r="K15" s="39"/>
    </row>
    <row r="16" spans="1:11">
      <c r="A16" s="21">
        <v>13</v>
      </c>
      <c r="B16" s="34">
        <f t="shared" si="1"/>
        <v>40892</v>
      </c>
      <c r="C16" s="35">
        <f t="array" aca="1" ref="C16" ca="1">IF(ISERROR(OFFSET(INDIRECT("'"&amp;INDEX(ListeFeuilles,MATCH(TRUE,(COUNTIF(INDIRECT("'"&amp;ListeFeuilles&amp;"'!$B$3"),$B16)&gt;0),0))&amp;"'!A50"),0,4)),0,OFFSET(INDIRECT("'"&amp;INDEX(ListeFeuilles,MATCH(TRUE,(COUNTIF(INDIRECT("'"&amp;ListeFeuilles&amp;"'!$B$3"),$B16)&gt;0),0))&amp;"'!A50"),0,4))</f>
        <v>0</v>
      </c>
      <c r="D16" s="35">
        <f t="array" aca="1" ref="D16" ca="1">IF(ISERROR(OFFSET(INDIRECT("'"&amp;INDEX(ListeFeuilles,MATCH(TRUE,(COUNTIF(INDIRECT("'"&amp;ListeFeuilles&amp;"'!$B$3"),$B16)&gt;0),0))&amp;"'!A50"),0,3)),0,OFFSET(INDIRECT("'"&amp;INDEX(ListeFeuilles,MATCH(TRUE,(COUNTIF(INDIRECT("'"&amp;ListeFeuilles&amp;"'!$B$3"),$B16)&gt;0),0))&amp;"'!A50"),0,3))</f>
        <v>0</v>
      </c>
      <c r="E16" s="35">
        <f t="array" aca="1" ref="E16" ca="1">IF(ISERROR(OFFSET(INDIRECT("'"&amp;INDEX(ListeFeuilles,MATCH(TRUE,(COUNTIF(INDIRECT("'"&amp;ListeFeuilles&amp;"'!$B$3"),$B16)&gt;0),0))&amp;"'!A50"),0,2)),0,OFFSET(INDIRECT("'"&amp;INDEX(ListeFeuilles,MATCH(TRUE,(COUNTIF(INDIRECT("'"&amp;ListeFeuilles&amp;"'!$B$3"),$B16)&gt;0),0))&amp;"'!A50"),0,2))</f>
        <v>0</v>
      </c>
      <c r="F16" s="35">
        <f t="array" aca="1" ref="F16" ca="1">IF(ISERROR(OFFSET(INDIRECT("'"&amp;INDEX(ListeFeuilles,MATCH(TRUE,(COUNTIF(INDIRECT("'"&amp;ListeFeuilles&amp;"'!$B$3"),$B16)&gt;0),0))&amp;"'!A50"),0,5)),0,OFFSET(INDIRECT("'"&amp;INDEX(ListeFeuilles,MATCH(TRUE,(COUNTIF(INDIRECT("'"&amp;ListeFeuilles&amp;"'!$B$3"),$B16)&gt;0),0))&amp;"'!A50"),0,5))</f>
        <v>0</v>
      </c>
      <c r="G16" s="35">
        <f t="shared" ca="1" si="0"/>
        <v>0</v>
      </c>
      <c r="H16" s="35">
        <f t="array" aca="1" ref="H16" ca="1">IF(ISERROR(OFFSET(INDIRECT("'"&amp;INDEX(ListeFeuilles,MATCH(TRUE,(COUNTIF(INDIRECT("'"&amp;ListeFeuilles&amp;"'!$B$3"),$B16)&gt;0),0))&amp;"'!A50"),0,6)),0,OFFSET(INDIRECT("'"&amp;INDEX(ListeFeuilles,MATCH(TRUE,(COUNTIF(INDIRECT("'"&amp;ListeFeuilles&amp;"'!$B$3"),$B16)&gt;0),0))&amp;"'!A50"),0,6))</f>
        <v>0</v>
      </c>
      <c r="I16" s="35">
        <f t="array" aca="1" ref="I16" ca="1">IF(ISERROR(INDIRECT("'"&amp;INDEX(ListeFeuilles,MATCH(TRUE,(COUNTIF(INDIRECT("'"&amp;ListeFeuilles&amp;"'!$B$3"),$B16)&gt;0),0))&amp;"'!C53")),0,INDIRECT("'"&amp;INDEX(ListeFeuilles,MATCH(TRUE,(COUNTIF(INDIRECT("'"&amp;ListeFeuilles&amp;"'!$B$3"),$B16)&gt;0),0))&amp;"'!C53"))</f>
        <v>0</v>
      </c>
      <c r="J16" s="35">
        <f t="array" aca="1" ref="J16" ca="1">IF(ISERROR(INDIRECT("'"&amp;INDEX(ListeFeuilles,MATCH(TRUE,(COUNTIF(INDIRECT("'"&amp;ListeFeuilles&amp;"'!$B$3"),$B16)&gt;0),0))&amp;"'!C58")),0,INDIRECT("'"&amp;INDEX(ListeFeuilles,MATCH(TRUE,(COUNTIF(INDIRECT("'"&amp;ListeFeuilles&amp;"'!$B$3"),$B16)&gt;0),0))&amp;"'!C58"))</f>
        <v>0</v>
      </c>
      <c r="K16" s="36"/>
    </row>
    <row r="17" spans="1:11">
      <c r="A17" s="22">
        <v>14</v>
      </c>
      <c r="B17" s="37">
        <f t="shared" si="1"/>
        <v>40893</v>
      </c>
      <c r="C17" s="38">
        <f t="array" aca="1" ref="C17" ca="1">IF(ISERROR(OFFSET(INDIRECT("'"&amp;INDEX(ListeFeuilles,MATCH(TRUE,(COUNTIF(INDIRECT("'"&amp;ListeFeuilles&amp;"'!$B$3"),$B17)&gt;0),0))&amp;"'!A50"),0,4)),0,OFFSET(INDIRECT("'"&amp;INDEX(ListeFeuilles,MATCH(TRUE,(COUNTIF(INDIRECT("'"&amp;ListeFeuilles&amp;"'!$B$3"),$B17)&gt;0),0))&amp;"'!A50"),0,4))</f>
        <v>0</v>
      </c>
      <c r="D17" s="38">
        <f t="array" aca="1" ref="D17" ca="1">IF(ISERROR(OFFSET(INDIRECT("'"&amp;INDEX(ListeFeuilles,MATCH(TRUE,(COUNTIF(INDIRECT("'"&amp;ListeFeuilles&amp;"'!$B$3"),$B17)&gt;0),0))&amp;"'!A50"),0,3)),0,OFFSET(INDIRECT("'"&amp;INDEX(ListeFeuilles,MATCH(TRUE,(COUNTIF(INDIRECT("'"&amp;ListeFeuilles&amp;"'!$B$3"),$B17)&gt;0),0))&amp;"'!A50"),0,3))</f>
        <v>0</v>
      </c>
      <c r="E17" s="38">
        <f t="array" aca="1" ref="E17" ca="1">IF(ISERROR(OFFSET(INDIRECT("'"&amp;INDEX(ListeFeuilles,MATCH(TRUE,(COUNTIF(INDIRECT("'"&amp;ListeFeuilles&amp;"'!$B$3"),$B17)&gt;0),0))&amp;"'!A50"),0,2)),0,OFFSET(INDIRECT("'"&amp;INDEX(ListeFeuilles,MATCH(TRUE,(COUNTIF(INDIRECT("'"&amp;ListeFeuilles&amp;"'!$B$3"),$B17)&gt;0),0))&amp;"'!A50"),0,2))</f>
        <v>0</v>
      </c>
      <c r="F17" s="38">
        <f t="array" aca="1" ref="F17" ca="1">IF(ISERROR(OFFSET(INDIRECT("'"&amp;INDEX(ListeFeuilles,MATCH(TRUE,(COUNTIF(INDIRECT("'"&amp;ListeFeuilles&amp;"'!$B$3"),$B17)&gt;0),0))&amp;"'!A50"),0,5)),0,OFFSET(INDIRECT("'"&amp;INDEX(ListeFeuilles,MATCH(TRUE,(COUNTIF(INDIRECT("'"&amp;ListeFeuilles&amp;"'!$B$3"),$B17)&gt;0),0))&amp;"'!A50"),0,5))</f>
        <v>0</v>
      </c>
      <c r="G17" s="38">
        <f t="shared" ca="1" si="0"/>
        <v>0</v>
      </c>
      <c r="H17" s="38">
        <f t="array" aca="1" ref="H17" ca="1">IF(ISERROR(OFFSET(INDIRECT("'"&amp;INDEX(ListeFeuilles,MATCH(TRUE,(COUNTIF(INDIRECT("'"&amp;ListeFeuilles&amp;"'!$B$3"),$B17)&gt;0),0))&amp;"'!A50"),0,6)),0,OFFSET(INDIRECT("'"&amp;INDEX(ListeFeuilles,MATCH(TRUE,(COUNTIF(INDIRECT("'"&amp;ListeFeuilles&amp;"'!$B$3"),$B17)&gt;0),0))&amp;"'!A50"),0,6))</f>
        <v>0</v>
      </c>
      <c r="I17" s="38">
        <f t="array" aca="1" ref="I17" ca="1">IF(ISERROR(INDIRECT("'"&amp;INDEX(ListeFeuilles,MATCH(TRUE,(COUNTIF(INDIRECT("'"&amp;ListeFeuilles&amp;"'!$B$3"),$B17)&gt;0),0))&amp;"'!C53")),0,INDIRECT("'"&amp;INDEX(ListeFeuilles,MATCH(TRUE,(COUNTIF(INDIRECT("'"&amp;ListeFeuilles&amp;"'!$B$3"),$B17)&gt;0),0))&amp;"'!C53"))</f>
        <v>0</v>
      </c>
      <c r="J17" s="38">
        <f t="array" aca="1" ref="J17" ca="1">IF(ISERROR(INDIRECT("'"&amp;INDEX(ListeFeuilles,MATCH(TRUE,(COUNTIF(INDIRECT("'"&amp;ListeFeuilles&amp;"'!$B$3"),$B17)&gt;0),0))&amp;"'!C58")),0,INDIRECT("'"&amp;INDEX(ListeFeuilles,MATCH(TRUE,(COUNTIF(INDIRECT("'"&amp;ListeFeuilles&amp;"'!$B$3"),$B17)&gt;0),0))&amp;"'!C58"))</f>
        <v>0</v>
      </c>
      <c r="K17" s="39"/>
    </row>
    <row r="18" spans="1:11">
      <c r="A18" s="21">
        <v>15</v>
      </c>
      <c r="B18" s="34">
        <f t="shared" si="1"/>
        <v>40894</v>
      </c>
      <c r="C18" s="35">
        <f t="array" aca="1" ref="C18" ca="1">IF(ISERROR(OFFSET(INDIRECT("'"&amp;INDEX(ListeFeuilles,MATCH(TRUE,(COUNTIF(INDIRECT("'"&amp;ListeFeuilles&amp;"'!$B$3"),$B18)&gt;0),0))&amp;"'!A50"),0,4)),0,OFFSET(INDIRECT("'"&amp;INDEX(ListeFeuilles,MATCH(TRUE,(COUNTIF(INDIRECT("'"&amp;ListeFeuilles&amp;"'!$B$3"),$B18)&gt;0),0))&amp;"'!A50"),0,4))</f>
        <v>0</v>
      </c>
      <c r="D18" s="35">
        <f t="array" aca="1" ref="D18" ca="1">IF(ISERROR(OFFSET(INDIRECT("'"&amp;INDEX(ListeFeuilles,MATCH(TRUE,(COUNTIF(INDIRECT("'"&amp;ListeFeuilles&amp;"'!$B$3"),$B18)&gt;0),0))&amp;"'!A50"),0,3)),0,OFFSET(INDIRECT("'"&amp;INDEX(ListeFeuilles,MATCH(TRUE,(COUNTIF(INDIRECT("'"&amp;ListeFeuilles&amp;"'!$B$3"),$B18)&gt;0),0))&amp;"'!A50"),0,3))</f>
        <v>0</v>
      </c>
      <c r="E18" s="35">
        <f t="array" aca="1" ref="E18" ca="1">IF(ISERROR(OFFSET(INDIRECT("'"&amp;INDEX(ListeFeuilles,MATCH(TRUE,(COUNTIF(INDIRECT("'"&amp;ListeFeuilles&amp;"'!$B$3"),$B18)&gt;0),0))&amp;"'!A50"),0,2)),0,OFFSET(INDIRECT("'"&amp;INDEX(ListeFeuilles,MATCH(TRUE,(COUNTIF(INDIRECT("'"&amp;ListeFeuilles&amp;"'!$B$3"),$B18)&gt;0),0))&amp;"'!A50"),0,2))</f>
        <v>0</v>
      </c>
      <c r="F18" s="35">
        <f t="array" aca="1" ref="F18" ca="1">IF(ISERROR(OFFSET(INDIRECT("'"&amp;INDEX(ListeFeuilles,MATCH(TRUE,(COUNTIF(INDIRECT("'"&amp;ListeFeuilles&amp;"'!$B$3"),$B18)&gt;0),0))&amp;"'!A50"),0,5)),0,OFFSET(INDIRECT("'"&amp;INDEX(ListeFeuilles,MATCH(TRUE,(COUNTIF(INDIRECT("'"&amp;ListeFeuilles&amp;"'!$B$3"),$B18)&gt;0),0))&amp;"'!A50"),0,5))</f>
        <v>0</v>
      </c>
      <c r="G18" s="35">
        <f t="shared" ca="1" si="0"/>
        <v>0</v>
      </c>
      <c r="H18" s="35">
        <f t="array" aca="1" ref="H18" ca="1">IF(ISERROR(OFFSET(INDIRECT("'"&amp;INDEX(ListeFeuilles,MATCH(TRUE,(COUNTIF(INDIRECT("'"&amp;ListeFeuilles&amp;"'!$B$3"),$B18)&gt;0),0))&amp;"'!A50"),0,6)),0,OFFSET(INDIRECT("'"&amp;INDEX(ListeFeuilles,MATCH(TRUE,(COUNTIF(INDIRECT("'"&amp;ListeFeuilles&amp;"'!$B$3"),$B18)&gt;0),0))&amp;"'!A50"),0,6))</f>
        <v>0</v>
      </c>
      <c r="I18" s="35">
        <f t="array" aca="1" ref="I18" ca="1">IF(ISERROR(INDIRECT("'"&amp;INDEX(ListeFeuilles,MATCH(TRUE,(COUNTIF(INDIRECT("'"&amp;ListeFeuilles&amp;"'!$B$3"),$B18)&gt;0),0))&amp;"'!C53")),0,INDIRECT("'"&amp;INDEX(ListeFeuilles,MATCH(TRUE,(COUNTIF(INDIRECT("'"&amp;ListeFeuilles&amp;"'!$B$3"),$B18)&gt;0),0))&amp;"'!C53"))</f>
        <v>0</v>
      </c>
      <c r="J18" s="35">
        <f t="array" aca="1" ref="J18" ca="1">IF(ISERROR(INDIRECT("'"&amp;INDEX(ListeFeuilles,MATCH(TRUE,(COUNTIF(INDIRECT("'"&amp;ListeFeuilles&amp;"'!$B$3"),$B18)&gt;0),0))&amp;"'!C58")),0,INDIRECT("'"&amp;INDEX(ListeFeuilles,MATCH(TRUE,(COUNTIF(INDIRECT("'"&amp;ListeFeuilles&amp;"'!$B$3"),$B18)&gt;0),0))&amp;"'!C58"))</f>
        <v>0</v>
      </c>
      <c r="K18" s="36"/>
    </row>
    <row r="19" spans="1:11">
      <c r="A19" s="22">
        <v>16</v>
      </c>
      <c r="B19" s="37">
        <f t="shared" si="1"/>
        <v>40896</v>
      </c>
      <c r="C19" s="38">
        <f t="array" aca="1" ref="C19" ca="1">IF(ISERROR(OFFSET(INDIRECT("'"&amp;INDEX(ListeFeuilles,MATCH(TRUE,(COUNTIF(INDIRECT("'"&amp;ListeFeuilles&amp;"'!$B$3"),$B19)&gt;0),0))&amp;"'!A50"),0,4)),0,OFFSET(INDIRECT("'"&amp;INDEX(ListeFeuilles,MATCH(TRUE,(COUNTIF(INDIRECT("'"&amp;ListeFeuilles&amp;"'!$B$3"),$B19)&gt;0),0))&amp;"'!A50"),0,4))</f>
        <v>0</v>
      </c>
      <c r="D19" s="38">
        <f t="array" aca="1" ref="D19" ca="1">IF(ISERROR(OFFSET(INDIRECT("'"&amp;INDEX(ListeFeuilles,MATCH(TRUE,(COUNTIF(INDIRECT("'"&amp;ListeFeuilles&amp;"'!$B$3"),$B19)&gt;0),0))&amp;"'!A50"),0,3)),0,OFFSET(INDIRECT("'"&amp;INDEX(ListeFeuilles,MATCH(TRUE,(COUNTIF(INDIRECT("'"&amp;ListeFeuilles&amp;"'!$B$3"),$B19)&gt;0),0))&amp;"'!A50"),0,3))</f>
        <v>0</v>
      </c>
      <c r="E19" s="38">
        <f t="array" aca="1" ref="E19" ca="1">IF(ISERROR(OFFSET(INDIRECT("'"&amp;INDEX(ListeFeuilles,MATCH(TRUE,(COUNTIF(INDIRECT("'"&amp;ListeFeuilles&amp;"'!$B$3"),$B19)&gt;0),0))&amp;"'!A50"),0,2)),0,OFFSET(INDIRECT("'"&amp;INDEX(ListeFeuilles,MATCH(TRUE,(COUNTIF(INDIRECT("'"&amp;ListeFeuilles&amp;"'!$B$3"),$B19)&gt;0),0))&amp;"'!A50"),0,2))</f>
        <v>0</v>
      </c>
      <c r="F19" s="38">
        <f t="array" aca="1" ref="F19" ca="1">IF(ISERROR(OFFSET(INDIRECT("'"&amp;INDEX(ListeFeuilles,MATCH(TRUE,(COUNTIF(INDIRECT("'"&amp;ListeFeuilles&amp;"'!$B$3"),$B19)&gt;0),0))&amp;"'!A50"),0,5)),0,OFFSET(INDIRECT("'"&amp;INDEX(ListeFeuilles,MATCH(TRUE,(COUNTIF(INDIRECT("'"&amp;ListeFeuilles&amp;"'!$B$3"),$B19)&gt;0),0))&amp;"'!A50"),0,5))</f>
        <v>0</v>
      </c>
      <c r="G19" s="38">
        <f t="shared" ca="1" si="0"/>
        <v>0</v>
      </c>
      <c r="H19" s="38">
        <f t="array" aca="1" ref="H19" ca="1">IF(ISERROR(OFFSET(INDIRECT("'"&amp;INDEX(ListeFeuilles,MATCH(TRUE,(COUNTIF(INDIRECT("'"&amp;ListeFeuilles&amp;"'!$B$3"),$B19)&gt;0),0))&amp;"'!A50"),0,6)),0,OFFSET(INDIRECT("'"&amp;INDEX(ListeFeuilles,MATCH(TRUE,(COUNTIF(INDIRECT("'"&amp;ListeFeuilles&amp;"'!$B$3"),$B19)&gt;0),0))&amp;"'!A50"),0,6))</f>
        <v>0</v>
      </c>
      <c r="I19" s="38">
        <f t="array" aca="1" ref="I19" ca="1">IF(ISERROR(INDIRECT("'"&amp;INDEX(ListeFeuilles,MATCH(TRUE,(COUNTIF(INDIRECT("'"&amp;ListeFeuilles&amp;"'!$B$3"),$B19)&gt;0),0))&amp;"'!C53")),0,INDIRECT("'"&amp;INDEX(ListeFeuilles,MATCH(TRUE,(COUNTIF(INDIRECT("'"&amp;ListeFeuilles&amp;"'!$B$3"),$B19)&gt;0),0))&amp;"'!C53"))</f>
        <v>0</v>
      </c>
      <c r="J19" s="38">
        <f t="array" aca="1" ref="J19" ca="1">IF(ISERROR(INDIRECT("'"&amp;INDEX(ListeFeuilles,MATCH(TRUE,(COUNTIF(INDIRECT("'"&amp;ListeFeuilles&amp;"'!$B$3"),$B19)&gt;0),0))&amp;"'!C58")),0,INDIRECT("'"&amp;INDEX(ListeFeuilles,MATCH(TRUE,(COUNTIF(INDIRECT("'"&amp;ListeFeuilles&amp;"'!$B$3"),$B19)&gt;0),0))&amp;"'!C58"))</f>
        <v>0</v>
      </c>
      <c r="K19" s="39"/>
    </row>
    <row r="20" spans="1:11">
      <c r="A20" s="21">
        <v>17</v>
      </c>
      <c r="B20" s="34">
        <f t="shared" si="1"/>
        <v>40897</v>
      </c>
      <c r="C20" s="35">
        <f t="array" aca="1" ref="C20" ca="1">IF(ISERROR(OFFSET(INDIRECT("'"&amp;INDEX(ListeFeuilles,MATCH(TRUE,(COUNTIF(INDIRECT("'"&amp;ListeFeuilles&amp;"'!$B$3"),$B20)&gt;0),0))&amp;"'!A50"),0,4)),0,OFFSET(INDIRECT("'"&amp;INDEX(ListeFeuilles,MATCH(TRUE,(COUNTIF(INDIRECT("'"&amp;ListeFeuilles&amp;"'!$B$3"),$B20)&gt;0),0))&amp;"'!A50"),0,4))</f>
        <v>0</v>
      </c>
      <c r="D20" s="35">
        <f t="array" aca="1" ref="D20" ca="1">IF(ISERROR(OFFSET(INDIRECT("'"&amp;INDEX(ListeFeuilles,MATCH(TRUE,(COUNTIF(INDIRECT("'"&amp;ListeFeuilles&amp;"'!$B$3"),$B20)&gt;0),0))&amp;"'!A50"),0,3)),0,OFFSET(INDIRECT("'"&amp;INDEX(ListeFeuilles,MATCH(TRUE,(COUNTIF(INDIRECT("'"&amp;ListeFeuilles&amp;"'!$B$3"),$B20)&gt;0),0))&amp;"'!A50"),0,3))</f>
        <v>0</v>
      </c>
      <c r="E20" s="35">
        <f t="array" aca="1" ref="E20" ca="1">IF(ISERROR(OFFSET(INDIRECT("'"&amp;INDEX(ListeFeuilles,MATCH(TRUE,(COUNTIF(INDIRECT("'"&amp;ListeFeuilles&amp;"'!$B$3"),$B20)&gt;0),0))&amp;"'!A50"),0,2)),0,OFFSET(INDIRECT("'"&amp;INDEX(ListeFeuilles,MATCH(TRUE,(COUNTIF(INDIRECT("'"&amp;ListeFeuilles&amp;"'!$B$3"),$B20)&gt;0),0))&amp;"'!A50"),0,2))</f>
        <v>0</v>
      </c>
      <c r="F20" s="35">
        <f t="array" aca="1" ref="F20" ca="1">IF(ISERROR(OFFSET(INDIRECT("'"&amp;INDEX(ListeFeuilles,MATCH(TRUE,(COUNTIF(INDIRECT("'"&amp;ListeFeuilles&amp;"'!$B$3"),$B20)&gt;0),0))&amp;"'!A50"),0,5)),0,OFFSET(INDIRECT("'"&amp;INDEX(ListeFeuilles,MATCH(TRUE,(COUNTIF(INDIRECT("'"&amp;ListeFeuilles&amp;"'!$B$3"),$B20)&gt;0),0))&amp;"'!A50"),0,5))</f>
        <v>0</v>
      </c>
      <c r="G20" s="35">
        <f t="shared" ca="1" si="0"/>
        <v>0</v>
      </c>
      <c r="H20" s="35">
        <f t="array" aca="1" ref="H20" ca="1">IF(ISERROR(OFFSET(INDIRECT("'"&amp;INDEX(ListeFeuilles,MATCH(TRUE,(COUNTIF(INDIRECT("'"&amp;ListeFeuilles&amp;"'!$B$3"),$B20)&gt;0),0))&amp;"'!A50"),0,6)),0,OFFSET(INDIRECT("'"&amp;INDEX(ListeFeuilles,MATCH(TRUE,(COUNTIF(INDIRECT("'"&amp;ListeFeuilles&amp;"'!$B$3"),$B20)&gt;0),0))&amp;"'!A50"),0,6))</f>
        <v>0</v>
      </c>
      <c r="I20" s="35">
        <f t="array" aca="1" ref="I20" ca="1">IF(ISERROR(INDIRECT("'"&amp;INDEX(ListeFeuilles,MATCH(TRUE,(COUNTIF(INDIRECT("'"&amp;ListeFeuilles&amp;"'!$B$3"),$B20)&gt;0),0))&amp;"'!C53")),0,INDIRECT("'"&amp;INDEX(ListeFeuilles,MATCH(TRUE,(COUNTIF(INDIRECT("'"&amp;ListeFeuilles&amp;"'!$B$3"),$B20)&gt;0),0))&amp;"'!C53"))</f>
        <v>0</v>
      </c>
      <c r="J20" s="35">
        <f t="array" aca="1" ref="J20" ca="1">IF(ISERROR(INDIRECT("'"&amp;INDEX(ListeFeuilles,MATCH(TRUE,(COUNTIF(INDIRECT("'"&amp;ListeFeuilles&amp;"'!$B$3"),$B20)&gt;0),0))&amp;"'!C58")),0,INDIRECT("'"&amp;INDEX(ListeFeuilles,MATCH(TRUE,(COUNTIF(INDIRECT("'"&amp;ListeFeuilles&amp;"'!$B$3"),$B20)&gt;0),0))&amp;"'!C58"))</f>
        <v>0</v>
      </c>
      <c r="K20" s="36"/>
    </row>
    <row r="21" spans="1:11">
      <c r="A21" s="22">
        <v>18</v>
      </c>
      <c r="B21" s="37">
        <f t="shared" si="1"/>
        <v>40898</v>
      </c>
      <c r="C21" s="38">
        <f t="array" aca="1" ref="C21" ca="1">IF(ISERROR(OFFSET(INDIRECT("'"&amp;INDEX(ListeFeuilles,MATCH(TRUE,(COUNTIF(INDIRECT("'"&amp;ListeFeuilles&amp;"'!$B$3"),$B21)&gt;0),0))&amp;"'!A50"),0,4)),0,OFFSET(INDIRECT("'"&amp;INDEX(ListeFeuilles,MATCH(TRUE,(COUNTIF(INDIRECT("'"&amp;ListeFeuilles&amp;"'!$B$3"),$B21)&gt;0),0))&amp;"'!A50"),0,4))</f>
        <v>0</v>
      </c>
      <c r="D21" s="38">
        <f t="array" aca="1" ref="D21" ca="1">IF(ISERROR(OFFSET(INDIRECT("'"&amp;INDEX(ListeFeuilles,MATCH(TRUE,(COUNTIF(INDIRECT("'"&amp;ListeFeuilles&amp;"'!$B$3"),$B21)&gt;0),0))&amp;"'!A50"),0,3)),0,OFFSET(INDIRECT("'"&amp;INDEX(ListeFeuilles,MATCH(TRUE,(COUNTIF(INDIRECT("'"&amp;ListeFeuilles&amp;"'!$B$3"),$B21)&gt;0),0))&amp;"'!A50"),0,3))</f>
        <v>0</v>
      </c>
      <c r="E21" s="38">
        <f t="array" aca="1" ref="E21" ca="1">IF(ISERROR(OFFSET(INDIRECT("'"&amp;INDEX(ListeFeuilles,MATCH(TRUE,(COUNTIF(INDIRECT("'"&amp;ListeFeuilles&amp;"'!$B$3"),$B21)&gt;0),0))&amp;"'!A50"),0,2)),0,OFFSET(INDIRECT("'"&amp;INDEX(ListeFeuilles,MATCH(TRUE,(COUNTIF(INDIRECT("'"&amp;ListeFeuilles&amp;"'!$B$3"),$B21)&gt;0),0))&amp;"'!A50"),0,2))</f>
        <v>0</v>
      </c>
      <c r="F21" s="38">
        <f t="array" aca="1" ref="F21" ca="1">IF(ISERROR(OFFSET(INDIRECT("'"&amp;INDEX(ListeFeuilles,MATCH(TRUE,(COUNTIF(INDIRECT("'"&amp;ListeFeuilles&amp;"'!$B$3"),$B21)&gt;0),0))&amp;"'!A50"),0,5)),0,OFFSET(INDIRECT("'"&amp;INDEX(ListeFeuilles,MATCH(TRUE,(COUNTIF(INDIRECT("'"&amp;ListeFeuilles&amp;"'!$B$3"),$B21)&gt;0),0))&amp;"'!A50"),0,5))</f>
        <v>0</v>
      </c>
      <c r="G21" s="38">
        <f t="shared" ca="1" si="0"/>
        <v>0</v>
      </c>
      <c r="H21" s="38">
        <f t="array" aca="1" ref="H21" ca="1">IF(ISERROR(OFFSET(INDIRECT("'"&amp;INDEX(ListeFeuilles,MATCH(TRUE,(COUNTIF(INDIRECT("'"&amp;ListeFeuilles&amp;"'!$B$3"),$B21)&gt;0),0))&amp;"'!A50"),0,6)),0,OFFSET(INDIRECT("'"&amp;INDEX(ListeFeuilles,MATCH(TRUE,(COUNTIF(INDIRECT("'"&amp;ListeFeuilles&amp;"'!$B$3"),$B21)&gt;0),0))&amp;"'!A50"),0,6))</f>
        <v>0</v>
      </c>
      <c r="I21" s="38">
        <f t="array" aca="1" ref="I21" ca="1">IF(ISERROR(INDIRECT("'"&amp;INDEX(ListeFeuilles,MATCH(TRUE,(COUNTIF(INDIRECT("'"&amp;ListeFeuilles&amp;"'!$B$3"),$B21)&gt;0),0))&amp;"'!C53")),0,INDIRECT("'"&amp;INDEX(ListeFeuilles,MATCH(TRUE,(COUNTIF(INDIRECT("'"&amp;ListeFeuilles&amp;"'!$B$3"),$B21)&gt;0),0))&amp;"'!C53"))</f>
        <v>0</v>
      </c>
      <c r="J21" s="38">
        <f t="array" aca="1" ref="J21" ca="1">IF(ISERROR(INDIRECT("'"&amp;INDEX(ListeFeuilles,MATCH(TRUE,(COUNTIF(INDIRECT("'"&amp;ListeFeuilles&amp;"'!$B$3"),$B21)&gt;0),0))&amp;"'!C58")),0,INDIRECT("'"&amp;INDEX(ListeFeuilles,MATCH(TRUE,(COUNTIF(INDIRECT("'"&amp;ListeFeuilles&amp;"'!$B$3"),$B21)&gt;0),0))&amp;"'!C58"))</f>
        <v>0</v>
      </c>
      <c r="K21" s="39"/>
    </row>
    <row r="22" spans="1:11">
      <c r="A22" s="21">
        <v>19</v>
      </c>
      <c r="B22" s="34">
        <f t="shared" si="1"/>
        <v>40899</v>
      </c>
      <c r="C22" s="35">
        <f t="array" aca="1" ref="C22" ca="1">IF(ISERROR(OFFSET(INDIRECT("'"&amp;INDEX(ListeFeuilles,MATCH(TRUE,(COUNTIF(INDIRECT("'"&amp;ListeFeuilles&amp;"'!$B$3"),$B22)&gt;0),0))&amp;"'!A50"),0,4)),0,OFFSET(INDIRECT("'"&amp;INDEX(ListeFeuilles,MATCH(TRUE,(COUNTIF(INDIRECT("'"&amp;ListeFeuilles&amp;"'!$B$3"),$B22)&gt;0),0))&amp;"'!A50"),0,4))</f>
        <v>0</v>
      </c>
      <c r="D22" s="35">
        <f t="array" aca="1" ref="D22" ca="1">IF(ISERROR(OFFSET(INDIRECT("'"&amp;INDEX(ListeFeuilles,MATCH(TRUE,(COUNTIF(INDIRECT("'"&amp;ListeFeuilles&amp;"'!$B$3"),$B22)&gt;0),0))&amp;"'!A50"),0,3)),0,OFFSET(INDIRECT("'"&amp;INDEX(ListeFeuilles,MATCH(TRUE,(COUNTIF(INDIRECT("'"&amp;ListeFeuilles&amp;"'!$B$3"),$B22)&gt;0),0))&amp;"'!A50"),0,3))</f>
        <v>0</v>
      </c>
      <c r="E22" s="35">
        <f t="array" aca="1" ref="E22" ca="1">IF(ISERROR(OFFSET(INDIRECT("'"&amp;INDEX(ListeFeuilles,MATCH(TRUE,(COUNTIF(INDIRECT("'"&amp;ListeFeuilles&amp;"'!$B$3"),$B22)&gt;0),0))&amp;"'!A50"),0,2)),0,OFFSET(INDIRECT("'"&amp;INDEX(ListeFeuilles,MATCH(TRUE,(COUNTIF(INDIRECT("'"&amp;ListeFeuilles&amp;"'!$B$3"),$B22)&gt;0),0))&amp;"'!A50"),0,2))</f>
        <v>0</v>
      </c>
      <c r="F22" s="35">
        <f t="array" aca="1" ref="F22" ca="1">IF(ISERROR(OFFSET(INDIRECT("'"&amp;INDEX(ListeFeuilles,MATCH(TRUE,(COUNTIF(INDIRECT("'"&amp;ListeFeuilles&amp;"'!$B$3"),$B22)&gt;0),0))&amp;"'!A50"),0,5)),0,OFFSET(INDIRECT("'"&amp;INDEX(ListeFeuilles,MATCH(TRUE,(COUNTIF(INDIRECT("'"&amp;ListeFeuilles&amp;"'!$B$3"),$B22)&gt;0),0))&amp;"'!A50"),0,5))</f>
        <v>0</v>
      </c>
      <c r="G22" s="35">
        <f t="shared" ca="1" si="0"/>
        <v>0</v>
      </c>
      <c r="H22" s="35">
        <f t="array" aca="1" ref="H22" ca="1">IF(ISERROR(OFFSET(INDIRECT("'"&amp;INDEX(ListeFeuilles,MATCH(TRUE,(COUNTIF(INDIRECT("'"&amp;ListeFeuilles&amp;"'!$B$3"),$B22)&gt;0),0))&amp;"'!A50"),0,6)),0,OFFSET(INDIRECT("'"&amp;INDEX(ListeFeuilles,MATCH(TRUE,(COUNTIF(INDIRECT("'"&amp;ListeFeuilles&amp;"'!$B$3"),$B22)&gt;0),0))&amp;"'!A50"),0,6))</f>
        <v>0</v>
      </c>
      <c r="I22" s="35">
        <f t="array" aca="1" ref="I22" ca="1">IF(ISERROR(INDIRECT("'"&amp;INDEX(ListeFeuilles,MATCH(TRUE,(COUNTIF(INDIRECT("'"&amp;ListeFeuilles&amp;"'!$B$3"),$B22)&gt;0),0))&amp;"'!C53")),0,INDIRECT("'"&amp;INDEX(ListeFeuilles,MATCH(TRUE,(COUNTIF(INDIRECT("'"&amp;ListeFeuilles&amp;"'!$B$3"),$B22)&gt;0),0))&amp;"'!C53"))</f>
        <v>0</v>
      </c>
      <c r="J22" s="35">
        <f t="array" aca="1" ref="J22" ca="1">IF(ISERROR(INDIRECT("'"&amp;INDEX(ListeFeuilles,MATCH(TRUE,(COUNTIF(INDIRECT("'"&amp;ListeFeuilles&amp;"'!$B$3"),$B22)&gt;0),0))&amp;"'!C58")),0,INDIRECT("'"&amp;INDEX(ListeFeuilles,MATCH(TRUE,(COUNTIF(INDIRECT("'"&amp;ListeFeuilles&amp;"'!$B$3"),$B22)&gt;0),0))&amp;"'!C58"))</f>
        <v>0</v>
      </c>
      <c r="K22" s="36"/>
    </row>
    <row r="23" spans="1:11">
      <c r="A23" s="22">
        <v>20</v>
      </c>
      <c r="B23" s="37">
        <f t="shared" si="1"/>
        <v>40900</v>
      </c>
      <c r="C23" s="38">
        <f t="array" aca="1" ref="C23" ca="1">IF(ISERROR(OFFSET(INDIRECT("'"&amp;INDEX(ListeFeuilles,MATCH(TRUE,(COUNTIF(INDIRECT("'"&amp;ListeFeuilles&amp;"'!$B$3"),$B23)&gt;0),0))&amp;"'!A50"),0,4)),0,OFFSET(INDIRECT("'"&amp;INDEX(ListeFeuilles,MATCH(TRUE,(COUNTIF(INDIRECT("'"&amp;ListeFeuilles&amp;"'!$B$3"),$B23)&gt;0),0))&amp;"'!A50"),0,4))</f>
        <v>0</v>
      </c>
      <c r="D23" s="38">
        <f t="array" aca="1" ref="D23" ca="1">IF(ISERROR(OFFSET(INDIRECT("'"&amp;INDEX(ListeFeuilles,MATCH(TRUE,(COUNTIF(INDIRECT("'"&amp;ListeFeuilles&amp;"'!$B$3"),$B23)&gt;0),0))&amp;"'!A50"),0,3)),0,OFFSET(INDIRECT("'"&amp;INDEX(ListeFeuilles,MATCH(TRUE,(COUNTIF(INDIRECT("'"&amp;ListeFeuilles&amp;"'!$B$3"),$B23)&gt;0),0))&amp;"'!A50"),0,3))</f>
        <v>0</v>
      </c>
      <c r="E23" s="38">
        <f t="array" aca="1" ref="E23" ca="1">IF(ISERROR(OFFSET(INDIRECT("'"&amp;INDEX(ListeFeuilles,MATCH(TRUE,(COUNTIF(INDIRECT("'"&amp;ListeFeuilles&amp;"'!$B$3"),$B23)&gt;0),0))&amp;"'!A50"),0,2)),0,OFFSET(INDIRECT("'"&amp;INDEX(ListeFeuilles,MATCH(TRUE,(COUNTIF(INDIRECT("'"&amp;ListeFeuilles&amp;"'!$B$3"),$B23)&gt;0),0))&amp;"'!A50"),0,2))</f>
        <v>0</v>
      </c>
      <c r="F23" s="38">
        <f t="array" aca="1" ref="F23" ca="1">IF(ISERROR(OFFSET(INDIRECT("'"&amp;INDEX(ListeFeuilles,MATCH(TRUE,(COUNTIF(INDIRECT("'"&amp;ListeFeuilles&amp;"'!$B$3"),$B23)&gt;0),0))&amp;"'!A50"),0,5)),0,OFFSET(INDIRECT("'"&amp;INDEX(ListeFeuilles,MATCH(TRUE,(COUNTIF(INDIRECT("'"&amp;ListeFeuilles&amp;"'!$B$3"),$B23)&gt;0),0))&amp;"'!A50"),0,5))</f>
        <v>0</v>
      </c>
      <c r="G23" s="38">
        <f t="shared" ca="1" si="0"/>
        <v>0</v>
      </c>
      <c r="H23" s="38">
        <f t="array" aca="1" ref="H23" ca="1">IF(ISERROR(OFFSET(INDIRECT("'"&amp;INDEX(ListeFeuilles,MATCH(TRUE,(COUNTIF(INDIRECT("'"&amp;ListeFeuilles&amp;"'!$B$3"),$B23)&gt;0),0))&amp;"'!A50"),0,6)),0,OFFSET(INDIRECT("'"&amp;INDEX(ListeFeuilles,MATCH(TRUE,(COUNTIF(INDIRECT("'"&amp;ListeFeuilles&amp;"'!$B$3"),$B23)&gt;0),0))&amp;"'!A50"),0,6))</f>
        <v>0</v>
      </c>
      <c r="I23" s="38">
        <f t="array" aca="1" ref="I23" ca="1">IF(ISERROR(INDIRECT("'"&amp;INDEX(ListeFeuilles,MATCH(TRUE,(COUNTIF(INDIRECT("'"&amp;ListeFeuilles&amp;"'!$B$3"),$B23)&gt;0),0))&amp;"'!C53")),0,INDIRECT("'"&amp;INDEX(ListeFeuilles,MATCH(TRUE,(COUNTIF(INDIRECT("'"&amp;ListeFeuilles&amp;"'!$B$3"),$B23)&gt;0),0))&amp;"'!C53"))</f>
        <v>0</v>
      </c>
      <c r="J23" s="38">
        <f t="array" aca="1" ref="J23" ca="1">IF(ISERROR(INDIRECT("'"&amp;INDEX(ListeFeuilles,MATCH(TRUE,(COUNTIF(INDIRECT("'"&amp;ListeFeuilles&amp;"'!$B$3"),$B23)&gt;0),0))&amp;"'!C58")),0,INDIRECT("'"&amp;INDEX(ListeFeuilles,MATCH(TRUE,(COUNTIF(INDIRECT("'"&amp;ListeFeuilles&amp;"'!$B$3"),$B23)&gt;0),0))&amp;"'!C58"))</f>
        <v>0</v>
      </c>
      <c r="K23" s="39"/>
    </row>
    <row r="24" spans="1:11">
      <c r="A24" s="21">
        <v>21</v>
      </c>
      <c r="B24" s="34">
        <f t="shared" si="1"/>
        <v>40901</v>
      </c>
      <c r="C24" s="35">
        <f t="array" aca="1" ref="C24" ca="1">IF(ISERROR(OFFSET(INDIRECT("'"&amp;INDEX(ListeFeuilles,MATCH(TRUE,(COUNTIF(INDIRECT("'"&amp;ListeFeuilles&amp;"'!$B$3"),$B24)&gt;0),0))&amp;"'!A50"),0,4)),0,OFFSET(INDIRECT("'"&amp;INDEX(ListeFeuilles,MATCH(TRUE,(COUNTIF(INDIRECT("'"&amp;ListeFeuilles&amp;"'!$B$3"),$B24)&gt;0),0))&amp;"'!A50"),0,4))</f>
        <v>0</v>
      </c>
      <c r="D24" s="35">
        <f t="array" aca="1" ref="D24" ca="1">IF(ISERROR(OFFSET(INDIRECT("'"&amp;INDEX(ListeFeuilles,MATCH(TRUE,(COUNTIF(INDIRECT("'"&amp;ListeFeuilles&amp;"'!$B$3"),$B24)&gt;0),0))&amp;"'!A50"),0,3)),0,OFFSET(INDIRECT("'"&amp;INDEX(ListeFeuilles,MATCH(TRUE,(COUNTIF(INDIRECT("'"&amp;ListeFeuilles&amp;"'!$B$3"),$B24)&gt;0),0))&amp;"'!A50"),0,3))</f>
        <v>0</v>
      </c>
      <c r="E24" s="35">
        <f t="array" aca="1" ref="E24" ca="1">IF(ISERROR(OFFSET(INDIRECT("'"&amp;INDEX(ListeFeuilles,MATCH(TRUE,(COUNTIF(INDIRECT("'"&amp;ListeFeuilles&amp;"'!$B$3"),$B24)&gt;0),0))&amp;"'!A50"),0,2)),0,OFFSET(INDIRECT("'"&amp;INDEX(ListeFeuilles,MATCH(TRUE,(COUNTIF(INDIRECT("'"&amp;ListeFeuilles&amp;"'!$B$3"),$B24)&gt;0),0))&amp;"'!A50"),0,2))</f>
        <v>0</v>
      </c>
      <c r="F24" s="35">
        <f t="array" aca="1" ref="F24" ca="1">IF(ISERROR(OFFSET(INDIRECT("'"&amp;INDEX(ListeFeuilles,MATCH(TRUE,(COUNTIF(INDIRECT("'"&amp;ListeFeuilles&amp;"'!$B$3"),$B24)&gt;0),0))&amp;"'!A50"),0,5)),0,OFFSET(INDIRECT("'"&amp;INDEX(ListeFeuilles,MATCH(TRUE,(COUNTIF(INDIRECT("'"&amp;ListeFeuilles&amp;"'!$B$3"),$B24)&gt;0),0))&amp;"'!A50"),0,5))</f>
        <v>0</v>
      </c>
      <c r="G24" s="35">
        <f t="shared" ca="1" si="0"/>
        <v>0</v>
      </c>
      <c r="H24" s="35">
        <f t="array" aca="1" ref="H24" ca="1">IF(ISERROR(OFFSET(INDIRECT("'"&amp;INDEX(ListeFeuilles,MATCH(TRUE,(COUNTIF(INDIRECT("'"&amp;ListeFeuilles&amp;"'!$B$3"),$B24)&gt;0),0))&amp;"'!A50"),0,6)),0,OFFSET(INDIRECT("'"&amp;INDEX(ListeFeuilles,MATCH(TRUE,(COUNTIF(INDIRECT("'"&amp;ListeFeuilles&amp;"'!$B$3"),$B24)&gt;0),0))&amp;"'!A50"),0,6))</f>
        <v>0</v>
      </c>
      <c r="I24" s="35">
        <f t="array" aca="1" ref="I24" ca="1">IF(ISERROR(INDIRECT("'"&amp;INDEX(ListeFeuilles,MATCH(TRUE,(COUNTIF(INDIRECT("'"&amp;ListeFeuilles&amp;"'!$B$3"),$B24)&gt;0),0))&amp;"'!C53")),0,INDIRECT("'"&amp;INDEX(ListeFeuilles,MATCH(TRUE,(COUNTIF(INDIRECT("'"&amp;ListeFeuilles&amp;"'!$B$3"),$B24)&gt;0),0))&amp;"'!C53"))</f>
        <v>0</v>
      </c>
      <c r="J24" s="35">
        <f t="array" aca="1" ref="J24" ca="1">IF(ISERROR(INDIRECT("'"&amp;INDEX(ListeFeuilles,MATCH(TRUE,(COUNTIF(INDIRECT("'"&amp;ListeFeuilles&amp;"'!$B$3"),$B24)&gt;0),0))&amp;"'!C58")),0,INDIRECT("'"&amp;INDEX(ListeFeuilles,MATCH(TRUE,(COUNTIF(INDIRECT("'"&amp;ListeFeuilles&amp;"'!$B$3"),$B24)&gt;0),0))&amp;"'!C58"))</f>
        <v>0</v>
      </c>
      <c r="K24" s="36"/>
    </row>
    <row r="25" spans="1:11">
      <c r="A25" s="22">
        <v>22</v>
      </c>
      <c r="B25" s="37">
        <f t="shared" si="1"/>
        <v>40903</v>
      </c>
      <c r="C25" s="38">
        <f t="array" aca="1" ref="C25" ca="1">IF(ISERROR(OFFSET(INDIRECT("'"&amp;INDEX(ListeFeuilles,MATCH(TRUE,(COUNTIF(INDIRECT("'"&amp;ListeFeuilles&amp;"'!$B$3"),$B25)&gt;0),0))&amp;"'!A50"),0,4)),0,OFFSET(INDIRECT("'"&amp;INDEX(ListeFeuilles,MATCH(TRUE,(COUNTIF(INDIRECT("'"&amp;ListeFeuilles&amp;"'!$B$3"),$B25)&gt;0),0))&amp;"'!A50"),0,4))</f>
        <v>0</v>
      </c>
      <c r="D25" s="38">
        <f t="array" aca="1" ref="D25" ca="1">IF(ISERROR(OFFSET(INDIRECT("'"&amp;INDEX(ListeFeuilles,MATCH(TRUE,(COUNTIF(INDIRECT("'"&amp;ListeFeuilles&amp;"'!$B$3"),$B25)&gt;0),0))&amp;"'!A50"),0,3)),0,OFFSET(INDIRECT("'"&amp;INDEX(ListeFeuilles,MATCH(TRUE,(COUNTIF(INDIRECT("'"&amp;ListeFeuilles&amp;"'!$B$3"),$B25)&gt;0),0))&amp;"'!A50"),0,3))</f>
        <v>0</v>
      </c>
      <c r="E25" s="38">
        <f t="array" aca="1" ref="E25" ca="1">IF(ISERROR(OFFSET(INDIRECT("'"&amp;INDEX(ListeFeuilles,MATCH(TRUE,(COUNTIF(INDIRECT("'"&amp;ListeFeuilles&amp;"'!$B$3"),$B25)&gt;0),0))&amp;"'!A50"),0,2)),0,OFFSET(INDIRECT("'"&amp;INDEX(ListeFeuilles,MATCH(TRUE,(COUNTIF(INDIRECT("'"&amp;ListeFeuilles&amp;"'!$B$3"),$B25)&gt;0),0))&amp;"'!A50"),0,2))</f>
        <v>0</v>
      </c>
      <c r="F25" s="38">
        <f t="array" aca="1" ref="F25" ca="1">IF(ISERROR(OFFSET(INDIRECT("'"&amp;INDEX(ListeFeuilles,MATCH(TRUE,(COUNTIF(INDIRECT("'"&amp;ListeFeuilles&amp;"'!$B$3"),$B25)&gt;0),0))&amp;"'!A50"),0,5)),0,OFFSET(INDIRECT("'"&amp;INDEX(ListeFeuilles,MATCH(TRUE,(COUNTIF(INDIRECT("'"&amp;ListeFeuilles&amp;"'!$B$3"),$B25)&gt;0),0))&amp;"'!A50"),0,5))</f>
        <v>0</v>
      </c>
      <c r="G25" s="38">
        <f t="shared" ca="1" si="0"/>
        <v>0</v>
      </c>
      <c r="H25" s="38">
        <f t="array" aca="1" ref="H25" ca="1">IF(ISERROR(OFFSET(INDIRECT("'"&amp;INDEX(ListeFeuilles,MATCH(TRUE,(COUNTIF(INDIRECT("'"&amp;ListeFeuilles&amp;"'!$B$3"),$B25)&gt;0),0))&amp;"'!A50"),0,6)),0,OFFSET(INDIRECT("'"&amp;INDEX(ListeFeuilles,MATCH(TRUE,(COUNTIF(INDIRECT("'"&amp;ListeFeuilles&amp;"'!$B$3"),$B25)&gt;0),0))&amp;"'!A50"),0,6))</f>
        <v>0</v>
      </c>
      <c r="I25" s="38">
        <f t="array" aca="1" ref="I25" ca="1">IF(ISERROR(INDIRECT("'"&amp;INDEX(ListeFeuilles,MATCH(TRUE,(COUNTIF(INDIRECT("'"&amp;ListeFeuilles&amp;"'!$B$3"),$B25)&gt;0),0))&amp;"'!C53")),0,INDIRECT("'"&amp;INDEX(ListeFeuilles,MATCH(TRUE,(COUNTIF(INDIRECT("'"&amp;ListeFeuilles&amp;"'!$B$3"),$B25)&gt;0),0))&amp;"'!C53"))</f>
        <v>0</v>
      </c>
      <c r="J25" s="38">
        <f t="array" aca="1" ref="J25" ca="1">IF(ISERROR(INDIRECT("'"&amp;INDEX(ListeFeuilles,MATCH(TRUE,(COUNTIF(INDIRECT("'"&amp;ListeFeuilles&amp;"'!$B$3"),$B25)&gt;0),0))&amp;"'!C58")),0,INDIRECT("'"&amp;INDEX(ListeFeuilles,MATCH(TRUE,(COUNTIF(INDIRECT("'"&amp;ListeFeuilles&amp;"'!$B$3"),$B25)&gt;0),0))&amp;"'!C58"))</f>
        <v>0</v>
      </c>
      <c r="K25" s="39"/>
    </row>
    <row r="26" spans="1:11">
      <c r="A26" s="21">
        <v>23</v>
      </c>
      <c r="B26" s="34">
        <f t="shared" si="1"/>
        <v>40904</v>
      </c>
      <c r="C26" s="35">
        <f t="array" aca="1" ref="C26" ca="1">IF(ISERROR(OFFSET(INDIRECT("'"&amp;INDEX(ListeFeuilles,MATCH(TRUE,(COUNTIF(INDIRECT("'"&amp;ListeFeuilles&amp;"'!$B$3"),$B26)&gt;0),0))&amp;"'!A50"),0,4)),0,OFFSET(INDIRECT("'"&amp;INDEX(ListeFeuilles,MATCH(TRUE,(COUNTIF(INDIRECT("'"&amp;ListeFeuilles&amp;"'!$B$3"),$B26)&gt;0),0))&amp;"'!A50"),0,4))</f>
        <v>0</v>
      </c>
      <c r="D26" s="35">
        <f t="array" aca="1" ref="D26" ca="1">IF(ISERROR(OFFSET(INDIRECT("'"&amp;INDEX(ListeFeuilles,MATCH(TRUE,(COUNTIF(INDIRECT("'"&amp;ListeFeuilles&amp;"'!$B$3"),$B26)&gt;0),0))&amp;"'!A50"),0,3)),0,OFFSET(INDIRECT("'"&amp;INDEX(ListeFeuilles,MATCH(TRUE,(COUNTIF(INDIRECT("'"&amp;ListeFeuilles&amp;"'!$B$3"),$B26)&gt;0),0))&amp;"'!A50"),0,3))</f>
        <v>0</v>
      </c>
      <c r="E26" s="35">
        <f t="array" aca="1" ref="E26" ca="1">IF(ISERROR(OFFSET(INDIRECT("'"&amp;INDEX(ListeFeuilles,MATCH(TRUE,(COUNTIF(INDIRECT("'"&amp;ListeFeuilles&amp;"'!$B$3"),$B26)&gt;0),0))&amp;"'!A50"),0,2)),0,OFFSET(INDIRECT("'"&amp;INDEX(ListeFeuilles,MATCH(TRUE,(COUNTIF(INDIRECT("'"&amp;ListeFeuilles&amp;"'!$B$3"),$B26)&gt;0),0))&amp;"'!A50"),0,2))</f>
        <v>0</v>
      </c>
      <c r="F26" s="35">
        <f t="array" aca="1" ref="F26" ca="1">IF(ISERROR(OFFSET(INDIRECT("'"&amp;INDEX(ListeFeuilles,MATCH(TRUE,(COUNTIF(INDIRECT("'"&amp;ListeFeuilles&amp;"'!$B$3"),$B26)&gt;0),0))&amp;"'!A50"),0,5)),0,OFFSET(INDIRECT("'"&amp;INDEX(ListeFeuilles,MATCH(TRUE,(COUNTIF(INDIRECT("'"&amp;ListeFeuilles&amp;"'!$B$3"),$B26)&gt;0),0))&amp;"'!A50"),0,5))</f>
        <v>0</v>
      </c>
      <c r="G26" s="35">
        <f t="shared" ca="1" si="0"/>
        <v>0</v>
      </c>
      <c r="H26" s="35">
        <f t="array" aca="1" ref="H26" ca="1">IF(ISERROR(OFFSET(INDIRECT("'"&amp;INDEX(ListeFeuilles,MATCH(TRUE,(COUNTIF(INDIRECT("'"&amp;ListeFeuilles&amp;"'!$B$3"),$B26)&gt;0),0))&amp;"'!A50"),0,6)),0,OFFSET(INDIRECT("'"&amp;INDEX(ListeFeuilles,MATCH(TRUE,(COUNTIF(INDIRECT("'"&amp;ListeFeuilles&amp;"'!$B$3"),$B26)&gt;0),0))&amp;"'!A50"),0,6))</f>
        <v>0</v>
      </c>
      <c r="I26" s="35">
        <f t="array" aca="1" ref="I26" ca="1">IF(ISERROR(INDIRECT("'"&amp;INDEX(ListeFeuilles,MATCH(TRUE,(COUNTIF(INDIRECT("'"&amp;ListeFeuilles&amp;"'!$B$3"),$B26)&gt;0),0))&amp;"'!C53")),0,INDIRECT("'"&amp;INDEX(ListeFeuilles,MATCH(TRUE,(COUNTIF(INDIRECT("'"&amp;ListeFeuilles&amp;"'!$B$3"),$B26)&gt;0),0))&amp;"'!C53"))</f>
        <v>0</v>
      </c>
      <c r="J26" s="35">
        <f t="array" aca="1" ref="J26" ca="1">IF(ISERROR(INDIRECT("'"&amp;INDEX(ListeFeuilles,MATCH(TRUE,(COUNTIF(INDIRECT("'"&amp;ListeFeuilles&amp;"'!$B$3"),$B26)&gt;0),0))&amp;"'!C58")),0,INDIRECT("'"&amp;INDEX(ListeFeuilles,MATCH(TRUE,(COUNTIF(INDIRECT("'"&amp;ListeFeuilles&amp;"'!$B$3"),$B26)&gt;0),0))&amp;"'!C58"))</f>
        <v>0</v>
      </c>
      <c r="K26" s="36"/>
    </row>
    <row r="27" spans="1:11">
      <c r="A27" s="22">
        <v>24</v>
      </c>
      <c r="B27" s="37">
        <f t="shared" si="1"/>
        <v>40905</v>
      </c>
      <c r="C27" s="38">
        <f t="array" aca="1" ref="C27" ca="1">IF(ISERROR(OFFSET(INDIRECT("'"&amp;INDEX(ListeFeuilles,MATCH(TRUE,(COUNTIF(INDIRECT("'"&amp;ListeFeuilles&amp;"'!$B$3"),$B27)&gt;0),0))&amp;"'!A50"),0,4)),0,OFFSET(INDIRECT("'"&amp;INDEX(ListeFeuilles,MATCH(TRUE,(COUNTIF(INDIRECT("'"&amp;ListeFeuilles&amp;"'!$B$3"),$B27)&gt;0),0))&amp;"'!A50"),0,4))</f>
        <v>0</v>
      </c>
      <c r="D27" s="38">
        <f t="array" aca="1" ref="D27" ca="1">IF(ISERROR(OFFSET(INDIRECT("'"&amp;INDEX(ListeFeuilles,MATCH(TRUE,(COUNTIF(INDIRECT("'"&amp;ListeFeuilles&amp;"'!$B$3"),$B27)&gt;0),0))&amp;"'!A50"),0,3)),0,OFFSET(INDIRECT("'"&amp;INDEX(ListeFeuilles,MATCH(TRUE,(COUNTIF(INDIRECT("'"&amp;ListeFeuilles&amp;"'!$B$3"),$B27)&gt;0),0))&amp;"'!A50"),0,3))</f>
        <v>0</v>
      </c>
      <c r="E27" s="38">
        <f t="array" aca="1" ref="E27" ca="1">IF(ISERROR(OFFSET(INDIRECT("'"&amp;INDEX(ListeFeuilles,MATCH(TRUE,(COUNTIF(INDIRECT("'"&amp;ListeFeuilles&amp;"'!$B$3"),$B27)&gt;0),0))&amp;"'!A50"),0,2)),0,OFFSET(INDIRECT("'"&amp;INDEX(ListeFeuilles,MATCH(TRUE,(COUNTIF(INDIRECT("'"&amp;ListeFeuilles&amp;"'!$B$3"),$B27)&gt;0),0))&amp;"'!A50"),0,2))</f>
        <v>0</v>
      </c>
      <c r="F27" s="38">
        <f t="array" aca="1" ref="F27" ca="1">IF(ISERROR(OFFSET(INDIRECT("'"&amp;INDEX(ListeFeuilles,MATCH(TRUE,(COUNTIF(INDIRECT("'"&amp;ListeFeuilles&amp;"'!$B$3"),$B27)&gt;0),0))&amp;"'!A50"),0,5)),0,OFFSET(INDIRECT("'"&amp;INDEX(ListeFeuilles,MATCH(TRUE,(COUNTIF(INDIRECT("'"&amp;ListeFeuilles&amp;"'!$B$3"),$B27)&gt;0),0))&amp;"'!A50"),0,5))</f>
        <v>0</v>
      </c>
      <c r="G27" s="38">
        <f t="shared" ca="1" si="0"/>
        <v>0</v>
      </c>
      <c r="H27" s="38">
        <f t="array" aca="1" ref="H27" ca="1">IF(ISERROR(OFFSET(INDIRECT("'"&amp;INDEX(ListeFeuilles,MATCH(TRUE,(COUNTIF(INDIRECT("'"&amp;ListeFeuilles&amp;"'!$B$3"),$B27)&gt;0),0))&amp;"'!A50"),0,6)),0,OFFSET(INDIRECT("'"&amp;INDEX(ListeFeuilles,MATCH(TRUE,(COUNTIF(INDIRECT("'"&amp;ListeFeuilles&amp;"'!$B$3"),$B27)&gt;0),0))&amp;"'!A50"),0,6))</f>
        <v>0</v>
      </c>
      <c r="I27" s="38">
        <f t="array" aca="1" ref="I27" ca="1">IF(ISERROR(INDIRECT("'"&amp;INDEX(ListeFeuilles,MATCH(TRUE,(COUNTIF(INDIRECT("'"&amp;ListeFeuilles&amp;"'!$B$3"),$B27)&gt;0),0))&amp;"'!C53")),0,INDIRECT("'"&amp;INDEX(ListeFeuilles,MATCH(TRUE,(COUNTIF(INDIRECT("'"&amp;ListeFeuilles&amp;"'!$B$3"),$B27)&gt;0),0))&amp;"'!C53"))</f>
        <v>0</v>
      </c>
      <c r="J27" s="38">
        <f t="array" aca="1" ref="J27" ca="1">IF(ISERROR(INDIRECT("'"&amp;INDEX(ListeFeuilles,MATCH(TRUE,(COUNTIF(INDIRECT("'"&amp;ListeFeuilles&amp;"'!$B$3"),$B27)&gt;0),0))&amp;"'!C58")),0,INDIRECT("'"&amp;INDEX(ListeFeuilles,MATCH(TRUE,(COUNTIF(INDIRECT("'"&amp;ListeFeuilles&amp;"'!$B$3"),$B27)&gt;0),0))&amp;"'!C58"))</f>
        <v>0</v>
      </c>
      <c r="K27" s="39"/>
    </row>
    <row r="28" spans="1:11">
      <c r="A28" s="21">
        <v>25</v>
      </c>
      <c r="B28" s="34">
        <f t="shared" si="1"/>
        <v>40906</v>
      </c>
      <c r="C28" s="35">
        <f t="array" aca="1" ref="C28" ca="1">IF(ISERROR(OFFSET(INDIRECT("'"&amp;INDEX(ListeFeuilles,MATCH(TRUE,(COUNTIF(INDIRECT("'"&amp;ListeFeuilles&amp;"'!$B$3"),$B28)&gt;0),0))&amp;"'!A50"),0,4)),0,OFFSET(INDIRECT("'"&amp;INDEX(ListeFeuilles,MATCH(TRUE,(COUNTIF(INDIRECT("'"&amp;ListeFeuilles&amp;"'!$B$3"),$B28)&gt;0),0))&amp;"'!A50"),0,4))</f>
        <v>0</v>
      </c>
      <c r="D28" s="35">
        <f t="array" aca="1" ref="D28" ca="1">IF(ISERROR(OFFSET(INDIRECT("'"&amp;INDEX(ListeFeuilles,MATCH(TRUE,(COUNTIF(INDIRECT("'"&amp;ListeFeuilles&amp;"'!$B$3"),$B28)&gt;0),0))&amp;"'!A50"),0,3)),0,OFFSET(INDIRECT("'"&amp;INDEX(ListeFeuilles,MATCH(TRUE,(COUNTIF(INDIRECT("'"&amp;ListeFeuilles&amp;"'!$B$3"),$B28)&gt;0),0))&amp;"'!A50"),0,3))</f>
        <v>0</v>
      </c>
      <c r="E28" s="35">
        <f t="array" aca="1" ref="E28" ca="1">IF(ISERROR(OFFSET(INDIRECT("'"&amp;INDEX(ListeFeuilles,MATCH(TRUE,(COUNTIF(INDIRECT("'"&amp;ListeFeuilles&amp;"'!$B$3"),$B28)&gt;0),0))&amp;"'!A50"),0,2)),0,OFFSET(INDIRECT("'"&amp;INDEX(ListeFeuilles,MATCH(TRUE,(COUNTIF(INDIRECT("'"&amp;ListeFeuilles&amp;"'!$B$3"),$B28)&gt;0),0))&amp;"'!A50"),0,2))</f>
        <v>0</v>
      </c>
      <c r="F28" s="35">
        <f t="array" aca="1" ref="F28" ca="1">IF(ISERROR(OFFSET(INDIRECT("'"&amp;INDEX(ListeFeuilles,MATCH(TRUE,(COUNTIF(INDIRECT("'"&amp;ListeFeuilles&amp;"'!$B$3"),$B28)&gt;0),0))&amp;"'!A50"),0,5)),0,OFFSET(INDIRECT("'"&amp;INDEX(ListeFeuilles,MATCH(TRUE,(COUNTIF(INDIRECT("'"&amp;ListeFeuilles&amp;"'!$B$3"),$B28)&gt;0),0))&amp;"'!A50"),0,5))</f>
        <v>0</v>
      </c>
      <c r="G28" s="35">
        <f t="shared" ca="1" si="0"/>
        <v>0</v>
      </c>
      <c r="H28" s="35">
        <f t="array" aca="1" ref="H28" ca="1">IF(ISERROR(OFFSET(INDIRECT("'"&amp;INDEX(ListeFeuilles,MATCH(TRUE,(COUNTIF(INDIRECT("'"&amp;ListeFeuilles&amp;"'!$B$3"),$B28)&gt;0),0))&amp;"'!A50"),0,6)),0,OFFSET(INDIRECT("'"&amp;INDEX(ListeFeuilles,MATCH(TRUE,(COUNTIF(INDIRECT("'"&amp;ListeFeuilles&amp;"'!$B$3"),$B28)&gt;0),0))&amp;"'!A50"),0,6))</f>
        <v>0</v>
      </c>
      <c r="I28" s="35">
        <f t="array" aca="1" ref="I28" ca="1">IF(ISERROR(INDIRECT("'"&amp;INDEX(ListeFeuilles,MATCH(TRUE,(COUNTIF(INDIRECT("'"&amp;ListeFeuilles&amp;"'!$B$3"),$B28)&gt;0),0))&amp;"'!C53")),0,INDIRECT("'"&amp;INDEX(ListeFeuilles,MATCH(TRUE,(COUNTIF(INDIRECT("'"&amp;ListeFeuilles&amp;"'!$B$3"),$B28)&gt;0),0))&amp;"'!C53"))</f>
        <v>0</v>
      </c>
      <c r="J28" s="35">
        <f t="array" aca="1" ref="J28" ca="1">IF(ISERROR(INDIRECT("'"&amp;INDEX(ListeFeuilles,MATCH(TRUE,(COUNTIF(INDIRECT("'"&amp;ListeFeuilles&amp;"'!$B$3"),$B28)&gt;0),0))&amp;"'!C58")),0,INDIRECT("'"&amp;INDEX(ListeFeuilles,MATCH(TRUE,(COUNTIF(INDIRECT("'"&amp;ListeFeuilles&amp;"'!$B$3"),$B28)&gt;0),0))&amp;"'!C58"))</f>
        <v>0</v>
      </c>
      <c r="K28" s="36"/>
    </row>
    <row r="29" spans="1:11">
      <c r="A29" s="22">
        <v>26</v>
      </c>
      <c r="B29" s="37">
        <f t="shared" si="1"/>
        <v>40907</v>
      </c>
      <c r="C29" s="38">
        <f t="array" aca="1" ref="C29" ca="1">IF(ISERROR(OFFSET(INDIRECT("'"&amp;INDEX(ListeFeuilles,MATCH(TRUE,(COUNTIF(INDIRECT("'"&amp;ListeFeuilles&amp;"'!$B$3"),$B29)&gt;0),0))&amp;"'!A50"),0,4)),0,OFFSET(INDIRECT("'"&amp;INDEX(ListeFeuilles,MATCH(TRUE,(COUNTIF(INDIRECT("'"&amp;ListeFeuilles&amp;"'!$B$3"),$B29)&gt;0),0))&amp;"'!A50"),0,4))</f>
        <v>0</v>
      </c>
      <c r="D29" s="38">
        <f t="array" aca="1" ref="D29" ca="1">IF(ISERROR(OFFSET(INDIRECT("'"&amp;INDEX(ListeFeuilles,MATCH(TRUE,(COUNTIF(INDIRECT("'"&amp;ListeFeuilles&amp;"'!$B$3"),$B29)&gt;0),0))&amp;"'!A50"),0,3)),0,OFFSET(INDIRECT("'"&amp;INDEX(ListeFeuilles,MATCH(TRUE,(COUNTIF(INDIRECT("'"&amp;ListeFeuilles&amp;"'!$B$3"),$B29)&gt;0),0))&amp;"'!A50"),0,3))</f>
        <v>0</v>
      </c>
      <c r="E29" s="38">
        <f t="array" aca="1" ref="E29" ca="1">IF(ISERROR(OFFSET(INDIRECT("'"&amp;INDEX(ListeFeuilles,MATCH(TRUE,(COUNTIF(INDIRECT("'"&amp;ListeFeuilles&amp;"'!$B$3"),$B29)&gt;0),0))&amp;"'!A50"),0,2)),0,OFFSET(INDIRECT("'"&amp;INDEX(ListeFeuilles,MATCH(TRUE,(COUNTIF(INDIRECT("'"&amp;ListeFeuilles&amp;"'!$B$3"),$B29)&gt;0),0))&amp;"'!A50"),0,2))</f>
        <v>0</v>
      </c>
      <c r="F29" s="38">
        <f t="array" aca="1" ref="F29" ca="1">IF(ISERROR(OFFSET(INDIRECT("'"&amp;INDEX(ListeFeuilles,MATCH(TRUE,(COUNTIF(INDIRECT("'"&amp;ListeFeuilles&amp;"'!$B$3"),$B29)&gt;0),0))&amp;"'!A50"),0,5)),0,OFFSET(INDIRECT("'"&amp;INDEX(ListeFeuilles,MATCH(TRUE,(COUNTIF(INDIRECT("'"&amp;ListeFeuilles&amp;"'!$B$3"),$B29)&gt;0),0))&amp;"'!A50"),0,5))</f>
        <v>0</v>
      </c>
      <c r="G29" s="38">
        <f t="shared" ca="1" si="0"/>
        <v>0</v>
      </c>
      <c r="H29" s="38">
        <f t="array" aca="1" ref="H29" ca="1">IF(ISERROR(OFFSET(INDIRECT("'"&amp;INDEX(ListeFeuilles,MATCH(TRUE,(COUNTIF(INDIRECT("'"&amp;ListeFeuilles&amp;"'!$B$3"),$B29)&gt;0),0))&amp;"'!A50"),0,6)),0,OFFSET(INDIRECT("'"&amp;INDEX(ListeFeuilles,MATCH(TRUE,(COUNTIF(INDIRECT("'"&amp;ListeFeuilles&amp;"'!$B$3"),$B29)&gt;0),0))&amp;"'!A50"),0,6))</f>
        <v>0</v>
      </c>
      <c r="I29" s="38">
        <f t="array" aca="1" ref="I29" ca="1">IF(ISERROR(INDIRECT("'"&amp;INDEX(ListeFeuilles,MATCH(TRUE,(COUNTIF(INDIRECT("'"&amp;ListeFeuilles&amp;"'!$B$3"),$B29)&gt;0),0))&amp;"'!C53")),0,INDIRECT("'"&amp;INDEX(ListeFeuilles,MATCH(TRUE,(COUNTIF(INDIRECT("'"&amp;ListeFeuilles&amp;"'!$B$3"),$B29)&gt;0),0))&amp;"'!C53"))</f>
        <v>0</v>
      </c>
      <c r="J29" s="38">
        <f t="array" aca="1" ref="J29" ca="1">IF(ISERROR(INDIRECT("'"&amp;INDEX(ListeFeuilles,MATCH(TRUE,(COUNTIF(INDIRECT("'"&amp;ListeFeuilles&amp;"'!$B$3"),$B29)&gt;0),0))&amp;"'!C58")),0,INDIRECT("'"&amp;INDEX(ListeFeuilles,MATCH(TRUE,(COUNTIF(INDIRECT("'"&amp;ListeFeuilles&amp;"'!$B$3"),$B29)&gt;0),0))&amp;"'!C58"))</f>
        <v>0</v>
      </c>
      <c r="K29" s="39"/>
    </row>
    <row r="30" spans="1:11">
      <c r="A30" s="21">
        <v>27</v>
      </c>
      <c r="B30" s="34">
        <f t="shared" si="1"/>
        <v>40908</v>
      </c>
      <c r="C30" s="35">
        <f t="array" aca="1" ref="C30" ca="1">IF(ISERROR(OFFSET(INDIRECT("'"&amp;INDEX(ListeFeuilles,MATCH(TRUE,(COUNTIF(INDIRECT("'"&amp;ListeFeuilles&amp;"'!$B$3"),$B30)&gt;0),0))&amp;"'!A50"),0,4)),0,OFFSET(INDIRECT("'"&amp;INDEX(ListeFeuilles,MATCH(TRUE,(COUNTIF(INDIRECT("'"&amp;ListeFeuilles&amp;"'!$B$3"),$B30)&gt;0),0))&amp;"'!A50"),0,4))</f>
        <v>0</v>
      </c>
      <c r="D30" s="35">
        <f t="array" aca="1" ref="D30" ca="1">IF(ISERROR(OFFSET(INDIRECT("'"&amp;INDEX(ListeFeuilles,MATCH(TRUE,(COUNTIF(INDIRECT("'"&amp;ListeFeuilles&amp;"'!$B$3"),$B30)&gt;0),0))&amp;"'!A50"),0,3)),0,OFFSET(INDIRECT("'"&amp;INDEX(ListeFeuilles,MATCH(TRUE,(COUNTIF(INDIRECT("'"&amp;ListeFeuilles&amp;"'!$B$3"),$B30)&gt;0),0))&amp;"'!A50"),0,3))</f>
        <v>0</v>
      </c>
      <c r="E30" s="35">
        <f t="array" aca="1" ref="E30" ca="1">IF(ISERROR(OFFSET(INDIRECT("'"&amp;INDEX(ListeFeuilles,MATCH(TRUE,(COUNTIF(INDIRECT("'"&amp;ListeFeuilles&amp;"'!$B$3"),$B30)&gt;0),0))&amp;"'!A50"),0,2)),0,OFFSET(INDIRECT("'"&amp;INDEX(ListeFeuilles,MATCH(TRUE,(COUNTIF(INDIRECT("'"&amp;ListeFeuilles&amp;"'!$B$3"),$B30)&gt;0),0))&amp;"'!A50"),0,2))</f>
        <v>0</v>
      </c>
      <c r="F30" s="35">
        <f t="array" aca="1" ref="F30" ca="1">IF(ISERROR(OFFSET(INDIRECT("'"&amp;INDEX(ListeFeuilles,MATCH(TRUE,(COUNTIF(INDIRECT("'"&amp;ListeFeuilles&amp;"'!$B$3"),$B30)&gt;0),0))&amp;"'!A50"),0,5)),0,OFFSET(INDIRECT("'"&amp;INDEX(ListeFeuilles,MATCH(TRUE,(COUNTIF(INDIRECT("'"&amp;ListeFeuilles&amp;"'!$B$3"),$B30)&gt;0),0))&amp;"'!A50"),0,5))</f>
        <v>0</v>
      </c>
      <c r="G30" s="35">
        <f t="shared" ca="1" si="0"/>
        <v>0</v>
      </c>
      <c r="H30" s="35">
        <f t="array" aca="1" ref="H30" ca="1">IF(ISERROR(OFFSET(INDIRECT("'"&amp;INDEX(ListeFeuilles,MATCH(TRUE,(COUNTIF(INDIRECT("'"&amp;ListeFeuilles&amp;"'!$B$3"),$B30)&gt;0),0))&amp;"'!A50"),0,6)),0,OFFSET(INDIRECT("'"&amp;INDEX(ListeFeuilles,MATCH(TRUE,(COUNTIF(INDIRECT("'"&amp;ListeFeuilles&amp;"'!$B$3"),$B30)&gt;0),0))&amp;"'!A50"),0,6))</f>
        <v>0</v>
      </c>
      <c r="I30" s="35">
        <f t="array" aca="1" ref="I30" ca="1">IF(ISERROR(INDIRECT("'"&amp;INDEX(ListeFeuilles,MATCH(TRUE,(COUNTIF(INDIRECT("'"&amp;ListeFeuilles&amp;"'!$B$3"),$B30)&gt;0),0))&amp;"'!C53")),0,INDIRECT("'"&amp;INDEX(ListeFeuilles,MATCH(TRUE,(COUNTIF(INDIRECT("'"&amp;ListeFeuilles&amp;"'!$B$3"),$B30)&gt;0),0))&amp;"'!C53"))</f>
        <v>0</v>
      </c>
      <c r="J30" s="35">
        <f t="array" aca="1" ref="J30" ca="1">IF(ISERROR(INDIRECT("'"&amp;INDEX(ListeFeuilles,MATCH(TRUE,(COUNTIF(INDIRECT("'"&amp;ListeFeuilles&amp;"'!$B$3"),$B30)&gt;0),0))&amp;"'!C58")),0,INDIRECT("'"&amp;INDEX(ListeFeuilles,MATCH(TRUE,(COUNTIF(INDIRECT("'"&amp;ListeFeuilles&amp;"'!$B$3"),$B30)&gt;0),0))&amp;"'!C58"))</f>
        <v>0</v>
      </c>
      <c r="K30" s="36"/>
    </row>
    <row r="31" spans="1:11">
      <c r="A31" s="40"/>
      <c r="B31" s="37" t="str">
        <f t="shared" si="1"/>
        <v/>
      </c>
      <c r="C31" s="41"/>
      <c r="D31" s="41"/>
      <c r="E31" s="41"/>
      <c r="F31" s="41"/>
      <c r="G31" s="42"/>
      <c r="H31" s="41"/>
      <c r="I31" s="41"/>
      <c r="J31" s="41"/>
      <c r="K31" s="43"/>
    </row>
    <row r="32" spans="1:11">
      <c r="A32" s="44"/>
      <c r="B32" s="34" t="str">
        <f t="shared" si="1"/>
        <v/>
      </c>
      <c r="C32" s="45"/>
      <c r="D32" s="45"/>
      <c r="E32" s="45"/>
      <c r="F32" s="45"/>
      <c r="G32" s="46"/>
      <c r="H32" s="45"/>
      <c r="I32" s="45"/>
      <c r="J32" s="45"/>
      <c r="K32" s="47"/>
    </row>
    <row r="33" spans="1:11">
      <c r="A33" s="48"/>
      <c r="B33" s="49" t="s">
        <v>20</v>
      </c>
      <c r="C33" s="50">
        <f ca="1">SUM(C4:C30)</f>
        <v>10</v>
      </c>
      <c r="D33" s="50">
        <f t="shared" ref="D33:K33" ca="1" si="2">SUM(D4:D30)</f>
        <v>5</v>
      </c>
      <c r="E33" s="50">
        <f t="shared" ca="1" si="2"/>
        <v>100</v>
      </c>
      <c r="F33" s="50">
        <f t="shared" ca="1" si="2"/>
        <v>2</v>
      </c>
      <c r="G33" s="50">
        <f t="shared" ca="1" si="2"/>
        <v>117</v>
      </c>
      <c r="H33" s="50">
        <f t="shared" ca="1" si="2"/>
        <v>60</v>
      </c>
      <c r="I33" s="50">
        <f t="shared" ca="1" si="2"/>
        <v>50</v>
      </c>
      <c r="J33" s="50">
        <f t="shared" ca="1" si="2"/>
        <v>20</v>
      </c>
      <c r="K33" s="51">
        <f t="shared" si="2"/>
        <v>0</v>
      </c>
    </row>
    <row r="34" spans="1:11">
      <c r="B34" s="52"/>
      <c r="D34" s="28"/>
      <c r="E34" s="28"/>
      <c r="F34" s="28"/>
      <c r="G34" s="53"/>
      <c r="K34" s="28"/>
    </row>
    <row r="35" spans="1:11">
      <c r="B35" s="52"/>
      <c r="D35" s="28"/>
      <c r="E35" s="28"/>
      <c r="F35" s="28"/>
      <c r="G35" s="53"/>
      <c r="K35" s="28"/>
    </row>
    <row r="36" spans="1:11">
      <c r="B36" s="52"/>
      <c r="D36" s="28"/>
      <c r="E36" s="28"/>
      <c r="F36" s="28"/>
      <c r="G36" s="53"/>
      <c r="K36" s="28"/>
    </row>
    <row r="37" spans="1:11">
      <c r="B37" s="52"/>
      <c r="D37" s="28"/>
      <c r="E37" s="28"/>
      <c r="F37" s="28"/>
      <c r="G37" s="53"/>
      <c r="K37" s="28"/>
    </row>
    <row r="38" spans="1:11">
      <c r="D38" s="28"/>
      <c r="E38" s="28"/>
      <c r="F38" s="28"/>
      <c r="K38" s="28"/>
    </row>
    <row r="39" spans="1:11">
      <c r="D39" s="28"/>
      <c r="E39" s="28"/>
      <c r="F39" s="28"/>
      <c r="K39" s="28"/>
    </row>
    <row r="40" spans="1:11">
      <c r="D40" s="28"/>
      <c r="E40" s="28"/>
      <c r="F40" s="28"/>
      <c r="K40" s="28"/>
    </row>
    <row r="41" spans="1:11">
      <c r="D41" s="28"/>
      <c r="E41" s="28"/>
      <c r="F41" s="28"/>
      <c r="K41" s="28"/>
    </row>
    <row r="42" spans="1:11">
      <c r="D42" s="28"/>
      <c r="E42" s="28"/>
      <c r="F42" s="28"/>
      <c r="K42" s="28"/>
    </row>
    <row r="43" spans="1:11">
      <c r="D43" s="28"/>
      <c r="E43" s="28"/>
      <c r="F43" s="28"/>
      <c r="K43" s="28"/>
    </row>
    <row r="44" spans="1:11">
      <c r="D44" s="28"/>
      <c r="E44" s="28"/>
      <c r="F44" s="28"/>
      <c r="K44" s="28"/>
    </row>
    <row r="45" spans="1:11">
      <c r="D45" s="28"/>
      <c r="E45" s="28"/>
      <c r="F45" s="28"/>
      <c r="K45" s="28"/>
    </row>
    <row r="46" spans="1:11">
      <c r="D46" s="28"/>
      <c r="E46" s="28"/>
      <c r="F46" s="28"/>
      <c r="K46" s="28"/>
    </row>
    <row r="47" spans="1:11">
      <c r="D47" s="28"/>
      <c r="E47" s="28"/>
      <c r="F47" s="28"/>
      <c r="K47" s="28"/>
    </row>
  </sheetData>
  <sheetProtection selectLockedCells="1"/>
  <phoneticPr fontId="0" type="noConversion"/>
  <hyperlinks>
    <hyperlink ref="A4" location="'Feuille 1'!A1" display="'Feuille 1'!A1"/>
    <hyperlink ref="A5" location="Feuil2!A1" display="Feuil2!A1"/>
    <hyperlink ref="A6" location="Feuil3!A1" display="Feuil3!A1"/>
    <hyperlink ref="A7" location="Feuil4!A1" display="Feuil4!A1"/>
    <hyperlink ref="A8" location="Feuil5!A1" display="Feuil5!A1"/>
    <hyperlink ref="A9" location="Feuil6!A1" display="Feuil6!A1"/>
    <hyperlink ref="A10" location="Feuil7!A1" display="Feuil7!A1"/>
    <hyperlink ref="A11" location="Feuil8!A1" display="Feuil8!A1"/>
    <hyperlink ref="A12" location="Feuil9!A1" display="Feuil9!A1"/>
    <hyperlink ref="A13" location="Feuil10!A1" display="Feuil10!A1"/>
    <hyperlink ref="A14" location="Feuil11!A1" display="Feuil11!A1"/>
    <hyperlink ref="A15" location="Feuil12!A1" display="Feuil12!A1"/>
    <hyperlink ref="A16" location="Feuil13!A1" display="Feuil13!A1"/>
    <hyperlink ref="A17" location="Feuil14!A1" display="Feuil14!A1"/>
    <hyperlink ref="A18" location="Feuil15!A1" display="Feuil15!A1"/>
    <hyperlink ref="A19" location="Feuil16!A1" display="Feuil16!A1"/>
    <hyperlink ref="A20" location="Feuil17!A1" display="Feuil17!A1"/>
    <hyperlink ref="A21" location="Feuil18!A1" display="Feuil18!A1"/>
    <hyperlink ref="A22" location="Feuil19!A1" display="Feuil19!A1"/>
    <hyperlink ref="A23" location="Feuil20!A1" display="Feuil20!A1"/>
    <hyperlink ref="A24" location="Feuil21!A1" display="Feuil21!A1"/>
    <hyperlink ref="A25" location="Feuil22!A1" display="Feuil22!A1"/>
    <hyperlink ref="A26" location="Feuil23!A1" display="Feuil23!A1"/>
    <hyperlink ref="A27" location="Feuil24!A1" display="Feuil24!A1"/>
    <hyperlink ref="A28" location="Feuil25!A1" display="Feuil25!A1"/>
    <hyperlink ref="A29" location="Feuil26!A1" display="Feuil26!A1"/>
    <hyperlink ref="A30" location="Feuil27!A1" display="Feuil27!A1"/>
  </hyperlinks>
  <printOptions horizontalCentered="1"/>
  <pageMargins left="0.71" right="0.71" top="0.71" bottom="0.71" header="0.5" footer="0.5"/>
  <pageSetup paperSize="9" scale="79" fitToHeight="10" orientation="landscape" r:id="rId1"/>
  <headerFooter alignWithMargins="0">
    <oddFooter>&amp;C&amp;EBOS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H65"/>
  <sheetViews>
    <sheetView view="pageLayout" zoomScale="81" zoomScaleNormal="90" zoomScalePageLayoutView="81" workbookViewId="0">
      <selection activeCell="C3" sqref="C3"/>
    </sheetView>
  </sheetViews>
  <sheetFormatPr baseColWidth="10" defaultRowHeight="12.75"/>
  <cols>
    <col min="1" max="1" width="14" customWidth="1"/>
  </cols>
  <sheetData>
    <row r="1" spans="1:8">
      <c r="A1" s="2"/>
      <c r="B1" s="16" t="s">
        <v>28</v>
      </c>
      <c r="C1" s="17"/>
      <c r="D1" s="17"/>
      <c r="E1" s="17"/>
      <c r="F1" s="17"/>
      <c r="G1" s="2"/>
    </row>
    <row r="2" spans="1:8">
      <c r="A2" s="14"/>
      <c r="B2" s="17"/>
      <c r="C2" s="17"/>
      <c r="D2" s="17"/>
      <c r="E2" s="17"/>
      <c r="F2" s="17"/>
      <c r="G2" s="2"/>
    </row>
    <row r="3" spans="1:8">
      <c r="A3" s="3" t="s">
        <v>24</v>
      </c>
      <c r="B3" s="13">
        <v>40878</v>
      </c>
      <c r="C3" s="2"/>
      <c r="D3" s="2"/>
      <c r="E3" s="2"/>
      <c r="F3" s="2"/>
      <c r="G3" s="2"/>
    </row>
    <row r="4" spans="1:8">
      <c r="A4" s="2"/>
      <c r="B4" s="4"/>
      <c r="C4" s="2"/>
      <c r="D4" s="2"/>
      <c r="E4" s="2"/>
      <c r="F4" s="2"/>
      <c r="G4" s="2"/>
    </row>
    <row r="5" spans="1:8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8">
      <c r="A6" s="5"/>
      <c r="B6" s="5"/>
      <c r="C6" s="6"/>
      <c r="D6" s="7"/>
      <c r="E6" s="8">
        <v>10</v>
      </c>
      <c r="F6" s="9"/>
      <c r="G6" s="10"/>
    </row>
    <row r="7" spans="1:8">
      <c r="A7" s="5"/>
      <c r="B7" s="5"/>
      <c r="C7" s="6"/>
      <c r="D7" s="7">
        <v>5</v>
      </c>
      <c r="E7" s="8"/>
      <c r="F7" s="9"/>
      <c r="G7" s="10"/>
    </row>
    <row r="8" spans="1:8">
      <c r="A8" s="5"/>
      <c r="B8" s="5"/>
      <c r="C8" s="6">
        <v>100</v>
      </c>
      <c r="D8" s="7"/>
      <c r="E8" s="8"/>
      <c r="F8" s="9"/>
      <c r="G8" s="10"/>
    </row>
    <row r="9" spans="1:8">
      <c r="A9" s="5"/>
      <c r="B9" s="5"/>
      <c r="C9" s="6"/>
      <c r="D9" s="7"/>
      <c r="E9" s="8"/>
      <c r="F9" s="9">
        <v>2</v>
      </c>
      <c r="G9" s="10">
        <v>60</v>
      </c>
    </row>
    <row r="10" spans="1:8">
      <c r="A10" s="5"/>
      <c r="B10" s="5"/>
      <c r="C10" s="6"/>
      <c r="D10" s="7"/>
      <c r="E10" s="8"/>
      <c r="F10" s="9"/>
      <c r="G10" s="10"/>
      <c r="H10" s="1"/>
    </row>
    <row r="11" spans="1:8">
      <c r="A11" s="5"/>
      <c r="B11" s="5"/>
      <c r="C11" s="6"/>
      <c r="D11" s="7"/>
      <c r="E11" s="8"/>
      <c r="F11" s="9"/>
      <c r="G11" s="10"/>
      <c r="H11" s="1"/>
    </row>
    <row r="12" spans="1:8">
      <c r="A12" s="5"/>
      <c r="B12" s="5"/>
      <c r="C12" s="6"/>
      <c r="D12" s="7"/>
      <c r="E12" s="8"/>
      <c r="F12" s="9"/>
      <c r="G12" s="10"/>
    </row>
    <row r="13" spans="1:8">
      <c r="A13" s="5"/>
      <c r="B13" s="5"/>
      <c r="C13" s="6"/>
      <c r="D13" s="7"/>
      <c r="E13" s="8"/>
      <c r="F13" s="9"/>
      <c r="G13" s="10"/>
    </row>
    <row r="14" spans="1:8">
      <c r="A14" s="5"/>
      <c r="B14" s="5"/>
      <c r="C14" s="6"/>
      <c r="D14" s="7"/>
      <c r="E14" s="8"/>
      <c r="F14" s="9"/>
      <c r="G14" s="10"/>
    </row>
    <row r="15" spans="1:8">
      <c r="A15" s="5"/>
      <c r="B15" s="5"/>
      <c r="C15" s="6"/>
      <c r="D15" s="7"/>
      <c r="E15" s="8"/>
      <c r="F15" s="9"/>
      <c r="G15" s="10"/>
    </row>
    <row r="16" spans="1:8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100</v>
      </c>
      <c r="D50" s="12">
        <f t="shared" ref="D50:G50" si="0">SUM(D6:D49)</f>
        <v>5</v>
      </c>
      <c r="E50" s="12">
        <f t="shared" si="0"/>
        <v>10</v>
      </c>
      <c r="F50" s="12">
        <f t="shared" si="0"/>
        <v>2</v>
      </c>
      <c r="G50" s="12">
        <f t="shared" si="0"/>
        <v>60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2" customHeight="1" thickBot="1">
      <c r="A53" s="15" t="s">
        <v>30</v>
      </c>
      <c r="B53" s="2"/>
      <c r="C53" s="20">
        <v>50</v>
      </c>
      <c r="D53" s="2"/>
      <c r="E53" s="2"/>
      <c r="F53" s="2"/>
      <c r="G53" s="2"/>
    </row>
    <row r="54" spans="1:7" hidden="1">
      <c r="A54" s="2"/>
      <c r="B54" s="2"/>
      <c r="C54" s="2"/>
      <c r="D54" s="2"/>
      <c r="E54" s="2"/>
      <c r="F54" s="2"/>
      <c r="G54" s="2"/>
    </row>
    <row r="55" spans="1:7" hidden="1">
      <c r="A55" s="2"/>
      <c r="B55" s="2"/>
      <c r="C55" s="2"/>
      <c r="D55" s="2"/>
      <c r="E55" s="2"/>
      <c r="F55" s="2"/>
      <c r="G55" s="2"/>
    </row>
    <row r="56" spans="1:7" hidden="1">
      <c r="A56" s="2"/>
      <c r="B56" s="2"/>
      <c r="C56" s="2"/>
      <c r="D56" s="2"/>
      <c r="E56" s="2"/>
      <c r="F56" s="2"/>
      <c r="G56" s="2"/>
    </row>
    <row r="57" spans="1:7" hidden="1">
      <c r="A57" s="2"/>
      <c r="B57" s="2"/>
      <c r="C57" s="2"/>
      <c r="D57" s="2"/>
      <c r="E57" s="2"/>
      <c r="F57" s="2"/>
      <c r="G57" s="2"/>
    </row>
    <row r="58" spans="1:7" ht="13.5" thickBot="1">
      <c r="A58" s="15" t="s">
        <v>29</v>
      </c>
      <c r="B58" s="2"/>
      <c r="C58" s="20">
        <v>20</v>
      </c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</sheetData>
  <mergeCells count="1">
    <mergeCell ref="B1:F2"/>
  </mergeCells>
  <pageMargins left="0.9375" right="0.4375" top="0.32552083333333331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G65"/>
  <sheetViews>
    <sheetView view="pageLayout" zoomScale="81" zoomScaleNormal="100" zoomScalePageLayoutView="81" workbookViewId="0">
      <selection activeCell="C3" sqref="C3"/>
    </sheetView>
  </sheetViews>
  <sheetFormatPr baseColWidth="10" defaultRowHeight="12.75"/>
  <sheetData>
    <row r="1" spans="1:7">
      <c r="A1" s="2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>
        <v>40879</v>
      </c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2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</sheetData>
  <mergeCells count="1">
    <mergeCell ref="B1:F2"/>
  </mergeCells>
  <pageMargins left="0.98958333333333337" right="0.60416666666666663" top="0.30208333333333331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65"/>
  <sheetViews>
    <sheetView view="pageLayout" zoomScale="81" zoomScaleNormal="100" zoomScalePageLayoutView="81" workbookViewId="0">
      <selection activeCell="C3" sqref="C3"/>
    </sheetView>
  </sheetViews>
  <sheetFormatPr baseColWidth="10" defaultRowHeight="12.75"/>
  <sheetData>
    <row r="1" spans="1:7">
      <c r="A1" s="2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>
        <v>40880</v>
      </c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</sheetData>
  <mergeCells count="1">
    <mergeCell ref="B1:F2"/>
  </mergeCells>
  <pageMargins left="0.98958333333333337" right="0.7" top="0.29166666666666669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G65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2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G65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2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G65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2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G65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2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G65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2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1:G65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2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1:G65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2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A1:G65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2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/>
  <dimension ref="A1:G65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2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4"/>
  <dimension ref="A1:G65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2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5"/>
  <dimension ref="A1:G65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2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6"/>
  <dimension ref="A1:G65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2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7"/>
  <dimension ref="A1:G65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15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  <row r="60" spans="1:7">
      <c r="A60" s="2"/>
      <c r="B60" s="2"/>
      <c r="C60" s="2"/>
      <c r="D60" s="2"/>
      <c r="E60" s="2"/>
      <c r="F60" s="2"/>
      <c r="G60" s="2"/>
    </row>
    <row r="61" spans="1:7">
      <c r="A61" s="2"/>
      <c r="B61" s="2"/>
      <c r="C61" s="2"/>
      <c r="D61" s="2"/>
      <c r="E61" s="2"/>
      <c r="F61" s="2"/>
      <c r="G61" s="2"/>
    </row>
    <row r="62" spans="1:7">
      <c r="A62" s="2"/>
      <c r="B62" s="2"/>
      <c r="C62" s="2"/>
      <c r="D62" s="2"/>
      <c r="E62" s="2"/>
      <c r="F62" s="2"/>
      <c r="G62" s="2"/>
    </row>
    <row r="63" spans="1:7">
      <c r="A63" s="2"/>
      <c r="B63" s="2"/>
      <c r="C63" s="2"/>
      <c r="D63" s="2"/>
      <c r="E63" s="2"/>
      <c r="F63" s="2"/>
      <c r="G63" s="2"/>
    </row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</sheetData>
  <mergeCells count="1">
    <mergeCell ref="B1:F2"/>
  </mergeCells>
  <pageMargins left="0.98958333333333337" right="0.7" top="0.29166666666666669" bottom="0.75" header="0.3" footer="0.3"/>
  <pageSetup paperSize="9" orientation="portrait" r:id="rId1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8"/>
  <dimension ref="A1:G59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15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19"/>
  <dimension ref="A1:G59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15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0"/>
  <dimension ref="A1:G59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15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</sheetData>
  <mergeCells count="1">
    <mergeCell ref="B1:F2"/>
  </mergeCells>
  <pageMargins left="0.98958333333333337" right="0.7" top="0.29166666666666669" bottom="0.75" header="0.3" footer="0.3"/>
  <pageSetup paperSize="9" orientation="portrait" r:id="rId1"/>
  <tableParts count="1">
    <tablePart r:id="rId2"/>
  </tableParts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1"/>
  <dimension ref="A1:G59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15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2"/>
  <dimension ref="A1:G59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15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3"/>
  <dimension ref="A1:G59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15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</sheetData>
  <mergeCells count="1">
    <mergeCell ref="B1:F2"/>
  </mergeCells>
  <pageMargins left="0.98958333333333337" right="0.7" top="0.27083333333333331" bottom="0.75" header="0.3" footer="0.3"/>
  <pageSetup paperSize="9" orientation="portrait" r:id="rId1"/>
  <tableParts count="1">
    <tablePart r:id="rId2"/>
  </tableParts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4"/>
  <dimension ref="A1:G59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15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5"/>
  <dimension ref="A1:G59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15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6"/>
  <dimension ref="A1:G59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15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7"/>
  <dimension ref="A1:G59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15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8"/>
  <dimension ref="A1:G59"/>
  <sheetViews>
    <sheetView view="pageLayout" zoomScale="81" zoomScaleNormal="100" zoomScalePageLayoutView="81" workbookViewId="0">
      <selection activeCell="B3" sqref="B3"/>
    </sheetView>
  </sheetViews>
  <sheetFormatPr baseColWidth="10" defaultRowHeight="12.75"/>
  <sheetData>
    <row r="1" spans="1:7">
      <c r="A1" s="15"/>
      <c r="B1" s="16" t="s">
        <v>28</v>
      </c>
      <c r="C1" s="17"/>
      <c r="D1" s="17"/>
      <c r="E1" s="17"/>
      <c r="F1" s="17"/>
      <c r="G1" s="2"/>
    </row>
    <row r="2" spans="1:7">
      <c r="A2" s="14"/>
      <c r="B2" s="17"/>
      <c r="C2" s="17"/>
      <c r="D2" s="17"/>
      <c r="E2" s="17"/>
      <c r="F2" s="17"/>
      <c r="G2" s="2"/>
    </row>
    <row r="3" spans="1:7">
      <c r="A3" s="3" t="s">
        <v>24</v>
      </c>
      <c r="B3" s="13"/>
      <c r="C3" s="2"/>
      <c r="D3" s="2"/>
      <c r="E3" s="2"/>
      <c r="F3" s="2"/>
      <c r="G3" s="2"/>
    </row>
    <row r="4" spans="1:7">
      <c r="A4" s="2"/>
      <c r="B4" s="4"/>
      <c r="C4" s="2"/>
      <c r="D4" s="2"/>
      <c r="E4" s="2"/>
      <c r="F4" s="2"/>
      <c r="G4" s="2"/>
    </row>
    <row r="5" spans="1:7">
      <c r="A5" s="2" t="s">
        <v>21</v>
      </c>
      <c r="B5" s="2" t="s">
        <v>22</v>
      </c>
      <c r="C5" s="2" t="s">
        <v>1</v>
      </c>
      <c r="D5" s="2" t="s">
        <v>18</v>
      </c>
      <c r="E5" s="2" t="s">
        <v>23</v>
      </c>
      <c r="F5" s="2" t="s">
        <v>19</v>
      </c>
      <c r="G5" s="2" t="s">
        <v>3</v>
      </c>
    </row>
    <row r="6" spans="1:7">
      <c r="A6" s="5"/>
      <c r="B6" s="5"/>
      <c r="C6" s="6"/>
      <c r="D6" s="7"/>
      <c r="E6" s="8"/>
      <c r="F6" s="9"/>
      <c r="G6" s="10"/>
    </row>
    <row r="7" spans="1:7">
      <c r="A7" s="5"/>
      <c r="B7" s="5"/>
      <c r="C7" s="6"/>
      <c r="D7" s="7"/>
      <c r="E7" s="8"/>
      <c r="F7" s="9"/>
      <c r="G7" s="10"/>
    </row>
    <row r="8" spans="1:7">
      <c r="A8" s="5"/>
      <c r="B8" s="5"/>
      <c r="C8" s="6"/>
      <c r="D8" s="7"/>
      <c r="E8" s="8"/>
      <c r="F8" s="9"/>
      <c r="G8" s="10"/>
    </row>
    <row r="9" spans="1:7">
      <c r="A9" s="5"/>
      <c r="B9" s="5"/>
      <c r="C9" s="6"/>
      <c r="D9" s="7"/>
      <c r="E9" s="8"/>
      <c r="F9" s="9"/>
      <c r="G9" s="10"/>
    </row>
    <row r="10" spans="1:7">
      <c r="A10" s="5"/>
      <c r="B10" s="5"/>
      <c r="C10" s="6"/>
      <c r="D10" s="7"/>
      <c r="E10" s="8"/>
      <c r="F10" s="9"/>
      <c r="G10" s="10"/>
    </row>
    <row r="11" spans="1:7">
      <c r="A11" s="5"/>
      <c r="B11" s="5"/>
      <c r="C11" s="6"/>
      <c r="D11" s="7"/>
      <c r="E11" s="8"/>
      <c r="F11" s="9"/>
      <c r="G11" s="10"/>
    </row>
    <row r="12" spans="1:7">
      <c r="A12" s="5"/>
      <c r="B12" s="5"/>
      <c r="C12" s="6"/>
      <c r="D12" s="7"/>
      <c r="E12" s="8"/>
      <c r="F12" s="9"/>
      <c r="G12" s="10"/>
    </row>
    <row r="13" spans="1:7">
      <c r="A13" s="5"/>
      <c r="B13" s="5"/>
      <c r="C13" s="6"/>
      <c r="D13" s="7"/>
      <c r="E13" s="8"/>
      <c r="F13" s="9"/>
      <c r="G13" s="10"/>
    </row>
    <row r="14" spans="1:7">
      <c r="A14" s="5"/>
      <c r="B14" s="5"/>
      <c r="C14" s="6"/>
      <c r="D14" s="7"/>
      <c r="E14" s="8"/>
      <c r="F14" s="9"/>
      <c r="G14" s="10"/>
    </row>
    <row r="15" spans="1:7">
      <c r="A15" s="5"/>
      <c r="B15" s="5"/>
      <c r="C15" s="6"/>
      <c r="D15" s="7"/>
      <c r="E15" s="8"/>
      <c r="F15" s="9"/>
      <c r="G15" s="10"/>
    </row>
    <row r="16" spans="1:7">
      <c r="A16" s="5"/>
      <c r="B16" s="5"/>
      <c r="C16" s="6"/>
      <c r="D16" s="7"/>
      <c r="E16" s="8"/>
      <c r="F16" s="9"/>
      <c r="G16" s="10"/>
    </row>
    <row r="17" spans="1:7">
      <c r="A17" s="5"/>
      <c r="B17" s="5"/>
      <c r="C17" s="6"/>
      <c r="D17" s="7"/>
      <c r="E17" s="8"/>
      <c r="F17" s="9"/>
      <c r="G17" s="10"/>
    </row>
    <row r="18" spans="1:7">
      <c r="A18" s="5"/>
      <c r="B18" s="5"/>
      <c r="C18" s="6"/>
      <c r="D18" s="7"/>
      <c r="E18" s="8"/>
      <c r="F18" s="9"/>
      <c r="G18" s="10"/>
    </row>
    <row r="19" spans="1:7">
      <c r="A19" s="5"/>
      <c r="B19" s="5"/>
      <c r="C19" s="6"/>
      <c r="D19" s="7"/>
      <c r="E19" s="8"/>
      <c r="F19" s="9"/>
      <c r="G19" s="10"/>
    </row>
    <row r="20" spans="1:7">
      <c r="A20" s="5"/>
      <c r="B20" s="5"/>
      <c r="C20" s="6"/>
      <c r="D20" s="7"/>
      <c r="E20" s="8"/>
      <c r="F20" s="9"/>
      <c r="G20" s="10"/>
    </row>
    <row r="21" spans="1:7">
      <c r="A21" s="5"/>
      <c r="B21" s="5"/>
      <c r="C21" s="6"/>
      <c r="D21" s="7"/>
      <c r="E21" s="8"/>
      <c r="F21" s="9"/>
      <c r="G21" s="10"/>
    </row>
    <row r="22" spans="1:7">
      <c r="A22" s="5"/>
      <c r="B22" s="5"/>
      <c r="C22" s="6"/>
      <c r="D22" s="7"/>
      <c r="E22" s="8"/>
      <c r="F22" s="9"/>
      <c r="G22" s="10"/>
    </row>
    <row r="23" spans="1:7">
      <c r="A23" s="5"/>
      <c r="B23" s="5"/>
      <c r="C23" s="6"/>
      <c r="D23" s="7"/>
      <c r="E23" s="8"/>
      <c r="F23" s="9"/>
      <c r="G23" s="10"/>
    </row>
    <row r="24" spans="1:7">
      <c r="A24" s="5"/>
      <c r="B24" s="5"/>
      <c r="C24" s="6"/>
      <c r="D24" s="7"/>
      <c r="E24" s="8"/>
      <c r="F24" s="9"/>
      <c r="G24" s="10"/>
    </row>
    <row r="25" spans="1:7">
      <c r="A25" s="5"/>
      <c r="B25" s="5"/>
      <c r="C25" s="6"/>
      <c r="D25" s="7"/>
      <c r="E25" s="8"/>
      <c r="F25" s="9"/>
      <c r="G25" s="10"/>
    </row>
    <row r="26" spans="1:7">
      <c r="A26" s="5"/>
      <c r="B26" s="5"/>
      <c r="C26" s="6"/>
      <c r="D26" s="7"/>
      <c r="E26" s="8"/>
      <c r="F26" s="9"/>
      <c r="G26" s="10"/>
    </row>
    <row r="27" spans="1:7">
      <c r="A27" s="5"/>
      <c r="B27" s="5"/>
      <c r="C27" s="6"/>
      <c r="D27" s="7"/>
      <c r="E27" s="8"/>
      <c r="F27" s="9"/>
      <c r="G27" s="10"/>
    </row>
    <row r="28" spans="1:7">
      <c r="A28" s="5"/>
      <c r="B28" s="5"/>
      <c r="C28" s="6"/>
      <c r="D28" s="7"/>
      <c r="E28" s="8"/>
      <c r="F28" s="9"/>
      <c r="G28" s="10"/>
    </row>
    <row r="29" spans="1:7">
      <c r="A29" s="5"/>
      <c r="B29" s="5"/>
      <c r="C29" s="6"/>
      <c r="D29" s="7"/>
      <c r="E29" s="8"/>
      <c r="F29" s="9"/>
      <c r="G29" s="10"/>
    </row>
    <row r="30" spans="1:7">
      <c r="A30" s="5"/>
      <c r="B30" s="5"/>
      <c r="C30" s="6"/>
      <c r="D30" s="7"/>
      <c r="E30" s="8"/>
      <c r="F30" s="9"/>
      <c r="G30" s="10"/>
    </row>
    <row r="31" spans="1:7">
      <c r="A31" s="5"/>
      <c r="B31" s="5"/>
      <c r="C31" s="6"/>
      <c r="D31" s="7"/>
      <c r="E31" s="8"/>
      <c r="F31" s="9"/>
      <c r="G31" s="10"/>
    </row>
    <row r="32" spans="1:7">
      <c r="A32" s="5"/>
      <c r="B32" s="5"/>
      <c r="C32" s="6"/>
      <c r="D32" s="7"/>
      <c r="E32" s="8"/>
      <c r="F32" s="9"/>
      <c r="G32" s="10"/>
    </row>
    <row r="33" spans="1:7">
      <c r="A33" s="5"/>
      <c r="B33" s="5"/>
      <c r="C33" s="6"/>
      <c r="D33" s="7"/>
      <c r="E33" s="8"/>
      <c r="F33" s="9"/>
      <c r="G33" s="10"/>
    </row>
    <row r="34" spans="1:7">
      <c r="A34" s="5"/>
      <c r="B34" s="5"/>
      <c r="C34" s="6"/>
      <c r="D34" s="7"/>
      <c r="E34" s="8"/>
      <c r="F34" s="9"/>
      <c r="G34" s="10"/>
    </row>
    <row r="35" spans="1:7">
      <c r="A35" s="5"/>
      <c r="B35" s="5"/>
      <c r="C35" s="6"/>
      <c r="D35" s="7"/>
      <c r="E35" s="8"/>
      <c r="F35" s="9"/>
      <c r="G35" s="10"/>
    </row>
    <row r="36" spans="1:7">
      <c r="A36" s="5"/>
      <c r="B36" s="5"/>
      <c r="C36" s="6"/>
      <c r="D36" s="7"/>
      <c r="E36" s="8"/>
      <c r="F36" s="9"/>
      <c r="G36" s="10"/>
    </row>
    <row r="37" spans="1:7">
      <c r="A37" s="5"/>
      <c r="B37" s="5"/>
      <c r="C37" s="6"/>
      <c r="D37" s="7"/>
      <c r="E37" s="8"/>
      <c r="F37" s="9"/>
      <c r="G37" s="10"/>
    </row>
    <row r="38" spans="1:7">
      <c r="A38" s="5"/>
      <c r="B38" s="5"/>
      <c r="C38" s="6"/>
      <c r="D38" s="7"/>
      <c r="E38" s="8"/>
      <c r="F38" s="9"/>
      <c r="G38" s="10"/>
    </row>
    <row r="39" spans="1:7">
      <c r="A39" s="5"/>
      <c r="B39" s="5"/>
      <c r="C39" s="6"/>
      <c r="D39" s="7"/>
      <c r="E39" s="8"/>
      <c r="F39" s="9"/>
      <c r="G39" s="10"/>
    </row>
    <row r="40" spans="1:7">
      <c r="A40" s="5"/>
      <c r="B40" s="5"/>
      <c r="C40" s="6"/>
      <c r="D40" s="7"/>
      <c r="E40" s="8"/>
      <c r="F40" s="9"/>
      <c r="G40" s="10"/>
    </row>
    <row r="41" spans="1:7">
      <c r="A41" s="5"/>
      <c r="B41" s="5"/>
      <c r="C41" s="6"/>
      <c r="D41" s="7"/>
      <c r="E41" s="8"/>
      <c r="F41" s="9"/>
      <c r="G41" s="10"/>
    </row>
    <row r="42" spans="1:7">
      <c r="A42" s="5"/>
      <c r="B42" s="5"/>
      <c r="C42" s="6"/>
      <c r="D42" s="7"/>
      <c r="E42" s="8"/>
      <c r="F42" s="9"/>
      <c r="G42" s="10"/>
    </row>
    <row r="43" spans="1:7">
      <c r="A43" s="5"/>
      <c r="B43" s="5"/>
      <c r="C43" s="6"/>
      <c r="D43" s="7"/>
      <c r="E43" s="8"/>
      <c r="F43" s="9"/>
      <c r="G43" s="10"/>
    </row>
    <row r="44" spans="1:7">
      <c r="A44" s="5"/>
      <c r="B44" s="5"/>
      <c r="C44" s="6"/>
      <c r="D44" s="7"/>
      <c r="E44" s="8"/>
      <c r="F44" s="9"/>
      <c r="G44" s="10"/>
    </row>
    <row r="45" spans="1:7">
      <c r="A45" s="5"/>
      <c r="B45" s="5"/>
      <c r="C45" s="6"/>
      <c r="D45" s="7"/>
      <c r="E45" s="8"/>
      <c r="F45" s="9"/>
      <c r="G45" s="10"/>
    </row>
    <row r="46" spans="1:7">
      <c r="A46" s="5"/>
      <c r="B46" s="5"/>
      <c r="C46" s="6"/>
      <c r="D46" s="7"/>
      <c r="E46" s="8"/>
      <c r="F46" s="9"/>
      <c r="G46" s="10"/>
    </row>
    <row r="47" spans="1:7">
      <c r="A47" s="5"/>
      <c r="B47" s="5"/>
      <c r="C47" s="6"/>
      <c r="D47" s="7"/>
      <c r="E47" s="8"/>
      <c r="F47" s="9"/>
      <c r="G47" s="10"/>
    </row>
    <row r="48" spans="1:7">
      <c r="A48" s="5"/>
      <c r="B48" s="5"/>
      <c r="C48" s="6"/>
      <c r="D48" s="7"/>
      <c r="E48" s="8"/>
      <c r="F48" s="9"/>
      <c r="G48" s="10"/>
    </row>
    <row r="49" spans="1:7">
      <c r="A49" s="5"/>
      <c r="B49" s="5"/>
      <c r="C49" s="6"/>
      <c r="D49" s="7"/>
      <c r="E49" s="8"/>
      <c r="F49" s="9"/>
      <c r="G49" s="10"/>
    </row>
    <row r="50" spans="1:7">
      <c r="A50" s="11"/>
      <c r="B50" s="11" t="s">
        <v>25</v>
      </c>
      <c r="C50" s="12">
        <f>SUM(C6:C49)</f>
        <v>0</v>
      </c>
      <c r="D50" s="12">
        <f t="shared" ref="D50:G50" si="0">SUM(D6:D49)</f>
        <v>0</v>
      </c>
      <c r="E50" s="12">
        <f t="shared" si="0"/>
        <v>0</v>
      </c>
      <c r="F50" s="12">
        <f t="shared" si="0"/>
        <v>0</v>
      </c>
      <c r="G50" s="12">
        <f t="shared" si="0"/>
        <v>0</v>
      </c>
    </row>
    <row r="51" spans="1:7">
      <c r="A51" s="2"/>
      <c r="B51" s="2"/>
      <c r="C51" s="2"/>
      <c r="D51" s="2"/>
      <c r="E51" s="2"/>
      <c r="F51" s="2"/>
      <c r="G51" s="2"/>
    </row>
    <row r="52" spans="1:7" ht="13.5" thickBot="1">
      <c r="A52" s="2"/>
      <c r="B52" s="2"/>
      <c r="C52" s="2"/>
      <c r="D52" s="2"/>
      <c r="E52" s="2"/>
      <c r="F52" s="2"/>
      <c r="G52" s="2"/>
    </row>
    <row r="53" spans="1:7" ht="13.5" thickBot="1">
      <c r="A53" s="15" t="s">
        <v>26</v>
      </c>
      <c r="B53" s="2"/>
      <c r="C53" s="20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  <row r="55" spans="1:7">
      <c r="A55" s="2"/>
      <c r="B55" s="2"/>
      <c r="C55" s="2"/>
      <c r="D55" s="2"/>
      <c r="E55" s="2"/>
      <c r="F55" s="2"/>
      <c r="G55" s="2"/>
    </row>
    <row r="56" spans="1:7">
      <c r="A56" s="2"/>
      <c r="B56" s="2"/>
      <c r="C56" s="2"/>
      <c r="D56" s="2"/>
      <c r="E56" s="2"/>
      <c r="F56" s="2"/>
      <c r="G56" s="2"/>
    </row>
    <row r="57" spans="1:7" ht="13.5" thickBot="1">
      <c r="A57" s="2"/>
      <c r="B57" s="2"/>
      <c r="C57" s="2"/>
      <c r="D57" s="2"/>
      <c r="E57" s="2"/>
      <c r="F57" s="2"/>
      <c r="G57" s="2"/>
    </row>
    <row r="58" spans="1:7" ht="13.5" thickBot="1">
      <c r="A58" s="2" t="s">
        <v>27</v>
      </c>
      <c r="B58" s="2"/>
      <c r="C58" s="20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29</vt:i4>
      </vt:variant>
      <vt:variant>
        <vt:lpstr>Plages nommées</vt:lpstr>
      </vt:variant>
      <vt:variant>
        <vt:i4>1</vt:i4>
      </vt:variant>
    </vt:vector>
  </HeadingPairs>
  <TitlesOfParts>
    <vt:vector size="30" baseType="lpstr">
      <vt:lpstr>ListeFeuilles</vt:lpstr>
      <vt:lpstr>Inventaire</vt:lpstr>
      <vt:lpstr>Feuille 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ListeFeuilles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Oren</dc:creator>
  <cp:lastModifiedBy>Utilisateur</cp:lastModifiedBy>
  <cp:lastPrinted>2011-06-13T05:19:07Z</cp:lastPrinted>
  <dcterms:created xsi:type="dcterms:W3CDTF">2001-09-05T18:54:16Z</dcterms:created>
  <dcterms:modified xsi:type="dcterms:W3CDTF">2011-06-13T05:50:39Z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TC060827171036</vt:lpwstr>
  </property>
</Properties>
</file>