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Feuil1" sheetId="1" r:id="rId1"/>
    <sheet name="Feries" sheetId="2" r:id="rId2"/>
  </sheets>
  <definedNames>
    <definedName name="An">Feries!$A$1</definedName>
    <definedName name="Ferie">OFFSET(Feries!$A$1,1,,COUNTA(Feries!$A:$A)-1)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I3" i="1"/>
  <c r="B4"/>
  <c r="C4"/>
  <c r="D4"/>
  <c r="E4"/>
  <c r="F4"/>
  <c r="G4"/>
  <c r="H4"/>
  <c r="I4"/>
  <c r="J4"/>
  <c r="K4"/>
  <c r="L4"/>
  <c r="M4"/>
  <c r="N4"/>
  <c r="O4"/>
  <c r="P4"/>
  <c r="Q4"/>
  <c r="R4"/>
  <c r="S4"/>
  <c r="T4"/>
  <c r="U4"/>
  <c r="V4"/>
  <c r="W4"/>
  <c r="X4"/>
  <c r="Y4"/>
  <c r="Z4"/>
  <c r="AA4"/>
  <c r="AB4"/>
  <c r="AC4"/>
  <c r="AD4"/>
  <c r="AE4"/>
  <c r="A4"/>
  <c r="AF3" s="1"/>
  <c r="AH3"/>
  <c r="AG3"/>
  <c r="B2"/>
  <c r="C2" s="1"/>
  <c r="A14" i="2"/>
  <c r="A13"/>
  <c r="A12"/>
  <c r="A11"/>
  <c r="A10"/>
  <c r="A6"/>
  <c r="A5"/>
  <c r="A3"/>
  <c r="A7" s="1"/>
  <c r="A2"/>
  <c r="D2" i="1" l="1"/>
  <c r="E2" s="1"/>
  <c r="A4" i="2"/>
  <c r="A1" i="1" s="1"/>
  <c r="A8" i="2"/>
  <c r="A9" s="1"/>
  <c r="B1" i="1" l="1"/>
  <c r="D1"/>
  <c r="C1"/>
  <c r="F2"/>
  <c r="E1"/>
  <c r="G2" l="1"/>
  <c r="F1"/>
  <c r="H2" l="1"/>
  <c r="G1"/>
  <c r="I2" l="1"/>
  <c r="H1"/>
  <c r="J2" l="1"/>
  <c r="I1"/>
  <c r="K2" l="1"/>
  <c r="J1"/>
  <c r="L2" l="1"/>
  <c r="K1"/>
  <c r="M2" l="1"/>
  <c r="L1"/>
  <c r="N2" l="1"/>
  <c r="M1"/>
  <c r="O2" l="1"/>
  <c r="N1"/>
  <c r="P2" l="1"/>
  <c r="O1"/>
  <c r="Q2" l="1"/>
  <c r="P1"/>
  <c r="R2" l="1"/>
  <c r="Q1"/>
  <c r="S2" l="1"/>
  <c r="R1"/>
  <c r="T2" l="1"/>
  <c r="S1"/>
  <c r="U2" l="1"/>
  <c r="T1"/>
  <c r="V2" l="1"/>
  <c r="U1"/>
  <c r="W2" l="1"/>
  <c r="V1"/>
  <c r="X2" l="1"/>
  <c r="W1"/>
  <c r="Y2" l="1"/>
  <c r="X1"/>
  <c r="Z2" l="1"/>
  <c r="Y1"/>
  <c r="AA2" l="1"/>
  <c r="Z1"/>
  <c r="AB2" l="1"/>
  <c r="AA1"/>
  <c r="AC2" l="1"/>
  <c r="AB1"/>
  <c r="AD2" l="1"/>
  <c r="AC1"/>
  <c r="AE2" l="1"/>
  <c r="AD1"/>
</calcChain>
</file>

<file path=xl/sharedStrings.xml><?xml version="1.0" encoding="utf-8"?>
<sst xmlns="http://schemas.openxmlformats.org/spreadsheetml/2006/main" count="17" uniqueCount="17">
  <si>
    <t>heures sup normales</t>
  </si>
  <si>
    <t>heures sup samedi</t>
  </si>
  <si>
    <t>heure sup dimanche et jours fériés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</si>
  <si>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</si>
  <si>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</si>
  <si>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</si>
  <si>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</si>
  <si>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</si>
  <si>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</si>
  <si>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</si>
  <si>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</si>
  <si>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nat.</t>
  </si>
  <si>
    <t>Assomption</t>
  </si>
  <si>
    <t>Toussaint</t>
  </si>
  <si>
    <t>Armistice</t>
  </si>
  <si>
    <t>Noël</t>
  </si>
  <si>
    <t>TOTAL HEURES</t>
  </si>
</sst>
</file>

<file path=xl/styles.xml><?xml version="1.0" encoding="utf-8"?>
<styleSheet xmlns="http://schemas.openxmlformats.org/spreadsheetml/2006/main">
  <numFmts count="2">
    <numFmt numFmtId="164" formatCode="d/m;@"/>
    <numFmt numFmtId="167" formatCode="ddd\ * dd\-mm\-yy"/>
  </numFmts>
  <fonts count="3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164" fontId="0" fillId="0" borderId="0" xfId="0" applyNumberFormat="1"/>
    <xf numFmtId="164" fontId="0" fillId="0" borderId="1" xfId="0" applyNumberFormat="1" applyBorder="1"/>
    <xf numFmtId="164" fontId="0" fillId="0" borderId="1" xfId="0" applyNumberFormat="1" applyBorder="1" applyAlignment="1">
      <alignment horizontal="center" wrapText="1"/>
    </xf>
    <xf numFmtId="0" fontId="0" fillId="0" borderId="0" xfId="0" applyAlignment="1">
      <alignment horizontal="center"/>
    </xf>
    <xf numFmtId="167" fontId="1" fillId="0" borderId="1" xfId="0" applyNumberFormat="1" applyFont="1" applyFill="1" applyBorder="1" applyAlignment="1">
      <alignment vertical="center"/>
    </xf>
    <xf numFmtId="14" fontId="1" fillId="0" borderId="1" xfId="0" applyNumberFormat="1" applyFont="1" applyFill="1" applyBorder="1" applyAlignment="1">
      <alignment horizontal="left" vertical="center"/>
    </xf>
    <xf numFmtId="0" fontId="1" fillId="0" borderId="1" xfId="0" applyFont="1" applyFill="1" applyBorder="1" applyAlignment="1">
      <alignment horizontal="left" vertical="center"/>
    </xf>
    <xf numFmtId="0" fontId="0" fillId="0" borderId="1" xfId="0" applyBorder="1" applyAlignment="1">
      <alignment horizontal="center"/>
    </xf>
    <xf numFmtId="0" fontId="0" fillId="3" borderId="0" xfId="0" applyFill="1" applyAlignment="1">
      <alignment horizontal="center"/>
    </xf>
    <xf numFmtId="0" fontId="0" fillId="2" borderId="1" xfId="0" applyFill="1" applyBorder="1" applyAlignment="1">
      <alignment horizontal="center"/>
    </xf>
    <xf numFmtId="164" fontId="0" fillId="0" borderId="1" xfId="0" applyNumberFormat="1" applyBorder="1" applyProtection="1">
      <protection locked="0"/>
    </xf>
    <xf numFmtId="0" fontId="0" fillId="0" borderId="1" xfId="0" applyBorder="1" applyAlignment="1" applyProtection="1">
      <alignment horizontal="center"/>
      <protection locked="0"/>
    </xf>
    <xf numFmtId="164" fontId="0" fillId="0" borderId="1" xfId="0" applyNumberFormat="1" applyBorder="1" applyAlignment="1" applyProtection="1">
      <alignment horizont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0" xfId="0" applyFill="1" applyAlignment="1" applyProtection="1">
      <alignment horizontal="center"/>
    </xf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66676</xdr:colOff>
      <xdr:row>5</xdr:row>
      <xdr:rowOff>57151</xdr:rowOff>
    </xdr:from>
    <xdr:to>
      <xdr:col>5</xdr:col>
      <xdr:colOff>123825</xdr:colOff>
      <xdr:row>10</xdr:row>
      <xdr:rowOff>1</xdr:rowOff>
    </xdr:to>
    <xdr:sp macro="" textlink="">
      <xdr:nvSpPr>
        <xdr:cNvPr id="2" name="ZoneTexte 1"/>
        <xdr:cNvSpPr txBox="1"/>
      </xdr:nvSpPr>
      <xdr:spPr>
        <a:xfrm>
          <a:off x="66676" y="1009651"/>
          <a:ext cx="1343024" cy="895350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Ecrire la</a:t>
          </a:r>
          <a:r>
            <a:rPr lang="fr-FR" baseline="0"/>
            <a:t> date en A2</a:t>
          </a:r>
        </a:p>
        <a:p>
          <a:endParaRPr lang="fr-FR" sz="1100" baseline="0"/>
        </a:p>
        <a:p>
          <a:r>
            <a:rPr lang="fr-FR" sz="1100" baseline="0"/>
            <a:t>La feuille est protégée sans MDP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I4"/>
  <sheetViews>
    <sheetView tabSelected="1" workbookViewId="0">
      <selection activeCell="A2" sqref="A2"/>
    </sheetView>
  </sheetViews>
  <sheetFormatPr baseColWidth="10" defaultRowHeight="15"/>
  <cols>
    <col min="1" max="9" width="3.85546875" bestFit="1" customWidth="1"/>
    <col min="10" max="10" width="5.5703125" bestFit="1" customWidth="1"/>
    <col min="11" max="30" width="4.85546875" bestFit="1" customWidth="1"/>
    <col min="31" max="31" width="4.85546875" customWidth="1"/>
    <col min="32" max="32" width="12.28515625" customWidth="1"/>
    <col min="33" max="33" width="10.85546875" customWidth="1"/>
    <col min="34" max="34" width="12.42578125" customWidth="1"/>
    <col min="35" max="35" width="19.28515625" customWidth="1"/>
  </cols>
  <sheetData>
    <row r="1" spans="1:35">
      <c r="A1" s="8" t="str">
        <f ca="1">IF(COUNTIF(Ferie,A2),"Fer",IF(WEEKDAY(A2,2)=5,"S",IF(WEEKDAY(A2,2)=6,"D","")))</f>
        <v/>
      </c>
      <c r="B1" s="8" t="str">
        <f ca="1">IF(COUNTIF(Ferie,B2),"Fer",IF(WEEKDAY(B2,2)=5,"S",IF(WEEKDAY(B2,2)=6,"D","")))</f>
        <v/>
      </c>
      <c r="C1" s="8" t="str">
        <f ca="1">IF(COUNTIF(Ferie,C2),"Fer",IF(WEEKDAY(C2,2)=5,"S",IF(WEEKDAY(C2,2)=6,"D","")))</f>
        <v/>
      </c>
      <c r="D1" s="8" t="str">
        <f ca="1">IF(COUNTIF(Ferie,D2),"Fer",IF(WEEKDAY(D2,2)=5,"S",IF(WEEKDAY(D2,2)=6,"D","")))</f>
        <v>S</v>
      </c>
      <c r="E1" s="8" t="str">
        <f ca="1">IF(COUNTIF(Ferie,E2),"Fer",IF(WEEKDAY(E2,2)=5,"S",IF(WEEKDAY(E2,2)=6,"D","")))</f>
        <v>D</v>
      </c>
      <c r="F1" s="8" t="str">
        <f ca="1">IF(COUNTIF(Ferie,F2),"Fer",IF(WEEKDAY(F2,2)=5,"S",IF(WEEKDAY(F2,2)=6,"D","")))</f>
        <v/>
      </c>
      <c r="G1" s="8" t="str">
        <f ca="1">IF(COUNTIF(Ferie,G2),"Fer",IF(WEEKDAY(G2,2)=5,"S",IF(WEEKDAY(G2,2)=6,"D","")))</f>
        <v/>
      </c>
      <c r="H1" s="8" t="str">
        <f ca="1">IF(COUNTIF(Ferie,H2),"Fer",IF(WEEKDAY(H2,2)=5,"S",IF(WEEKDAY(H2,2)=6,"D","")))</f>
        <v/>
      </c>
      <c r="I1" s="8" t="str">
        <f ca="1">IF(COUNTIF(Ferie,I2),"Fer",IF(WEEKDAY(I2,2)=5,"S",IF(WEEKDAY(I2,2)=6,"D","")))</f>
        <v/>
      </c>
      <c r="J1" s="8" t="str">
        <f ca="1">IF(COUNTIF(Ferie,J2),"Fer",IF(WEEKDAY(J2,2)=5,"S",IF(WEEKDAY(J2,2)=6,"D","")))</f>
        <v/>
      </c>
      <c r="K1" s="8" t="str">
        <f ca="1">IF(COUNTIF(Ferie,K2),"Fer",IF(WEEKDAY(K2,2)=5,"S",IF(WEEKDAY(K2,2)=6,"D","")))</f>
        <v>S</v>
      </c>
      <c r="L1" s="8" t="str">
        <f ca="1">IF(COUNTIF(Ferie,L2),"Fer",IF(WEEKDAY(L2,2)=5,"S",IF(WEEKDAY(L2,2)=6,"D","")))</f>
        <v>D</v>
      </c>
      <c r="M1" s="8" t="str">
        <f ca="1">IF(COUNTIF(Ferie,M2),"Fer",IF(WEEKDAY(M2,2)=5,"S",IF(WEEKDAY(M2,2)=6,"D","")))</f>
        <v/>
      </c>
      <c r="N1" s="8" t="str">
        <f ca="1">IF(COUNTIF(Ferie,N2),"Fer",IF(WEEKDAY(N2,2)=5,"S",IF(WEEKDAY(N2,2)=6,"D","")))</f>
        <v/>
      </c>
      <c r="O1" s="8" t="str">
        <f ca="1">IF(COUNTIF(Ferie,O2),"Fer",IF(WEEKDAY(O2,2)=5,"S",IF(WEEKDAY(O2,2)=6,"D","")))</f>
        <v/>
      </c>
      <c r="P1" s="8" t="str">
        <f ca="1">IF(COUNTIF(Ferie,P2),"Fer",IF(WEEKDAY(P2,2)=5,"S",IF(WEEKDAY(P2,2)=6,"D","")))</f>
        <v/>
      </c>
      <c r="Q1" s="8" t="str">
        <f ca="1">IF(COUNTIF(Ferie,Q2),"Fer",IF(WEEKDAY(Q2,2)=5,"S",IF(WEEKDAY(Q2,2)=6,"D","")))</f>
        <v/>
      </c>
      <c r="R1" s="8" t="str">
        <f ca="1">IF(COUNTIF(Ferie,R2),"Fer",IF(WEEKDAY(R2,2)=5,"S",IF(WEEKDAY(R2,2)=6,"D","")))</f>
        <v>S</v>
      </c>
      <c r="S1" s="8" t="str">
        <f ca="1">IF(COUNTIF(Ferie,S2),"Fer",IF(WEEKDAY(S2,2)=5,"S",IF(WEEKDAY(S2,2)=6,"D","")))</f>
        <v>D</v>
      </c>
      <c r="T1" s="8" t="str">
        <f ca="1">IF(COUNTIF(Ferie,T2),"Fer",IF(WEEKDAY(T2,2)=5,"S",IF(WEEKDAY(T2,2)=6,"D","")))</f>
        <v>Fer</v>
      </c>
      <c r="U1" s="8" t="str">
        <f ca="1">IF(COUNTIF(Ferie,U2),"Fer",IF(WEEKDAY(U2,2)=5,"S",IF(WEEKDAY(U2,2)=6,"D","")))</f>
        <v>Fer</v>
      </c>
      <c r="V1" s="8" t="str">
        <f ca="1">IF(COUNTIF(Ferie,V2),"Fer",IF(WEEKDAY(V2,2)=5,"S",IF(WEEKDAY(V2,2)=6,"D","")))</f>
        <v/>
      </c>
      <c r="W1" s="8" t="str">
        <f ca="1">IF(COUNTIF(Ferie,W2),"Fer",IF(WEEKDAY(W2,2)=5,"S",IF(WEEKDAY(W2,2)=6,"D","")))</f>
        <v/>
      </c>
      <c r="X1" s="8" t="str">
        <f ca="1">IF(COUNTIF(Ferie,X2),"Fer",IF(WEEKDAY(X2,2)=5,"S",IF(WEEKDAY(X2,2)=6,"D","")))</f>
        <v/>
      </c>
      <c r="Y1" s="8" t="str">
        <f ca="1">IF(COUNTIF(Ferie,Y2),"Fer",IF(WEEKDAY(Y2,2)=5,"S",IF(WEEKDAY(Y2,2)=6,"D","")))</f>
        <v>S</v>
      </c>
      <c r="Z1" s="8" t="str">
        <f ca="1">IF(COUNTIF(Ferie,Z2),"Fer",IF(WEEKDAY(Z2,2)=5,"S",IF(WEEKDAY(Z2,2)=6,"D","")))</f>
        <v>D</v>
      </c>
      <c r="AA1" s="8" t="str">
        <f ca="1">IF(COUNTIF(Ferie,AA2),"Fer",IF(WEEKDAY(AA2,2)=5,"S",IF(WEEKDAY(AA2,2)=6,"D","")))</f>
        <v/>
      </c>
      <c r="AB1" s="8" t="str">
        <f ca="1">IF(COUNTIF(Ferie,AB2),"Fer",IF(WEEKDAY(AB2,2)=5,"S",IF(WEEKDAY(AB2,2)=6,"D","")))</f>
        <v/>
      </c>
      <c r="AC1" s="8" t="str">
        <f ca="1">IF(COUNTIF(Ferie,AC2),"Fer",IF(WEEKDAY(AC2,2)=5,"S",IF(WEEKDAY(AC2,2)=6,"D","")))</f>
        <v/>
      </c>
      <c r="AD1" s="8" t="str">
        <f ca="1">IF(COUNTIF(Ferie,AD2),"Fer",IF(WEEKDAY(AD2,2)=5,"S",IF(WEEKDAY(AD2,2)=6,"D","")))</f>
        <v/>
      </c>
      <c r="AE1" s="8"/>
      <c r="AF1" s="13" t="s">
        <v>16</v>
      </c>
      <c r="AG1" s="3" t="s">
        <v>0</v>
      </c>
      <c r="AH1" s="3" t="s">
        <v>1</v>
      </c>
      <c r="AI1" s="3" t="s">
        <v>2</v>
      </c>
    </row>
    <row r="2" spans="1:35" s="1" customFormat="1">
      <c r="A2" s="11">
        <v>41730</v>
      </c>
      <c r="B2" s="2">
        <f>A2+1</f>
        <v>41731</v>
      </c>
      <c r="C2" s="2">
        <f t="shared" ref="C2:AE2" si="0">B2+1</f>
        <v>41732</v>
      </c>
      <c r="D2" s="2">
        <f t="shared" si="0"/>
        <v>41733</v>
      </c>
      <c r="E2" s="2">
        <f t="shared" si="0"/>
        <v>41734</v>
      </c>
      <c r="F2" s="2">
        <f t="shared" si="0"/>
        <v>41735</v>
      </c>
      <c r="G2" s="2">
        <f t="shared" si="0"/>
        <v>41736</v>
      </c>
      <c r="H2" s="2">
        <f t="shared" si="0"/>
        <v>41737</v>
      </c>
      <c r="I2" s="2">
        <f t="shared" si="0"/>
        <v>41738</v>
      </c>
      <c r="J2" s="2">
        <f t="shared" si="0"/>
        <v>41739</v>
      </c>
      <c r="K2" s="2">
        <f t="shared" si="0"/>
        <v>41740</v>
      </c>
      <c r="L2" s="2">
        <f t="shared" si="0"/>
        <v>41741</v>
      </c>
      <c r="M2" s="2">
        <f t="shared" si="0"/>
        <v>41742</v>
      </c>
      <c r="N2" s="2">
        <f t="shared" si="0"/>
        <v>41743</v>
      </c>
      <c r="O2" s="2">
        <f t="shared" si="0"/>
        <v>41744</v>
      </c>
      <c r="P2" s="2">
        <f t="shared" si="0"/>
        <v>41745</v>
      </c>
      <c r="Q2" s="2">
        <f t="shared" si="0"/>
        <v>41746</v>
      </c>
      <c r="R2" s="2">
        <f t="shared" si="0"/>
        <v>41747</v>
      </c>
      <c r="S2" s="2">
        <f t="shared" si="0"/>
        <v>41748</v>
      </c>
      <c r="T2" s="2">
        <f t="shared" si="0"/>
        <v>41749</v>
      </c>
      <c r="U2" s="2">
        <f t="shared" si="0"/>
        <v>41750</v>
      </c>
      <c r="V2" s="2">
        <f t="shared" si="0"/>
        <v>41751</v>
      </c>
      <c r="W2" s="2">
        <f t="shared" si="0"/>
        <v>41752</v>
      </c>
      <c r="X2" s="2">
        <f t="shared" si="0"/>
        <v>41753</v>
      </c>
      <c r="Y2" s="2">
        <f t="shared" si="0"/>
        <v>41754</v>
      </c>
      <c r="Z2" s="2">
        <f t="shared" si="0"/>
        <v>41755</v>
      </c>
      <c r="AA2" s="2">
        <f t="shared" si="0"/>
        <v>41756</v>
      </c>
      <c r="AB2" s="2">
        <f t="shared" si="0"/>
        <v>41757</v>
      </c>
      <c r="AC2" s="2">
        <f t="shared" si="0"/>
        <v>41758</v>
      </c>
      <c r="AD2" s="2">
        <f t="shared" si="0"/>
        <v>41759</v>
      </c>
      <c r="AE2" s="2">
        <f t="shared" si="0"/>
        <v>41760</v>
      </c>
      <c r="AF2" s="13"/>
      <c r="AG2" s="3"/>
      <c r="AH2" s="3"/>
      <c r="AI2" s="3"/>
    </row>
    <row r="3" spans="1:35">
      <c r="A3" s="12">
        <v>12</v>
      </c>
      <c r="B3" s="12">
        <v>11</v>
      </c>
      <c r="C3" s="12">
        <v>12</v>
      </c>
      <c r="D3" s="12">
        <v>15</v>
      </c>
      <c r="E3" s="12">
        <v>0</v>
      </c>
      <c r="F3" s="12">
        <v>5</v>
      </c>
      <c r="G3" s="12">
        <v>14</v>
      </c>
      <c r="H3" s="12">
        <v>8</v>
      </c>
      <c r="I3" s="12">
        <v>8</v>
      </c>
      <c r="J3" s="12">
        <v>6</v>
      </c>
      <c r="K3" s="12">
        <v>12</v>
      </c>
      <c r="L3" s="12">
        <v>2</v>
      </c>
      <c r="M3" s="12">
        <v>0</v>
      </c>
      <c r="N3" s="12">
        <v>12</v>
      </c>
      <c r="O3" s="12">
        <v>12</v>
      </c>
      <c r="P3" s="12">
        <v>12</v>
      </c>
      <c r="Q3" s="12">
        <v>12</v>
      </c>
      <c r="R3" s="12">
        <v>12</v>
      </c>
      <c r="S3" s="12">
        <v>0</v>
      </c>
      <c r="T3" s="12">
        <v>2</v>
      </c>
      <c r="U3" s="12">
        <v>12</v>
      </c>
      <c r="V3" s="12">
        <v>12</v>
      </c>
      <c r="W3" s="12">
        <v>12</v>
      </c>
      <c r="X3" s="12">
        <v>12</v>
      </c>
      <c r="Y3" s="12">
        <v>12</v>
      </c>
      <c r="Z3" s="12">
        <v>0</v>
      </c>
      <c r="AA3" s="12">
        <v>0</v>
      </c>
      <c r="AB3" s="12">
        <v>12</v>
      </c>
      <c r="AC3" s="12">
        <v>12</v>
      </c>
      <c r="AD3" s="12">
        <v>12</v>
      </c>
      <c r="AE3" s="12"/>
      <c r="AF3" s="14">
        <f>SUM(A4:AE4)</f>
        <v>305</v>
      </c>
      <c r="AG3" s="10">
        <f>SUMPRODUCT((WEEKDAY(A2:AE2,2)&lt;5)*(A4:AE4&gt;12)*A4:AE4)</f>
        <v>14</v>
      </c>
      <c r="AH3" s="10">
        <f>SUMPRODUCT((WEEKDAY(A2:AE2,2)=5)*(A4:AE4))</f>
        <v>51</v>
      </c>
      <c r="AI3" s="10">
        <f ca="1">SUMPRODUCT(((WEEKDAY(A2:AE2,2)=6)+COUNTIF(Ferie,A2:AE2))*(A4:AE4))</f>
        <v>36</v>
      </c>
    </row>
    <row r="4" spans="1:35">
      <c r="A4" s="9">
        <f>IF(A3=0,0,MAX(12,A3))</f>
        <v>12</v>
      </c>
      <c r="B4" s="9">
        <f t="shared" ref="B4:AE4" si="1">IF(B3=0,0,MAX(12,B3))</f>
        <v>12</v>
      </c>
      <c r="C4" s="9">
        <f t="shared" si="1"/>
        <v>12</v>
      </c>
      <c r="D4" s="9">
        <f t="shared" si="1"/>
        <v>15</v>
      </c>
      <c r="E4" s="9">
        <f t="shared" si="1"/>
        <v>0</v>
      </c>
      <c r="F4" s="9">
        <f t="shared" si="1"/>
        <v>12</v>
      </c>
      <c r="G4" s="9">
        <f t="shared" si="1"/>
        <v>14</v>
      </c>
      <c r="H4" s="9">
        <f t="shared" si="1"/>
        <v>12</v>
      </c>
      <c r="I4" s="9">
        <f t="shared" si="1"/>
        <v>12</v>
      </c>
      <c r="J4" s="9">
        <f t="shared" si="1"/>
        <v>12</v>
      </c>
      <c r="K4" s="9">
        <f t="shared" si="1"/>
        <v>12</v>
      </c>
      <c r="L4" s="9">
        <f t="shared" si="1"/>
        <v>12</v>
      </c>
      <c r="M4" s="9">
        <f t="shared" si="1"/>
        <v>0</v>
      </c>
      <c r="N4" s="9">
        <f t="shared" si="1"/>
        <v>12</v>
      </c>
      <c r="O4" s="9">
        <f t="shared" si="1"/>
        <v>12</v>
      </c>
      <c r="P4" s="9">
        <f t="shared" si="1"/>
        <v>12</v>
      </c>
      <c r="Q4" s="9">
        <f t="shared" si="1"/>
        <v>12</v>
      </c>
      <c r="R4" s="9">
        <f t="shared" si="1"/>
        <v>12</v>
      </c>
      <c r="S4" s="9">
        <f t="shared" si="1"/>
        <v>0</v>
      </c>
      <c r="T4" s="9">
        <f t="shared" si="1"/>
        <v>12</v>
      </c>
      <c r="U4" s="9">
        <f t="shared" si="1"/>
        <v>12</v>
      </c>
      <c r="V4" s="9">
        <f t="shared" si="1"/>
        <v>12</v>
      </c>
      <c r="W4" s="9">
        <f t="shared" si="1"/>
        <v>12</v>
      </c>
      <c r="X4" s="9">
        <f t="shared" si="1"/>
        <v>12</v>
      </c>
      <c r="Y4" s="9">
        <f t="shared" si="1"/>
        <v>12</v>
      </c>
      <c r="Z4" s="9">
        <f t="shared" si="1"/>
        <v>0</v>
      </c>
      <c r="AA4" s="9">
        <f t="shared" si="1"/>
        <v>0</v>
      </c>
      <c r="AB4" s="9">
        <f t="shared" si="1"/>
        <v>12</v>
      </c>
      <c r="AC4" s="9">
        <f t="shared" si="1"/>
        <v>12</v>
      </c>
      <c r="AD4" s="9">
        <f t="shared" si="1"/>
        <v>12</v>
      </c>
      <c r="AE4" s="9">
        <f t="shared" si="1"/>
        <v>0</v>
      </c>
      <c r="AF4" s="15"/>
    </row>
  </sheetData>
  <sheetProtection sheet="1" objects="1" scenarios="1" selectLockedCells="1"/>
  <mergeCells count="4">
    <mergeCell ref="AG1:AG2"/>
    <mergeCell ref="AH1:AH2"/>
    <mergeCell ref="AI1:AI2"/>
    <mergeCell ref="AF1:AF2"/>
  </mergeCells>
  <conditionalFormatting sqref="AC1:AE4">
    <cfRule type="expression" dxfId="0" priority="1">
      <formula>MONTH(AC$2)&lt;&gt;MONTH($A$2)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14"/>
  <sheetViews>
    <sheetView workbookViewId="0">
      <selection activeCell="B27" sqref="B27"/>
    </sheetView>
  </sheetViews>
  <sheetFormatPr baseColWidth="10" defaultRowHeight="15"/>
  <cols>
    <col min="1" max="1" width="12.28515625" bestFit="1" customWidth="1"/>
    <col min="2" max="2" width="17.140625" bestFit="1" customWidth="1"/>
  </cols>
  <sheetData>
    <row r="1" spans="1:2">
      <c r="A1" s="4">
        <v>2014</v>
      </c>
    </row>
    <row r="2" spans="1:2">
      <c r="A2" s="5">
        <f>DATE(An,1,1)</f>
        <v>41640</v>
      </c>
      <c r="B2" s="6" t="s">
        <v>3</v>
      </c>
    </row>
    <row r="3" spans="1:2">
      <c r="A3" s="5">
        <f>DATE(An,3,29.56+0.979*MOD(204-11*MOD(An,19),30)-WEEKDAY(DATE(An,3,28.56+0.979*MOD(204-11*MOD(An,19),30))))</f>
        <v>41749</v>
      </c>
      <c r="B3" s="6" t="s">
        <v>4</v>
      </c>
    </row>
    <row r="4" spans="1:2">
      <c r="A4" s="5">
        <f>A3+1</f>
        <v>41750</v>
      </c>
      <c r="B4" s="6" t="s">
        <v>5</v>
      </c>
    </row>
    <row r="5" spans="1:2">
      <c r="A5" s="5">
        <f>DATE(An,5,1)</f>
        <v>41760</v>
      </c>
      <c r="B5" s="6" t="s">
        <v>6</v>
      </c>
    </row>
    <row r="6" spans="1:2">
      <c r="A6" s="5">
        <f>DATE(An,5,8)</f>
        <v>41767</v>
      </c>
      <c r="B6" s="6" t="s">
        <v>7</v>
      </c>
    </row>
    <row r="7" spans="1:2">
      <c r="A7" s="5">
        <f>A3+39</f>
        <v>41788</v>
      </c>
      <c r="B7" s="6" t="s">
        <v>8</v>
      </c>
    </row>
    <row r="8" spans="1:2">
      <c r="A8" s="5">
        <f>A3+49</f>
        <v>41798</v>
      </c>
      <c r="B8" s="6" t="s">
        <v>9</v>
      </c>
    </row>
    <row r="9" spans="1:2">
      <c r="A9" s="5">
        <f>A8+1</f>
        <v>41799</v>
      </c>
      <c r="B9" s="6" t="s">
        <v>10</v>
      </c>
    </row>
    <row r="10" spans="1:2">
      <c r="A10" s="5">
        <f>DATE(An,7,14)</f>
        <v>41834</v>
      </c>
      <c r="B10" s="6" t="s">
        <v>11</v>
      </c>
    </row>
    <row r="11" spans="1:2">
      <c r="A11" s="5">
        <f>DATE(An,8,15)</f>
        <v>41866</v>
      </c>
      <c r="B11" s="6" t="s">
        <v>12</v>
      </c>
    </row>
    <row r="12" spans="1:2">
      <c r="A12" s="5">
        <f>DATE(An,11,1)</f>
        <v>41944</v>
      </c>
      <c r="B12" s="6" t="s">
        <v>13</v>
      </c>
    </row>
    <row r="13" spans="1:2">
      <c r="A13" s="5">
        <f>DATE(An,11,11)</f>
        <v>41954</v>
      </c>
      <c r="B13" s="6" t="s">
        <v>14</v>
      </c>
    </row>
    <row r="14" spans="1:2">
      <c r="A14" s="5">
        <f>DATE(An,12,25)</f>
        <v>41998</v>
      </c>
      <c r="B14" s="7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Feries</vt:lpstr>
      <vt:lpstr>An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lassarat</dc:creator>
  <cp:lastModifiedBy>Utilisateur</cp:lastModifiedBy>
  <dcterms:created xsi:type="dcterms:W3CDTF">2014-05-03T14:07:11Z</dcterms:created>
  <dcterms:modified xsi:type="dcterms:W3CDTF">2014-05-03T16:31:54Z</dcterms:modified>
</cp:coreProperties>
</file>