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00" yWindow="90" windowWidth="22935" windowHeight="9525"/>
  </bookViews>
  <sheets>
    <sheet name="Calendrier" sheetId="1" r:id="rId1"/>
    <sheet name="Liste" sheetId="2" r:id="rId2"/>
  </sheets>
  <definedNames>
    <definedName name="An">Calendrier!$B$2</definedName>
    <definedName name="Annee">OFFSET(Liste!$A$1,1,,COUNTA(Liste!$A:$A)-1)</definedName>
    <definedName name="Ferie">OFFSET(Liste!$C$1,1,,COUNTA(Liste!$C:$C)-1,2)</definedName>
  </definedNames>
  <calcPr calcId="125725"/>
</workbook>
</file>

<file path=xl/calcChain.xml><?xml version="1.0" encoding="utf-8"?>
<calcChain xmlns="http://schemas.openxmlformats.org/spreadsheetml/2006/main">
  <c r="C4" i="1"/>
  <c r="E4"/>
  <c r="G4"/>
  <c r="I4"/>
  <c r="K4"/>
  <c r="M4"/>
  <c r="O4"/>
  <c r="Q4"/>
  <c r="S4"/>
  <c r="U4"/>
  <c r="W4"/>
  <c r="Y4"/>
  <c r="B6"/>
  <c r="D6"/>
  <c r="F6"/>
  <c r="H6"/>
  <c r="J6"/>
  <c r="L6"/>
  <c r="N6"/>
  <c r="P6"/>
  <c r="R6"/>
  <c r="T6"/>
  <c r="V6"/>
  <c r="X6"/>
  <c r="B7"/>
  <c r="D7"/>
  <c r="F7"/>
  <c r="H7"/>
  <c r="J7"/>
  <c r="L7"/>
  <c r="N7"/>
  <c r="P7"/>
  <c r="R7"/>
  <c r="T7"/>
  <c r="V7"/>
  <c r="X7"/>
  <c r="B8"/>
  <c r="D8"/>
  <c r="F8"/>
  <c r="H8"/>
  <c r="J8"/>
  <c r="L8"/>
  <c r="N8"/>
  <c r="P8"/>
  <c r="R8"/>
  <c r="T8"/>
  <c r="V8"/>
  <c r="X8"/>
  <c r="B9"/>
  <c r="D9"/>
  <c r="F9"/>
  <c r="H9"/>
  <c r="J9"/>
  <c r="L9"/>
  <c r="N9"/>
  <c r="P9"/>
  <c r="R9"/>
  <c r="T9"/>
  <c r="V9"/>
  <c r="X9"/>
  <c r="B10"/>
  <c r="D10"/>
  <c r="F10"/>
  <c r="H10"/>
  <c r="J10"/>
  <c r="L10"/>
  <c r="N10"/>
  <c r="P10"/>
  <c r="R10"/>
  <c r="T10"/>
  <c r="V10"/>
  <c r="X10"/>
  <c r="B11"/>
  <c r="D11"/>
  <c r="F11"/>
  <c r="H11"/>
  <c r="J11"/>
  <c r="L11"/>
  <c r="N11"/>
  <c r="P11"/>
  <c r="R11"/>
  <c r="T11"/>
  <c r="V11"/>
  <c r="X11"/>
  <c r="B12"/>
  <c r="D12"/>
  <c r="F12"/>
  <c r="H12"/>
  <c r="J12"/>
  <c r="L12"/>
  <c r="N12"/>
  <c r="P12"/>
  <c r="R12"/>
  <c r="T12"/>
  <c r="V12"/>
  <c r="X12"/>
  <c r="B13"/>
  <c r="D13"/>
  <c r="F13"/>
  <c r="H13"/>
  <c r="J13"/>
  <c r="L13"/>
  <c r="N13"/>
  <c r="P13"/>
  <c r="R13"/>
  <c r="T13"/>
  <c r="V13"/>
  <c r="X13"/>
  <c r="B14"/>
  <c r="D14"/>
  <c r="F14"/>
  <c r="H14"/>
  <c r="J14"/>
  <c r="L14"/>
  <c r="N14"/>
  <c r="P14"/>
  <c r="R14"/>
  <c r="T14"/>
  <c r="V14"/>
  <c r="X14"/>
  <c r="B15"/>
  <c r="D15"/>
  <c r="F15"/>
  <c r="H15"/>
  <c r="J15"/>
  <c r="L15"/>
  <c r="N15"/>
  <c r="P15"/>
  <c r="R15"/>
  <c r="T15"/>
  <c r="V15"/>
  <c r="X15"/>
  <c r="B16"/>
  <c r="D16"/>
  <c r="F16"/>
  <c r="H16"/>
  <c r="J16"/>
  <c r="L16"/>
  <c r="N16"/>
  <c r="P16"/>
  <c r="R16"/>
  <c r="T16"/>
  <c r="V16"/>
  <c r="X16"/>
  <c r="B17"/>
  <c r="D17"/>
  <c r="F17"/>
  <c r="H17"/>
  <c r="J17"/>
  <c r="L17"/>
  <c r="N17"/>
  <c r="P17"/>
  <c r="R17"/>
  <c r="T17"/>
  <c r="V17"/>
  <c r="X17"/>
  <c r="B18"/>
  <c r="D18"/>
  <c r="F18"/>
  <c r="H18"/>
  <c r="J18"/>
  <c r="L18"/>
  <c r="N18"/>
  <c r="P18"/>
  <c r="R18"/>
  <c r="T18"/>
  <c r="V18"/>
  <c r="X18"/>
  <c r="B19"/>
  <c r="D19"/>
  <c r="F19"/>
  <c r="H19"/>
  <c r="J19"/>
  <c r="L19"/>
  <c r="N19"/>
  <c r="P19"/>
  <c r="R19"/>
  <c r="T19"/>
  <c r="V19"/>
  <c r="X19"/>
  <c r="B20"/>
  <c r="D20"/>
  <c r="F20"/>
  <c r="H20"/>
  <c r="J20"/>
  <c r="L20"/>
  <c r="N20"/>
  <c r="P20"/>
  <c r="R20"/>
  <c r="T20"/>
  <c r="V20"/>
  <c r="X20"/>
  <c r="B21"/>
  <c r="D21"/>
  <c r="F21"/>
  <c r="H21"/>
  <c r="J21"/>
  <c r="L21"/>
  <c r="N21"/>
  <c r="P21"/>
  <c r="R21"/>
  <c r="T21"/>
  <c r="V21"/>
  <c r="X21"/>
  <c r="B22"/>
  <c r="D22"/>
  <c r="F22"/>
  <c r="H22"/>
  <c r="J22"/>
  <c r="L22"/>
  <c r="N22"/>
  <c r="P22"/>
  <c r="R22"/>
  <c r="T22"/>
  <c r="V22"/>
  <c r="X22"/>
  <c r="B23"/>
  <c r="D23"/>
  <c r="F23"/>
  <c r="H23"/>
  <c r="J23"/>
  <c r="L23"/>
  <c r="N23"/>
  <c r="P23"/>
  <c r="R23"/>
  <c r="T23"/>
  <c r="V23"/>
  <c r="X23"/>
  <c r="B24"/>
  <c r="D24"/>
  <c r="F24"/>
  <c r="H24"/>
  <c r="J24"/>
  <c r="L24"/>
  <c r="N24"/>
  <c r="P24"/>
  <c r="R24"/>
  <c r="T24"/>
  <c r="V24"/>
  <c r="X24"/>
  <c r="B25"/>
  <c r="D25"/>
  <c r="F25"/>
  <c r="H25"/>
  <c r="J25"/>
  <c r="L25"/>
  <c r="N25"/>
  <c r="P25"/>
  <c r="R25"/>
  <c r="T25"/>
  <c r="V25"/>
  <c r="X25"/>
  <c r="B26"/>
  <c r="D26"/>
  <c r="F26"/>
  <c r="H26"/>
  <c r="J26"/>
  <c r="L26"/>
  <c r="N26"/>
  <c r="P26"/>
  <c r="R26"/>
  <c r="T26"/>
  <c r="V26"/>
  <c r="X26"/>
  <c r="B27"/>
  <c r="D27"/>
  <c r="F27"/>
  <c r="H27"/>
  <c r="J27"/>
  <c r="L27"/>
  <c r="N27"/>
  <c r="P27"/>
  <c r="R27"/>
  <c r="T27"/>
  <c r="V27"/>
  <c r="X27"/>
  <c r="B28"/>
  <c r="D28"/>
  <c r="F28"/>
  <c r="H28"/>
  <c r="J28"/>
  <c r="L28"/>
  <c r="N28"/>
  <c r="P28"/>
  <c r="R28"/>
  <c r="T28"/>
  <c r="V28"/>
  <c r="X28"/>
  <c r="B29"/>
  <c r="D29"/>
  <c r="F29"/>
  <c r="H29"/>
  <c r="J29"/>
  <c r="L29"/>
  <c r="N29"/>
  <c r="P29"/>
  <c r="R29"/>
  <c r="T29"/>
  <c r="V29"/>
  <c r="X29"/>
  <c r="B30"/>
  <c r="D30"/>
  <c r="F30"/>
  <c r="H30"/>
  <c r="J30"/>
  <c r="L30"/>
  <c r="N30"/>
  <c r="P30"/>
  <c r="R30"/>
  <c r="T30"/>
  <c r="V30"/>
  <c r="X30"/>
  <c r="B31"/>
  <c r="D31"/>
  <c r="F31"/>
  <c r="H31"/>
  <c r="J31"/>
  <c r="L31"/>
  <c r="N31"/>
  <c r="P31"/>
  <c r="R31"/>
  <c r="T31"/>
  <c r="V31"/>
  <c r="X31"/>
  <c r="B32"/>
  <c r="D32"/>
  <c r="F32"/>
  <c r="H32"/>
  <c r="J32"/>
  <c r="L32"/>
  <c r="N32"/>
  <c r="P32"/>
  <c r="R32"/>
  <c r="T32"/>
  <c r="V32"/>
  <c r="X32"/>
  <c r="B33"/>
  <c r="D33"/>
  <c r="E33"/>
  <c r="F33"/>
  <c r="H33"/>
  <c r="J33"/>
  <c r="L33"/>
  <c r="N33"/>
  <c r="P33"/>
  <c r="R33"/>
  <c r="T33"/>
  <c r="V33"/>
  <c r="X33"/>
  <c r="B34"/>
  <c r="D34"/>
  <c r="E34"/>
  <c r="F34"/>
  <c r="H34"/>
  <c r="J34"/>
  <c r="L34"/>
  <c r="N34"/>
  <c r="P34"/>
  <c r="R34"/>
  <c r="T34"/>
  <c r="V34"/>
  <c r="X34"/>
  <c r="B35"/>
  <c r="D35"/>
  <c r="E35"/>
  <c r="F35"/>
  <c r="H35"/>
  <c r="I35"/>
  <c r="J35"/>
  <c r="L35"/>
  <c r="M35"/>
  <c r="N35"/>
  <c r="P35"/>
  <c r="R35"/>
  <c r="S35"/>
  <c r="T35"/>
  <c r="V35"/>
  <c r="W35"/>
  <c r="X35"/>
  <c r="D5"/>
  <c r="D4" s="1"/>
  <c r="F5"/>
  <c r="F4" s="1"/>
  <c r="H5"/>
  <c r="H4" s="1"/>
  <c r="J5"/>
  <c r="J4" s="1"/>
  <c r="L5"/>
  <c r="L4" s="1"/>
  <c r="N5"/>
  <c r="N4" s="1"/>
  <c r="P5"/>
  <c r="P4" s="1"/>
  <c r="R5"/>
  <c r="R4" s="1"/>
  <c r="T5"/>
  <c r="T4" s="1"/>
  <c r="V5"/>
  <c r="V4" s="1"/>
  <c r="X5"/>
  <c r="X4" s="1"/>
  <c r="B5"/>
  <c r="C1" i="2"/>
  <c r="C2"/>
  <c r="C3"/>
  <c r="C4" s="1"/>
  <c r="C5"/>
  <c r="C6" s="1"/>
  <c r="C10"/>
  <c r="C11"/>
  <c r="C12"/>
  <c r="C13"/>
  <c r="C14"/>
  <c r="C7" l="1"/>
  <c r="B4" i="1"/>
  <c r="C9" i="2"/>
  <c r="C8"/>
  <c r="W5" i="1" l="1"/>
  <c r="Y35"/>
  <c r="M27"/>
  <c r="U27"/>
  <c r="Y27"/>
  <c r="E28"/>
  <c r="I28"/>
  <c r="M28"/>
  <c r="Q28"/>
  <c r="U28"/>
  <c r="Y28"/>
  <c r="E29"/>
  <c r="I29"/>
  <c r="M29"/>
  <c r="Q29"/>
  <c r="U29"/>
  <c r="Y29"/>
  <c r="E30"/>
  <c r="I30"/>
  <c r="M30"/>
  <c r="Q30"/>
  <c r="U30"/>
  <c r="Y30"/>
  <c r="E31"/>
  <c r="I31"/>
  <c r="M31"/>
  <c r="Q31"/>
  <c r="U31"/>
  <c r="Y31"/>
  <c r="E32"/>
  <c r="I32"/>
  <c r="M32"/>
  <c r="Q32"/>
  <c r="U32"/>
  <c r="Y32"/>
  <c r="G33"/>
  <c r="K33"/>
  <c r="O33"/>
  <c r="S33"/>
  <c r="W33"/>
  <c r="C34"/>
  <c r="I34"/>
  <c r="M34"/>
  <c r="Q34"/>
  <c r="U34"/>
  <c r="Y34"/>
  <c r="G35"/>
  <c r="O35"/>
  <c r="U35"/>
  <c r="E5"/>
  <c r="M5"/>
  <c r="U5"/>
  <c r="G27"/>
  <c r="C27"/>
  <c r="W26"/>
  <c r="S26"/>
  <c r="O26"/>
  <c r="K26"/>
  <c r="G26"/>
  <c r="C26"/>
  <c r="W25"/>
  <c r="S25"/>
  <c r="O25"/>
  <c r="K25"/>
  <c r="G25"/>
  <c r="C25"/>
  <c r="W24"/>
  <c r="S24"/>
  <c r="O24"/>
  <c r="K24"/>
  <c r="G24"/>
  <c r="C24"/>
  <c r="W23"/>
  <c r="S23"/>
  <c r="O23"/>
  <c r="K23"/>
  <c r="G23"/>
  <c r="C23"/>
  <c r="W22"/>
  <c r="S22"/>
  <c r="O22"/>
  <c r="K22"/>
  <c r="G22"/>
  <c r="C22"/>
  <c r="W21"/>
  <c r="S21"/>
  <c r="O21"/>
  <c r="K21"/>
  <c r="G21"/>
  <c r="C21"/>
  <c r="W20"/>
  <c r="S20"/>
  <c r="O20"/>
  <c r="K20"/>
  <c r="G20"/>
  <c r="C20"/>
  <c r="W19"/>
  <c r="S19"/>
  <c r="O19"/>
  <c r="K19"/>
  <c r="G19"/>
  <c r="C19"/>
  <c r="W18"/>
  <c r="S18"/>
  <c r="O18"/>
  <c r="K18"/>
  <c r="G18"/>
  <c r="C18"/>
  <c r="W17"/>
  <c r="S17"/>
  <c r="O17"/>
  <c r="K17"/>
  <c r="G17"/>
  <c r="C17"/>
  <c r="W16"/>
  <c r="S16"/>
  <c r="O16"/>
  <c r="K16"/>
  <c r="G16"/>
  <c r="C16"/>
  <c r="W15"/>
  <c r="S15"/>
  <c r="O15"/>
  <c r="K15"/>
  <c r="G15"/>
  <c r="C15"/>
  <c r="W14"/>
  <c r="S14"/>
  <c r="O14"/>
  <c r="K14"/>
  <c r="G14"/>
  <c r="C14"/>
  <c r="W13"/>
  <c r="S13"/>
  <c r="O13"/>
  <c r="K13"/>
  <c r="G13"/>
  <c r="C13"/>
  <c r="W12"/>
  <c r="S12"/>
  <c r="O12"/>
  <c r="K12"/>
  <c r="G12"/>
  <c r="C12"/>
  <c r="W11"/>
  <c r="S11"/>
  <c r="O11"/>
  <c r="K11"/>
  <c r="G11"/>
  <c r="C11"/>
  <c r="W10"/>
  <c r="S10"/>
  <c r="O10"/>
  <c r="K10"/>
  <c r="G10"/>
  <c r="C10"/>
  <c r="W9"/>
  <c r="S9"/>
  <c r="O9"/>
  <c r="K9"/>
  <c r="G9"/>
  <c r="C9"/>
  <c r="W8"/>
  <c r="S8"/>
  <c r="O8"/>
  <c r="K8"/>
  <c r="G8"/>
  <c r="C8"/>
  <c r="W7"/>
  <c r="S7"/>
  <c r="O7"/>
  <c r="K7"/>
  <c r="G7"/>
  <c r="C7"/>
  <c r="W6"/>
  <c r="S6"/>
  <c r="O6"/>
  <c r="K6"/>
  <c r="G6"/>
  <c r="C6"/>
  <c r="K5"/>
  <c r="S5"/>
  <c r="C5"/>
  <c r="Q27"/>
  <c r="K27"/>
  <c r="O27"/>
  <c r="S27"/>
  <c r="W27"/>
  <c r="C28"/>
  <c r="G28"/>
  <c r="K28"/>
  <c r="O28"/>
  <c r="S28"/>
  <c r="W28"/>
  <c r="C29"/>
  <c r="G29"/>
  <c r="K29"/>
  <c r="O29"/>
  <c r="S29"/>
  <c r="W29"/>
  <c r="C30"/>
  <c r="G30"/>
  <c r="K30"/>
  <c r="O30"/>
  <c r="S30"/>
  <c r="W30"/>
  <c r="C31"/>
  <c r="G31"/>
  <c r="K31"/>
  <c r="O31"/>
  <c r="S31"/>
  <c r="W31"/>
  <c r="C32"/>
  <c r="G32"/>
  <c r="K32"/>
  <c r="O32"/>
  <c r="S32"/>
  <c r="W32"/>
  <c r="C33"/>
  <c r="I33"/>
  <c r="M33"/>
  <c r="Q33"/>
  <c r="U33"/>
  <c r="Y33"/>
  <c r="G34"/>
  <c r="K34"/>
  <c r="O34"/>
  <c r="S34"/>
  <c r="W34"/>
  <c r="C35"/>
  <c r="K35"/>
  <c r="Q35"/>
  <c r="I5"/>
  <c r="Q5"/>
  <c r="Y5"/>
  <c r="I27"/>
  <c r="E27"/>
  <c r="Y26"/>
  <c r="U26"/>
  <c r="Q26"/>
  <c r="M26"/>
  <c r="I26"/>
  <c r="E26"/>
  <c r="Y25"/>
  <c r="U25"/>
  <c r="Q25"/>
  <c r="M25"/>
  <c r="I25"/>
  <c r="E25"/>
  <c r="Y24"/>
  <c r="U24"/>
  <c r="Q24"/>
  <c r="M24"/>
  <c r="I24"/>
  <c r="E24"/>
  <c r="Y23"/>
  <c r="U23"/>
  <c r="Q23"/>
  <c r="M23"/>
  <c r="I23"/>
  <c r="E23"/>
  <c r="Y22"/>
  <c r="U22"/>
  <c r="Q22"/>
  <c r="M22"/>
  <c r="I22"/>
  <c r="E22"/>
  <c r="Y21"/>
  <c r="U21"/>
  <c r="Q21"/>
  <c r="M21"/>
  <c r="I21"/>
  <c r="E21"/>
  <c r="Y20"/>
  <c r="U20"/>
  <c r="Q20"/>
  <c r="M20"/>
  <c r="I20"/>
  <c r="E20"/>
  <c r="Y19"/>
  <c r="U19"/>
  <c r="Q19"/>
  <c r="M19"/>
  <c r="I19"/>
  <c r="E19"/>
  <c r="Y18"/>
  <c r="U18"/>
  <c r="Q18"/>
  <c r="M18"/>
  <c r="I18"/>
  <c r="E18"/>
  <c r="Y17"/>
  <c r="U17"/>
  <c r="Q17"/>
  <c r="M17"/>
  <c r="I17"/>
  <c r="E17"/>
  <c r="Y16"/>
  <c r="U16"/>
  <c r="Q16"/>
  <c r="M16"/>
  <c r="I16"/>
  <c r="E16"/>
  <c r="Y15"/>
  <c r="U15"/>
  <c r="Q15"/>
  <c r="M15"/>
  <c r="I15"/>
  <c r="E15"/>
  <c r="Y14"/>
  <c r="U14"/>
  <c r="Q14"/>
  <c r="M14"/>
  <c r="I14"/>
  <c r="E14"/>
  <c r="Y13"/>
  <c r="U13"/>
  <c r="Q13"/>
  <c r="M13"/>
  <c r="I13"/>
  <c r="E13"/>
  <c r="Y12"/>
  <c r="U12"/>
  <c r="Q12"/>
  <c r="M12"/>
  <c r="I12"/>
  <c r="E12"/>
  <c r="Y11"/>
  <c r="U11"/>
  <c r="Q11"/>
  <c r="M11"/>
  <c r="I11"/>
  <c r="E11"/>
  <c r="Y10"/>
  <c r="U10"/>
  <c r="Q10"/>
  <c r="M10"/>
  <c r="I10"/>
  <c r="E10"/>
  <c r="Y9"/>
  <c r="U9"/>
  <c r="Q9"/>
  <c r="M9"/>
  <c r="I9"/>
  <c r="E9"/>
  <c r="Y8"/>
  <c r="U8"/>
  <c r="Q8"/>
  <c r="M8"/>
  <c r="I8"/>
  <c r="E8"/>
  <c r="Y7"/>
  <c r="U7"/>
  <c r="Q7"/>
  <c r="M7"/>
  <c r="I7"/>
  <c r="E7"/>
  <c r="Y6"/>
  <c r="U6"/>
  <c r="Q6"/>
  <c r="M6"/>
  <c r="I6"/>
  <c r="E6"/>
  <c r="G5"/>
  <c r="O5"/>
</calcChain>
</file>

<file path=xl/sharedStrings.xml><?xml version="1.0" encoding="utf-8"?>
<sst xmlns="http://schemas.openxmlformats.org/spreadsheetml/2006/main" count="15" uniqueCount="15">
  <si>
    <t>Noël</t>
  </si>
  <si>
    <t>Armistice</t>
  </si>
  <si>
    <t>Toussaint</t>
  </si>
  <si>
    <t>Assomption</t>
  </si>
  <si>
    <t>Fête Nationale</t>
  </si>
  <si>
    <t>L. Pentecôte</t>
  </si>
  <si>
    <t>Pentecôte</t>
  </si>
  <si>
    <t>Ascension</t>
  </si>
  <si>
    <t>Victoire 1945</t>
  </si>
  <si>
    <t>Fête Travail</t>
  </si>
  <si>
    <t>L. Pâques</t>
  </si>
  <si>
    <t>Pâques</t>
  </si>
  <si>
    <t>Jour de l'An</t>
  </si>
  <si>
    <t>Fériés</t>
  </si>
  <si>
    <t>Années</t>
  </si>
</sst>
</file>

<file path=xl/styles.xml><?xml version="1.0" encoding="utf-8"?>
<styleSheet xmlns="http://schemas.openxmlformats.org/spreadsheetml/2006/main">
  <numFmts count="7">
    <numFmt numFmtId="164" formatCode="ddd\ dd\ mmm"/>
    <numFmt numFmtId="165" formatCode="dddd\ dd"/>
    <numFmt numFmtId="166" formatCode="mmmm"/>
    <numFmt numFmtId="167" formatCode=";;"/>
    <numFmt numFmtId="168" formatCode="ddd\ dd\ mm\ yy"/>
    <numFmt numFmtId="169" formatCode="dddd\ dd\ mmmm\ yyyy"/>
    <numFmt numFmtId="170" formatCode="&quot;Fériés &quot;0000"/>
  </numFmts>
  <fonts count="17">
    <font>
      <sz val="10"/>
      <color theme="1"/>
      <name val="Arial"/>
      <family val="2"/>
    </font>
    <font>
      <sz val="8"/>
      <color theme="1"/>
      <name val="Arial"/>
      <family val="2"/>
    </font>
    <font>
      <b/>
      <sz val="10"/>
      <color theme="1"/>
      <name val="Arial"/>
      <family val="2"/>
    </font>
    <font>
      <b/>
      <sz val="9"/>
      <color theme="1"/>
      <name val="Arial"/>
      <family val="2"/>
    </font>
    <font>
      <b/>
      <sz val="10"/>
      <color rgb="FFFF0000"/>
      <name val="Arial"/>
      <family val="2"/>
    </font>
    <font>
      <sz val="10"/>
      <name val="Arial"/>
      <family val="2"/>
    </font>
    <font>
      <sz val="11"/>
      <color rgb="FFFF0000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10"/>
      <color rgb="FF000000"/>
      <name val="Verdana"/>
      <family val="2"/>
    </font>
    <font>
      <b/>
      <sz val="8"/>
      <color rgb="FF00B050"/>
      <name val="Arial"/>
      <family val="2"/>
    </font>
    <font>
      <b/>
      <sz val="10"/>
      <color rgb="FF00B050"/>
      <name val="Arial"/>
      <family val="2"/>
    </font>
    <font>
      <u/>
      <sz val="10"/>
      <color theme="10"/>
      <name val="Arial"/>
      <family val="2"/>
    </font>
    <font>
      <sz val="9"/>
      <color theme="1"/>
      <name val="Arial"/>
      <family val="2"/>
    </font>
    <font>
      <b/>
      <sz val="10"/>
      <color indexed="8"/>
      <name val="Arial"/>
      <family val="2"/>
    </font>
    <font>
      <b/>
      <sz val="10"/>
      <color theme="0"/>
      <name val="Arial"/>
      <family val="2"/>
    </font>
    <font>
      <sz val="10"/>
      <color theme="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66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5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5" fillId="0" borderId="0"/>
    <xf numFmtId="0" fontId="12" fillId="0" borderId="0" applyNumberFormat="0" applyFill="0" applyBorder="0" applyAlignment="0" applyProtection="0">
      <alignment vertical="top"/>
      <protection locked="0"/>
    </xf>
  </cellStyleXfs>
  <cellXfs count="47">
    <xf numFmtId="0" fontId="0" fillId="0" borderId="0" xfId="0"/>
    <xf numFmtId="0" fontId="0" fillId="0" borderId="0" xfId="0" applyNumberFormat="1"/>
    <xf numFmtId="164" fontId="0" fillId="0" borderId="0" xfId="0" applyNumberFormat="1" applyProtection="1">
      <protection locked="0"/>
    </xf>
    <xf numFmtId="164" fontId="0" fillId="0" borderId="0" xfId="0" applyNumberFormat="1"/>
    <xf numFmtId="0" fontId="0" fillId="0" borderId="0" xfId="0" applyFill="1" applyBorder="1"/>
    <xf numFmtId="0" fontId="3" fillId="0" borderId="0" xfId="0" applyNumberFormat="1" applyFont="1" applyFill="1" applyBorder="1" applyAlignment="1" applyProtection="1">
      <alignment vertical="center"/>
      <protection hidden="1"/>
    </xf>
    <xf numFmtId="0" fontId="0" fillId="0" borderId="0" xfId="0" applyNumberFormat="1" applyFill="1" applyBorder="1"/>
    <xf numFmtId="167" fontId="0" fillId="0" borderId="0" xfId="0" applyNumberFormat="1" applyAlignment="1" applyProtection="1">
      <alignment horizontal="center" vertical="top"/>
      <protection locked="0"/>
    </xf>
    <xf numFmtId="0" fontId="4" fillId="3" borderId="1" xfId="0" applyFont="1" applyFill="1" applyBorder="1" applyAlignment="1" applyProtection="1">
      <alignment horizontal="center" vertical="center"/>
      <protection locked="0"/>
    </xf>
    <xf numFmtId="16" fontId="0" fillId="0" borderId="0" xfId="0" applyNumberFormat="1"/>
    <xf numFmtId="0" fontId="0" fillId="0" borderId="0" xfId="0" applyAlignment="1">
      <alignment vertical="center"/>
    </xf>
    <xf numFmtId="0" fontId="0" fillId="0" borderId="0" xfId="0" applyFill="1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Border="1"/>
    <xf numFmtId="0" fontId="6" fillId="0" borderId="0" xfId="0" applyFont="1" applyBorder="1" applyAlignment="1">
      <alignment vertical="center"/>
    </xf>
    <xf numFmtId="0" fontId="7" fillId="0" borderId="0" xfId="0" applyNumberFormat="1" applyFont="1" applyAlignment="1">
      <alignment horizontal="center" vertical="center"/>
    </xf>
    <xf numFmtId="0" fontId="0" fillId="0" borderId="0" xfId="0" applyNumberFormat="1" applyAlignment="1">
      <alignment vertical="center"/>
    </xf>
    <xf numFmtId="168" fontId="8" fillId="0" borderId="0" xfId="0" applyNumberFormat="1" applyFont="1" applyAlignment="1">
      <alignment vertical="center"/>
    </xf>
    <xf numFmtId="168" fontId="8" fillId="0" borderId="0" xfId="0" applyNumberFormat="1" applyFont="1" applyFill="1" applyBorder="1" applyAlignment="1">
      <alignment vertical="center"/>
    </xf>
    <xf numFmtId="14" fontId="9" fillId="0" borderId="0" xfId="0" applyNumberFormat="1" applyFont="1" applyFill="1" applyBorder="1" applyAlignment="1">
      <alignment horizontal="center" wrapText="1"/>
    </xf>
    <xf numFmtId="0" fontId="9" fillId="0" borderId="0" xfId="0" applyFont="1" applyFill="1" applyBorder="1" applyAlignment="1">
      <alignment horizontal="center" wrapText="1"/>
    </xf>
    <xf numFmtId="168" fontId="7" fillId="0" borderId="0" xfId="0" applyNumberFormat="1" applyFont="1" applyAlignment="1">
      <alignment vertical="center"/>
    </xf>
    <xf numFmtId="168" fontId="10" fillId="0" borderId="0" xfId="0" applyNumberFormat="1" applyFont="1" applyAlignment="1">
      <alignment vertical="center"/>
    </xf>
    <xf numFmtId="168" fontId="11" fillId="0" borderId="0" xfId="0" applyNumberFormat="1" applyFont="1" applyAlignment="1">
      <alignment horizontal="right" vertical="center"/>
    </xf>
    <xf numFmtId="0" fontId="0" fillId="4" borderId="2" xfId="0" applyFill="1" applyBorder="1" applyAlignment="1">
      <alignment horizontal="center" vertical="center"/>
    </xf>
    <xf numFmtId="169" fontId="0" fillId="0" borderId="2" xfId="0" applyNumberFormat="1" applyFont="1" applyFill="1" applyBorder="1" applyAlignment="1">
      <alignment horizontal="center" vertical="center"/>
    </xf>
    <xf numFmtId="0" fontId="11" fillId="0" borderId="0" xfId="0" applyNumberFormat="1" applyFont="1" applyAlignment="1">
      <alignment horizontal="right"/>
    </xf>
    <xf numFmtId="0" fontId="9" fillId="0" borderId="0" xfId="0" applyNumberFormat="1" applyFont="1" applyAlignment="1">
      <alignment horizontal="justify" wrapText="1"/>
    </xf>
    <xf numFmtId="16" fontId="0" fillId="4" borderId="2" xfId="0" applyNumberFormat="1" applyFill="1" applyBorder="1" applyAlignment="1">
      <alignment horizontal="center" vertical="center"/>
    </xf>
    <xf numFmtId="0" fontId="12" fillId="0" borderId="0" xfId="2" applyAlignment="1" applyProtection="1"/>
    <xf numFmtId="0" fontId="6" fillId="0" borderId="0" xfId="0" applyNumberFormat="1" applyFont="1" applyBorder="1" applyAlignment="1">
      <alignment vertical="center"/>
    </xf>
    <xf numFmtId="0" fontId="13" fillId="0" borderId="0" xfId="0" applyFont="1" applyFill="1" applyBorder="1" applyAlignment="1">
      <alignment vertical="center" wrapText="1"/>
    </xf>
    <xf numFmtId="0" fontId="2" fillId="0" borderId="0" xfId="0" applyFont="1" applyFill="1" applyBorder="1" applyAlignment="1">
      <alignment horizontal="center" vertical="center"/>
    </xf>
    <xf numFmtId="168" fontId="14" fillId="0" borderId="0" xfId="0" applyNumberFormat="1" applyFont="1" applyFill="1" applyBorder="1" applyAlignment="1">
      <alignment horizontal="center" vertical="center" wrapText="1"/>
    </xf>
    <xf numFmtId="170" fontId="15" fillId="5" borderId="2" xfId="0" applyNumberFormat="1" applyFont="1" applyFill="1" applyBorder="1" applyAlignment="1">
      <alignment horizontal="center" vertical="center"/>
    </xf>
    <xf numFmtId="0" fontId="15" fillId="5" borderId="2" xfId="0" applyNumberFormat="1" applyFont="1" applyFill="1" applyBorder="1" applyAlignment="1">
      <alignment horizontal="center" vertical="center"/>
    </xf>
    <xf numFmtId="0" fontId="2" fillId="0" borderId="0" xfId="0" applyNumberFormat="1" applyFont="1" applyBorder="1" applyAlignment="1">
      <alignment horizontal="center" vertical="center"/>
    </xf>
    <xf numFmtId="0" fontId="16" fillId="5" borderId="0" xfId="0" applyFont="1" applyFill="1" applyAlignment="1">
      <alignment horizontal="center" vertical="center"/>
    </xf>
    <xf numFmtId="166" fontId="15" fillId="6" borderId="3" xfId="0" applyNumberFormat="1" applyFont="1" applyFill="1" applyBorder="1" applyAlignment="1" applyProtection="1">
      <alignment horizontal="center" vertical="center"/>
      <protection hidden="1"/>
    </xf>
    <xf numFmtId="0" fontId="15" fillId="6" borderId="4" xfId="0" applyNumberFormat="1" applyFont="1" applyFill="1" applyBorder="1" applyAlignment="1" applyProtection="1">
      <alignment horizontal="center" vertical="center"/>
      <protection hidden="1"/>
    </xf>
    <xf numFmtId="165" fontId="1" fillId="0" borderId="5" xfId="0" applyNumberFormat="1" applyFont="1" applyBorder="1" applyAlignment="1" applyProtection="1">
      <alignment vertical="center"/>
      <protection hidden="1"/>
    </xf>
    <xf numFmtId="165" fontId="1" fillId="0" borderId="6" xfId="0" applyNumberFormat="1" applyFont="1" applyBorder="1" applyAlignment="1" applyProtection="1">
      <alignment vertical="center"/>
      <protection hidden="1"/>
    </xf>
    <xf numFmtId="165" fontId="1" fillId="0" borderId="7" xfId="0" applyNumberFormat="1" applyFont="1" applyBorder="1" applyAlignment="1" applyProtection="1">
      <alignment vertical="center"/>
      <protection hidden="1"/>
    </xf>
    <xf numFmtId="165" fontId="1" fillId="0" borderId="8" xfId="0" applyNumberFormat="1" applyFont="1" applyBorder="1" applyAlignment="1" applyProtection="1">
      <alignment vertical="center"/>
      <protection hidden="1"/>
    </xf>
    <xf numFmtId="166" fontId="2" fillId="2" borderId="3" xfId="0" applyNumberFormat="1" applyFont="1" applyFill="1" applyBorder="1" applyAlignment="1" applyProtection="1">
      <alignment horizontal="center" vertical="center"/>
      <protection hidden="1"/>
    </xf>
    <xf numFmtId="0" fontId="2" fillId="2" borderId="4" xfId="0" applyNumberFormat="1" applyFont="1" applyFill="1" applyBorder="1" applyAlignment="1" applyProtection="1">
      <alignment horizontal="center" vertical="center"/>
      <protection hidden="1"/>
    </xf>
    <xf numFmtId="0" fontId="2" fillId="0" borderId="0" xfId="0" applyFont="1" applyFill="1" applyBorder="1" applyAlignment="1" applyProtection="1">
      <alignment horizontal="center" vertical="center"/>
      <protection hidden="1"/>
    </xf>
  </cellXfs>
  <cellStyles count="3">
    <cellStyle name="Lien hypertexte" xfId="2" builtinId="8"/>
    <cellStyle name="Normal" xfId="0" builtinId="0"/>
    <cellStyle name="Normal 2" xfId="1"/>
  </cellStyles>
  <dxfs count="5">
    <dxf>
      <fill>
        <patternFill>
          <bgColor theme="1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3999450666829432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 patternType="solid">
          <bgColor theme="1" tint="4.9989318521683403E-2"/>
        </patternFill>
      </fill>
      <border>
        <left/>
        <right/>
        <top/>
        <bottom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2" name="Picture 1" descr="http://www.very-utile.com/images/shim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61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B1:AP36"/>
  <sheetViews>
    <sheetView showGridLines="0" tabSelected="1" zoomScale="84" zoomScaleNormal="84" workbookViewId="0">
      <selection activeCell="B2" sqref="B2"/>
    </sheetView>
  </sheetViews>
  <sheetFormatPr baseColWidth="10" defaultRowHeight="12.75"/>
  <cols>
    <col min="1" max="1" width="2.42578125" style="1" customWidth="1"/>
    <col min="2" max="7" width="10.7109375" style="1" customWidth="1"/>
    <col min="8" max="8" width="11.42578125" style="1" bestFit="1" customWidth="1"/>
    <col min="9" max="17" width="10.7109375" style="1" customWidth="1"/>
    <col min="18" max="18" width="11.7109375" style="1" bestFit="1" customWidth="1"/>
    <col min="19" max="25" width="10.7109375" style="1" customWidth="1"/>
    <col min="26" max="16384" width="11.42578125" style="1"/>
  </cols>
  <sheetData>
    <row r="1" spans="2:42" customFormat="1" ht="13.5" thickBot="1">
      <c r="G1" s="4"/>
      <c r="H1" s="4"/>
      <c r="I1" s="4"/>
      <c r="J1" s="4"/>
      <c r="K1" s="4"/>
      <c r="L1" s="6"/>
      <c r="M1" s="4"/>
      <c r="R1" s="9"/>
      <c r="U1" s="1"/>
    </row>
    <row r="2" spans="2:42" customFormat="1" ht="20.25" customHeight="1" thickBot="1">
      <c r="B2" s="8">
        <v>2014</v>
      </c>
      <c r="C2" s="1"/>
      <c r="D2" s="7">
        <v>1</v>
      </c>
      <c r="F2" s="1"/>
      <c r="G2" s="6"/>
      <c r="H2" s="5"/>
      <c r="I2" s="46"/>
      <c r="J2" s="46"/>
      <c r="K2" s="46"/>
      <c r="L2" s="46"/>
      <c r="M2" s="4"/>
    </row>
    <row r="3" spans="2:42" customFormat="1" ht="15" customHeight="1" thickBot="1">
      <c r="B3" s="1"/>
    </row>
    <row r="4" spans="2:42" customFormat="1" ht="15" customHeight="1">
      <c r="B4" s="38">
        <f>IF(MOD(COLUMNS($A:A),2),B5,An)</f>
        <v>41640</v>
      </c>
      <c r="C4" s="39">
        <f>IF(MOD(COLUMNS($A:B),2),C5,An)</f>
        <v>2014</v>
      </c>
      <c r="D4" s="44">
        <f>IF(MOD(COLUMNS($A:C),2),D5,An)</f>
        <v>41671</v>
      </c>
      <c r="E4" s="45">
        <f>IF(MOD(COLUMNS($A:D),2),E5,An)</f>
        <v>2014</v>
      </c>
      <c r="F4" s="38">
        <f>IF(MOD(COLUMNS($A:E),2),F5,An)</f>
        <v>41699</v>
      </c>
      <c r="G4" s="39">
        <f>IF(MOD(COLUMNS($A:F),2),G5,An)</f>
        <v>2014</v>
      </c>
      <c r="H4" s="44">
        <f>IF(MOD(COLUMNS($A:G),2),H5,An)</f>
        <v>41730</v>
      </c>
      <c r="I4" s="45">
        <f>IF(MOD(COLUMNS($A:H),2),I5,An)</f>
        <v>2014</v>
      </c>
      <c r="J4" s="38">
        <f>IF(MOD(COLUMNS($A:I),2),J5,An)</f>
        <v>41760</v>
      </c>
      <c r="K4" s="39">
        <f>IF(MOD(COLUMNS($A:J),2),K5,An)</f>
        <v>2014</v>
      </c>
      <c r="L4" s="44">
        <f>IF(MOD(COLUMNS($A:K),2),L5,An)</f>
        <v>41791</v>
      </c>
      <c r="M4" s="45">
        <f>IF(MOD(COLUMNS($A:L),2),M5,An)</f>
        <v>2014</v>
      </c>
      <c r="N4" s="38">
        <f>IF(MOD(COLUMNS($A:M),2),N5,An)</f>
        <v>41821</v>
      </c>
      <c r="O4" s="39">
        <f>IF(MOD(COLUMNS($A:N),2),O5,An)</f>
        <v>2014</v>
      </c>
      <c r="P4" s="44">
        <f>IF(MOD(COLUMNS($A:O),2),P5,An)</f>
        <v>41852</v>
      </c>
      <c r="Q4" s="45">
        <f>IF(MOD(COLUMNS($A:P),2),Q5,An)</f>
        <v>2014</v>
      </c>
      <c r="R4" s="38">
        <f>IF(MOD(COLUMNS($A:Q),2),R5,An)</f>
        <v>41883</v>
      </c>
      <c r="S4" s="39">
        <f>IF(MOD(COLUMNS($A:R),2),S5,An)</f>
        <v>2014</v>
      </c>
      <c r="T4" s="44">
        <f>IF(MOD(COLUMNS($A:S),2),T5,An)</f>
        <v>41913</v>
      </c>
      <c r="U4" s="45">
        <f>IF(MOD(COLUMNS($A:T),2),U5,An)</f>
        <v>2014</v>
      </c>
      <c r="V4" s="38">
        <f>IF(MOD(COLUMNS($A:U),2),V5,An)</f>
        <v>41944</v>
      </c>
      <c r="W4" s="39">
        <f>IF(MOD(COLUMNS($A:V),2),W5,An)</f>
        <v>2014</v>
      </c>
      <c r="X4" s="44">
        <f>IF(MOD(COLUMNS($A:W),2),X5,An)</f>
        <v>41974</v>
      </c>
      <c r="Y4" s="45">
        <f>IF(MOD(COLUMNS($A:X),2),Y5,An)</f>
        <v>2014</v>
      </c>
    </row>
    <row r="5" spans="2:42" customFormat="1" ht="15" customHeight="1">
      <c r="B5" s="40">
        <f>IF(MONTH(DATE(An,INT(COLUMNS($A:B)/2),ROWS($1:1)))=INT(COLUMNS($A:B)/2),IF(MOD(COLUMNS($B:B),2),DATE(An,INT(COLUMNS($A:B)/2),ROWS($1:1)),IF(COUNTIF(Ferie,DATE(An,INT(COLUMNS($A:B)/2),ROWS($1:1))),VLOOKUP(DATE(An,INT(COLUMNS($A:B)/2),ROWS($1:1)),Ferie,2,0),"")),"")</f>
        <v>41640</v>
      </c>
      <c r="C5" s="41" t="str">
        <f ca="1">IF(MONTH(DATE(An,INT(COLUMNS($A:C)/2),ROWS($1:1)))=INT(COLUMNS($A:C)/2),IF(MOD(COLUMNS($B:C),2),DATE(An,INT(COLUMNS($A:C)/2),ROWS($1:1)),IF(COUNTIF(Ferie,DATE(An,INT(COLUMNS($A:C)/2),ROWS($1:1))),VLOOKUP(DATE(An,INT(COLUMNS($A:C)/2),ROWS($1:1)),Ferie,2,0),"")),"")</f>
        <v>Jour de l'An</v>
      </c>
      <c r="D5" s="40">
        <f>IF(MONTH(DATE(An,INT(COLUMNS($A:D)/2),ROWS($1:1)))=INT(COLUMNS($A:D)/2),IF(MOD(COLUMNS($B:D),2),DATE(An,INT(COLUMNS($A:D)/2),ROWS($1:1)),IF(COUNTIF(Ferie,DATE(An,INT(COLUMNS($A:D)/2),ROWS($1:1))),VLOOKUP(DATE(An,INT(COLUMNS($A:D)/2),ROWS($1:1)),Ferie,2,0),"")),"")</f>
        <v>41671</v>
      </c>
      <c r="E5" s="41" t="str">
        <f ca="1">IF(MONTH(DATE(An,INT(COLUMNS($A:E)/2),ROWS($1:1)))=INT(COLUMNS($A:E)/2),IF(MOD(COLUMNS($B:E),2),DATE(An,INT(COLUMNS($A:E)/2),ROWS($1:1)),IF(COUNTIF(Ferie,DATE(An,INT(COLUMNS($A:E)/2),ROWS($1:1))),VLOOKUP(DATE(An,INT(COLUMNS($A:E)/2),ROWS($1:1)),Ferie,2,0),"")),"")</f>
        <v/>
      </c>
      <c r="F5" s="40">
        <f>IF(MONTH(DATE(An,INT(COLUMNS($A:F)/2),ROWS($1:1)))=INT(COLUMNS($A:F)/2),IF(MOD(COLUMNS($B:F),2),DATE(An,INT(COLUMNS($A:F)/2),ROWS($1:1)),IF(COUNTIF(Ferie,DATE(An,INT(COLUMNS($A:F)/2),ROWS($1:1))),VLOOKUP(DATE(An,INT(COLUMNS($A:F)/2),ROWS($1:1)),Ferie,2,0),"")),"")</f>
        <v>41699</v>
      </c>
      <c r="G5" s="41" t="str">
        <f ca="1">IF(MONTH(DATE(An,INT(COLUMNS($A:G)/2),ROWS($1:1)))=INT(COLUMNS($A:G)/2),IF(MOD(COLUMNS($B:G),2),DATE(An,INT(COLUMNS($A:G)/2),ROWS($1:1)),IF(COUNTIF(Ferie,DATE(An,INT(COLUMNS($A:G)/2),ROWS($1:1))),VLOOKUP(DATE(An,INT(COLUMNS($A:G)/2),ROWS($1:1)),Ferie,2,0),"")),"")</f>
        <v/>
      </c>
      <c r="H5" s="40">
        <f>IF(MONTH(DATE(An,INT(COLUMNS($A:H)/2),ROWS($1:1)))=INT(COLUMNS($A:H)/2),IF(MOD(COLUMNS($B:H),2),DATE(An,INT(COLUMNS($A:H)/2),ROWS($1:1)),IF(COUNTIF(Ferie,DATE(An,INT(COLUMNS($A:H)/2),ROWS($1:1))),VLOOKUP(DATE(An,INT(COLUMNS($A:H)/2),ROWS($1:1)),Ferie,2,0),"")),"")</f>
        <v>41730</v>
      </c>
      <c r="I5" s="41" t="str">
        <f ca="1">IF(MONTH(DATE(An,INT(COLUMNS($A:I)/2),ROWS($1:1)))=INT(COLUMNS($A:I)/2),IF(MOD(COLUMNS($B:I),2),DATE(An,INT(COLUMNS($A:I)/2),ROWS($1:1)),IF(COUNTIF(Ferie,DATE(An,INT(COLUMNS($A:I)/2),ROWS($1:1))),VLOOKUP(DATE(An,INT(COLUMNS($A:I)/2),ROWS($1:1)),Ferie,2,0),"")),"")</f>
        <v/>
      </c>
      <c r="J5" s="40">
        <f>IF(MONTH(DATE(An,INT(COLUMNS($A:J)/2),ROWS($1:1)))=INT(COLUMNS($A:J)/2),IF(MOD(COLUMNS($B:J),2),DATE(An,INT(COLUMNS($A:J)/2),ROWS($1:1)),IF(COUNTIF(Ferie,DATE(An,INT(COLUMNS($A:J)/2),ROWS($1:1))),VLOOKUP(DATE(An,INT(COLUMNS($A:J)/2),ROWS($1:1)),Ferie,2,0),"")),"")</f>
        <v>41760</v>
      </c>
      <c r="K5" s="41" t="str">
        <f ca="1">IF(MONTH(DATE(An,INT(COLUMNS($A:K)/2),ROWS($1:1)))=INT(COLUMNS($A:K)/2),IF(MOD(COLUMNS($B:K),2),DATE(An,INT(COLUMNS($A:K)/2),ROWS($1:1)),IF(COUNTIF(Ferie,DATE(An,INT(COLUMNS($A:K)/2),ROWS($1:1))),VLOOKUP(DATE(An,INT(COLUMNS($A:K)/2),ROWS($1:1)),Ferie,2,0),"")),"")</f>
        <v>Fête Travail</v>
      </c>
      <c r="L5" s="40">
        <f>IF(MONTH(DATE(An,INT(COLUMNS($A:L)/2),ROWS($1:1)))=INT(COLUMNS($A:L)/2),IF(MOD(COLUMNS($B:L),2),DATE(An,INT(COLUMNS($A:L)/2),ROWS($1:1)),IF(COUNTIF(Ferie,DATE(An,INT(COLUMNS($A:L)/2),ROWS($1:1))),VLOOKUP(DATE(An,INT(COLUMNS($A:L)/2),ROWS($1:1)),Ferie,2,0),"")),"")</f>
        <v>41791</v>
      </c>
      <c r="M5" s="41" t="str">
        <f ca="1">IF(MONTH(DATE(An,INT(COLUMNS($A:M)/2),ROWS($1:1)))=INT(COLUMNS($A:M)/2),IF(MOD(COLUMNS($B:M),2),DATE(An,INT(COLUMNS($A:M)/2),ROWS($1:1)),IF(COUNTIF(Ferie,DATE(An,INT(COLUMNS($A:M)/2),ROWS($1:1))),VLOOKUP(DATE(An,INT(COLUMNS($A:M)/2),ROWS($1:1)),Ferie,2,0),"")),"")</f>
        <v/>
      </c>
      <c r="N5" s="40">
        <f>IF(MONTH(DATE(An,INT(COLUMNS($A:N)/2),ROWS($1:1)))=INT(COLUMNS($A:N)/2),IF(MOD(COLUMNS($B:N),2),DATE(An,INT(COLUMNS($A:N)/2),ROWS($1:1)),IF(COUNTIF(Ferie,DATE(An,INT(COLUMNS($A:N)/2),ROWS($1:1))),VLOOKUP(DATE(An,INT(COLUMNS($A:N)/2),ROWS($1:1)),Ferie,2,0),"")),"")</f>
        <v>41821</v>
      </c>
      <c r="O5" s="41" t="str">
        <f ca="1">IF(MONTH(DATE(An,INT(COLUMNS($A:O)/2),ROWS($1:1)))=INT(COLUMNS($A:O)/2),IF(MOD(COLUMNS($B:O),2),DATE(An,INT(COLUMNS($A:O)/2),ROWS($1:1)),IF(COUNTIF(Ferie,DATE(An,INT(COLUMNS($A:O)/2),ROWS($1:1))),VLOOKUP(DATE(An,INT(COLUMNS($A:O)/2),ROWS($1:1)),Ferie,2,0),"")),"")</f>
        <v/>
      </c>
      <c r="P5" s="40">
        <f>IF(MONTH(DATE(An,INT(COLUMNS($A:P)/2),ROWS($1:1)))=INT(COLUMNS($A:P)/2),IF(MOD(COLUMNS($B:P),2),DATE(An,INT(COLUMNS($A:P)/2),ROWS($1:1)),IF(COUNTIF(Ferie,DATE(An,INT(COLUMNS($A:P)/2),ROWS($1:1))),VLOOKUP(DATE(An,INT(COLUMNS($A:P)/2),ROWS($1:1)),Ferie,2,0),"")),"")</f>
        <v>41852</v>
      </c>
      <c r="Q5" s="41" t="str">
        <f ca="1">IF(MONTH(DATE(An,INT(COLUMNS($A:Q)/2),ROWS($1:1)))=INT(COLUMNS($A:Q)/2),IF(MOD(COLUMNS($B:Q),2),DATE(An,INT(COLUMNS($A:Q)/2),ROWS($1:1)),IF(COUNTIF(Ferie,DATE(An,INT(COLUMNS($A:Q)/2),ROWS($1:1))),VLOOKUP(DATE(An,INT(COLUMNS($A:Q)/2),ROWS($1:1)),Ferie,2,0),"")),"")</f>
        <v/>
      </c>
      <c r="R5" s="40">
        <f>IF(MONTH(DATE(An,INT(COLUMNS($A:R)/2),ROWS($1:1)))=INT(COLUMNS($A:R)/2),IF(MOD(COLUMNS($B:R),2),DATE(An,INT(COLUMNS($A:R)/2),ROWS($1:1)),IF(COUNTIF(Ferie,DATE(An,INT(COLUMNS($A:R)/2),ROWS($1:1))),VLOOKUP(DATE(An,INT(COLUMNS($A:R)/2),ROWS($1:1)),Ferie,2,0),"")),"")</f>
        <v>41883</v>
      </c>
      <c r="S5" s="41" t="str">
        <f ca="1">IF(MONTH(DATE(An,INT(COLUMNS($A:S)/2),ROWS($1:1)))=INT(COLUMNS($A:S)/2),IF(MOD(COLUMNS($B:S),2),DATE(An,INT(COLUMNS($A:S)/2),ROWS($1:1)),IF(COUNTIF(Ferie,DATE(An,INT(COLUMNS($A:S)/2),ROWS($1:1))),VLOOKUP(DATE(An,INT(COLUMNS($A:S)/2),ROWS($1:1)),Ferie,2,0),"")),"")</f>
        <v/>
      </c>
      <c r="T5" s="40">
        <f>IF(MONTH(DATE(An,INT(COLUMNS($A:T)/2),ROWS($1:1)))=INT(COLUMNS($A:T)/2),IF(MOD(COLUMNS($B:T),2),DATE(An,INT(COLUMNS($A:T)/2),ROWS($1:1)),IF(COUNTIF(Ferie,DATE(An,INT(COLUMNS($A:T)/2),ROWS($1:1))),VLOOKUP(DATE(An,INT(COLUMNS($A:T)/2),ROWS($1:1)),Ferie,2,0),"")),"")</f>
        <v>41913</v>
      </c>
      <c r="U5" s="41" t="str">
        <f ca="1">IF(MONTH(DATE(An,INT(COLUMNS($A:U)/2),ROWS($1:1)))=INT(COLUMNS($A:U)/2),IF(MOD(COLUMNS($B:U),2),DATE(An,INT(COLUMNS($A:U)/2),ROWS($1:1)),IF(COUNTIF(Ferie,DATE(An,INT(COLUMNS($A:U)/2),ROWS($1:1))),VLOOKUP(DATE(An,INT(COLUMNS($A:U)/2),ROWS($1:1)),Ferie,2,0),"")),"")</f>
        <v/>
      </c>
      <c r="V5" s="40">
        <f>IF(MONTH(DATE(An,INT(COLUMNS($A:V)/2),ROWS($1:1)))=INT(COLUMNS($A:V)/2),IF(MOD(COLUMNS($B:V),2),DATE(An,INT(COLUMNS($A:V)/2),ROWS($1:1)),IF(COUNTIF(Ferie,DATE(An,INT(COLUMNS($A:V)/2),ROWS($1:1))),VLOOKUP(DATE(An,INT(COLUMNS($A:V)/2),ROWS($1:1)),Ferie,2,0),"")),"")</f>
        <v>41944</v>
      </c>
      <c r="W5" s="41" t="str">
        <f ca="1">IF(MONTH(DATE(An,INT(COLUMNS($A:W)/2),ROWS($1:1)))=INT(COLUMNS($A:W)/2),IF(MOD(COLUMNS($B:W),2),DATE(An,INT(COLUMNS($A:W)/2),ROWS($1:1)),IF(COUNTIF(Ferie,DATE(An,INT(COLUMNS($A:W)/2),ROWS($1:1))),VLOOKUP(DATE(An,INT(COLUMNS($A:W)/2),ROWS($1:1)),Ferie,2,0),"")),"")</f>
        <v>Toussaint</v>
      </c>
      <c r="X5" s="40">
        <f>IF(MONTH(DATE(An,INT(COLUMNS($A:X)/2),ROWS($1:1)))=INT(COLUMNS($A:X)/2),IF(MOD(COLUMNS($B:X),2),DATE(An,INT(COLUMNS($A:X)/2),ROWS($1:1)),IF(COUNTIF(Ferie,DATE(An,INT(COLUMNS($A:X)/2),ROWS($1:1))),VLOOKUP(DATE(An,INT(COLUMNS($A:X)/2),ROWS($1:1)),Ferie,2,0),"")),"")</f>
        <v>41974</v>
      </c>
      <c r="Y5" s="41" t="str">
        <f ca="1">IF(MONTH(DATE(An,INT(COLUMNS($A:Y)/2),ROWS($1:1)))=INT(COLUMNS($A:Y)/2),IF(MOD(COLUMNS($B:Y),2),DATE(An,INT(COLUMNS($A:Y)/2),ROWS($1:1)),IF(COUNTIF(Ferie,DATE(An,INT(COLUMNS($A:Y)/2),ROWS($1:1))),VLOOKUP(DATE(An,INT(COLUMNS($A:Y)/2),ROWS($1:1)),Ferie,2,0),"")),"")</f>
        <v/>
      </c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</row>
    <row r="6" spans="2:42" customFormat="1" ht="15" customHeight="1">
      <c r="B6" s="40">
        <f>IF(MONTH(DATE(An,INT(COLUMNS($A:B)/2),ROWS($1:2)))=INT(COLUMNS($A:B)/2),IF(MOD(COLUMNS($B:B),2),DATE(An,INT(COLUMNS($A:B)/2),ROWS($1:2)),IF(COUNTIF(Ferie,DATE(An,INT(COLUMNS($A:B)/2),ROWS($1:2))),VLOOKUP(DATE(An,INT(COLUMNS($A:B)/2),ROWS($1:2)),Ferie,2,0),"")),"")</f>
        <v>41641</v>
      </c>
      <c r="C6" s="41" t="str">
        <f ca="1">IF(MONTH(DATE(An,INT(COLUMNS($A:C)/2),ROWS($1:2)))=INT(COLUMNS($A:C)/2),IF(MOD(COLUMNS($B:C),2),DATE(An,INT(COLUMNS($A:C)/2),ROWS($1:2)),IF(COUNTIF(Ferie,DATE(An,INT(COLUMNS($A:C)/2),ROWS($1:2))),VLOOKUP(DATE(An,INT(COLUMNS($A:C)/2),ROWS($1:2)),Ferie,2,0),"")),"")</f>
        <v/>
      </c>
      <c r="D6" s="40">
        <f>IF(MONTH(DATE(An,INT(COLUMNS($A:D)/2),ROWS($1:2)))=INT(COLUMNS($A:D)/2),IF(MOD(COLUMNS($B:D),2),DATE(An,INT(COLUMNS($A:D)/2),ROWS($1:2)),IF(COUNTIF(Ferie,DATE(An,INT(COLUMNS($A:D)/2),ROWS($1:2))),VLOOKUP(DATE(An,INT(COLUMNS($A:D)/2),ROWS($1:2)),Ferie,2,0),"")),"")</f>
        <v>41672</v>
      </c>
      <c r="E6" s="41" t="str">
        <f ca="1">IF(MONTH(DATE(An,INT(COLUMNS($A:E)/2),ROWS($1:2)))=INT(COLUMNS($A:E)/2),IF(MOD(COLUMNS($B:E),2),DATE(An,INT(COLUMNS($A:E)/2),ROWS($1:2)),IF(COUNTIF(Ferie,DATE(An,INT(COLUMNS($A:E)/2),ROWS($1:2))),VLOOKUP(DATE(An,INT(COLUMNS($A:E)/2),ROWS($1:2)),Ferie,2,0),"")),"")</f>
        <v/>
      </c>
      <c r="F6" s="40">
        <f>IF(MONTH(DATE(An,INT(COLUMNS($A:F)/2),ROWS($1:2)))=INT(COLUMNS($A:F)/2),IF(MOD(COLUMNS($B:F),2),DATE(An,INT(COLUMNS($A:F)/2),ROWS($1:2)),IF(COUNTIF(Ferie,DATE(An,INT(COLUMNS($A:F)/2),ROWS($1:2))),VLOOKUP(DATE(An,INT(COLUMNS($A:F)/2),ROWS($1:2)),Ferie,2,0),"")),"")</f>
        <v>41700</v>
      </c>
      <c r="G6" s="41" t="str">
        <f ca="1">IF(MONTH(DATE(An,INT(COLUMNS($A:G)/2),ROWS($1:2)))=INT(COLUMNS($A:G)/2),IF(MOD(COLUMNS($B:G),2),DATE(An,INT(COLUMNS($A:G)/2),ROWS($1:2)),IF(COUNTIF(Ferie,DATE(An,INT(COLUMNS($A:G)/2),ROWS($1:2))),VLOOKUP(DATE(An,INT(COLUMNS($A:G)/2),ROWS($1:2)),Ferie,2,0),"")),"")</f>
        <v/>
      </c>
      <c r="H6" s="40">
        <f>IF(MONTH(DATE(An,INT(COLUMNS($A:H)/2),ROWS($1:2)))=INT(COLUMNS($A:H)/2),IF(MOD(COLUMNS($B:H),2),DATE(An,INT(COLUMNS($A:H)/2),ROWS($1:2)),IF(COUNTIF(Ferie,DATE(An,INT(COLUMNS($A:H)/2),ROWS($1:2))),VLOOKUP(DATE(An,INT(COLUMNS($A:H)/2),ROWS($1:2)),Ferie,2,0),"")),"")</f>
        <v>41731</v>
      </c>
      <c r="I6" s="41" t="str">
        <f ca="1">IF(MONTH(DATE(An,INT(COLUMNS($A:I)/2),ROWS($1:2)))=INT(COLUMNS($A:I)/2),IF(MOD(COLUMNS($B:I),2),DATE(An,INT(COLUMNS($A:I)/2),ROWS($1:2)),IF(COUNTIF(Ferie,DATE(An,INT(COLUMNS($A:I)/2),ROWS($1:2))),VLOOKUP(DATE(An,INT(COLUMNS($A:I)/2),ROWS($1:2)),Ferie,2,0),"")),"")</f>
        <v/>
      </c>
      <c r="J6" s="40">
        <f>IF(MONTH(DATE(An,INT(COLUMNS($A:J)/2),ROWS($1:2)))=INT(COLUMNS($A:J)/2),IF(MOD(COLUMNS($B:J),2),DATE(An,INT(COLUMNS($A:J)/2),ROWS($1:2)),IF(COUNTIF(Ferie,DATE(An,INT(COLUMNS($A:J)/2),ROWS($1:2))),VLOOKUP(DATE(An,INT(COLUMNS($A:J)/2),ROWS($1:2)),Ferie,2,0),"")),"")</f>
        <v>41761</v>
      </c>
      <c r="K6" s="41" t="str">
        <f ca="1">IF(MONTH(DATE(An,INT(COLUMNS($A:K)/2),ROWS($1:2)))=INT(COLUMNS($A:K)/2),IF(MOD(COLUMNS($B:K),2),DATE(An,INT(COLUMNS($A:K)/2),ROWS($1:2)),IF(COUNTIF(Ferie,DATE(An,INT(COLUMNS($A:K)/2),ROWS($1:2))),VLOOKUP(DATE(An,INT(COLUMNS($A:K)/2),ROWS($1:2)),Ferie,2,0),"")),"")</f>
        <v/>
      </c>
      <c r="L6" s="40">
        <f>IF(MONTH(DATE(An,INT(COLUMNS($A:L)/2),ROWS($1:2)))=INT(COLUMNS($A:L)/2),IF(MOD(COLUMNS($B:L),2),DATE(An,INT(COLUMNS($A:L)/2),ROWS($1:2)),IF(COUNTIF(Ferie,DATE(An,INT(COLUMNS($A:L)/2),ROWS($1:2))),VLOOKUP(DATE(An,INT(COLUMNS($A:L)/2),ROWS($1:2)),Ferie,2,0),"")),"")</f>
        <v>41792</v>
      </c>
      <c r="M6" s="41" t="str">
        <f ca="1">IF(MONTH(DATE(An,INT(COLUMNS($A:M)/2),ROWS($1:2)))=INT(COLUMNS($A:M)/2),IF(MOD(COLUMNS($B:M),2),DATE(An,INT(COLUMNS($A:M)/2),ROWS($1:2)),IF(COUNTIF(Ferie,DATE(An,INT(COLUMNS($A:M)/2),ROWS($1:2))),VLOOKUP(DATE(An,INT(COLUMNS($A:M)/2),ROWS($1:2)),Ferie,2,0),"")),"")</f>
        <v/>
      </c>
      <c r="N6" s="40">
        <f>IF(MONTH(DATE(An,INT(COLUMNS($A:N)/2),ROWS($1:2)))=INT(COLUMNS($A:N)/2),IF(MOD(COLUMNS($B:N),2),DATE(An,INT(COLUMNS($A:N)/2),ROWS($1:2)),IF(COUNTIF(Ferie,DATE(An,INT(COLUMNS($A:N)/2),ROWS($1:2))),VLOOKUP(DATE(An,INT(COLUMNS($A:N)/2),ROWS($1:2)),Ferie,2,0),"")),"")</f>
        <v>41822</v>
      </c>
      <c r="O6" s="41" t="str">
        <f ca="1">IF(MONTH(DATE(An,INT(COLUMNS($A:O)/2),ROWS($1:2)))=INT(COLUMNS($A:O)/2),IF(MOD(COLUMNS($B:O),2),DATE(An,INT(COLUMNS($A:O)/2),ROWS($1:2)),IF(COUNTIF(Ferie,DATE(An,INT(COLUMNS($A:O)/2),ROWS($1:2))),VLOOKUP(DATE(An,INT(COLUMNS($A:O)/2),ROWS($1:2)),Ferie,2,0),"")),"")</f>
        <v/>
      </c>
      <c r="P6" s="40">
        <f>IF(MONTH(DATE(An,INT(COLUMNS($A:P)/2),ROWS($1:2)))=INT(COLUMNS($A:P)/2),IF(MOD(COLUMNS($B:P),2),DATE(An,INT(COLUMNS($A:P)/2),ROWS($1:2)),IF(COUNTIF(Ferie,DATE(An,INT(COLUMNS($A:P)/2),ROWS($1:2))),VLOOKUP(DATE(An,INT(COLUMNS($A:P)/2),ROWS($1:2)),Ferie,2,0),"")),"")</f>
        <v>41853</v>
      </c>
      <c r="Q6" s="41" t="str">
        <f ca="1">IF(MONTH(DATE(An,INT(COLUMNS($A:Q)/2),ROWS($1:2)))=INT(COLUMNS($A:Q)/2),IF(MOD(COLUMNS($B:Q),2),DATE(An,INT(COLUMNS($A:Q)/2),ROWS($1:2)),IF(COUNTIF(Ferie,DATE(An,INT(COLUMNS($A:Q)/2),ROWS($1:2))),VLOOKUP(DATE(An,INT(COLUMNS($A:Q)/2),ROWS($1:2)),Ferie,2,0),"")),"")</f>
        <v/>
      </c>
      <c r="R6" s="40">
        <f>IF(MONTH(DATE(An,INT(COLUMNS($A:R)/2),ROWS($1:2)))=INT(COLUMNS($A:R)/2),IF(MOD(COLUMNS($B:R),2),DATE(An,INT(COLUMNS($A:R)/2),ROWS($1:2)),IF(COUNTIF(Ferie,DATE(An,INT(COLUMNS($A:R)/2),ROWS($1:2))),VLOOKUP(DATE(An,INT(COLUMNS($A:R)/2),ROWS($1:2)),Ferie,2,0),"")),"")</f>
        <v>41884</v>
      </c>
      <c r="S6" s="41" t="str">
        <f ca="1">IF(MONTH(DATE(An,INT(COLUMNS($A:S)/2),ROWS($1:2)))=INT(COLUMNS($A:S)/2),IF(MOD(COLUMNS($B:S),2),DATE(An,INT(COLUMNS($A:S)/2),ROWS($1:2)),IF(COUNTIF(Ferie,DATE(An,INT(COLUMNS($A:S)/2),ROWS($1:2))),VLOOKUP(DATE(An,INT(COLUMNS($A:S)/2),ROWS($1:2)),Ferie,2,0),"")),"")</f>
        <v/>
      </c>
      <c r="T6" s="40">
        <f>IF(MONTH(DATE(An,INT(COLUMNS($A:T)/2),ROWS($1:2)))=INT(COLUMNS($A:T)/2),IF(MOD(COLUMNS($B:T),2),DATE(An,INT(COLUMNS($A:T)/2),ROWS($1:2)),IF(COUNTIF(Ferie,DATE(An,INT(COLUMNS($A:T)/2),ROWS($1:2))),VLOOKUP(DATE(An,INT(COLUMNS($A:T)/2),ROWS($1:2)),Ferie,2,0),"")),"")</f>
        <v>41914</v>
      </c>
      <c r="U6" s="41" t="str">
        <f ca="1">IF(MONTH(DATE(An,INT(COLUMNS($A:U)/2),ROWS($1:2)))=INT(COLUMNS($A:U)/2),IF(MOD(COLUMNS($B:U),2),DATE(An,INT(COLUMNS($A:U)/2),ROWS($1:2)),IF(COUNTIF(Ferie,DATE(An,INT(COLUMNS($A:U)/2),ROWS($1:2))),VLOOKUP(DATE(An,INT(COLUMNS($A:U)/2),ROWS($1:2)),Ferie,2,0),"")),"")</f>
        <v/>
      </c>
      <c r="V6" s="40">
        <f>IF(MONTH(DATE(An,INT(COLUMNS($A:V)/2),ROWS($1:2)))=INT(COLUMNS($A:V)/2),IF(MOD(COLUMNS($B:V),2),DATE(An,INT(COLUMNS($A:V)/2),ROWS($1:2)),IF(COUNTIF(Ferie,DATE(An,INT(COLUMNS($A:V)/2),ROWS($1:2))),VLOOKUP(DATE(An,INT(COLUMNS($A:V)/2),ROWS($1:2)),Ferie,2,0),"")),"")</f>
        <v>41945</v>
      </c>
      <c r="W6" s="41" t="str">
        <f ca="1">IF(MONTH(DATE(An,INT(COLUMNS($A:W)/2),ROWS($1:2)))=INT(COLUMNS($A:W)/2),IF(MOD(COLUMNS($B:W),2),DATE(An,INT(COLUMNS($A:W)/2),ROWS($1:2)),IF(COUNTIF(Ferie,DATE(An,INT(COLUMNS($A:W)/2),ROWS($1:2))),VLOOKUP(DATE(An,INT(COLUMNS($A:W)/2),ROWS($1:2)),Ferie,2,0),"")),"")</f>
        <v/>
      </c>
      <c r="X6" s="40">
        <f>IF(MONTH(DATE(An,INT(COLUMNS($A:X)/2),ROWS($1:2)))=INT(COLUMNS($A:X)/2),IF(MOD(COLUMNS($B:X),2),DATE(An,INT(COLUMNS($A:X)/2),ROWS($1:2)),IF(COUNTIF(Ferie,DATE(An,INT(COLUMNS($A:X)/2),ROWS($1:2))),VLOOKUP(DATE(An,INT(COLUMNS($A:X)/2),ROWS($1:2)),Ferie,2,0),"")),"")</f>
        <v>41975</v>
      </c>
      <c r="Y6" s="41" t="str">
        <f ca="1">IF(MONTH(DATE(An,INT(COLUMNS($A:Y)/2),ROWS($1:2)))=INT(COLUMNS($A:Y)/2),IF(MOD(COLUMNS($B:Y),2),DATE(An,INT(COLUMNS($A:Y)/2),ROWS($1:2)),IF(COUNTIF(Ferie,DATE(An,INT(COLUMNS($A:Y)/2),ROWS($1:2))),VLOOKUP(DATE(An,INT(COLUMNS($A:Y)/2),ROWS($1:2)),Ferie,2,0),"")),"")</f>
        <v/>
      </c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</row>
    <row r="7" spans="2:42" customFormat="1" ht="15" customHeight="1">
      <c r="B7" s="40">
        <f>IF(MONTH(DATE(An,INT(COLUMNS($A:B)/2),ROWS($1:3)))=INT(COLUMNS($A:B)/2),IF(MOD(COLUMNS($B:B),2),DATE(An,INT(COLUMNS($A:B)/2),ROWS($1:3)),IF(COUNTIF(Ferie,DATE(An,INT(COLUMNS($A:B)/2),ROWS($1:3))),VLOOKUP(DATE(An,INT(COLUMNS($A:B)/2),ROWS($1:3)),Ferie,2,0),"")),"")</f>
        <v>41642</v>
      </c>
      <c r="C7" s="41" t="str">
        <f ca="1">IF(MONTH(DATE(An,INT(COLUMNS($A:C)/2),ROWS($1:3)))=INT(COLUMNS($A:C)/2),IF(MOD(COLUMNS($B:C),2),DATE(An,INT(COLUMNS($A:C)/2),ROWS($1:3)),IF(COUNTIF(Ferie,DATE(An,INT(COLUMNS($A:C)/2),ROWS($1:3))),VLOOKUP(DATE(An,INT(COLUMNS($A:C)/2),ROWS($1:3)),Ferie,2,0),"")),"")</f>
        <v/>
      </c>
      <c r="D7" s="40">
        <f>IF(MONTH(DATE(An,INT(COLUMNS($A:D)/2),ROWS($1:3)))=INT(COLUMNS($A:D)/2),IF(MOD(COLUMNS($B:D),2),DATE(An,INT(COLUMNS($A:D)/2),ROWS($1:3)),IF(COUNTIF(Ferie,DATE(An,INT(COLUMNS($A:D)/2),ROWS($1:3))),VLOOKUP(DATE(An,INT(COLUMNS($A:D)/2),ROWS($1:3)),Ferie,2,0),"")),"")</f>
        <v>41673</v>
      </c>
      <c r="E7" s="41" t="str">
        <f ca="1">IF(MONTH(DATE(An,INT(COLUMNS($A:E)/2),ROWS($1:3)))=INT(COLUMNS($A:E)/2),IF(MOD(COLUMNS($B:E),2),DATE(An,INT(COLUMNS($A:E)/2),ROWS($1:3)),IF(COUNTIF(Ferie,DATE(An,INT(COLUMNS($A:E)/2),ROWS($1:3))),VLOOKUP(DATE(An,INT(COLUMNS($A:E)/2),ROWS($1:3)),Ferie,2,0),"")),"")</f>
        <v/>
      </c>
      <c r="F7" s="40">
        <f>IF(MONTH(DATE(An,INT(COLUMNS($A:F)/2),ROWS($1:3)))=INT(COLUMNS($A:F)/2),IF(MOD(COLUMNS($B:F),2),DATE(An,INT(COLUMNS($A:F)/2),ROWS($1:3)),IF(COUNTIF(Ferie,DATE(An,INT(COLUMNS($A:F)/2),ROWS($1:3))),VLOOKUP(DATE(An,INT(COLUMNS($A:F)/2),ROWS($1:3)),Ferie,2,0),"")),"")</f>
        <v>41701</v>
      </c>
      <c r="G7" s="41" t="str">
        <f ca="1">IF(MONTH(DATE(An,INT(COLUMNS($A:G)/2),ROWS($1:3)))=INT(COLUMNS($A:G)/2),IF(MOD(COLUMNS($B:G),2),DATE(An,INT(COLUMNS($A:G)/2),ROWS($1:3)),IF(COUNTIF(Ferie,DATE(An,INT(COLUMNS($A:G)/2),ROWS($1:3))),VLOOKUP(DATE(An,INT(COLUMNS($A:G)/2),ROWS($1:3)),Ferie,2,0),"")),"")</f>
        <v/>
      </c>
      <c r="H7" s="40">
        <f>IF(MONTH(DATE(An,INT(COLUMNS($A:H)/2),ROWS($1:3)))=INT(COLUMNS($A:H)/2),IF(MOD(COLUMNS($B:H),2),DATE(An,INT(COLUMNS($A:H)/2),ROWS($1:3)),IF(COUNTIF(Ferie,DATE(An,INT(COLUMNS($A:H)/2),ROWS($1:3))),VLOOKUP(DATE(An,INT(COLUMNS($A:H)/2),ROWS($1:3)),Ferie,2,0),"")),"")</f>
        <v>41732</v>
      </c>
      <c r="I7" s="41" t="str">
        <f ca="1">IF(MONTH(DATE(An,INT(COLUMNS($A:I)/2),ROWS($1:3)))=INT(COLUMNS($A:I)/2),IF(MOD(COLUMNS($B:I),2),DATE(An,INT(COLUMNS($A:I)/2),ROWS($1:3)),IF(COUNTIF(Ferie,DATE(An,INT(COLUMNS($A:I)/2),ROWS($1:3))),VLOOKUP(DATE(An,INT(COLUMNS($A:I)/2),ROWS($1:3)),Ferie,2,0),"")),"")</f>
        <v/>
      </c>
      <c r="J7" s="40">
        <f>IF(MONTH(DATE(An,INT(COLUMNS($A:J)/2),ROWS($1:3)))=INT(COLUMNS($A:J)/2),IF(MOD(COLUMNS($B:J),2),DATE(An,INT(COLUMNS($A:J)/2),ROWS($1:3)),IF(COUNTIF(Ferie,DATE(An,INT(COLUMNS($A:J)/2),ROWS($1:3))),VLOOKUP(DATE(An,INT(COLUMNS($A:J)/2),ROWS($1:3)),Ferie,2,0),"")),"")</f>
        <v>41762</v>
      </c>
      <c r="K7" s="41" t="str">
        <f ca="1">IF(MONTH(DATE(An,INT(COLUMNS($A:K)/2),ROWS($1:3)))=INT(COLUMNS($A:K)/2),IF(MOD(COLUMNS($B:K),2),DATE(An,INT(COLUMNS($A:K)/2),ROWS($1:3)),IF(COUNTIF(Ferie,DATE(An,INT(COLUMNS($A:K)/2),ROWS($1:3))),VLOOKUP(DATE(An,INT(COLUMNS($A:K)/2),ROWS($1:3)),Ferie,2,0),"")),"")</f>
        <v/>
      </c>
      <c r="L7" s="40">
        <f>IF(MONTH(DATE(An,INT(COLUMNS($A:L)/2),ROWS($1:3)))=INT(COLUMNS($A:L)/2),IF(MOD(COLUMNS($B:L),2),DATE(An,INT(COLUMNS($A:L)/2),ROWS($1:3)),IF(COUNTIF(Ferie,DATE(An,INT(COLUMNS($A:L)/2),ROWS($1:3))),VLOOKUP(DATE(An,INT(COLUMNS($A:L)/2),ROWS($1:3)),Ferie,2,0),"")),"")</f>
        <v>41793</v>
      </c>
      <c r="M7" s="41" t="str">
        <f ca="1">IF(MONTH(DATE(An,INT(COLUMNS($A:M)/2),ROWS($1:3)))=INT(COLUMNS($A:M)/2),IF(MOD(COLUMNS($B:M),2),DATE(An,INT(COLUMNS($A:M)/2),ROWS($1:3)),IF(COUNTIF(Ferie,DATE(An,INT(COLUMNS($A:M)/2),ROWS($1:3))),VLOOKUP(DATE(An,INT(COLUMNS($A:M)/2),ROWS($1:3)),Ferie,2,0),"")),"")</f>
        <v/>
      </c>
      <c r="N7" s="40">
        <f>IF(MONTH(DATE(An,INT(COLUMNS($A:N)/2),ROWS($1:3)))=INT(COLUMNS($A:N)/2),IF(MOD(COLUMNS($B:N),2),DATE(An,INT(COLUMNS($A:N)/2),ROWS($1:3)),IF(COUNTIF(Ferie,DATE(An,INT(COLUMNS($A:N)/2),ROWS($1:3))),VLOOKUP(DATE(An,INT(COLUMNS($A:N)/2),ROWS($1:3)),Ferie,2,0),"")),"")</f>
        <v>41823</v>
      </c>
      <c r="O7" s="41" t="str">
        <f ca="1">IF(MONTH(DATE(An,INT(COLUMNS($A:O)/2),ROWS($1:3)))=INT(COLUMNS($A:O)/2),IF(MOD(COLUMNS($B:O),2),DATE(An,INT(COLUMNS($A:O)/2),ROWS($1:3)),IF(COUNTIF(Ferie,DATE(An,INT(COLUMNS($A:O)/2),ROWS($1:3))),VLOOKUP(DATE(An,INT(COLUMNS($A:O)/2),ROWS($1:3)),Ferie,2,0),"")),"")</f>
        <v/>
      </c>
      <c r="P7" s="40">
        <f>IF(MONTH(DATE(An,INT(COLUMNS($A:P)/2),ROWS($1:3)))=INT(COLUMNS($A:P)/2),IF(MOD(COLUMNS($B:P),2),DATE(An,INT(COLUMNS($A:P)/2),ROWS($1:3)),IF(COUNTIF(Ferie,DATE(An,INT(COLUMNS($A:P)/2),ROWS($1:3))),VLOOKUP(DATE(An,INT(COLUMNS($A:P)/2),ROWS($1:3)),Ferie,2,0),"")),"")</f>
        <v>41854</v>
      </c>
      <c r="Q7" s="41" t="str">
        <f ca="1">IF(MONTH(DATE(An,INT(COLUMNS($A:Q)/2),ROWS($1:3)))=INT(COLUMNS($A:Q)/2),IF(MOD(COLUMNS($B:Q),2),DATE(An,INT(COLUMNS($A:Q)/2),ROWS($1:3)),IF(COUNTIF(Ferie,DATE(An,INT(COLUMNS($A:Q)/2),ROWS($1:3))),VLOOKUP(DATE(An,INT(COLUMNS($A:Q)/2),ROWS($1:3)),Ferie,2,0),"")),"")</f>
        <v/>
      </c>
      <c r="R7" s="40">
        <f>IF(MONTH(DATE(An,INT(COLUMNS($A:R)/2),ROWS($1:3)))=INT(COLUMNS($A:R)/2),IF(MOD(COLUMNS($B:R),2),DATE(An,INT(COLUMNS($A:R)/2),ROWS($1:3)),IF(COUNTIF(Ferie,DATE(An,INT(COLUMNS($A:R)/2),ROWS($1:3))),VLOOKUP(DATE(An,INT(COLUMNS($A:R)/2),ROWS($1:3)),Ferie,2,0),"")),"")</f>
        <v>41885</v>
      </c>
      <c r="S7" s="41" t="str">
        <f ca="1">IF(MONTH(DATE(An,INT(COLUMNS($A:S)/2),ROWS($1:3)))=INT(COLUMNS($A:S)/2),IF(MOD(COLUMNS($B:S),2),DATE(An,INT(COLUMNS($A:S)/2),ROWS($1:3)),IF(COUNTIF(Ferie,DATE(An,INT(COLUMNS($A:S)/2),ROWS($1:3))),VLOOKUP(DATE(An,INT(COLUMNS($A:S)/2),ROWS($1:3)),Ferie,2,0),"")),"")</f>
        <v/>
      </c>
      <c r="T7" s="40">
        <f>IF(MONTH(DATE(An,INT(COLUMNS($A:T)/2),ROWS($1:3)))=INT(COLUMNS($A:T)/2),IF(MOD(COLUMNS($B:T),2),DATE(An,INT(COLUMNS($A:T)/2),ROWS($1:3)),IF(COUNTIF(Ferie,DATE(An,INT(COLUMNS($A:T)/2),ROWS($1:3))),VLOOKUP(DATE(An,INT(COLUMNS($A:T)/2),ROWS($1:3)),Ferie,2,0),"")),"")</f>
        <v>41915</v>
      </c>
      <c r="U7" s="41" t="str">
        <f ca="1">IF(MONTH(DATE(An,INT(COLUMNS($A:U)/2),ROWS($1:3)))=INT(COLUMNS($A:U)/2),IF(MOD(COLUMNS($B:U),2),DATE(An,INT(COLUMNS($A:U)/2),ROWS($1:3)),IF(COUNTIF(Ferie,DATE(An,INT(COLUMNS($A:U)/2),ROWS($1:3))),VLOOKUP(DATE(An,INT(COLUMNS($A:U)/2),ROWS($1:3)),Ferie,2,0),"")),"")</f>
        <v/>
      </c>
      <c r="V7" s="40">
        <f>IF(MONTH(DATE(An,INT(COLUMNS($A:V)/2),ROWS($1:3)))=INT(COLUMNS($A:V)/2),IF(MOD(COLUMNS($B:V),2),DATE(An,INT(COLUMNS($A:V)/2),ROWS($1:3)),IF(COUNTIF(Ferie,DATE(An,INT(COLUMNS($A:V)/2),ROWS($1:3))),VLOOKUP(DATE(An,INT(COLUMNS($A:V)/2),ROWS($1:3)),Ferie,2,0),"")),"")</f>
        <v>41946</v>
      </c>
      <c r="W7" s="41" t="str">
        <f ca="1">IF(MONTH(DATE(An,INT(COLUMNS($A:W)/2),ROWS($1:3)))=INT(COLUMNS($A:W)/2),IF(MOD(COLUMNS($B:W),2),DATE(An,INT(COLUMNS($A:W)/2),ROWS($1:3)),IF(COUNTIF(Ferie,DATE(An,INT(COLUMNS($A:W)/2),ROWS($1:3))),VLOOKUP(DATE(An,INT(COLUMNS($A:W)/2),ROWS($1:3)),Ferie,2,0),"")),"")</f>
        <v/>
      </c>
      <c r="X7" s="40">
        <f>IF(MONTH(DATE(An,INT(COLUMNS($A:X)/2),ROWS($1:3)))=INT(COLUMNS($A:X)/2),IF(MOD(COLUMNS($B:X),2),DATE(An,INT(COLUMNS($A:X)/2),ROWS($1:3)),IF(COUNTIF(Ferie,DATE(An,INT(COLUMNS($A:X)/2),ROWS($1:3))),VLOOKUP(DATE(An,INT(COLUMNS($A:X)/2),ROWS($1:3)),Ferie,2,0),"")),"")</f>
        <v>41976</v>
      </c>
      <c r="Y7" s="41" t="str">
        <f ca="1">IF(MONTH(DATE(An,INT(COLUMNS($A:Y)/2),ROWS($1:3)))=INT(COLUMNS($A:Y)/2),IF(MOD(COLUMNS($B:Y),2),DATE(An,INT(COLUMNS($A:Y)/2),ROWS($1:3)),IF(COUNTIF(Ferie,DATE(An,INT(COLUMNS($A:Y)/2),ROWS($1:3))),VLOOKUP(DATE(An,INT(COLUMNS($A:Y)/2),ROWS($1:3)),Ferie,2,0),"")),"")</f>
        <v/>
      </c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</row>
    <row r="8" spans="2:42" customFormat="1" ht="15" customHeight="1">
      <c r="B8" s="40">
        <f>IF(MONTH(DATE(An,INT(COLUMNS($A:B)/2),ROWS($1:4)))=INT(COLUMNS($A:B)/2),IF(MOD(COLUMNS($B:B),2),DATE(An,INT(COLUMNS($A:B)/2),ROWS($1:4)),IF(COUNTIF(Ferie,DATE(An,INT(COLUMNS($A:B)/2),ROWS($1:4))),VLOOKUP(DATE(An,INT(COLUMNS($A:B)/2),ROWS($1:4)),Ferie,2,0),"")),"")</f>
        <v>41643</v>
      </c>
      <c r="C8" s="41" t="str">
        <f ca="1">IF(MONTH(DATE(An,INT(COLUMNS($A:C)/2),ROWS($1:4)))=INT(COLUMNS($A:C)/2),IF(MOD(COLUMNS($B:C),2),DATE(An,INT(COLUMNS($A:C)/2),ROWS($1:4)),IF(COUNTIF(Ferie,DATE(An,INT(COLUMNS($A:C)/2),ROWS($1:4))),VLOOKUP(DATE(An,INT(COLUMNS($A:C)/2),ROWS($1:4)),Ferie,2,0),"")),"")</f>
        <v/>
      </c>
      <c r="D8" s="40">
        <f>IF(MONTH(DATE(An,INT(COLUMNS($A:D)/2),ROWS($1:4)))=INT(COLUMNS($A:D)/2),IF(MOD(COLUMNS($B:D),2),DATE(An,INT(COLUMNS($A:D)/2),ROWS($1:4)),IF(COUNTIF(Ferie,DATE(An,INT(COLUMNS($A:D)/2),ROWS($1:4))),VLOOKUP(DATE(An,INT(COLUMNS($A:D)/2),ROWS($1:4)),Ferie,2,0),"")),"")</f>
        <v>41674</v>
      </c>
      <c r="E8" s="41" t="str">
        <f ca="1">IF(MONTH(DATE(An,INT(COLUMNS($A:E)/2),ROWS($1:4)))=INT(COLUMNS($A:E)/2),IF(MOD(COLUMNS($B:E),2),DATE(An,INT(COLUMNS($A:E)/2),ROWS($1:4)),IF(COUNTIF(Ferie,DATE(An,INT(COLUMNS($A:E)/2),ROWS($1:4))),VLOOKUP(DATE(An,INT(COLUMNS($A:E)/2),ROWS($1:4)),Ferie,2,0),"")),"")</f>
        <v/>
      </c>
      <c r="F8" s="40">
        <f>IF(MONTH(DATE(An,INT(COLUMNS($A:F)/2),ROWS($1:4)))=INT(COLUMNS($A:F)/2),IF(MOD(COLUMNS($B:F),2),DATE(An,INT(COLUMNS($A:F)/2),ROWS($1:4)),IF(COUNTIF(Ferie,DATE(An,INT(COLUMNS($A:F)/2),ROWS($1:4))),VLOOKUP(DATE(An,INT(COLUMNS($A:F)/2),ROWS($1:4)),Ferie,2,0),"")),"")</f>
        <v>41702</v>
      </c>
      <c r="G8" s="41" t="str">
        <f ca="1">IF(MONTH(DATE(An,INT(COLUMNS($A:G)/2),ROWS($1:4)))=INT(COLUMNS($A:G)/2),IF(MOD(COLUMNS($B:G),2),DATE(An,INT(COLUMNS($A:G)/2),ROWS($1:4)),IF(COUNTIF(Ferie,DATE(An,INT(COLUMNS($A:G)/2),ROWS($1:4))),VLOOKUP(DATE(An,INT(COLUMNS($A:G)/2),ROWS($1:4)),Ferie,2,0),"")),"")</f>
        <v/>
      </c>
      <c r="H8" s="40">
        <f>IF(MONTH(DATE(An,INT(COLUMNS($A:H)/2),ROWS($1:4)))=INT(COLUMNS($A:H)/2),IF(MOD(COLUMNS($B:H),2),DATE(An,INT(COLUMNS($A:H)/2),ROWS($1:4)),IF(COUNTIF(Ferie,DATE(An,INT(COLUMNS($A:H)/2),ROWS($1:4))),VLOOKUP(DATE(An,INT(COLUMNS($A:H)/2),ROWS($1:4)),Ferie,2,0),"")),"")</f>
        <v>41733</v>
      </c>
      <c r="I8" s="41" t="str">
        <f ca="1">IF(MONTH(DATE(An,INT(COLUMNS($A:I)/2),ROWS($1:4)))=INT(COLUMNS($A:I)/2),IF(MOD(COLUMNS($B:I),2),DATE(An,INT(COLUMNS($A:I)/2),ROWS($1:4)),IF(COUNTIF(Ferie,DATE(An,INT(COLUMNS($A:I)/2),ROWS($1:4))),VLOOKUP(DATE(An,INT(COLUMNS($A:I)/2),ROWS($1:4)),Ferie,2,0),"")),"")</f>
        <v/>
      </c>
      <c r="J8" s="40">
        <f>IF(MONTH(DATE(An,INT(COLUMNS($A:J)/2),ROWS($1:4)))=INT(COLUMNS($A:J)/2),IF(MOD(COLUMNS($B:J),2),DATE(An,INT(COLUMNS($A:J)/2),ROWS($1:4)),IF(COUNTIF(Ferie,DATE(An,INT(COLUMNS($A:J)/2),ROWS($1:4))),VLOOKUP(DATE(An,INT(COLUMNS($A:J)/2),ROWS($1:4)),Ferie,2,0),"")),"")</f>
        <v>41763</v>
      </c>
      <c r="K8" s="41" t="str">
        <f ca="1">IF(MONTH(DATE(An,INT(COLUMNS($A:K)/2),ROWS($1:4)))=INT(COLUMNS($A:K)/2),IF(MOD(COLUMNS($B:K),2),DATE(An,INT(COLUMNS($A:K)/2),ROWS($1:4)),IF(COUNTIF(Ferie,DATE(An,INT(COLUMNS($A:K)/2),ROWS($1:4))),VLOOKUP(DATE(An,INT(COLUMNS($A:K)/2),ROWS($1:4)),Ferie,2,0),"")),"")</f>
        <v/>
      </c>
      <c r="L8" s="40">
        <f>IF(MONTH(DATE(An,INT(COLUMNS($A:L)/2),ROWS($1:4)))=INT(COLUMNS($A:L)/2),IF(MOD(COLUMNS($B:L),2),DATE(An,INT(COLUMNS($A:L)/2),ROWS($1:4)),IF(COUNTIF(Ferie,DATE(An,INT(COLUMNS($A:L)/2),ROWS($1:4))),VLOOKUP(DATE(An,INT(COLUMNS($A:L)/2),ROWS($1:4)),Ferie,2,0),"")),"")</f>
        <v>41794</v>
      </c>
      <c r="M8" s="41" t="str">
        <f ca="1">IF(MONTH(DATE(An,INT(COLUMNS($A:M)/2),ROWS($1:4)))=INT(COLUMNS($A:M)/2),IF(MOD(COLUMNS($B:M),2),DATE(An,INT(COLUMNS($A:M)/2),ROWS($1:4)),IF(COUNTIF(Ferie,DATE(An,INT(COLUMNS($A:M)/2),ROWS($1:4))),VLOOKUP(DATE(An,INT(COLUMNS($A:M)/2),ROWS($1:4)),Ferie,2,0),"")),"")</f>
        <v/>
      </c>
      <c r="N8" s="40">
        <f>IF(MONTH(DATE(An,INT(COLUMNS($A:N)/2),ROWS($1:4)))=INT(COLUMNS($A:N)/2),IF(MOD(COLUMNS($B:N),2),DATE(An,INT(COLUMNS($A:N)/2),ROWS($1:4)),IF(COUNTIF(Ferie,DATE(An,INT(COLUMNS($A:N)/2),ROWS($1:4))),VLOOKUP(DATE(An,INT(COLUMNS($A:N)/2),ROWS($1:4)),Ferie,2,0),"")),"")</f>
        <v>41824</v>
      </c>
      <c r="O8" s="41" t="str">
        <f ca="1">IF(MONTH(DATE(An,INT(COLUMNS($A:O)/2),ROWS($1:4)))=INT(COLUMNS($A:O)/2),IF(MOD(COLUMNS($B:O),2),DATE(An,INT(COLUMNS($A:O)/2),ROWS($1:4)),IF(COUNTIF(Ferie,DATE(An,INT(COLUMNS($A:O)/2),ROWS($1:4))),VLOOKUP(DATE(An,INT(COLUMNS($A:O)/2),ROWS($1:4)),Ferie,2,0),"")),"")</f>
        <v/>
      </c>
      <c r="P8" s="40">
        <f>IF(MONTH(DATE(An,INT(COLUMNS($A:P)/2),ROWS($1:4)))=INT(COLUMNS($A:P)/2),IF(MOD(COLUMNS($B:P),2),DATE(An,INT(COLUMNS($A:P)/2),ROWS($1:4)),IF(COUNTIF(Ferie,DATE(An,INT(COLUMNS($A:P)/2),ROWS($1:4))),VLOOKUP(DATE(An,INT(COLUMNS($A:P)/2),ROWS($1:4)),Ferie,2,0),"")),"")</f>
        <v>41855</v>
      </c>
      <c r="Q8" s="41" t="str">
        <f ca="1">IF(MONTH(DATE(An,INT(COLUMNS($A:Q)/2),ROWS($1:4)))=INT(COLUMNS($A:Q)/2),IF(MOD(COLUMNS($B:Q),2),DATE(An,INT(COLUMNS($A:Q)/2),ROWS($1:4)),IF(COUNTIF(Ferie,DATE(An,INT(COLUMNS($A:Q)/2),ROWS($1:4))),VLOOKUP(DATE(An,INT(COLUMNS($A:Q)/2),ROWS($1:4)),Ferie,2,0),"")),"")</f>
        <v/>
      </c>
      <c r="R8" s="40">
        <f>IF(MONTH(DATE(An,INT(COLUMNS($A:R)/2),ROWS($1:4)))=INT(COLUMNS($A:R)/2),IF(MOD(COLUMNS($B:R),2),DATE(An,INT(COLUMNS($A:R)/2),ROWS($1:4)),IF(COUNTIF(Ferie,DATE(An,INT(COLUMNS($A:R)/2),ROWS($1:4))),VLOOKUP(DATE(An,INT(COLUMNS($A:R)/2),ROWS($1:4)),Ferie,2,0),"")),"")</f>
        <v>41886</v>
      </c>
      <c r="S8" s="41" t="str">
        <f ca="1">IF(MONTH(DATE(An,INT(COLUMNS($A:S)/2),ROWS($1:4)))=INT(COLUMNS($A:S)/2),IF(MOD(COLUMNS($B:S),2),DATE(An,INT(COLUMNS($A:S)/2),ROWS($1:4)),IF(COUNTIF(Ferie,DATE(An,INT(COLUMNS($A:S)/2),ROWS($1:4))),VLOOKUP(DATE(An,INT(COLUMNS($A:S)/2),ROWS($1:4)),Ferie,2,0),"")),"")</f>
        <v/>
      </c>
      <c r="T8" s="40">
        <f>IF(MONTH(DATE(An,INT(COLUMNS($A:T)/2),ROWS($1:4)))=INT(COLUMNS($A:T)/2),IF(MOD(COLUMNS($B:T),2),DATE(An,INT(COLUMNS($A:T)/2),ROWS($1:4)),IF(COUNTIF(Ferie,DATE(An,INT(COLUMNS($A:T)/2),ROWS($1:4))),VLOOKUP(DATE(An,INT(COLUMNS($A:T)/2),ROWS($1:4)),Ferie,2,0),"")),"")</f>
        <v>41916</v>
      </c>
      <c r="U8" s="41" t="str">
        <f ca="1">IF(MONTH(DATE(An,INT(COLUMNS($A:U)/2),ROWS($1:4)))=INT(COLUMNS($A:U)/2),IF(MOD(COLUMNS($B:U),2),DATE(An,INT(COLUMNS($A:U)/2),ROWS($1:4)),IF(COUNTIF(Ferie,DATE(An,INT(COLUMNS($A:U)/2),ROWS($1:4))),VLOOKUP(DATE(An,INT(COLUMNS($A:U)/2),ROWS($1:4)),Ferie,2,0),"")),"")</f>
        <v/>
      </c>
      <c r="V8" s="40">
        <f>IF(MONTH(DATE(An,INT(COLUMNS($A:V)/2),ROWS($1:4)))=INT(COLUMNS($A:V)/2),IF(MOD(COLUMNS($B:V),2),DATE(An,INT(COLUMNS($A:V)/2),ROWS($1:4)),IF(COUNTIF(Ferie,DATE(An,INT(COLUMNS($A:V)/2),ROWS($1:4))),VLOOKUP(DATE(An,INT(COLUMNS($A:V)/2),ROWS($1:4)),Ferie,2,0),"")),"")</f>
        <v>41947</v>
      </c>
      <c r="W8" s="41" t="str">
        <f ca="1">IF(MONTH(DATE(An,INT(COLUMNS($A:W)/2),ROWS($1:4)))=INT(COLUMNS($A:W)/2),IF(MOD(COLUMNS($B:W),2),DATE(An,INT(COLUMNS($A:W)/2),ROWS($1:4)),IF(COUNTIF(Ferie,DATE(An,INT(COLUMNS($A:W)/2),ROWS($1:4))),VLOOKUP(DATE(An,INT(COLUMNS($A:W)/2),ROWS($1:4)),Ferie,2,0),"")),"")</f>
        <v/>
      </c>
      <c r="X8" s="40">
        <f>IF(MONTH(DATE(An,INT(COLUMNS($A:X)/2),ROWS($1:4)))=INT(COLUMNS($A:X)/2),IF(MOD(COLUMNS($B:X),2),DATE(An,INT(COLUMNS($A:X)/2),ROWS($1:4)),IF(COUNTIF(Ferie,DATE(An,INT(COLUMNS($A:X)/2),ROWS($1:4))),VLOOKUP(DATE(An,INT(COLUMNS($A:X)/2),ROWS($1:4)),Ferie,2,0),"")),"")</f>
        <v>41977</v>
      </c>
      <c r="Y8" s="41" t="str">
        <f ca="1">IF(MONTH(DATE(An,INT(COLUMNS($A:Y)/2),ROWS($1:4)))=INT(COLUMNS($A:Y)/2),IF(MOD(COLUMNS($B:Y),2),DATE(An,INT(COLUMNS($A:Y)/2),ROWS($1:4)),IF(COUNTIF(Ferie,DATE(An,INT(COLUMNS($A:Y)/2),ROWS($1:4))),VLOOKUP(DATE(An,INT(COLUMNS($A:Y)/2),ROWS($1:4)),Ferie,2,0),"")),"")</f>
        <v/>
      </c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</row>
    <row r="9" spans="2:42" customFormat="1" ht="15" customHeight="1">
      <c r="B9" s="40">
        <f>IF(MONTH(DATE(An,INT(COLUMNS($A:B)/2),ROWS($1:5)))=INT(COLUMNS($A:B)/2),IF(MOD(COLUMNS($B:B),2),DATE(An,INT(COLUMNS($A:B)/2),ROWS($1:5)),IF(COUNTIF(Ferie,DATE(An,INT(COLUMNS($A:B)/2),ROWS($1:5))),VLOOKUP(DATE(An,INT(COLUMNS($A:B)/2),ROWS($1:5)),Ferie,2,0),"")),"")</f>
        <v>41644</v>
      </c>
      <c r="C9" s="41" t="str">
        <f ca="1">IF(MONTH(DATE(An,INT(COLUMNS($A:C)/2),ROWS($1:5)))=INT(COLUMNS($A:C)/2),IF(MOD(COLUMNS($B:C),2),DATE(An,INT(COLUMNS($A:C)/2),ROWS($1:5)),IF(COUNTIF(Ferie,DATE(An,INT(COLUMNS($A:C)/2),ROWS($1:5))),VLOOKUP(DATE(An,INT(COLUMNS($A:C)/2),ROWS($1:5)),Ferie,2,0),"")),"")</f>
        <v/>
      </c>
      <c r="D9" s="40">
        <f>IF(MONTH(DATE(An,INT(COLUMNS($A:D)/2),ROWS($1:5)))=INT(COLUMNS($A:D)/2),IF(MOD(COLUMNS($B:D),2),DATE(An,INT(COLUMNS($A:D)/2),ROWS($1:5)),IF(COUNTIF(Ferie,DATE(An,INT(COLUMNS($A:D)/2),ROWS($1:5))),VLOOKUP(DATE(An,INT(COLUMNS($A:D)/2),ROWS($1:5)),Ferie,2,0),"")),"")</f>
        <v>41675</v>
      </c>
      <c r="E9" s="41" t="str">
        <f ca="1">IF(MONTH(DATE(An,INT(COLUMNS($A:E)/2),ROWS($1:5)))=INT(COLUMNS($A:E)/2),IF(MOD(COLUMNS($B:E),2),DATE(An,INT(COLUMNS($A:E)/2),ROWS($1:5)),IF(COUNTIF(Ferie,DATE(An,INT(COLUMNS($A:E)/2),ROWS($1:5))),VLOOKUP(DATE(An,INT(COLUMNS($A:E)/2),ROWS($1:5)),Ferie,2,0),"")),"")</f>
        <v/>
      </c>
      <c r="F9" s="40">
        <f>IF(MONTH(DATE(An,INT(COLUMNS($A:F)/2),ROWS($1:5)))=INT(COLUMNS($A:F)/2),IF(MOD(COLUMNS($B:F),2),DATE(An,INT(COLUMNS($A:F)/2),ROWS($1:5)),IF(COUNTIF(Ferie,DATE(An,INT(COLUMNS($A:F)/2),ROWS($1:5))),VLOOKUP(DATE(An,INT(COLUMNS($A:F)/2),ROWS($1:5)),Ferie,2,0),"")),"")</f>
        <v>41703</v>
      </c>
      <c r="G9" s="41" t="str">
        <f ca="1">IF(MONTH(DATE(An,INT(COLUMNS($A:G)/2),ROWS($1:5)))=INT(COLUMNS($A:G)/2),IF(MOD(COLUMNS($B:G),2),DATE(An,INT(COLUMNS($A:G)/2),ROWS($1:5)),IF(COUNTIF(Ferie,DATE(An,INT(COLUMNS($A:G)/2),ROWS($1:5))),VLOOKUP(DATE(An,INT(COLUMNS($A:G)/2),ROWS($1:5)),Ferie,2,0),"")),"")</f>
        <v/>
      </c>
      <c r="H9" s="40">
        <f>IF(MONTH(DATE(An,INT(COLUMNS($A:H)/2),ROWS($1:5)))=INT(COLUMNS($A:H)/2),IF(MOD(COLUMNS($B:H),2),DATE(An,INT(COLUMNS($A:H)/2),ROWS($1:5)),IF(COUNTIF(Ferie,DATE(An,INT(COLUMNS($A:H)/2),ROWS($1:5))),VLOOKUP(DATE(An,INT(COLUMNS($A:H)/2),ROWS($1:5)),Ferie,2,0),"")),"")</f>
        <v>41734</v>
      </c>
      <c r="I9" s="41" t="str">
        <f ca="1">IF(MONTH(DATE(An,INT(COLUMNS($A:I)/2),ROWS($1:5)))=INT(COLUMNS($A:I)/2),IF(MOD(COLUMNS($B:I),2),DATE(An,INT(COLUMNS($A:I)/2),ROWS($1:5)),IF(COUNTIF(Ferie,DATE(An,INT(COLUMNS($A:I)/2),ROWS($1:5))),VLOOKUP(DATE(An,INT(COLUMNS($A:I)/2),ROWS($1:5)),Ferie,2,0),"")),"")</f>
        <v/>
      </c>
      <c r="J9" s="40">
        <f>IF(MONTH(DATE(An,INT(COLUMNS($A:J)/2),ROWS($1:5)))=INT(COLUMNS($A:J)/2),IF(MOD(COLUMNS($B:J),2),DATE(An,INT(COLUMNS($A:J)/2),ROWS($1:5)),IF(COUNTIF(Ferie,DATE(An,INT(COLUMNS($A:J)/2),ROWS($1:5))),VLOOKUP(DATE(An,INT(COLUMNS($A:J)/2),ROWS($1:5)),Ferie,2,0),"")),"")</f>
        <v>41764</v>
      </c>
      <c r="K9" s="41" t="str">
        <f ca="1">IF(MONTH(DATE(An,INT(COLUMNS($A:K)/2),ROWS($1:5)))=INT(COLUMNS($A:K)/2),IF(MOD(COLUMNS($B:K),2),DATE(An,INT(COLUMNS($A:K)/2),ROWS($1:5)),IF(COUNTIF(Ferie,DATE(An,INT(COLUMNS($A:K)/2),ROWS($1:5))),VLOOKUP(DATE(An,INT(COLUMNS($A:K)/2),ROWS($1:5)),Ferie,2,0),"")),"")</f>
        <v/>
      </c>
      <c r="L9" s="40">
        <f>IF(MONTH(DATE(An,INT(COLUMNS($A:L)/2),ROWS($1:5)))=INT(COLUMNS($A:L)/2),IF(MOD(COLUMNS($B:L),2),DATE(An,INT(COLUMNS($A:L)/2),ROWS($1:5)),IF(COUNTIF(Ferie,DATE(An,INT(COLUMNS($A:L)/2),ROWS($1:5))),VLOOKUP(DATE(An,INT(COLUMNS($A:L)/2),ROWS($1:5)),Ferie,2,0),"")),"")</f>
        <v>41795</v>
      </c>
      <c r="M9" s="41" t="str">
        <f ca="1">IF(MONTH(DATE(An,INT(COLUMNS($A:M)/2),ROWS($1:5)))=INT(COLUMNS($A:M)/2),IF(MOD(COLUMNS($B:M),2),DATE(An,INT(COLUMNS($A:M)/2),ROWS($1:5)),IF(COUNTIF(Ferie,DATE(An,INT(COLUMNS($A:M)/2),ROWS($1:5))),VLOOKUP(DATE(An,INT(COLUMNS($A:M)/2),ROWS($1:5)),Ferie,2,0),"")),"")</f>
        <v/>
      </c>
      <c r="N9" s="40">
        <f>IF(MONTH(DATE(An,INT(COLUMNS($A:N)/2),ROWS($1:5)))=INT(COLUMNS($A:N)/2),IF(MOD(COLUMNS($B:N),2),DATE(An,INT(COLUMNS($A:N)/2),ROWS($1:5)),IF(COUNTIF(Ferie,DATE(An,INT(COLUMNS($A:N)/2),ROWS($1:5))),VLOOKUP(DATE(An,INT(COLUMNS($A:N)/2),ROWS($1:5)),Ferie,2,0),"")),"")</f>
        <v>41825</v>
      </c>
      <c r="O9" s="41" t="str">
        <f ca="1">IF(MONTH(DATE(An,INT(COLUMNS($A:O)/2),ROWS($1:5)))=INT(COLUMNS($A:O)/2),IF(MOD(COLUMNS($B:O),2),DATE(An,INT(COLUMNS($A:O)/2),ROWS($1:5)),IF(COUNTIF(Ferie,DATE(An,INT(COLUMNS($A:O)/2),ROWS($1:5))),VLOOKUP(DATE(An,INT(COLUMNS($A:O)/2),ROWS($1:5)),Ferie,2,0),"")),"")</f>
        <v/>
      </c>
      <c r="P9" s="40">
        <f>IF(MONTH(DATE(An,INT(COLUMNS($A:P)/2),ROWS($1:5)))=INT(COLUMNS($A:P)/2),IF(MOD(COLUMNS($B:P),2),DATE(An,INT(COLUMNS($A:P)/2),ROWS($1:5)),IF(COUNTIF(Ferie,DATE(An,INT(COLUMNS($A:P)/2),ROWS($1:5))),VLOOKUP(DATE(An,INT(COLUMNS($A:P)/2),ROWS($1:5)),Ferie,2,0),"")),"")</f>
        <v>41856</v>
      </c>
      <c r="Q9" s="41" t="str">
        <f ca="1">IF(MONTH(DATE(An,INT(COLUMNS($A:Q)/2),ROWS($1:5)))=INT(COLUMNS($A:Q)/2),IF(MOD(COLUMNS($B:Q),2),DATE(An,INT(COLUMNS($A:Q)/2),ROWS($1:5)),IF(COUNTIF(Ferie,DATE(An,INT(COLUMNS($A:Q)/2),ROWS($1:5))),VLOOKUP(DATE(An,INT(COLUMNS($A:Q)/2),ROWS($1:5)),Ferie,2,0),"")),"")</f>
        <v/>
      </c>
      <c r="R9" s="40">
        <f>IF(MONTH(DATE(An,INT(COLUMNS($A:R)/2),ROWS($1:5)))=INT(COLUMNS($A:R)/2),IF(MOD(COLUMNS($B:R),2),DATE(An,INT(COLUMNS($A:R)/2),ROWS($1:5)),IF(COUNTIF(Ferie,DATE(An,INT(COLUMNS($A:R)/2),ROWS($1:5))),VLOOKUP(DATE(An,INT(COLUMNS($A:R)/2),ROWS($1:5)),Ferie,2,0),"")),"")</f>
        <v>41887</v>
      </c>
      <c r="S9" s="41" t="str">
        <f ca="1">IF(MONTH(DATE(An,INT(COLUMNS($A:S)/2),ROWS($1:5)))=INT(COLUMNS($A:S)/2),IF(MOD(COLUMNS($B:S),2),DATE(An,INT(COLUMNS($A:S)/2),ROWS($1:5)),IF(COUNTIF(Ferie,DATE(An,INT(COLUMNS($A:S)/2),ROWS($1:5))),VLOOKUP(DATE(An,INT(COLUMNS($A:S)/2),ROWS($1:5)),Ferie,2,0),"")),"")</f>
        <v/>
      </c>
      <c r="T9" s="40">
        <f>IF(MONTH(DATE(An,INT(COLUMNS($A:T)/2),ROWS($1:5)))=INT(COLUMNS($A:T)/2),IF(MOD(COLUMNS($B:T),2),DATE(An,INT(COLUMNS($A:T)/2),ROWS($1:5)),IF(COUNTIF(Ferie,DATE(An,INT(COLUMNS($A:T)/2),ROWS($1:5))),VLOOKUP(DATE(An,INT(COLUMNS($A:T)/2),ROWS($1:5)),Ferie,2,0),"")),"")</f>
        <v>41917</v>
      </c>
      <c r="U9" s="41" t="str">
        <f ca="1">IF(MONTH(DATE(An,INT(COLUMNS($A:U)/2),ROWS($1:5)))=INT(COLUMNS($A:U)/2),IF(MOD(COLUMNS($B:U),2),DATE(An,INT(COLUMNS($A:U)/2),ROWS($1:5)),IF(COUNTIF(Ferie,DATE(An,INT(COLUMNS($A:U)/2),ROWS($1:5))),VLOOKUP(DATE(An,INT(COLUMNS($A:U)/2),ROWS($1:5)),Ferie,2,0),"")),"")</f>
        <v/>
      </c>
      <c r="V9" s="40">
        <f>IF(MONTH(DATE(An,INT(COLUMNS($A:V)/2),ROWS($1:5)))=INT(COLUMNS($A:V)/2),IF(MOD(COLUMNS($B:V),2),DATE(An,INT(COLUMNS($A:V)/2),ROWS($1:5)),IF(COUNTIF(Ferie,DATE(An,INT(COLUMNS($A:V)/2),ROWS($1:5))),VLOOKUP(DATE(An,INT(COLUMNS($A:V)/2),ROWS($1:5)),Ferie,2,0),"")),"")</f>
        <v>41948</v>
      </c>
      <c r="W9" s="41" t="str">
        <f ca="1">IF(MONTH(DATE(An,INT(COLUMNS($A:W)/2),ROWS($1:5)))=INT(COLUMNS($A:W)/2),IF(MOD(COLUMNS($B:W),2),DATE(An,INT(COLUMNS($A:W)/2),ROWS($1:5)),IF(COUNTIF(Ferie,DATE(An,INT(COLUMNS($A:W)/2),ROWS($1:5))),VLOOKUP(DATE(An,INT(COLUMNS($A:W)/2),ROWS($1:5)),Ferie,2,0),"")),"")</f>
        <v/>
      </c>
      <c r="X9" s="40">
        <f>IF(MONTH(DATE(An,INT(COLUMNS($A:X)/2),ROWS($1:5)))=INT(COLUMNS($A:X)/2),IF(MOD(COLUMNS($B:X),2),DATE(An,INT(COLUMNS($A:X)/2),ROWS($1:5)),IF(COUNTIF(Ferie,DATE(An,INT(COLUMNS($A:X)/2),ROWS($1:5))),VLOOKUP(DATE(An,INT(COLUMNS($A:X)/2),ROWS($1:5)),Ferie,2,0),"")),"")</f>
        <v>41978</v>
      </c>
      <c r="Y9" s="41" t="str">
        <f ca="1">IF(MONTH(DATE(An,INT(COLUMNS($A:Y)/2),ROWS($1:5)))=INT(COLUMNS($A:Y)/2),IF(MOD(COLUMNS($B:Y),2),DATE(An,INT(COLUMNS($A:Y)/2),ROWS($1:5)),IF(COUNTIF(Ferie,DATE(An,INT(COLUMNS($A:Y)/2),ROWS($1:5))),VLOOKUP(DATE(An,INT(COLUMNS($A:Y)/2),ROWS($1:5)),Ferie,2,0),"")),"")</f>
        <v/>
      </c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</row>
    <row r="10" spans="2:42" customFormat="1" ht="15" customHeight="1">
      <c r="B10" s="40">
        <f>IF(MONTH(DATE(An,INT(COLUMNS($A:B)/2),ROWS($1:6)))=INT(COLUMNS($A:B)/2),IF(MOD(COLUMNS($B:B),2),DATE(An,INT(COLUMNS($A:B)/2),ROWS($1:6)),IF(COUNTIF(Ferie,DATE(An,INT(COLUMNS($A:B)/2),ROWS($1:6))),VLOOKUP(DATE(An,INT(COLUMNS($A:B)/2),ROWS($1:6)),Ferie,2,0),"")),"")</f>
        <v>41645</v>
      </c>
      <c r="C10" s="41" t="str">
        <f ca="1">IF(MONTH(DATE(An,INT(COLUMNS($A:C)/2),ROWS($1:6)))=INT(COLUMNS($A:C)/2),IF(MOD(COLUMNS($B:C),2),DATE(An,INT(COLUMNS($A:C)/2),ROWS($1:6)),IF(COUNTIF(Ferie,DATE(An,INT(COLUMNS($A:C)/2),ROWS($1:6))),VLOOKUP(DATE(An,INT(COLUMNS($A:C)/2),ROWS($1:6)),Ferie,2,0),"")),"")</f>
        <v/>
      </c>
      <c r="D10" s="40">
        <f>IF(MONTH(DATE(An,INT(COLUMNS($A:D)/2),ROWS($1:6)))=INT(COLUMNS($A:D)/2),IF(MOD(COLUMNS($B:D),2),DATE(An,INT(COLUMNS($A:D)/2),ROWS($1:6)),IF(COUNTIF(Ferie,DATE(An,INT(COLUMNS($A:D)/2),ROWS($1:6))),VLOOKUP(DATE(An,INT(COLUMNS($A:D)/2),ROWS($1:6)),Ferie,2,0),"")),"")</f>
        <v>41676</v>
      </c>
      <c r="E10" s="41" t="str">
        <f ca="1">IF(MONTH(DATE(An,INT(COLUMNS($A:E)/2),ROWS($1:6)))=INT(COLUMNS($A:E)/2),IF(MOD(COLUMNS($B:E),2),DATE(An,INT(COLUMNS($A:E)/2),ROWS($1:6)),IF(COUNTIF(Ferie,DATE(An,INT(COLUMNS($A:E)/2),ROWS($1:6))),VLOOKUP(DATE(An,INT(COLUMNS($A:E)/2),ROWS($1:6)),Ferie,2,0),"")),"")</f>
        <v/>
      </c>
      <c r="F10" s="40">
        <f>IF(MONTH(DATE(An,INT(COLUMNS($A:F)/2),ROWS($1:6)))=INT(COLUMNS($A:F)/2),IF(MOD(COLUMNS($B:F),2),DATE(An,INT(COLUMNS($A:F)/2),ROWS($1:6)),IF(COUNTIF(Ferie,DATE(An,INT(COLUMNS($A:F)/2),ROWS($1:6))),VLOOKUP(DATE(An,INT(COLUMNS($A:F)/2),ROWS($1:6)),Ferie,2,0),"")),"")</f>
        <v>41704</v>
      </c>
      <c r="G10" s="41" t="str">
        <f ca="1">IF(MONTH(DATE(An,INT(COLUMNS($A:G)/2),ROWS($1:6)))=INT(COLUMNS($A:G)/2),IF(MOD(COLUMNS($B:G),2),DATE(An,INT(COLUMNS($A:G)/2),ROWS($1:6)),IF(COUNTIF(Ferie,DATE(An,INT(COLUMNS($A:G)/2),ROWS($1:6))),VLOOKUP(DATE(An,INT(COLUMNS($A:G)/2),ROWS($1:6)),Ferie,2,0),"")),"")</f>
        <v/>
      </c>
      <c r="H10" s="40">
        <f>IF(MONTH(DATE(An,INT(COLUMNS($A:H)/2),ROWS($1:6)))=INT(COLUMNS($A:H)/2),IF(MOD(COLUMNS($B:H),2),DATE(An,INT(COLUMNS($A:H)/2),ROWS($1:6)),IF(COUNTIF(Ferie,DATE(An,INT(COLUMNS($A:H)/2),ROWS($1:6))),VLOOKUP(DATE(An,INT(COLUMNS($A:H)/2),ROWS($1:6)),Ferie,2,0),"")),"")</f>
        <v>41735</v>
      </c>
      <c r="I10" s="41" t="str">
        <f ca="1">IF(MONTH(DATE(An,INT(COLUMNS($A:I)/2),ROWS($1:6)))=INT(COLUMNS($A:I)/2),IF(MOD(COLUMNS($B:I),2),DATE(An,INT(COLUMNS($A:I)/2),ROWS($1:6)),IF(COUNTIF(Ferie,DATE(An,INT(COLUMNS($A:I)/2),ROWS($1:6))),VLOOKUP(DATE(An,INT(COLUMNS($A:I)/2),ROWS($1:6)),Ferie,2,0),"")),"")</f>
        <v/>
      </c>
      <c r="J10" s="40">
        <f>IF(MONTH(DATE(An,INT(COLUMNS($A:J)/2),ROWS($1:6)))=INT(COLUMNS($A:J)/2),IF(MOD(COLUMNS($B:J),2),DATE(An,INT(COLUMNS($A:J)/2),ROWS($1:6)),IF(COUNTIF(Ferie,DATE(An,INT(COLUMNS($A:J)/2),ROWS($1:6))),VLOOKUP(DATE(An,INT(COLUMNS($A:J)/2),ROWS($1:6)),Ferie,2,0),"")),"")</f>
        <v>41765</v>
      </c>
      <c r="K10" s="41" t="str">
        <f ca="1">IF(MONTH(DATE(An,INT(COLUMNS($A:K)/2),ROWS($1:6)))=INT(COLUMNS($A:K)/2),IF(MOD(COLUMNS($B:K),2),DATE(An,INT(COLUMNS($A:K)/2),ROWS($1:6)),IF(COUNTIF(Ferie,DATE(An,INT(COLUMNS($A:K)/2),ROWS($1:6))),VLOOKUP(DATE(An,INT(COLUMNS($A:K)/2),ROWS($1:6)),Ferie,2,0),"")),"")</f>
        <v/>
      </c>
      <c r="L10" s="40">
        <f>IF(MONTH(DATE(An,INT(COLUMNS($A:L)/2),ROWS($1:6)))=INT(COLUMNS($A:L)/2),IF(MOD(COLUMNS($B:L),2),DATE(An,INT(COLUMNS($A:L)/2),ROWS($1:6)),IF(COUNTIF(Ferie,DATE(An,INT(COLUMNS($A:L)/2),ROWS($1:6))),VLOOKUP(DATE(An,INT(COLUMNS($A:L)/2),ROWS($1:6)),Ferie,2,0),"")),"")</f>
        <v>41796</v>
      </c>
      <c r="M10" s="41" t="str">
        <f ca="1">IF(MONTH(DATE(An,INT(COLUMNS($A:M)/2),ROWS($1:6)))=INT(COLUMNS($A:M)/2),IF(MOD(COLUMNS($B:M),2),DATE(An,INT(COLUMNS($A:M)/2),ROWS($1:6)),IF(COUNTIF(Ferie,DATE(An,INT(COLUMNS($A:M)/2),ROWS($1:6))),VLOOKUP(DATE(An,INT(COLUMNS($A:M)/2),ROWS($1:6)),Ferie,2,0),"")),"")</f>
        <v/>
      </c>
      <c r="N10" s="40">
        <f>IF(MONTH(DATE(An,INT(COLUMNS($A:N)/2),ROWS($1:6)))=INT(COLUMNS($A:N)/2),IF(MOD(COLUMNS($B:N),2),DATE(An,INT(COLUMNS($A:N)/2),ROWS($1:6)),IF(COUNTIF(Ferie,DATE(An,INT(COLUMNS($A:N)/2),ROWS($1:6))),VLOOKUP(DATE(An,INT(COLUMNS($A:N)/2),ROWS($1:6)),Ferie,2,0),"")),"")</f>
        <v>41826</v>
      </c>
      <c r="O10" s="41" t="str">
        <f ca="1">IF(MONTH(DATE(An,INT(COLUMNS($A:O)/2),ROWS($1:6)))=INT(COLUMNS($A:O)/2),IF(MOD(COLUMNS($B:O),2),DATE(An,INT(COLUMNS($A:O)/2),ROWS($1:6)),IF(COUNTIF(Ferie,DATE(An,INT(COLUMNS($A:O)/2),ROWS($1:6))),VLOOKUP(DATE(An,INT(COLUMNS($A:O)/2),ROWS($1:6)),Ferie,2,0),"")),"")</f>
        <v/>
      </c>
      <c r="P10" s="40">
        <f>IF(MONTH(DATE(An,INT(COLUMNS($A:P)/2),ROWS($1:6)))=INT(COLUMNS($A:P)/2),IF(MOD(COLUMNS($B:P),2),DATE(An,INT(COLUMNS($A:P)/2),ROWS($1:6)),IF(COUNTIF(Ferie,DATE(An,INT(COLUMNS($A:P)/2),ROWS($1:6))),VLOOKUP(DATE(An,INT(COLUMNS($A:P)/2),ROWS($1:6)),Ferie,2,0),"")),"")</f>
        <v>41857</v>
      </c>
      <c r="Q10" s="41" t="str">
        <f ca="1">IF(MONTH(DATE(An,INT(COLUMNS($A:Q)/2),ROWS($1:6)))=INT(COLUMNS($A:Q)/2),IF(MOD(COLUMNS($B:Q),2),DATE(An,INT(COLUMNS($A:Q)/2),ROWS($1:6)),IF(COUNTIF(Ferie,DATE(An,INT(COLUMNS($A:Q)/2),ROWS($1:6))),VLOOKUP(DATE(An,INT(COLUMNS($A:Q)/2),ROWS($1:6)),Ferie,2,0),"")),"")</f>
        <v/>
      </c>
      <c r="R10" s="40">
        <f>IF(MONTH(DATE(An,INT(COLUMNS($A:R)/2),ROWS($1:6)))=INT(COLUMNS($A:R)/2),IF(MOD(COLUMNS($B:R),2),DATE(An,INT(COLUMNS($A:R)/2),ROWS($1:6)),IF(COUNTIF(Ferie,DATE(An,INT(COLUMNS($A:R)/2),ROWS($1:6))),VLOOKUP(DATE(An,INT(COLUMNS($A:R)/2),ROWS($1:6)),Ferie,2,0),"")),"")</f>
        <v>41888</v>
      </c>
      <c r="S10" s="41" t="str">
        <f ca="1">IF(MONTH(DATE(An,INT(COLUMNS($A:S)/2),ROWS($1:6)))=INT(COLUMNS($A:S)/2),IF(MOD(COLUMNS($B:S),2),DATE(An,INT(COLUMNS($A:S)/2),ROWS($1:6)),IF(COUNTIF(Ferie,DATE(An,INT(COLUMNS($A:S)/2),ROWS($1:6))),VLOOKUP(DATE(An,INT(COLUMNS($A:S)/2),ROWS($1:6)),Ferie,2,0),"")),"")</f>
        <v/>
      </c>
      <c r="T10" s="40">
        <f>IF(MONTH(DATE(An,INT(COLUMNS($A:T)/2),ROWS($1:6)))=INT(COLUMNS($A:T)/2),IF(MOD(COLUMNS($B:T),2),DATE(An,INT(COLUMNS($A:T)/2),ROWS($1:6)),IF(COUNTIF(Ferie,DATE(An,INT(COLUMNS($A:T)/2),ROWS($1:6))),VLOOKUP(DATE(An,INT(COLUMNS($A:T)/2),ROWS($1:6)),Ferie,2,0),"")),"")</f>
        <v>41918</v>
      </c>
      <c r="U10" s="41" t="str">
        <f ca="1">IF(MONTH(DATE(An,INT(COLUMNS($A:U)/2),ROWS($1:6)))=INT(COLUMNS($A:U)/2),IF(MOD(COLUMNS($B:U),2),DATE(An,INT(COLUMNS($A:U)/2),ROWS($1:6)),IF(COUNTIF(Ferie,DATE(An,INT(COLUMNS($A:U)/2),ROWS($1:6))),VLOOKUP(DATE(An,INT(COLUMNS($A:U)/2),ROWS($1:6)),Ferie,2,0),"")),"")</f>
        <v/>
      </c>
      <c r="V10" s="40">
        <f>IF(MONTH(DATE(An,INT(COLUMNS($A:V)/2),ROWS($1:6)))=INT(COLUMNS($A:V)/2),IF(MOD(COLUMNS($B:V),2),DATE(An,INT(COLUMNS($A:V)/2),ROWS($1:6)),IF(COUNTIF(Ferie,DATE(An,INT(COLUMNS($A:V)/2),ROWS($1:6))),VLOOKUP(DATE(An,INT(COLUMNS($A:V)/2),ROWS($1:6)),Ferie,2,0),"")),"")</f>
        <v>41949</v>
      </c>
      <c r="W10" s="41" t="str">
        <f ca="1">IF(MONTH(DATE(An,INT(COLUMNS($A:W)/2),ROWS($1:6)))=INT(COLUMNS($A:W)/2),IF(MOD(COLUMNS($B:W),2),DATE(An,INT(COLUMNS($A:W)/2),ROWS($1:6)),IF(COUNTIF(Ferie,DATE(An,INT(COLUMNS($A:W)/2),ROWS($1:6))),VLOOKUP(DATE(An,INT(COLUMNS($A:W)/2),ROWS($1:6)),Ferie,2,0),"")),"")</f>
        <v/>
      </c>
      <c r="X10" s="40">
        <f>IF(MONTH(DATE(An,INT(COLUMNS($A:X)/2),ROWS($1:6)))=INT(COLUMNS($A:X)/2),IF(MOD(COLUMNS($B:X),2),DATE(An,INT(COLUMNS($A:X)/2),ROWS($1:6)),IF(COUNTIF(Ferie,DATE(An,INT(COLUMNS($A:X)/2),ROWS($1:6))),VLOOKUP(DATE(An,INT(COLUMNS($A:X)/2),ROWS($1:6)),Ferie,2,0),"")),"")</f>
        <v>41979</v>
      </c>
      <c r="Y10" s="41" t="str">
        <f ca="1">IF(MONTH(DATE(An,INT(COLUMNS($A:Y)/2),ROWS($1:6)))=INT(COLUMNS($A:Y)/2),IF(MOD(COLUMNS($B:Y),2),DATE(An,INT(COLUMNS($A:Y)/2),ROWS($1:6)),IF(COUNTIF(Ferie,DATE(An,INT(COLUMNS($A:Y)/2),ROWS($1:6))),VLOOKUP(DATE(An,INT(COLUMNS($A:Y)/2),ROWS($1:6)),Ferie,2,0),"")),"")</f>
        <v/>
      </c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</row>
    <row r="11" spans="2:42" customFormat="1" ht="15" customHeight="1">
      <c r="B11" s="40">
        <f>IF(MONTH(DATE(An,INT(COLUMNS($A:B)/2),ROWS($1:7)))=INT(COLUMNS($A:B)/2),IF(MOD(COLUMNS($B:B),2),DATE(An,INT(COLUMNS($A:B)/2),ROWS($1:7)),IF(COUNTIF(Ferie,DATE(An,INT(COLUMNS($A:B)/2),ROWS($1:7))),VLOOKUP(DATE(An,INT(COLUMNS($A:B)/2),ROWS($1:7)),Ferie,2,0),"")),"")</f>
        <v>41646</v>
      </c>
      <c r="C11" s="41" t="str">
        <f ca="1">IF(MONTH(DATE(An,INT(COLUMNS($A:C)/2),ROWS($1:7)))=INT(COLUMNS($A:C)/2),IF(MOD(COLUMNS($B:C),2),DATE(An,INT(COLUMNS($A:C)/2),ROWS($1:7)),IF(COUNTIF(Ferie,DATE(An,INT(COLUMNS($A:C)/2),ROWS($1:7))),VLOOKUP(DATE(An,INT(COLUMNS($A:C)/2),ROWS($1:7)),Ferie,2,0),"")),"")</f>
        <v/>
      </c>
      <c r="D11" s="40">
        <f>IF(MONTH(DATE(An,INT(COLUMNS($A:D)/2),ROWS($1:7)))=INT(COLUMNS($A:D)/2),IF(MOD(COLUMNS($B:D),2),DATE(An,INT(COLUMNS($A:D)/2),ROWS($1:7)),IF(COUNTIF(Ferie,DATE(An,INT(COLUMNS($A:D)/2),ROWS($1:7))),VLOOKUP(DATE(An,INT(COLUMNS($A:D)/2),ROWS($1:7)),Ferie,2,0),"")),"")</f>
        <v>41677</v>
      </c>
      <c r="E11" s="41" t="str">
        <f ca="1">IF(MONTH(DATE(An,INT(COLUMNS($A:E)/2),ROWS($1:7)))=INT(COLUMNS($A:E)/2),IF(MOD(COLUMNS($B:E),2),DATE(An,INT(COLUMNS($A:E)/2),ROWS($1:7)),IF(COUNTIF(Ferie,DATE(An,INT(COLUMNS($A:E)/2),ROWS($1:7))),VLOOKUP(DATE(An,INT(COLUMNS($A:E)/2),ROWS($1:7)),Ferie,2,0),"")),"")</f>
        <v/>
      </c>
      <c r="F11" s="40">
        <f>IF(MONTH(DATE(An,INT(COLUMNS($A:F)/2),ROWS($1:7)))=INT(COLUMNS($A:F)/2),IF(MOD(COLUMNS($B:F),2),DATE(An,INT(COLUMNS($A:F)/2),ROWS($1:7)),IF(COUNTIF(Ferie,DATE(An,INT(COLUMNS($A:F)/2),ROWS($1:7))),VLOOKUP(DATE(An,INT(COLUMNS($A:F)/2),ROWS($1:7)),Ferie,2,0),"")),"")</f>
        <v>41705</v>
      </c>
      <c r="G11" s="41" t="str">
        <f ca="1">IF(MONTH(DATE(An,INT(COLUMNS($A:G)/2),ROWS($1:7)))=INT(COLUMNS($A:G)/2),IF(MOD(COLUMNS($B:G),2),DATE(An,INT(COLUMNS($A:G)/2),ROWS($1:7)),IF(COUNTIF(Ferie,DATE(An,INT(COLUMNS($A:G)/2),ROWS($1:7))),VLOOKUP(DATE(An,INT(COLUMNS($A:G)/2),ROWS($1:7)),Ferie,2,0),"")),"")</f>
        <v/>
      </c>
      <c r="H11" s="40">
        <f>IF(MONTH(DATE(An,INT(COLUMNS($A:H)/2),ROWS($1:7)))=INT(COLUMNS($A:H)/2),IF(MOD(COLUMNS($B:H),2),DATE(An,INT(COLUMNS($A:H)/2),ROWS($1:7)),IF(COUNTIF(Ferie,DATE(An,INT(COLUMNS($A:H)/2),ROWS($1:7))),VLOOKUP(DATE(An,INT(COLUMNS($A:H)/2),ROWS($1:7)),Ferie,2,0),"")),"")</f>
        <v>41736</v>
      </c>
      <c r="I11" s="41" t="str">
        <f ca="1">IF(MONTH(DATE(An,INT(COLUMNS($A:I)/2),ROWS($1:7)))=INT(COLUMNS($A:I)/2),IF(MOD(COLUMNS($B:I),2),DATE(An,INT(COLUMNS($A:I)/2),ROWS($1:7)),IF(COUNTIF(Ferie,DATE(An,INT(COLUMNS($A:I)/2),ROWS($1:7))),VLOOKUP(DATE(An,INT(COLUMNS($A:I)/2),ROWS($1:7)),Ferie,2,0),"")),"")</f>
        <v/>
      </c>
      <c r="J11" s="40">
        <f>IF(MONTH(DATE(An,INT(COLUMNS($A:J)/2),ROWS($1:7)))=INT(COLUMNS($A:J)/2),IF(MOD(COLUMNS($B:J),2),DATE(An,INT(COLUMNS($A:J)/2),ROWS($1:7)),IF(COUNTIF(Ferie,DATE(An,INT(COLUMNS($A:J)/2),ROWS($1:7))),VLOOKUP(DATE(An,INT(COLUMNS($A:J)/2),ROWS($1:7)),Ferie,2,0),"")),"")</f>
        <v>41766</v>
      </c>
      <c r="K11" s="41" t="str">
        <f ca="1">IF(MONTH(DATE(An,INT(COLUMNS($A:K)/2),ROWS($1:7)))=INT(COLUMNS($A:K)/2),IF(MOD(COLUMNS($B:K),2),DATE(An,INT(COLUMNS($A:K)/2),ROWS($1:7)),IF(COUNTIF(Ferie,DATE(An,INT(COLUMNS($A:K)/2),ROWS($1:7))),VLOOKUP(DATE(An,INT(COLUMNS($A:K)/2),ROWS($1:7)),Ferie,2,0),"")),"")</f>
        <v/>
      </c>
      <c r="L11" s="40">
        <f>IF(MONTH(DATE(An,INT(COLUMNS($A:L)/2),ROWS($1:7)))=INT(COLUMNS($A:L)/2),IF(MOD(COLUMNS($B:L),2),DATE(An,INT(COLUMNS($A:L)/2),ROWS($1:7)),IF(COUNTIF(Ferie,DATE(An,INT(COLUMNS($A:L)/2),ROWS($1:7))),VLOOKUP(DATE(An,INT(COLUMNS($A:L)/2),ROWS($1:7)),Ferie,2,0),"")),"")</f>
        <v>41797</v>
      </c>
      <c r="M11" s="41" t="str">
        <f ca="1">IF(MONTH(DATE(An,INT(COLUMNS($A:M)/2),ROWS($1:7)))=INT(COLUMNS($A:M)/2),IF(MOD(COLUMNS($B:M),2),DATE(An,INT(COLUMNS($A:M)/2),ROWS($1:7)),IF(COUNTIF(Ferie,DATE(An,INT(COLUMNS($A:M)/2),ROWS($1:7))),VLOOKUP(DATE(An,INT(COLUMNS($A:M)/2),ROWS($1:7)),Ferie,2,0),"")),"")</f>
        <v/>
      </c>
      <c r="N11" s="40">
        <f>IF(MONTH(DATE(An,INT(COLUMNS($A:N)/2),ROWS($1:7)))=INT(COLUMNS($A:N)/2),IF(MOD(COLUMNS($B:N),2),DATE(An,INT(COLUMNS($A:N)/2),ROWS($1:7)),IF(COUNTIF(Ferie,DATE(An,INT(COLUMNS($A:N)/2),ROWS($1:7))),VLOOKUP(DATE(An,INT(COLUMNS($A:N)/2),ROWS($1:7)),Ferie,2,0),"")),"")</f>
        <v>41827</v>
      </c>
      <c r="O11" s="41" t="str">
        <f ca="1">IF(MONTH(DATE(An,INT(COLUMNS($A:O)/2),ROWS($1:7)))=INT(COLUMNS($A:O)/2),IF(MOD(COLUMNS($B:O),2),DATE(An,INT(COLUMNS($A:O)/2),ROWS($1:7)),IF(COUNTIF(Ferie,DATE(An,INT(COLUMNS($A:O)/2),ROWS($1:7))),VLOOKUP(DATE(An,INT(COLUMNS($A:O)/2),ROWS($1:7)),Ferie,2,0),"")),"")</f>
        <v/>
      </c>
      <c r="P11" s="40">
        <f>IF(MONTH(DATE(An,INT(COLUMNS($A:P)/2),ROWS($1:7)))=INT(COLUMNS($A:P)/2),IF(MOD(COLUMNS($B:P),2),DATE(An,INT(COLUMNS($A:P)/2),ROWS($1:7)),IF(COUNTIF(Ferie,DATE(An,INT(COLUMNS($A:P)/2),ROWS($1:7))),VLOOKUP(DATE(An,INT(COLUMNS($A:P)/2),ROWS($1:7)),Ferie,2,0),"")),"")</f>
        <v>41858</v>
      </c>
      <c r="Q11" s="41" t="str">
        <f ca="1">IF(MONTH(DATE(An,INT(COLUMNS($A:Q)/2),ROWS($1:7)))=INT(COLUMNS($A:Q)/2),IF(MOD(COLUMNS($B:Q),2),DATE(An,INT(COLUMNS($A:Q)/2),ROWS($1:7)),IF(COUNTIF(Ferie,DATE(An,INT(COLUMNS($A:Q)/2),ROWS($1:7))),VLOOKUP(DATE(An,INT(COLUMNS($A:Q)/2),ROWS($1:7)),Ferie,2,0),"")),"")</f>
        <v/>
      </c>
      <c r="R11" s="40">
        <f>IF(MONTH(DATE(An,INT(COLUMNS($A:R)/2),ROWS($1:7)))=INT(COLUMNS($A:R)/2),IF(MOD(COLUMNS($B:R),2),DATE(An,INT(COLUMNS($A:R)/2),ROWS($1:7)),IF(COUNTIF(Ferie,DATE(An,INT(COLUMNS($A:R)/2),ROWS($1:7))),VLOOKUP(DATE(An,INT(COLUMNS($A:R)/2),ROWS($1:7)),Ferie,2,0),"")),"")</f>
        <v>41889</v>
      </c>
      <c r="S11" s="41" t="str">
        <f ca="1">IF(MONTH(DATE(An,INT(COLUMNS($A:S)/2),ROWS($1:7)))=INT(COLUMNS($A:S)/2),IF(MOD(COLUMNS($B:S),2),DATE(An,INT(COLUMNS($A:S)/2),ROWS($1:7)),IF(COUNTIF(Ferie,DATE(An,INT(COLUMNS($A:S)/2),ROWS($1:7))),VLOOKUP(DATE(An,INT(COLUMNS($A:S)/2),ROWS($1:7)),Ferie,2,0),"")),"")</f>
        <v/>
      </c>
      <c r="T11" s="40">
        <f>IF(MONTH(DATE(An,INT(COLUMNS($A:T)/2),ROWS($1:7)))=INT(COLUMNS($A:T)/2),IF(MOD(COLUMNS($B:T),2),DATE(An,INT(COLUMNS($A:T)/2),ROWS($1:7)),IF(COUNTIF(Ferie,DATE(An,INT(COLUMNS($A:T)/2),ROWS($1:7))),VLOOKUP(DATE(An,INT(COLUMNS($A:T)/2),ROWS($1:7)),Ferie,2,0),"")),"")</f>
        <v>41919</v>
      </c>
      <c r="U11" s="41" t="str">
        <f ca="1">IF(MONTH(DATE(An,INT(COLUMNS($A:U)/2),ROWS($1:7)))=INT(COLUMNS($A:U)/2),IF(MOD(COLUMNS($B:U),2),DATE(An,INT(COLUMNS($A:U)/2),ROWS($1:7)),IF(COUNTIF(Ferie,DATE(An,INT(COLUMNS($A:U)/2),ROWS($1:7))),VLOOKUP(DATE(An,INT(COLUMNS($A:U)/2),ROWS($1:7)),Ferie,2,0),"")),"")</f>
        <v/>
      </c>
      <c r="V11" s="40">
        <f>IF(MONTH(DATE(An,INT(COLUMNS($A:V)/2),ROWS($1:7)))=INT(COLUMNS($A:V)/2),IF(MOD(COLUMNS($B:V),2),DATE(An,INT(COLUMNS($A:V)/2),ROWS($1:7)),IF(COUNTIF(Ferie,DATE(An,INT(COLUMNS($A:V)/2),ROWS($1:7))),VLOOKUP(DATE(An,INT(COLUMNS($A:V)/2),ROWS($1:7)),Ferie,2,0),"")),"")</f>
        <v>41950</v>
      </c>
      <c r="W11" s="41" t="str">
        <f ca="1">IF(MONTH(DATE(An,INT(COLUMNS($A:W)/2),ROWS($1:7)))=INT(COLUMNS($A:W)/2),IF(MOD(COLUMNS($B:W),2),DATE(An,INT(COLUMNS($A:W)/2),ROWS($1:7)),IF(COUNTIF(Ferie,DATE(An,INT(COLUMNS($A:W)/2),ROWS($1:7))),VLOOKUP(DATE(An,INT(COLUMNS($A:W)/2),ROWS($1:7)),Ferie,2,0),"")),"")</f>
        <v/>
      </c>
      <c r="X11" s="40">
        <f>IF(MONTH(DATE(An,INT(COLUMNS($A:X)/2),ROWS($1:7)))=INT(COLUMNS($A:X)/2),IF(MOD(COLUMNS($B:X),2),DATE(An,INT(COLUMNS($A:X)/2),ROWS($1:7)),IF(COUNTIF(Ferie,DATE(An,INT(COLUMNS($A:X)/2),ROWS($1:7))),VLOOKUP(DATE(An,INT(COLUMNS($A:X)/2),ROWS($1:7)),Ferie,2,0),"")),"")</f>
        <v>41980</v>
      </c>
      <c r="Y11" s="41" t="str">
        <f ca="1">IF(MONTH(DATE(An,INT(COLUMNS($A:Y)/2),ROWS($1:7)))=INT(COLUMNS($A:Y)/2),IF(MOD(COLUMNS($B:Y),2),DATE(An,INT(COLUMNS($A:Y)/2),ROWS($1:7)),IF(COUNTIF(Ferie,DATE(An,INT(COLUMNS($A:Y)/2),ROWS($1:7))),VLOOKUP(DATE(An,INT(COLUMNS($A:Y)/2),ROWS($1:7)),Ferie,2,0),"")),"")</f>
        <v/>
      </c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</row>
    <row r="12" spans="2:42" customFormat="1" ht="15" customHeight="1">
      <c r="B12" s="40">
        <f>IF(MONTH(DATE(An,INT(COLUMNS($A:B)/2),ROWS($1:8)))=INT(COLUMNS($A:B)/2),IF(MOD(COLUMNS($B:B),2),DATE(An,INT(COLUMNS($A:B)/2),ROWS($1:8)),IF(COUNTIF(Ferie,DATE(An,INT(COLUMNS($A:B)/2),ROWS($1:8))),VLOOKUP(DATE(An,INT(COLUMNS($A:B)/2),ROWS($1:8)),Ferie,2,0),"")),"")</f>
        <v>41647</v>
      </c>
      <c r="C12" s="41" t="str">
        <f ca="1">IF(MONTH(DATE(An,INT(COLUMNS($A:C)/2),ROWS($1:8)))=INT(COLUMNS($A:C)/2),IF(MOD(COLUMNS($B:C),2),DATE(An,INT(COLUMNS($A:C)/2),ROWS($1:8)),IF(COUNTIF(Ferie,DATE(An,INT(COLUMNS($A:C)/2),ROWS($1:8))),VLOOKUP(DATE(An,INT(COLUMNS($A:C)/2),ROWS($1:8)),Ferie,2,0),"")),"")</f>
        <v/>
      </c>
      <c r="D12" s="40">
        <f>IF(MONTH(DATE(An,INT(COLUMNS($A:D)/2),ROWS($1:8)))=INT(COLUMNS($A:D)/2),IF(MOD(COLUMNS($B:D),2),DATE(An,INT(COLUMNS($A:D)/2),ROWS($1:8)),IF(COUNTIF(Ferie,DATE(An,INT(COLUMNS($A:D)/2),ROWS($1:8))),VLOOKUP(DATE(An,INT(COLUMNS($A:D)/2),ROWS($1:8)),Ferie,2,0),"")),"")</f>
        <v>41678</v>
      </c>
      <c r="E12" s="41" t="str">
        <f ca="1">IF(MONTH(DATE(An,INT(COLUMNS($A:E)/2),ROWS($1:8)))=INT(COLUMNS($A:E)/2),IF(MOD(COLUMNS($B:E),2),DATE(An,INT(COLUMNS($A:E)/2),ROWS($1:8)),IF(COUNTIF(Ferie,DATE(An,INT(COLUMNS($A:E)/2),ROWS($1:8))),VLOOKUP(DATE(An,INT(COLUMNS($A:E)/2),ROWS($1:8)),Ferie,2,0),"")),"")</f>
        <v/>
      </c>
      <c r="F12" s="40">
        <f>IF(MONTH(DATE(An,INT(COLUMNS($A:F)/2),ROWS($1:8)))=INT(COLUMNS($A:F)/2),IF(MOD(COLUMNS($B:F),2),DATE(An,INT(COLUMNS($A:F)/2),ROWS($1:8)),IF(COUNTIF(Ferie,DATE(An,INT(COLUMNS($A:F)/2),ROWS($1:8))),VLOOKUP(DATE(An,INT(COLUMNS($A:F)/2),ROWS($1:8)),Ferie,2,0),"")),"")</f>
        <v>41706</v>
      </c>
      <c r="G12" s="41" t="str">
        <f ca="1">IF(MONTH(DATE(An,INT(COLUMNS($A:G)/2),ROWS($1:8)))=INT(COLUMNS($A:G)/2),IF(MOD(COLUMNS($B:G),2),DATE(An,INT(COLUMNS($A:G)/2),ROWS($1:8)),IF(COUNTIF(Ferie,DATE(An,INT(COLUMNS($A:G)/2),ROWS($1:8))),VLOOKUP(DATE(An,INT(COLUMNS($A:G)/2),ROWS($1:8)),Ferie,2,0),"")),"")</f>
        <v/>
      </c>
      <c r="H12" s="40">
        <f>IF(MONTH(DATE(An,INT(COLUMNS($A:H)/2),ROWS($1:8)))=INT(COLUMNS($A:H)/2),IF(MOD(COLUMNS($B:H),2),DATE(An,INT(COLUMNS($A:H)/2),ROWS($1:8)),IF(COUNTIF(Ferie,DATE(An,INT(COLUMNS($A:H)/2),ROWS($1:8))),VLOOKUP(DATE(An,INT(COLUMNS($A:H)/2),ROWS($1:8)),Ferie,2,0),"")),"")</f>
        <v>41737</v>
      </c>
      <c r="I12" s="41" t="str">
        <f ca="1">IF(MONTH(DATE(An,INT(COLUMNS($A:I)/2),ROWS($1:8)))=INT(COLUMNS($A:I)/2),IF(MOD(COLUMNS($B:I),2),DATE(An,INT(COLUMNS($A:I)/2),ROWS($1:8)),IF(COUNTIF(Ferie,DATE(An,INT(COLUMNS($A:I)/2),ROWS($1:8))),VLOOKUP(DATE(An,INT(COLUMNS($A:I)/2),ROWS($1:8)),Ferie,2,0),"")),"")</f>
        <v/>
      </c>
      <c r="J12" s="40">
        <f>IF(MONTH(DATE(An,INT(COLUMNS($A:J)/2),ROWS($1:8)))=INT(COLUMNS($A:J)/2),IF(MOD(COLUMNS($B:J),2),DATE(An,INT(COLUMNS($A:J)/2),ROWS($1:8)),IF(COUNTIF(Ferie,DATE(An,INT(COLUMNS($A:J)/2),ROWS($1:8))),VLOOKUP(DATE(An,INT(COLUMNS($A:J)/2),ROWS($1:8)),Ferie,2,0),"")),"")</f>
        <v>41767</v>
      </c>
      <c r="K12" s="41" t="str">
        <f ca="1">IF(MONTH(DATE(An,INT(COLUMNS($A:K)/2),ROWS($1:8)))=INT(COLUMNS($A:K)/2),IF(MOD(COLUMNS($B:K),2),DATE(An,INT(COLUMNS($A:K)/2),ROWS($1:8)),IF(COUNTIF(Ferie,DATE(An,INT(COLUMNS($A:K)/2),ROWS($1:8))),VLOOKUP(DATE(An,INT(COLUMNS($A:K)/2),ROWS($1:8)),Ferie,2,0),"")),"")</f>
        <v>Victoire 1945</v>
      </c>
      <c r="L12" s="40">
        <f>IF(MONTH(DATE(An,INT(COLUMNS($A:L)/2),ROWS($1:8)))=INT(COLUMNS($A:L)/2),IF(MOD(COLUMNS($B:L),2),DATE(An,INT(COLUMNS($A:L)/2),ROWS($1:8)),IF(COUNTIF(Ferie,DATE(An,INT(COLUMNS($A:L)/2),ROWS($1:8))),VLOOKUP(DATE(An,INT(COLUMNS($A:L)/2),ROWS($1:8)),Ferie,2,0),"")),"")</f>
        <v>41798</v>
      </c>
      <c r="M12" s="41" t="str">
        <f ca="1">IF(MONTH(DATE(An,INT(COLUMNS($A:M)/2),ROWS($1:8)))=INT(COLUMNS($A:M)/2),IF(MOD(COLUMNS($B:M),2),DATE(An,INT(COLUMNS($A:M)/2),ROWS($1:8)),IF(COUNTIF(Ferie,DATE(An,INT(COLUMNS($A:M)/2),ROWS($1:8))),VLOOKUP(DATE(An,INT(COLUMNS($A:M)/2),ROWS($1:8)),Ferie,2,0),"")),"")</f>
        <v>Pentecôte</v>
      </c>
      <c r="N12" s="40">
        <f>IF(MONTH(DATE(An,INT(COLUMNS($A:N)/2),ROWS($1:8)))=INT(COLUMNS($A:N)/2),IF(MOD(COLUMNS($B:N),2),DATE(An,INT(COLUMNS($A:N)/2),ROWS($1:8)),IF(COUNTIF(Ferie,DATE(An,INT(COLUMNS($A:N)/2),ROWS($1:8))),VLOOKUP(DATE(An,INT(COLUMNS($A:N)/2),ROWS($1:8)),Ferie,2,0),"")),"")</f>
        <v>41828</v>
      </c>
      <c r="O12" s="41" t="str">
        <f ca="1">IF(MONTH(DATE(An,INT(COLUMNS($A:O)/2),ROWS($1:8)))=INT(COLUMNS($A:O)/2),IF(MOD(COLUMNS($B:O),2),DATE(An,INT(COLUMNS($A:O)/2),ROWS($1:8)),IF(COUNTIF(Ferie,DATE(An,INT(COLUMNS($A:O)/2),ROWS($1:8))),VLOOKUP(DATE(An,INT(COLUMNS($A:O)/2),ROWS($1:8)),Ferie,2,0),"")),"")</f>
        <v/>
      </c>
      <c r="P12" s="40">
        <f>IF(MONTH(DATE(An,INT(COLUMNS($A:P)/2),ROWS($1:8)))=INT(COLUMNS($A:P)/2),IF(MOD(COLUMNS($B:P),2),DATE(An,INT(COLUMNS($A:P)/2),ROWS($1:8)),IF(COUNTIF(Ferie,DATE(An,INT(COLUMNS($A:P)/2),ROWS($1:8))),VLOOKUP(DATE(An,INT(COLUMNS($A:P)/2),ROWS($1:8)),Ferie,2,0),"")),"")</f>
        <v>41859</v>
      </c>
      <c r="Q12" s="41" t="str">
        <f ca="1">IF(MONTH(DATE(An,INT(COLUMNS($A:Q)/2),ROWS($1:8)))=INT(COLUMNS($A:Q)/2),IF(MOD(COLUMNS($B:Q),2),DATE(An,INT(COLUMNS($A:Q)/2),ROWS($1:8)),IF(COUNTIF(Ferie,DATE(An,INT(COLUMNS($A:Q)/2),ROWS($1:8))),VLOOKUP(DATE(An,INT(COLUMNS($A:Q)/2),ROWS($1:8)),Ferie,2,0),"")),"")</f>
        <v/>
      </c>
      <c r="R12" s="40">
        <f>IF(MONTH(DATE(An,INT(COLUMNS($A:R)/2),ROWS($1:8)))=INT(COLUMNS($A:R)/2),IF(MOD(COLUMNS($B:R),2),DATE(An,INT(COLUMNS($A:R)/2),ROWS($1:8)),IF(COUNTIF(Ferie,DATE(An,INT(COLUMNS($A:R)/2),ROWS($1:8))),VLOOKUP(DATE(An,INT(COLUMNS($A:R)/2),ROWS($1:8)),Ferie,2,0),"")),"")</f>
        <v>41890</v>
      </c>
      <c r="S12" s="41" t="str">
        <f ca="1">IF(MONTH(DATE(An,INT(COLUMNS($A:S)/2),ROWS($1:8)))=INT(COLUMNS($A:S)/2),IF(MOD(COLUMNS($B:S),2),DATE(An,INT(COLUMNS($A:S)/2),ROWS($1:8)),IF(COUNTIF(Ferie,DATE(An,INT(COLUMNS($A:S)/2),ROWS($1:8))),VLOOKUP(DATE(An,INT(COLUMNS($A:S)/2),ROWS($1:8)),Ferie,2,0),"")),"")</f>
        <v/>
      </c>
      <c r="T12" s="40">
        <f>IF(MONTH(DATE(An,INT(COLUMNS($A:T)/2),ROWS($1:8)))=INT(COLUMNS($A:T)/2),IF(MOD(COLUMNS($B:T),2),DATE(An,INT(COLUMNS($A:T)/2),ROWS($1:8)),IF(COUNTIF(Ferie,DATE(An,INT(COLUMNS($A:T)/2),ROWS($1:8))),VLOOKUP(DATE(An,INT(COLUMNS($A:T)/2),ROWS($1:8)),Ferie,2,0),"")),"")</f>
        <v>41920</v>
      </c>
      <c r="U12" s="41" t="str">
        <f ca="1">IF(MONTH(DATE(An,INT(COLUMNS($A:U)/2),ROWS($1:8)))=INT(COLUMNS($A:U)/2),IF(MOD(COLUMNS($B:U),2),DATE(An,INT(COLUMNS($A:U)/2),ROWS($1:8)),IF(COUNTIF(Ferie,DATE(An,INT(COLUMNS($A:U)/2),ROWS($1:8))),VLOOKUP(DATE(An,INT(COLUMNS($A:U)/2),ROWS($1:8)),Ferie,2,0),"")),"")</f>
        <v/>
      </c>
      <c r="V12" s="40">
        <f>IF(MONTH(DATE(An,INT(COLUMNS($A:V)/2),ROWS($1:8)))=INT(COLUMNS($A:V)/2),IF(MOD(COLUMNS($B:V),2),DATE(An,INT(COLUMNS($A:V)/2),ROWS($1:8)),IF(COUNTIF(Ferie,DATE(An,INT(COLUMNS($A:V)/2),ROWS($1:8))),VLOOKUP(DATE(An,INT(COLUMNS($A:V)/2),ROWS($1:8)),Ferie,2,0),"")),"")</f>
        <v>41951</v>
      </c>
      <c r="W12" s="41" t="str">
        <f ca="1">IF(MONTH(DATE(An,INT(COLUMNS($A:W)/2),ROWS($1:8)))=INT(COLUMNS($A:W)/2),IF(MOD(COLUMNS($B:W),2),DATE(An,INT(COLUMNS($A:W)/2),ROWS($1:8)),IF(COUNTIF(Ferie,DATE(An,INT(COLUMNS($A:W)/2),ROWS($1:8))),VLOOKUP(DATE(An,INT(COLUMNS($A:W)/2),ROWS($1:8)),Ferie,2,0),"")),"")</f>
        <v/>
      </c>
      <c r="X12" s="40">
        <f>IF(MONTH(DATE(An,INT(COLUMNS($A:X)/2),ROWS($1:8)))=INT(COLUMNS($A:X)/2),IF(MOD(COLUMNS($B:X),2),DATE(An,INT(COLUMNS($A:X)/2),ROWS($1:8)),IF(COUNTIF(Ferie,DATE(An,INT(COLUMNS($A:X)/2),ROWS($1:8))),VLOOKUP(DATE(An,INT(COLUMNS($A:X)/2),ROWS($1:8)),Ferie,2,0),"")),"")</f>
        <v>41981</v>
      </c>
      <c r="Y12" s="41" t="str">
        <f ca="1">IF(MONTH(DATE(An,INT(COLUMNS($A:Y)/2),ROWS($1:8)))=INT(COLUMNS($A:Y)/2),IF(MOD(COLUMNS($B:Y),2),DATE(An,INT(COLUMNS($A:Y)/2),ROWS($1:8)),IF(COUNTIF(Ferie,DATE(An,INT(COLUMNS($A:Y)/2),ROWS($1:8))),VLOOKUP(DATE(An,INT(COLUMNS($A:Y)/2),ROWS($1:8)),Ferie,2,0),"")),"")</f>
        <v/>
      </c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</row>
    <row r="13" spans="2:42" customFormat="1" ht="15" customHeight="1">
      <c r="B13" s="40">
        <f>IF(MONTH(DATE(An,INT(COLUMNS($A:B)/2),ROWS($1:9)))=INT(COLUMNS($A:B)/2),IF(MOD(COLUMNS($B:B),2),DATE(An,INT(COLUMNS($A:B)/2),ROWS($1:9)),IF(COUNTIF(Ferie,DATE(An,INT(COLUMNS($A:B)/2),ROWS($1:9))),VLOOKUP(DATE(An,INT(COLUMNS($A:B)/2),ROWS($1:9)),Ferie,2,0),"")),"")</f>
        <v>41648</v>
      </c>
      <c r="C13" s="41" t="str">
        <f ca="1">IF(MONTH(DATE(An,INT(COLUMNS($A:C)/2),ROWS($1:9)))=INT(COLUMNS($A:C)/2),IF(MOD(COLUMNS($B:C),2),DATE(An,INT(COLUMNS($A:C)/2),ROWS($1:9)),IF(COUNTIF(Ferie,DATE(An,INT(COLUMNS($A:C)/2),ROWS($1:9))),VLOOKUP(DATE(An,INT(COLUMNS($A:C)/2),ROWS($1:9)),Ferie,2,0),"")),"")</f>
        <v/>
      </c>
      <c r="D13" s="40">
        <f>IF(MONTH(DATE(An,INT(COLUMNS($A:D)/2),ROWS($1:9)))=INT(COLUMNS($A:D)/2),IF(MOD(COLUMNS($B:D),2),DATE(An,INT(COLUMNS($A:D)/2),ROWS($1:9)),IF(COUNTIF(Ferie,DATE(An,INT(COLUMNS($A:D)/2),ROWS($1:9))),VLOOKUP(DATE(An,INT(COLUMNS($A:D)/2),ROWS($1:9)),Ferie,2,0),"")),"")</f>
        <v>41679</v>
      </c>
      <c r="E13" s="41" t="str">
        <f ca="1">IF(MONTH(DATE(An,INT(COLUMNS($A:E)/2),ROWS($1:9)))=INT(COLUMNS($A:E)/2),IF(MOD(COLUMNS($B:E),2),DATE(An,INT(COLUMNS($A:E)/2),ROWS($1:9)),IF(COUNTIF(Ferie,DATE(An,INT(COLUMNS($A:E)/2),ROWS($1:9))),VLOOKUP(DATE(An,INT(COLUMNS($A:E)/2),ROWS($1:9)),Ferie,2,0),"")),"")</f>
        <v/>
      </c>
      <c r="F13" s="40">
        <f>IF(MONTH(DATE(An,INT(COLUMNS($A:F)/2),ROWS($1:9)))=INT(COLUMNS($A:F)/2),IF(MOD(COLUMNS($B:F),2),DATE(An,INT(COLUMNS($A:F)/2),ROWS($1:9)),IF(COUNTIF(Ferie,DATE(An,INT(COLUMNS($A:F)/2),ROWS($1:9))),VLOOKUP(DATE(An,INT(COLUMNS($A:F)/2),ROWS($1:9)),Ferie,2,0),"")),"")</f>
        <v>41707</v>
      </c>
      <c r="G13" s="41" t="str">
        <f ca="1">IF(MONTH(DATE(An,INT(COLUMNS($A:G)/2),ROWS($1:9)))=INT(COLUMNS($A:G)/2),IF(MOD(COLUMNS($B:G),2),DATE(An,INT(COLUMNS($A:G)/2),ROWS($1:9)),IF(COUNTIF(Ferie,DATE(An,INT(COLUMNS($A:G)/2),ROWS($1:9))),VLOOKUP(DATE(An,INT(COLUMNS($A:G)/2),ROWS($1:9)),Ferie,2,0),"")),"")</f>
        <v/>
      </c>
      <c r="H13" s="40">
        <f>IF(MONTH(DATE(An,INT(COLUMNS($A:H)/2),ROWS($1:9)))=INT(COLUMNS($A:H)/2),IF(MOD(COLUMNS($B:H),2),DATE(An,INT(COLUMNS($A:H)/2),ROWS($1:9)),IF(COUNTIF(Ferie,DATE(An,INT(COLUMNS($A:H)/2),ROWS($1:9))),VLOOKUP(DATE(An,INT(COLUMNS($A:H)/2),ROWS($1:9)),Ferie,2,0),"")),"")</f>
        <v>41738</v>
      </c>
      <c r="I13" s="41" t="str">
        <f ca="1">IF(MONTH(DATE(An,INT(COLUMNS($A:I)/2),ROWS($1:9)))=INT(COLUMNS($A:I)/2),IF(MOD(COLUMNS($B:I),2),DATE(An,INT(COLUMNS($A:I)/2),ROWS($1:9)),IF(COUNTIF(Ferie,DATE(An,INT(COLUMNS($A:I)/2),ROWS($1:9))),VLOOKUP(DATE(An,INT(COLUMNS($A:I)/2),ROWS($1:9)),Ferie,2,0),"")),"")</f>
        <v/>
      </c>
      <c r="J13" s="40">
        <f>IF(MONTH(DATE(An,INT(COLUMNS($A:J)/2),ROWS($1:9)))=INT(COLUMNS($A:J)/2),IF(MOD(COLUMNS($B:J),2),DATE(An,INT(COLUMNS($A:J)/2),ROWS($1:9)),IF(COUNTIF(Ferie,DATE(An,INT(COLUMNS($A:J)/2),ROWS($1:9))),VLOOKUP(DATE(An,INT(COLUMNS($A:J)/2),ROWS($1:9)),Ferie,2,0),"")),"")</f>
        <v>41768</v>
      </c>
      <c r="K13" s="41" t="str">
        <f ca="1">IF(MONTH(DATE(An,INT(COLUMNS($A:K)/2),ROWS($1:9)))=INT(COLUMNS($A:K)/2),IF(MOD(COLUMNS($B:K),2),DATE(An,INT(COLUMNS($A:K)/2),ROWS($1:9)),IF(COUNTIF(Ferie,DATE(An,INT(COLUMNS($A:K)/2),ROWS($1:9))),VLOOKUP(DATE(An,INT(COLUMNS($A:K)/2),ROWS($1:9)),Ferie,2,0),"")),"")</f>
        <v/>
      </c>
      <c r="L13" s="40">
        <f>IF(MONTH(DATE(An,INT(COLUMNS($A:L)/2),ROWS($1:9)))=INT(COLUMNS($A:L)/2),IF(MOD(COLUMNS($B:L),2),DATE(An,INT(COLUMNS($A:L)/2),ROWS($1:9)),IF(COUNTIF(Ferie,DATE(An,INT(COLUMNS($A:L)/2),ROWS($1:9))),VLOOKUP(DATE(An,INT(COLUMNS($A:L)/2),ROWS($1:9)),Ferie,2,0),"")),"")</f>
        <v>41799</v>
      </c>
      <c r="M13" s="41" t="str">
        <f ca="1">IF(MONTH(DATE(An,INT(COLUMNS($A:M)/2),ROWS($1:9)))=INT(COLUMNS($A:M)/2),IF(MOD(COLUMNS($B:M),2),DATE(An,INT(COLUMNS($A:M)/2),ROWS($1:9)),IF(COUNTIF(Ferie,DATE(An,INT(COLUMNS($A:M)/2),ROWS($1:9))),VLOOKUP(DATE(An,INT(COLUMNS($A:M)/2),ROWS($1:9)),Ferie,2,0),"")),"")</f>
        <v>L. Pentecôte</v>
      </c>
      <c r="N13" s="40">
        <f>IF(MONTH(DATE(An,INT(COLUMNS($A:N)/2),ROWS($1:9)))=INT(COLUMNS($A:N)/2),IF(MOD(COLUMNS($B:N),2),DATE(An,INT(COLUMNS($A:N)/2),ROWS($1:9)),IF(COUNTIF(Ferie,DATE(An,INT(COLUMNS($A:N)/2),ROWS($1:9))),VLOOKUP(DATE(An,INT(COLUMNS($A:N)/2),ROWS($1:9)),Ferie,2,0),"")),"")</f>
        <v>41829</v>
      </c>
      <c r="O13" s="41" t="str">
        <f ca="1">IF(MONTH(DATE(An,INT(COLUMNS($A:O)/2),ROWS($1:9)))=INT(COLUMNS($A:O)/2),IF(MOD(COLUMNS($B:O),2),DATE(An,INT(COLUMNS($A:O)/2),ROWS($1:9)),IF(COUNTIF(Ferie,DATE(An,INT(COLUMNS($A:O)/2),ROWS($1:9))),VLOOKUP(DATE(An,INT(COLUMNS($A:O)/2),ROWS($1:9)),Ferie,2,0),"")),"")</f>
        <v/>
      </c>
      <c r="P13" s="40">
        <f>IF(MONTH(DATE(An,INT(COLUMNS($A:P)/2),ROWS($1:9)))=INT(COLUMNS($A:P)/2),IF(MOD(COLUMNS($B:P),2),DATE(An,INT(COLUMNS($A:P)/2),ROWS($1:9)),IF(COUNTIF(Ferie,DATE(An,INT(COLUMNS($A:P)/2),ROWS($1:9))),VLOOKUP(DATE(An,INT(COLUMNS($A:P)/2),ROWS($1:9)),Ferie,2,0),"")),"")</f>
        <v>41860</v>
      </c>
      <c r="Q13" s="41" t="str">
        <f ca="1">IF(MONTH(DATE(An,INT(COLUMNS($A:Q)/2),ROWS($1:9)))=INT(COLUMNS($A:Q)/2),IF(MOD(COLUMNS($B:Q),2),DATE(An,INT(COLUMNS($A:Q)/2),ROWS($1:9)),IF(COUNTIF(Ferie,DATE(An,INT(COLUMNS($A:Q)/2),ROWS($1:9))),VLOOKUP(DATE(An,INT(COLUMNS($A:Q)/2),ROWS($1:9)),Ferie,2,0),"")),"")</f>
        <v/>
      </c>
      <c r="R13" s="40">
        <f>IF(MONTH(DATE(An,INT(COLUMNS($A:R)/2),ROWS($1:9)))=INT(COLUMNS($A:R)/2),IF(MOD(COLUMNS($B:R),2),DATE(An,INT(COLUMNS($A:R)/2),ROWS($1:9)),IF(COUNTIF(Ferie,DATE(An,INT(COLUMNS($A:R)/2),ROWS($1:9))),VLOOKUP(DATE(An,INT(COLUMNS($A:R)/2),ROWS($1:9)),Ferie,2,0),"")),"")</f>
        <v>41891</v>
      </c>
      <c r="S13" s="41" t="str">
        <f ca="1">IF(MONTH(DATE(An,INT(COLUMNS($A:S)/2),ROWS($1:9)))=INT(COLUMNS($A:S)/2),IF(MOD(COLUMNS($B:S),2),DATE(An,INT(COLUMNS($A:S)/2),ROWS($1:9)),IF(COUNTIF(Ferie,DATE(An,INT(COLUMNS($A:S)/2),ROWS($1:9))),VLOOKUP(DATE(An,INT(COLUMNS($A:S)/2),ROWS($1:9)),Ferie,2,0),"")),"")</f>
        <v/>
      </c>
      <c r="T13" s="40">
        <f>IF(MONTH(DATE(An,INT(COLUMNS($A:T)/2),ROWS($1:9)))=INT(COLUMNS($A:T)/2),IF(MOD(COLUMNS($B:T),2),DATE(An,INT(COLUMNS($A:T)/2),ROWS($1:9)),IF(COUNTIF(Ferie,DATE(An,INT(COLUMNS($A:T)/2),ROWS($1:9))),VLOOKUP(DATE(An,INT(COLUMNS($A:T)/2),ROWS($1:9)),Ferie,2,0),"")),"")</f>
        <v>41921</v>
      </c>
      <c r="U13" s="41" t="str">
        <f ca="1">IF(MONTH(DATE(An,INT(COLUMNS($A:U)/2),ROWS($1:9)))=INT(COLUMNS($A:U)/2),IF(MOD(COLUMNS($B:U),2),DATE(An,INT(COLUMNS($A:U)/2),ROWS($1:9)),IF(COUNTIF(Ferie,DATE(An,INT(COLUMNS($A:U)/2),ROWS($1:9))),VLOOKUP(DATE(An,INT(COLUMNS($A:U)/2),ROWS($1:9)),Ferie,2,0),"")),"")</f>
        <v/>
      </c>
      <c r="V13" s="40">
        <f>IF(MONTH(DATE(An,INT(COLUMNS($A:V)/2),ROWS($1:9)))=INT(COLUMNS($A:V)/2),IF(MOD(COLUMNS($B:V),2),DATE(An,INT(COLUMNS($A:V)/2),ROWS($1:9)),IF(COUNTIF(Ferie,DATE(An,INT(COLUMNS($A:V)/2),ROWS($1:9))),VLOOKUP(DATE(An,INT(COLUMNS($A:V)/2),ROWS($1:9)),Ferie,2,0),"")),"")</f>
        <v>41952</v>
      </c>
      <c r="W13" s="41" t="str">
        <f ca="1">IF(MONTH(DATE(An,INT(COLUMNS($A:W)/2),ROWS($1:9)))=INT(COLUMNS($A:W)/2),IF(MOD(COLUMNS($B:W),2),DATE(An,INT(COLUMNS($A:W)/2),ROWS($1:9)),IF(COUNTIF(Ferie,DATE(An,INT(COLUMNS($A:W)/2),ROWS($1:9))),VLOOKUP(DATE(An,INT(COLUMNS($A:W)/2),ROWS($1:9)),Ferie,2,0),"")),"")</f>
        <v/>
      </c>
      <c r="X13" s="40">
        <f>IF(MONTH(DATE(An,INT(COLUMNS($A:X)/2),ROWS($1:9)))=INT(COLUMNS($A:X)/2),IF(MOD(COLUMNS($B:X),2),DATE(An,INT(COLUMNS($A:X)/2),ROWS($1:9)),IF(COUNTIF(Ferie,DATE(An,INT(COLUMNS($A:X)/2),ROWS($1:9))),VLOOKUP(DATE(An,INT(COLUMNS($A:X)/2),ROWS($1:9)),Ferie,2,0),"")),"")</f>
        <v>41982</v>
      </c>
      <c r="Y13" s="41" t="str">
        <f ca="1">IF(MONTH(DATE(An,INT(COLUMNS($A:Y)/2),ROWS($1:9)))=INT(COLUMNS($A:Y)/2),IF(MOD(COLUMNS($B:Y),2),DATE(An,INT(COLUMNS($A:Y)/2),ROWS($1:9)),IF(COUNTIF(Ferie,DATE(An,INT(COLUMNS($A:Y)/2),ROWS($1:9))),VLOOKUP(DATE(An,INT(COLUMNS($A:Y)/2),ROWS($1:9)),Ferie,2,0),"")),"")</f>
        <v/>
      </c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</row>
    <row r="14" spans="2:42" customFormat="1" ht="15" customHeight="1">
      <c r="B14" s="40">
        <f>IF(MONTH(DATE(An,INT(COLUMNS($A:B)/2),ROWS($1:10)))=INT(COLUMNS($A:B)/2),IF(MOD(COLUMNS($B:B),2),DATE(An,INT(COLUMNS($A:B)/2),ROWS($1:10)),IF(COUNTIF(Ferie,DATE(An,INT(COLUMNS($A:B)/2),ROWS($1:10))),VLOOKUP(DATE(An,INT(COLUMNS($A:B)/2),ROWS($1:10)),Ferie,2,0),"")),"")</f>
        <v>41649</v>
      </c>
      <c r="C14" s="41" t="str">
        <f ca="1">IF(MONTH(DATE(An,INT(COLUMNS($A:C)/2),ROWS($1:10)))=INT(COLUMNS($A:C)/2),IF(MOD(COLUMNS($B:C),2),DATE(An,INT(COLUMNS($A:C)/2),ROWS($1:10)),IF(COUNTIF(Ferie,DATE(An,INT(COLUMNS($A:C)/2),ROWS($1:10))),VLOOKUP(DATE(An,INT(COLUMNS($A:C)/2),ROWS($1:10)),Ferie,2,0),"")),"")</f>
        <v/>
      </c>
      <c r="D14" s="40">
        <f>IF(MONTH(DATE(An,INT(COLUMNS($A:D)/2),ROWS($1:10)))=INT(COLUMNS($A:D)/2),IF(MOD(COLUMNS($B:D),2),DATE(An,INT(COLUMNS($A:D)/2),ROWS($1:10)),IF(COUNTIF(Ferie,DATE(An,INT(COLUMNS($A:D)/2),ROWS($1:10))),VLOOKUP(DATE(An,INT(COLUMNS($A:D)/2),ROWS($1:10)),Ferie,2,0),"")),"")</f>
        <v>41680</v>
      </c>
      <c r="E14" s="41" t="str">
        <f ca="1">IF(MONTH(DATE(An,INT(COLUMNS($A:E)/2),ROWS($1:10)))=INT(COLUMNS($A:E)/2),IF(MOD(COLUMNS($B:E),2),DATE(An,INT(COLUMNS($A:E)/2),ROWS($1:10)),IF(COUNTIF(Ferie,DATE(An,INT(COLUMNS($A:E)/2),ROWS($1:10))),VLOOKUP(DATE(An,INT(COLUMNS($A:E)/2),ROWS($1:10)),Ferie,2,0),"")),"")</f>
        <v/>
      </c>
      <c r="F14" s="40">
        <f>IF(MONTH(DATE(An,INT(COLUMNS($A:F)/2),ROWS($1:10)))=INT(COLUMNS($A:F)/2),IF(MOD(COLUMNS($B:F),2),DATE(An,INT(COLUMNS($A:F)/2),ROWS($1:10)),IF(COUNTIF(Ferie,DATE(An,INT(COLUMNS($A:F)/2),ROWS($1:10))),VLOOKUP(DATE(An,INT(COLUMNS($A:F)/2),ROWS($1:10)),Ferie,2,0),"")),"")</f>
        <v>41708</v>
      </c>
      <c r="G14" s="41" t="str">
        <f ca="1">IF(MONTH(DATE(An,INT(COLUMNS($A:G)/2),ROWS($1:10)))=INT(COLUMNS($A:G)/2),IF(MOD(COLUMNS($B:G),2),DATE(An,INT(COLUMNS($A:G)/2),ROWS($1:10)),IF(COUNTIF(Ferie,DATE(An,INT(COLUMNS($A:G)/2),ROWS($1:10))),VLOOKUP(DATE(An,INT(COLUMNS($A:G)/2),ROWS($1:10)),Ferie,2,0),"")),"")</f>
        <v/>
      </c>
      <c r="H14" s="40">
        <f>IF(MONTH(DATE(An,INT(COLUMNS($A:H)/2),ROWS($1:10)))=INT(COLUMNS($A:H)/2),IF(MOD(COLUMNS($B:H),2),DATE(An,INT(COLUMNS($A:H)/2),ROWS($1:10)),IF(COUNTIF(Ferie,DATE(An,INT(COLUMNS($A:H)/2),ROWS($1:10))),VLOOKUP(DATE(An,INT(COLUMNS($A:H)/2),ROWS($1:10)),Ferie,2,0),"")),"")</f>
        <v>41739</v>
      </c>
      <c r="I14" s="41" t="str">
        <f ca="1">IF(MONTH(DATE(An,INT(COLUMNS($A:I)/2),ROWS($1:10)))=INT(COLUMNS($A:I)/2),IF(MOD(COLUMNS($B:I),2),DATE(An,INT(COLUMNS($A:I)/2),ROWS($1:10)),IF(COUNTIF(Ferie,DATE(An,INT(COLUMNS($A:I)/2),ROWS($1:10))),VLOOKUP(DATE(An,INT(COLUMNS($A:I)/2),ROWS($1:10)),Ferie,2,0),"")),"")</f>
        <v/>
      </c>
      <c r="J14" s="40">
        <f>IF(MONTH(DATE(An,INT(COLUMNS($A:J)/2),ROWS($1:10)))=INT(COLUMNS($A:J)/2),IF(MOD(COLUMNS($B:J),2),DATE(An,INT(COLUMNS($A:J)/2),ROWS($1:10)),IF(COUNTIF(Ferie,DATE(An,INT(COLUMNS($A:J)/2),ROWS($1:10))),VLOOKUP(DATE(An,INT(COLUMNS($A:J)/2),ROWS($1:10)),Ferie,2,0),"")),"")</f>
        <v>41769</v>
      </c>
      <c r="K14" s="41" t="str">
        <f ca="1">IF(MONTH(DATE(An,INT(COLUMNS($A:K)/2),ROWS($1:10)))=INT(COLUMNS($A:K)/2),IF(MOD(COLUMNS($B:K),2),DATE(An,INT(COLUMNS($A:K)/2),ROWS($1:10)),IF(COUNTIF(Ferie,DATE(An,INT(COLUMNS($A:K)/2),ROWS($1:10))),VLOOKUP(DATE(An,INT(COLUMNS($A:K)/2),ROWS($1:10)),Ferie,2,0),"")),"")</f>
        <v/>
      </c>
      <c r="L14" s="40">
        <f>IF(MONTH(DATE(An,INT(COLUMNS($A:L)/2),ROWS($1:10)))=INT(COLUMNS($A:L)/2),IF(MOD(COLUMNS($B:L),2),DATE(An,INT(COLUMNS($A:L)/2),ROWS($1:10)),IF(COUNTIF(Ferie,DATE(An,INT(COLUMNS($A:L)/2),ROWS($1:10))),VLOOKUP(DATE(An,INT(COLUMNS($A:L)/2),ROWS($1:10)),Ferie,2,0),"")),"")</f>
        <v>41800</v>
      </c>
      <c r="M14" s="41" t="str">
        <f ca="1">IF(MONTH(DATE(An,INT(COLUMNS($A:M)/2),ROWS($1:10)))=INT(COLUMNS($A:M)/2),IF(MOD(COLUMNS($B:M),2),DATE(An,INT(COLUMNS($A:M)/2),ROWS($1:10)),IF(COUNTIF(Ferie,DATE(An,INT(COLUMNS($A:M)/2),ROWS($1:10))),VLOOKUP(DATE(An,INT(COLUMNS($A:M)/2),ROWS($1:10)),Ferie,2,0),"")),"")</f>
        <v/>
      </c>
      <c r="N14" s="40">
        <f>IF(MONTH(DATE(An,INT(COLUMNS($A:N)/2),ROWS($1:10)))=INT(COLUMNS($A:N)/2),IF(MOD(COLUMNS($B:N),2),DATE(An,INT(COLUMNS($A:N)/2),ROWS($1:10)),IF(COUNTIF(Ferie,DATE(An,INT(COLUMNS($A:N)/2),ROWS($1:10))),VLOOKUP(DATE(An,INT(COLUMNS($A:N)/2),ROWS($1:10)),Ferie,2,0),"")),"")</f>
        <v>41830</v>
      </c>
      <c r="O14" s="41" t="str">
        <f ca="1">IF(MONTH(DATE(An,INT(COLUMNS($A:O)/2),ROWS($1:10)))=INT(COLUMNS($A:O)/2),IF(MOD(COLUMNS($B:O),2),DATE(An,INT(COLUMNS($A:O)/2),ROWS($1:10)),IF(COUNTIF(Ferie,DATE(An,INT(COLUMNS($A:O)/2),ROWS($1:10))),VLOOKUP(DATE(An,INT(COLUMNS($A:O)/2),ROWS($1:10)),Ferie,2,0),"")),"")</f>
        <v/>
      </c>
      <c r="P14" s="40">
        <f>IF(MONTH(DATE(An,INT(COLUMNS($A:P)/2),ROWS($1:10)))=INT(COLUMNS($A:P)/2),IF(MOD(COLUMNS($B:P),2),DATE(An,INT(COLUMNS($A:P)/2),ROWS($1:10)),IF(COUNTIF(Ferie,DATE(An,INT(COLUMNS($A:P)/2),ROWS($1:10))),VLOOKUP(DATE(An,INT(COLUMNS($A:P)/2),ROWS($1:10)),Ferie,2,0),"")),"")</f>
        <v>41861</v>
      </c>
      <c r="Q14" s="41" t="str">
        <f ca="1">IF(MONTH(DATE(An,INT(COLUMNS($A:Q)/2),ROWS($1:10)))=INT(COLUMNS($A:Q)/2),IF(MOD(COLUMNS($B:Q),2),DATE(An,INT(COLUMNS($A:Q)/2),ROWS($1:10)),IF(COUNTIF(Ferie,DATE(An,INT(COLUMNS($A:Q)/2),ROWS($1:10))),VLOOKUP(DATE(An,INT(COLUMNS($A:Q)/2),ROWS($1:10)),Ferie,2,0),"")),"")</f>
        <v/>
      </c>
      <c r="R14" s="40">
        <f>IF(MONTH(DATE(An,INT(COLUMNS($A:R)/2),ROWS($1:10)))=INT(COLUMNS($A:R)/2),IF(MOD(COLUMNS($B:R),2),DATE(An,INT(COLUMNS($A:R)/2),ROWS($1:10)),IF(COUNTIF(Ferie,DATE(An,INT(COLUMNS($A:R)/2),ROWS($1:10))),VLOOKUP(DATE(An,INT(COLUMNS($A:R)/2),ROWS($1:10)),Ferie,2,0),"")),"")</f>
        <v>41892</v>
      </c>
      <c r="S14" s="41" t="str">
        <f ca="1">IF(MONTH(DATE(An,INT(COLUMNS($A:S)/2),ROWS($1:10)))=INT(COLUMNS($A:S)/2),IF(MOD(COLUMNS($B:S),2),DATE(An,INT(COLUMNS($A:S)/2),ROWS($1:10)),IF(COUNTIF(Ferie,DATE(An,INT(COLUMNS($A:S)/2),ROWS($1:10))),VLOOKUP(DATE(An,INT(COLUMNS($A:S)/2),ROWS($1:10)),Ferie,2,0),"")),"")</f>
        <v/>
      </c>
      <c r="T14" s="40">
        <f>IF(MONTH(DATE(An,INT(COLUMNS($A:T)/2),ROWS($1:10)))=INT(COLUMNS($A:T)/2),IF(MOD(COLUMNS($B:T),2),DATE(An,INT(COLUMNS($A:T)/2),ROWS($1:10)),IF(COUNTIF(Ferie,DATE(An,INT(COLUMNS($A:T)/2),ROWS($1:10))),VLOOKUP(DATE(An,INT(COLUMNS($A:T)/2),ROWS($1:10)),Ferie,2,0),"")),"")</f>
        <v>41922</v>
      </c>
      <c r="U14" s="41" t="str">
        <f ca="1">IF(MONTH(DATE(An,INT(COLUMNS($A:U)/2),ROWS($1:10)))=INT(COLUMNS($A:U)/2),IF(MOD(COLUMNS($B:U),2),DATE(An,INT(COLUMNS($A:U)/2),ROWS($1:10)),IF(COUNTIF(Ferie,DATE(An,INT(COLUMNS($A:U)/2),ROWS($1:10))),VLOOKUP(DATE(An,INT(COLUMNS($A:U)/2),ROWS($1:10)),Ferie,2,0),"")),"")</f>
        <v/>
      </c>
      <c r="V14" s="40">
        <f>IF(MONTH(DATE(An,INT(COLUMNS($A:V)/2),ROWS($1:10)))=INT(COLUMNS($A:V)/2),IF(MOD(COLUMNS($B:V),2),DATE(An,INT(COLUMNS($A:V)/2),ROWS($1:10)),IF(COUNTIF(Ferie,DATE(An,INT(COLUMNS($A:V)/2),ROWS($1:10))),VLOOKUP(DATE(An,INT(COLUMNS($A:V)/2),ROWS($1:10)),Ferie,2,0),"")),"")</f>
        <v>41953</v>
      </c>
      <c r="W14" s="41" t="str">
        <f ca="1">IF(MONTH(DATE(An,INT(COLUMNS($A:W)/2),ROWS($1:10)))=INT(COLUMNS($A:W)/2),IF(MOD(COLUMNS($B:W),2),DATE(An,INT(COLUMNS($A:W)/2),ROWS($1:10)),IF(COUNTIF(Ferie,DATE(An,INT(COLUMNS($A:W)/2),ROWS($1:10))),VLOOKUP(DATE(An,INT(COLUMNS($A:W)/2),ROWS($1:10)),Ferie,2,0),"")),"")</f>
        <v/>
      </c>
      <c r="X14" s="40">
        <f>IF(MONTH(DATE(An,INT(COLUMNS($A:X)/2),ROWS($1:10)))=INT(COLUMNS($A:X)/2),IF(MOD(COLUMNS($B:X),2),DATE(An,INT(COLUMNS($A:X)/2),ROWS($1:10)),IF(COUNTIF(Ferie,DATE(An,INT(COLUMNS($A:X)/2),ROWS($1:10))),VLOOKUP(DATE(An,INT(COLUMNS($A:X)/2),ROWS($1:10)),Ferie,2,0),"")),"")</f>
        <v>41983</v>
      </c>
      <c r="Y14" s="41" t="str">
        <f ca="1">IF(MONTH(DATE(An,INT(COLUMNS($A:Y)/2),ROWS($1:10)))=INT(COLUMNS($A:Y)/2),IF(MOD(COLUMNS($B:Y),2),DATE(An,INT(COLUMNS($A:Y)/2),ROWS($1:10)),IF(COUNTIF(Ferie,DATE(An,INT(COLUMNS($A:Y)/2),ROWS($1:10))),VLOOKUP(DATE(An,INT(COLUMNS($A:Y)/2),ROWS($1:10)),Ferie,2,0),"")),"")</f>
        <v/>
      </c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</row>
    <row r="15" spans="2:42" customFormat="1" ht="15" customHeight="1">
      <c r="B15" s="40">
        <f>IF(MONTH(DATE(An,INT(COLUMNS($A:B)/2),ROWS($1:11)))=INT(COLUMNS($A:B)/2),IF(MOD(COLUMNS($B:B),2),DATE(An,INT(COLUMNS($A:B)/2),ROWS($1:11)),IF(COUNTIF(Ferie,DATE(An,INT(COLUMNS($A:B)/2),ROWS($1:11))),VLOOKUP(DATE(An,INT(COLUMNS($A:B)/2),ROWS($1:11)),Ferie,2,0),"")),"")</f>
        <v>41650</v>
      </c>
      <c r="C15" s="41" t="str">
        <f ca="1">IF(MONTH(DATE(An,INT(COLUMNS($A:C)/2),ROWS($1:11)))=INT(COLUMNS($A:C)/2),IF(MOD(COLUMNS($B:C),2),DATE(An,INT(COLUMNS($A:C)/2),ROWS($1:11)),IF(COUNTIF(Ferie,DATE(An,INT(COLUMNS($A:C)/2),ROWS($1:11))),VLOOKUP(DATE(An,INT(COLUMNS($A:C)/2),ROWS($1:11)),Ferie,2,0),"")),"")</f>
        <v/>
      </c>
      <c r="D15" s="40">
        <f>IF(MONTH(DATE(An,INT(COLUMNS($A:D)/2),ROWS($1:11)))=INT(COLUMNS($A:D)/2),IF(MOD(COLUMNS($B:D),2),DATE(An,INT(COLUMNS($A:D)/2),ROWS($1:11)),IF(COUNTIF(Ferie,DATE(An,INT(COLUMNS($A:D)/2),ROWS($1:11))),VLOOKUP(DATE(An,INT(COLUMNS($A:D)/2),ROWS($1:11)),Ferie,2,0),"")),"")</f>
        <v>41681</v>
      </c>
      <c r="E15" s="41" t="str">
        <f ca="1">IF(MONTH(DATE(An,INT(COLUMNS($A:E)/2),ROWS($1:11)))=INT(COLUMNS($A:E)/2),IF(MOD(COLUMNS($B:E),2),DATE(An,INT(COLUMNS($A:E)/2),ROWS($1:11)),IF(COUNTIF(Ferie,DATE(An,INT(COLUMNS($A:E)/2),ROWS($1:11))),VLOOKUP(DATE(An,INT(COLUMNS($A:E)/2),ROWS($1:11)),Ferie,2,0),"")),"")</f>
        <v/>
      </c>
      <c r="F15" s="40">
        <f>IF(MONTH(DATE(An,INT(COLUMNS($A:F)/2),ROWS($1:11)))=INT(COLUMNS($A:F)/2),IF(MOD(COLUMNS($B:F),2),DATE(An,INT(COLUMNS($A:F)/2),ROWS($1:11)),IF(COUNTIF(Ferie,DATE(An,INT(COLUMNS($A:F)/2),ROWS($1:11))),VLOOKUP(DATE(An,INT(COLUMNS($A:F)/2),ROWS($1:11)),Ferie,2,0),"")),"")</f>
        <v>41709</v>
      </c>
      <c r="G15" s="41" t="str">
        <f ca="1">IF(MONTH(DATE(An,INT(COLUMNS($A:G)/2),ROWS($1:11)))=INT(COLUMNS($A:G)/2),IF(MOD(COLUMNS($B:G),2),DATE(An,INT(COLUMNS($A:G)/2),ROWS($1:11)),IF(COUNTIF(Ferie,DATE(An,INT(COLUMNS($A:G)/2),ROWS($1:11))),VLOOKUP(DATE(An,INT(COLUMNS($A:G)/2),ROWS($1:11)),Ferie,2,0),"")),"")</f>
        <v/>
      </c>
      <c r="H15" s="40">
        <f>IF(MONTH(DATE(An,INT(COLUMNS($A:H)/2),ROWS($1:11)))=INT(COLUMNS($A:H)/2),IF(MOD(COLUMNS($B:H),2),DATE(An,INT(COLUMNS($A:H)/2),ROWS($1:11)),IF(COUNTIF(Ferie,DATE(An,INT(COLUMNS($A:H)/2),ROWS($1:11))),VLOOKUP(DATE(An,INT(COLUMNS($A:H)/2),ROWS($1:11)),Ferie,2,0),"")),"")</f>
        <v>41740</v>
      </c>
      <c r="I15" s="41" t="str">
        <f ca="1">IF(MONTH(DATE(An,INT(COLUMNS($A:I)/2),ROWS($1:11)))=INT(COLUMNS($A:I)/2),IF(MOD(COLUMNS($B:I),2),DATE(An,INT(COLUMNS($A:I)/2),ROWS($1:11)),IF(COUNTIF(Ferie,DATE(An,INT(COLUMNS($A:I)/2),ROWS($1:11))),VLOOKUP(DATE(An,INT(COLUMNS($A:I)/2),ROWS($1:11)),Ferie,2,0),"")),"")</f>
        <v/>
      </c>
      <c r="J15" s="40">
        <f>IF(MONTH(DATE(An,INT(COLUMNS($A:J)/2),ROWS($1:11)))=INT(COLUMNS($A:J)/2),IF(MOD(COLUMNS($B:J),2),DATE(An,INT(COLUMNS($A:J)/2),ROWS($1:11)),IF(COUNTIF(Ferie,DATE(An,INT(COLUMNS($A:J)/2),ROWS($1:11))),VLOOKUP(DATE(An,INT(COLUMNS($A:J)/2),ROWS($1:11)),Ferie,2,0),"")),"")</f>
        <v>41770</v>
      </c>
      <c r="K15" s="41" t="str">
        <f ca="1">IF(MONTH(DATE(An,INT(COLUMNS($A:K)/2),ROWS($1:11)))=INT(COLUMNS($A:K)/2),IF(MOD(COLUMNS($B:K),2),DATE(An,INT(COLUMNS($A:K)/2),ROWS($1:11)),IF(COUNTIF(Ferie,DATE(An,INT(COLUMNS($A:K)/2),ROWS($1:11))),VLOOKUP(DATE(An,INT(COLUMNS($A:K)/2),ROWS($1:11)),Ferie,2,0),"")),"")</f>
        <v/>
      </c>
      <c r="L15" s="40">
        <f>IF(MONTH(DATE(An,INT(COLUMNS($A:L)/2),ROWS($1:11)))=INT(COLUMNS($A:L)/2),IF(MOD(COLUMNS($B:L),2),DATE(An,INT(COLUMNS($A:L)/2),ROWS($1:11)),IF(COUNTIF(Ferie,DATE(An,INT(COLUMNS($A:L)/2),ROWS($1:11))),VLOOKUP(DATE(An,INT(COLUMNS($A:L)/2),ROWS($1:11)),Ferie,2,0),"")),"")</f>
        <v>41801</v>
      </c>
      <c r="M15" s="41" t="str">
        <f ca="1">IF(MONTH(DATE(An,INT(COLUMNS($A:M)/2),ROWS($1:11)))=INT(COLUMNS($A:M)/2),IF(MOD(COLUMNS($B:M),2),DATE(An,INT(COLUMNS($A:M)/2),ROWS($1:11)),IF(COUNTIF(Ferie,DATE(An,INT(COLUMNS($A:M)/2),ROWS($1:11))),VLOOKUP(DATE(An,INT(COLUMNS($A:M)/2),ROWS($1:11)),Ferie,2,0),"")),"")</f>
        <v/>
      </c>
      <c r="N15" s="40">
        <f>IF(MONTH(DATE(An,INT(COLUMNS($A:N)/2),ROWS($1:11)))=INT(COLUMNS($A:N)/2),IF(MOD(COLUMNS($B:N),2),DATE(An,INT(COLUMNS($A:N)/2),ROWS($1:11)),IF(COUNTIF(Ferie,DATE(An,INT(COLUMNS($A:N)/2),ROWS($1:11))),VLOOKUP(DATE(An,INT(COLUMNS($A:N)/2),ROWS($1:11)),Ferie,2,0),"")),"")</f>
        <v>41831</v>
      </c>
      <c r="O15" s="41" t="str">
        <f ca="1">IF(MONTH(DATE(An,INT(COLUMNS($A:O)/2),ROWS($1:11)))=INT(COLUMNS($A:O)/2),IF(MOD(COLUMNS($B:O),2),DATE(An,INT(COLUMNS($A:O)/2),ROWS($1:11)),IF(COUNTIF(Ferie,DATE(An,INT(COLUMNS($A:O)/2),ROWS($1:11))),VLOOKUP(DATE(An,INT(COLUMNS($A:O)/2),ROWS($1:11)),Ferie,2,0),"")),"")</f>
        <v/>
      </c>
      <c r="P15" s="40">
        <f>IF(MONTH(DATE(An,INT(COLUMNS($A:P)/2),ROWS($1:11)))=INT(COLUMNS($A:P)/2),IF(MOD(COLUMNS($B:P),2),DATE(An,INT(COLUMNS($A:P)/2),ROWS($1:11)),IF(COUNTIF(Ferie,DATE(An,INT(COLUMNS($A:P)/2),ROWS($1:11))),VLOOKUP(DATE(An,INT(COLUMNS($A:P)/2),ROWS($1:11)),Ferie,2,0),"")),"")</f>
        <v>41862</v>
      </c>
      <c r="Q15" s="41" t="str">
        <f ca="1">IF(MONTH(DATE(An,INT(COLUMNS($A:Q)/2),ROWS($1:11)))=INT(COLUMNS($A:Q)/2),IF(MOD(COLUMNS($B:Q),2),DATE(An,INT(COLUMNS($A:Q)/2),ROWS($1:11)),IF(COUNTIF(Ferie,DATE(An,INT(COLUMNS($A:Q)/2),ROWS($1:11))),VLOOKUP(DATE(An,INT(COLUMNS($A:Q)/2),ROWS($1:11)),Ferie,2,0),"")),"")</f>
        <v/>
      </c>
      <c r="R15" s="40">
        <f>IF(MONTH(DATE(An,INT(COLUMNS($A:R)/2),ROWS($1:11)))=INT(COLUMNS($A:R)/2),IF(MOD(COLUMNS($B:R),2),DATE(An,INT(COLUMNS($A:R)/2),ROWS($1:11)),IF(COUNTIF(Ferie,DATE(An,INT(COLUMNS($A:R)/2),ROWS($1:11))),VLOOKUP(DATE(An,INT(COLUMNS($A:R)/2),ROWS($1:11)),Ferie,2,0),"")),"")</f>
        <v>41893</v>
      </c>
      <c r="S15" s="41" t="str">
        <f ca="1">IF(MONTH(DATE(An,INT(COLUMNS($A:S)/2),ROWS($1:11)))=INT(COLUMNS($A:S)/2),IF(MOD(COLUMNS($B:S),2),DATE(An,INT(COLUMNS($A:S)/2),ROWS($1:11)),IF(COUNTIF(Ferie,DATE(An,INT(COLUMNS($A:S)/2),ROWS($1:11))),VLOOKUP(DATE(An,INT(COLUMNS($A:S)/2),ROWS($1:11)),Ferie,2,0),"")),"")</f>
        <v/>
      </c>
      <c r="T15" s="40">
        <f>IF(MONTH(DATE(An,INT(COLUMNS($A:T)/2),ROWS($1:11)))=INT(COLUMNS($A:T)/2),IF(MOD(COLUMNS($B:T),2),DATE(An,INT(COLUMNS($A:T)/2),ROWS($1:11)),IF(COUNTIF(Ferie,DATE(An,INT(COLUMNS($A:T)/2),ROWS($1:11))),VLOOKUP(DATE(An,INT(COLUMNS($A:T)/2),ROWS($1:11)),Ferie,2,0),"")),"")</f>
        <v>41923</v>
      </c>
      <c r="U15" s="41" t="str">
        <f ca="1">IF(MONTH(DATE(An,INT(COLUMNS($A:U)/2),ROWS($1:11)))=INT(COLUMNS($A:U)/2),IF(MOD(COLUMNS($B:U),2),DATE(An,INT(COLUMNS($A:U)/2),ROWS($1:11)),IF(COUNTIF(Ferie,DATE(An,INT(COLUMNS($A:U)/2),ROWS($1:11))),VLOOKUP(DATE(An,INT(COLUMNS($A:U)/2),ROWS($1:11)),Ferie,2,0),"")),"")</f>
        <v/>
      </c>
      <c r="V15" s="40">
        <f>IF(MONTH(DATE(An,INT(COLUMNS($A:V)/2),ROWS($1:11)))=INT(COLUMNS($A:V)/2),IF(MOD(COLUMNS($B:V),2),DATE(An,INT(COLUMNS($A:V)/2),ROWS($1:11)),IF(COUNTIF(Ferie,DATE(An,INT(COLUMNS($A:V)/2),ROWS($1:11))),VLOOKUP(DATE(An,INT(COLUMNS($A:V)/2),ROWS($1:11)),Ferie,2,0),"")),"")</f>
        <v>41954</v>
      </c>
      <c r="W15" s="41" t="str">
        <f ca="1">IF(MONTH(DATE(An,INT(COLUMNS($A:W)/2),ROWS($1:11)))=INT(COLUMNS($A:W)/2),IF(MOD(COLUMNS($B:W),2),DATE(An,INT(COLUMNS($A:W)/2),ROWS($1:11)),IF(COUNTIF(Ferie,DATE(An,INT(COLUMNS($A:W)/2),ROWS($1:11))),VLOOKUP(DATE(An,INT(COLUMNS($A:W)/2),ROWS($1:11)),Ferie,2,0),"")),"")</f>
        <v>Armistice</v>
      </c>
      <c r="X15" s="40">
        <f>IF(MONTH(DATE(An,INT(COLUMNS($A:X)/2),ROWS($1:11)))=INT(COLUMNS($A:X)/2),IF(MOD(COLUMNS($B:X),2),DATE(An,INT(COLUMNS($A:X)/2),ROWS($1:11)),IF(COUNTIF(Ferie,DATE(An,INT(COLUMNS($A:X)/2),ROWS($1:11))),VLOOKUP(DATE(An,INT(COLUMNS($A:X)/2),ROWS($1:11)),Ferie,2,0),"")),"")</f>
        <v>41984</v>
      </c>
      <c r="Y15" s="41" t="str">
        <f ca="1">IF(MONTH(DATE(An,INT(COLUMNS($A:Y)/2),ROWS($1:11)))=INT(COLUMNS($A:Y)/2),IF(MOD(COLUMNS($B:Y),2),DATE(An,INT(COLUMNS($A:Y)/2),ROWS($1:11)),IF(COUNTIF(Ferie,DATE(An,INT(COLUMNS($A:Y)/2),ROWS($1:11))),VLOOKUP(DATE(An,INT(COLUMNS($A:Y)/2),ROWS($1:11)),Ferie,2,0),"")),"")</f>
        <v/>
      </c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</row>
    <row r="16" spans="2:42" customFormat="1" ht="15" customHeight="1">
      <c r="B16" s="40">
        <f>IF(MONTH(DATE(An,INT(COLUMNS($A:B)/2),ROWS($1:12)))=INT(COLUMNS($A:B)/2),IF(MOD(COLUMNS($B:B),2),DATE(An,INT(COLUMNS($A:B)/2),ROWS($1:12)),IF(COUNTIF(Ferie,DATE(An,INT(COLUMNS($A:B)/2),ROWS($1:12))),VLOOKUP(DATE(An,INT(COLUMNS($A:B)/2),ROWS($1:12)),Ferie,2,0),"")),"")</f>
        <v>41651</v>
      </c>
      <c r="C16" s="41" t="str">
        <f ca="1">IF(MONTH(DATE(An,INT(COLUMNS($A:C)/2),ROWS($1:12)))=INT(COLUMNS($A:C)/2),IF(MOD(COLUMNS($B:C),2),DATE(An,INT(COLUMNS($A:C)/2),ROWS($1:12)),IF(COUNTIF(Ferie,DATE(An,INT(COLUMNS($A:C)/2),ROWS($1:12))),VLOOKUP(DATE(An,INT(COLUMNS($A:C)/2),ROWS($1:12)),Ferie,2,0),"")),"")</f>
        <v/>
      </c>
      <c r="D16" s="40">
        <f>IF(MONTH(DATE(An,INT(COLUMNS($A:D)/2),ROWS($1:12)))=INT(COLUMNS($A:D)/2),IF(MOD(COLUMNS($B:D),2),DATE(An,INT(COLUMNS($A:D)/2),ROWS($1:12)),IF(COUNTIF(Ferie,DATE(An,INT(COLUMNS($A:D)/2),ROWS($1:12))),VLOOKUP(DATE(An,INT(COLUMNS($A:D)/2),ROWS($1:12)),Ferie,2,0),"")),"")</f>
        <v>41682</v>
      </c>
      <c r="E16" s="41" t="str">
        <f ca="1">IF(MONTH(DATE(An,INT(COLUMNS($A:E)/2),ROWS($1:12)))=INT(COLUMNS($A:E)/2),IF(MOD(COLUMNS($B:E),2),DATE(An,INT(COLUMNS($A:E)/2),ROWS($1:12)),IF(COUNTIF(Ferie,DATE(An,INT(COLUMNS($A:E)/2),ROWS($1:12))),VLOOKUP(DATE(An,INT(COLUMNS($A:E)/2),ROWS($1:12)),Ferie,2,0),"")),"")</f>
        <v/>
      </c>
      <c r="F16" s="40">
        <f>IF(MONTH(DATE(An,INT(COLUMNS($A:F)/2),ROWS($1:12)))=INT(COLUMNS($A:F)/2),IF(MOD(COLUMNS($B:F),2),DATE(An,INT(COLUMNS($A:F)/2),ROWS($1:12)),IF(COUNTIF(Ferie,DATE(An,INT(COLUMNS($A:F)/2),ROWS($1:12))),VLOOKUP(DATE(An,INT(COLUMNS($A:F)/2),ROWS($1:12)),Ferie,2,0),"")),"")</f>
        <v>41710</v>
      </c>
      <c r="G16" s="41" t="str">
        <f ca="1">IF(MONTH(DATE(An,INT(COLUMNS($A:G)/2),ROWS($1:12)))=INT(COLUMNS($A:G)/2),IF(MOD(COLUMNS($B:G),2),DATE(An,INT(COLUMNS($A:G)/2),ROWS($1:12)),IF(COUNTIF(Ferie,DATE(An,INT(COLUMNS($A:G)/2),ROWS($1:12))),VLOOKUP(DATE(An,INT(COLUMNS($A:G)/2),ROWS($1:12)),Ferie,2,0),"")),"")</f>
        <v/>
      </c>
      <c r="H16" s="40">
        <f>IF(MONTH(DATE(An,INT(COLUMNS($A:H)/2),ROWS($1:12)))=INT(COLUMNS($A:H)/2),IF(MOD(COLUMNS($B:H),2),DATE(An,INT(COLUMNS($A:H)/2),ROWS($1:12)),IF(COUNTIF(Ferie,DATE(An,INT(COLUMNS($A:H)/2),ROWS($1:12))),VLOOKUP(DATE(An,INT(COLUMNS($A:H)/2),ROWS($1:12)),Ferie,2,0),"")),"")</f>
        <v>41741</v>
      </c>
      <c r="I16" s="41" t="str">
        <f ca="1">IF(MONTH(DATE(An,INT(COLUMNS($A:I)/2),ROWS($1:12)))=INT(COLUMNS($A:I)/2),IF(MOD(COLUMNS($B:I),2),DATE(An,INT(COLUMNS($A:I)/2),ROWS($1:12)),IF(COUNTIF(Ferie,DATE(An,INT(COLUMNS($A:I)/2),ROWS($1:12))),VLOOKUP(DATE(An,INT(COLUMNS($A:I)/2),ROWS($1:12)),Ferie,2,0),"")),"")</f>
        <v/>
      </c>
      <c r="J16" s="40">
        <f>IF(MONTH(DATE(An,INT(COLUMNS($A:J)/2),ROWS($1:12)))=INT(COLUMNS($A:J)/2),IF(MOD(COLUMNS($B:J),2),DATE(An,INT(COLUMNS($A:J)/2),ROWS($1:12)),IF(COUNTIF(Ferie,DATE(An,INT(COLUMNS($A:J)/2),ROWS($1:12))),VLOOKUP(DATE(An,INT(COLUMNS($A:J)/2),ROWS($1:12)),Ferie,2,0),"")),"")</f>
        <v>41771</v>
      </c>
      <c r="K16" s="41" t="str">
        <f ca="1">IF(MONTH(DATE(An,INT(COLUMNS($A:K)/2),ROWS($1:12)))=INT(COLUMNS($A:K)/2),IF(MOD(COLUMNS($B:K),2),DATE(An,INT(COLUMNS($A:K)/2),ROWS($1:12)),IF(COUNTIF(Ferie,DATE(An,INT(COLUMNS($A:K)/2),ROWS($1:12))),VLOOKUP(DATE(An,INT(COLUMNS($A:K)/2),ROWS($1:12)),Ferie,2,0),"")),"")</f>
        <v/>
      </c>
      <c r="L16" s="40">
        <f>IF(MONTH(DATE(An,INT(COLUMNS($A:L)/2),ROWS($1:12)))=INT(COLUMNS($A:L)/2),IF(MOD(COLUMNS($B:L),2),DATE(An,INT(COLUMNS($A:L)/2),ROWS($1:12)),IF(COUNTIF(Ferie,DATE(An,INT(COLUMNS($A:L)/2),ROWS($1:12))),VLOOKUP(DATE(An,INT(COLUMNS($A:L)/2),ROWS($1:12)),Ferie,2,0),"")),"")</f>
        <v>41802</v>
      </c>
      <c r="M16" s="41" t="str">
        <f ca="1">IF(MONTH(DATE(An,INT(COLUMNS($A:M)/2),ROWS($1:12)))=INT(COLUMNS($A:M)/2),IF(MOD(COLUMNS($B:M),2),DATE(An,INT(COLUMNS($A:M)/2),ROWS($1:12)),IF(COUNTIF(Ferie,DATE(An,INT(COLUMNS($A:M)/2),ROWS($1:12))),VLOOKUP(DATE(An,INT(COLUMNS($A:M)/2),ROWS($1:12)),Ferie,2,0),"")),"")</f>
        <v/>
      </c>
      <c r="N16" s="40">
        <f>IF(MONTH(DATE(An,INT(COLUMNS($A:N)/2),ROWS($1:12)))=INT(COLUMNS($A:N)/2),IF(MOD(COLUMNS($B:N),2),DATE(An,INT(COLUMNS($A:N)/2),ROWS($1:12)),IF(COUNTIF(Ferie,DATE(An,INT(COLUMNS($A:N)/2),ROWS($1:12))),VLOOKUP(DATE(An,INT(COLUMNS($A:N)/2),ROWS($1:12)),Ferie,2,0),"")),"")</f>
        <v>41832</v>
      </c>
      <c r="O16" s="41" t="str">
        <f ca="1">IF(MONTH(DATE(An,INT(COLUMNS($A:O)/2),ROWS($1:12)))=INT(COLUMNS($A:O)/2),IF(MOD(COLUMNS($B:O),2),DATE(An,INT(COLUMNS($A:O)/2),ROWS($1:12)),IF(COUNTIF(Ferie,DATE(An,INT(COLUMNS($A:O)/2),ROWS($1:12))),VLOOKUP(DATE(An,INT(COLUMNS($A:O)/2),ROWS($1:12)),Ferie,2,0),"")),"")</f>
        <v/>
      </c>
      <c r="P16" s="40">
        <f>IF(MONTH(DATE(An,INT(COLUMNS($A:P)/2),ROWS($1:12)))=INT(COLUMNS($A:P)/2),IF(MOD(COLUMNS($B:P),2),DATE(An,INT(COLUMNS($A:P)/2),ROWS($1:12)),IF(COUNTIF(Ferie,DATE(An,INT(COLUMNS($A:P)/2),ROWS($1:12))),VLOOKUP(DATE(An,INT(COLUMNS($A:P)/2),ROWS($1:12)),Ferie,2,0),"")),"")</f>
        <v>41863</v>
      </c>
      <c r="Q16" s="41" t="str">
        <f ca="1">IF(MONTH(DATE(An,INT(COLUMNS($A:Q)/2),ROWS($1:12)))=INT(COLUMNS($A:Q)/2),IF(MOD(COLUMNS($B:Q),2),DATE(An,INT(COLUMNS($A:Q)/2),ROWS($1:12)),IF(COUNTIF(Ferie,DATE(An,INT(COLUMNS($A:Q)/2),ROWS($1:12))),VLOOKUP(DATE(An,INT(COLUMNS($A:Q)/2),ROWS($1:12)),Ferie,2,0),"")),"")</f>
        <v/>
      </c>
      <c r="R16" s="40">
        <f>IF(MONTH(DATE(An,INT(COLUMNS($A:R)/2),ROWS($1:12)))=INT(COLUMNS($A:R)/2),IF(MOD(COLUMNS($B:R),2),DATE(An,INT(COLUMNS($A:R)/2),ROWS($1:12)),IF(COUNTIF(Ferie,DATE(An,INT(COLUMNS($A:R)/2),ROWS($1:12))),VLOOKUP(DATE(An,INT(COLUMNS($A:R)/2),ROWS($1:12)),Ferie,2,0),"")),"")</f>
        <v>41894</v>
      </c>
      <c r="S16" s="41" t="str">
        <f ca="1">IF(MONTH(DATE(An,INT(COLUMNS($A:S)/2),ROWS($1:12)))=INT(COLUMNS($A:S)/2),IF(MOD(COLUMNS($B:S),2),DATE(An,INT(COLUMNS($A:S)/2),ROWS($1:12)),IF(COUNTIF(Ferie,DATE(An,INT(COLUMNS($A:S)/2),ROWS($1:12))),VLOOKUP(DATE(An,INT(COLUMNS($A:S)/2),ROWS($1:12)),Ferie,2,0),"")),"")</f>
        <v/>
      </c>
      <c r="T16" s="40">
        <f>IF(MONTH(DATE(An,INT(COLUMNS($A:T)/2),ROWS($1:12)))=INT(COLUMNS($A:T)/2),IF(MOD(COLUMNS($B:T),2),DATE(An,INT(COLUMNS($A:T)/2),ROWS($1:12)),IF(COUNTIF(Ferie,DATE(An,INT(COLUMNS($A:T)/2),ROWS($1:12))),VLOOKUP(DATE(An,INT(COLUMNS($A:T)/2),ROWS($1:12)),Ferie,2,0),"")),"")</f>
        <v>41924</v>
      </c>
      <c r="U16" s="41" t="str">
        <f ca="1">IF(MONTH(DATE(An,INT(COLUMNS($A:U)/2),ROWS($1:12)))=INT(COLUMNS($A:U)/2),IF(MOD(COLUMNS($B:U),2),DATE(An,INT(COLUMNS($A:U)/2),ROWS($1:12)),IF(COUNTIF(Ferie,DATE(An,INT(COLUMNS($A:U)/2),ROWS($1:12))),VLOOKUP(DATE(An,INT(COLUMNS($A:U)/2),ROWS($1:12)),Ferie,2,0),"")),"")</f>
        <v/>
      </c>
      <c r="V16" s="40">
        <f>IF(MONTH(DATE(An,INT(COLUMNS($A:V)/2),ROWS($1:12)))=INT(COLUMNS($A:V)/2),IF(MOD(COLUMNS($B:V),2),DATE(An,INT(COLUMNS($A:V)/2),ROWS($1:12)),IF(COUNTIF(Ferie,DATE(An,INT(COLUMNS($A:V)/2),ROWS($1:12))),VLOOKUP(DATE(An,INT(COLUMNS($A:V)/2),ROWS($1:12)),Ferie,2,0),"")),"")</f>
        <v>41955</v>
      </c>
      <c r="W16" s="41" t="str">
        <f ca="1">IF(MONTH(DATE(An,INT(COLUMNS($A:W)/2),ROWS($1:12)))=INT(COLUMNS($A:W)/2),IF(MOD(COLUMNS($B:W),2),DATE(An,INT(COLUMNS($A:W)/2),ROWS($1:12)),IF(COUNTIF(Ferie,DATE(An,INT(COLUMNS($A:W)/2),ROWS($1:12))),VLOOKUP(DATE(An,INT(COLUMNS($A:W)/2),ROWS($1:12)),Ferie,2,0),"")),"")</f>
        <v/>
      </c>
      <c r="X16" s="40">
        <f>IF(MONTH(DATE(An,INT(COLUMNS($A:X)/2),ROWS($1:12)))=INT(COLUMNS($A:X)/2),IF(MOD(COLUMNS($B:X),2),DATE(An,INT(COLUMNS($A:X)/2),ROWS($1:12)),IF(COUNTIF(Ferie,DATE(An,INT(COLUMNS($A:X)/2),ROWS($1:12))),VLOOKUP(DATE(An,INT(COLUMNS($A:X)/2),ROWS($1:12)),Ferie,2,0),"")),"")</f>
        <v>41985</v>
      </c>
      <c r="Y16" s="41" t="str">
        <f ca="1">IF(MONTH(DATE(An,INT(COLUMNS($A:Y)/2),ROWS($1:12)))=INT(COLUMNS($A:Y)/2),IF(MOD(COLUMNS($B:Y),2),DATE(An,INT(COLUMNS($A:Y)/2),ROWS($1:12)),IF(COUNTIF(Ferie,DATE(An,INT(COLUMNS($A:Y)/2),ROWS($1:12))),VLOOKUP(DATE(An,INT(COLUMNS($A:Y)/2),ROWS($1:12)),Ferie,2,0),"")),"")</f>
        <v/>
      </c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</row>
    <row r="17" spans="2:42" customFormat="1" ht="15" customHeight="1">
      <c r="B17" s="40">
        <f>IF(MONTH(DATE(An,INT(COLUMNS($A:B)/2),ROWS($1:13)))=INT(COLUMNS($A:B)/2),IF(MOD(COLUMNS($B:B),2),DATE(An,INT(COLUMNS($A:B)/2),ROWS($1:13)),IF(COUNTIF(Ferie,DATE(An,INT(COLUMNS($A:B)/2),ROWS($1:13))),VLOOKUP(DATE(An,INT(COLUMNS($A:B)/2),ROWS($1:13)),Ferie,2,0),"")),"")</f>
        <v>41652</v>
      </c>
      <c r="C17" s="41" t="str">
        <f ca="1">IF(MONTH(DATE(An,INT(COLUMNS($A:C)/2),ROWS($1:13)))=INT(COLUMNS($A:C)/2),IF(MOD(COLUMNS($B:C),2),DATE(An,INT(COLUMNS($A:C)/2),ROWS($1:13)),IF(COUNTIF(Ferie,DATE(An,INT(COLUMNS($A:C)/2),ROWS($1:13))),VLOOKUP(DATE(An,INT(COLUMNS($A:C)/2),ROWS($1:13)),Ferie,2,0),"")),"")</f>
        <v/>
      </c>
      <c r="D17" s="40">
        <f>IF(MONTH(DATE(An,INT(COLUMNS($A:D)/2),ROWS($1:13)))=INT(COLUMNS($A:D)/2),IF(MOD(COLUMNS($B:D),2),DATE(An,INT(COLUMNS($A:D)/2),ROWS($1:13)),IF(COUNTIF(Ferie,DATE(An,INT(COLUMNS($A:D)/2),ROWS($1:13))),VLOOKUP(DATE(An,INT(COLUMNS($A:D)/2),ROWS($1:13)),Ferie,2,0),"")),"")</f>
        <v>41683</v>
      </c>
      <c r="E17" s="41" t="str">
        <f ca="1">IF(MONTH(DATE(An,INT(COLUMNS($A:E)/2),ROWS($1:13)))=INT(COLUMNS($A:E)/2),IF(MOD(COLUMNS($B:E),2),DATE(An,INT(COLUMNS($A:E)/2),ROWS($1:13)),IF(COUNTIF(Ferie,DATE(An,INT(COLUMNS($A:E)/2),ROWS($1:13))),VLOOKUP(DATE(An,INT(COLUMNS($A:E)/2),ROWS($1:13)),Ferie,2,0),"")),"")</f>
        <v/>
      </c>
      <c r="F17" s="40">
        <f>IF(MONTH(DATE(An,INT(COLUMNS($A:F)/2),ROWS($1:13)))=INT(COLUMNS($A:F)/2),IF(MOD(COLUMNS($B:F),2),DATE(An,INT(COLUMNS($A:F)/2),ROWS($1:13)),IF(COUNTIF(Ferie,DATE(An,INT(COLUMNS($A:F)/2),ROWS($1:13))),VLOOKUP(DATE(An,INT(COLUMNS($A:F)/2),ROWS($1:13)),Ferie,2,0),"")),"")</f>
        <v>41711</v>
      </c>
      <c r="G17" s="41" t="str">
        <f ca="1">IF(MONTH(DATE(An,INT(COLUMNS($A:G)/2),ROWS($1:13)))=INT(COLUMNS($A:G)/2),IF(MOD(COLUMNS($B:G),2),DATE(An,INT(COLUMNS($A:G)/2),ROWS($1:13)),IF(COUNTIF(Ferie,DATE(An,INT(COLUMNS($A:G)/2),ROWS($1:13))),VLOOKUP(DATE(An,INT(COLUMNS($A:G)/2),ROWS($1:13)),Ferie,2,0),"")),"")</f>
        <v/>
      </c>
      <c r="H17" s="40">
        <f>IF(MONTH(DATE(An,INT(COLUMNS($A:H)/2),ROWS($1:13)))=INT(COLUMNS($A:H)/2),IF(MOD(COLUMNS($B:H),2),DATE(An,INT(COLUMNS($A:H)/2),ROWS($1:13)),IF(COUNTIF(Ferie,DATE(An,INT(COLUMNS($A:H)/2),ROWS($1:13))),VLOOKUP(DATE(An,INT(COLUMNS($A:H)/2),ROWS($1:13)),Ferie,2,0),"")),"")</f>
        <v>41742</v>
      </c>
      <c r="I17" s="41" t="str">
        <f ca="1">IF(MONTH(DATE(An,INT(COLUMNS($A:I)/2),ROWS($1:13)))=INT(COLUMNS($A:I)/2),IF(MOD(COLUMNS($B:I),2),DATE(An,INT(COLUMNS($A:I)/2),ROWS($1:13)),IF(COUNTIF(Ferie,DATE(An,INT(COLUMNS($A:I)/2),ROWS($1:13))),VLOOKUP(DATE(An,INT(COLUMNS($A:I)/2),ROWS($1:13)),Ferie,2,0),"")),"")</f>
        <v/>
      </c>
      <c r="J17" s="40">
        <f>IF(MONTH(DATE(An,INT(COLUMNS($A:J)/2),ROWS($1:13)))=INT(COLUMNS($A:J)/2),IF(MOD(COLUMNS($B:J),2),DATE(An,INT(COLUMNS($A:J)/2),ROWS($1:13)),IF(COUNTIF(Ferie,DATE(An,INT(COLUMNS($A:J)/2),ROWS($1:13))),VLOOKUP(DATE(An,INT(COLUMNS($A:J)/2),ROWS($1:13)),Ferie,2,0),"")),"")</f>
        <v>41772</v>
      </c>
      <c r="K17" s="41" t="str">
        <f ca="1">IF(MONTH(DATE(An,INT(COLUMNS($A:K)/2),ROWS($1:13)))=INT(COLUMNS($A:K)/2),IF(MOD(COLUMNS($B:K),2),DATE(An,INT(COLUMNS($A:K)/2),ROWS($1:13)),IF(COUNTIF(Ferie,DATE(An,INT(COLUMNS($A:K)/2),ROWS($1:13))),VLOOKUP(DATE(An,INT(COLUMNS($A:K)/2),ROWS($1:13)),Ferie,2,0),"")),"")</f>
        <v/>
      </c>
      <c r="L17" s="40">
        <f>IF(MONTH(DATE(An,INT(COLUMNS($A:L)/2),ROWS($1:13)))=INT(COLUMNS($A:L)/2),IF(MOD(COLUMNS($B:L),2),DATE(An,INT(COLUMNS($A:L)/2),ROWS($1:13)),IF(COUNTIF(Ferie,DATE(An,INT(COLUMNS($A:L)/2),ROWS($1:13))),VLOOKUP(DATE(An,INT(COLUMNS($A:L)/2),ROWS($1:13)),Ferie,2,0),"")),"")</f>
        <v>41803</v>
      </c>
      <c r="M17" s="41" t="str">
        <f ca="1">IF(MONTH(DATE(An,INT(COLUMNS($A:M)/2),ROWS($1:13)))=INT(COLUMNS($A:M)/2),IF(MOD(COLUMNS($B:M),2),DATE(An,INT(COLUMNS($A:M)/2),ROWS($1:13)),IF(COUNTIF(Ferie,DATE(An,INT(COLUMNS($A:M)/2),ROWS($1:13))),VLOOKUP(DATE(An,INT(COLUMNS($A:M)/2),ROWS($1:13)),Ferie,2,0),"")),"")</f>
        <v/>
      </c>
      <c r="N17" s="40">
        <f>IF(MONTH(DATE(An,INT(COLUMNS($A:N)/2),ROWS($1:13)))=INT(COLUMNS($A:N)/2),IF(MOD(COLUMNS($B:N),2),DATE(An,INT(COLUMNS($A:N)/2),ROWS($1:13)),IF(COUNTIF(Ferie,DATE(An,INT(COLUMNS($A:N)/2),ROWS($1:13))),VLOOKUP(DATE(An,INT(COLUMNS($A:N)/2),ROWS($1:13)),Ferie,2,0),"")),"")</f>
        <v>41833</v>
      </c>
      <c r="O17" s="41" t="str">
        <f ca="1">IF(MONTH(DATE(An,INT(COLUMNS($A:O)/2),ROWS($1:13)))=INT(COLUMNS($A:O)/2),IF(MOD(COLUMNS($B:O),2),DATE(An,INT(COLUMNS($A:O)/2),ROWS($1:13)),IF(COUNTIF(Ferie,DATE(An,INT(COLUMNS($A:O)/2),ROWS($1:13))),VLOOKUP(DATE(An,INT(COLUMNS($A:O)/2),ROWS($1:13)),Ferie,2,0),"")),"")</f>
        <v/>
      </c>
      <c r="P17" s="40">
        <f>IF(MONTH(DATE(An,INT(COLUMNS($A:P)/2),ROWS($1:13)))=INT(COLUMNS($A:P)/2),IF(MOD(COLUMNS($B:P),2),DATE(An,INT(COLUMNS($A:P)/2),ROWS($1:13)),IF(COUNTIF(Ferie,DATE(An,INT(COLUMNS($A:P)/2),ROWS($1:13))),VLOOKUP(DATE(An,INT(COLUMNS($A:P)/2),ROWS($1:13)),Ferie,2,0),"")),"")</f>
        <v>41864</v>
      </c>
      <c r="Q17" s="41" t="str">
        <f ca="1">IF(MONTH(DATE(An,INT(COLUMNS($A:Q)/2),ROWS($1:13)))=INT(COLUMNS($A:Q)/2),IF(MOD(COLUMNS($B:Q),2),DATE(An,INT(COLUMNS($A:Q)/2),ROWS($1:13)),IF(COUNTIF(Ferie,DATE(An,INT(COLUMNS($A:Q)/2),ROWS($1:13))),VLOOKUP(DATE(An,INT(COLUMNS($A:Q)/2),ROWS($1:13)),Ferie,2,0),"")),"")</f>
        <v/>
      </c>
      <c r="R17" s="40">
        <f>IF(MONTH(DATE(An,INT(COLUMNS($A:R)/2),ROWS($1:13)))=INT(COLUMNS($A:R)/2),IF(MOD(COLUMNS($B:R),2),DATE(An,INT(COLUMNS($A:R)/2),ROWS($1:13)),IF(COUNTIF(Ferie,DATE(An,INT(COLUMNS($A:R)/2),ROWS($1:13))),VLOOKUP(DATE(An,INT(COLUMNS($A:R)/2),ROWS($1:13)),Ferie,2,0),"")),"")</f>
        <v>41895</v>
      </c>
      <c r="S17" s="41" t="str">
        <f ca="1">IF(MONTH(DATE(An,INT(COLUMNS($A:S)/2),ROWS($1:13)))=INT(COLUMNS($A:S)/2),IF(MOD(COLUMNS($B:S),2),DATE(An,INT(COLUMNS($A:S)/2),ROWS($1:13)),IF(COUNTIF(Ferie,DATE(An,INT(COLUMNS($A:S)/2),ROWS($1:13))),VLOOKUP(DATE(An,INT(COLUMNS($A:S)/2),ROWS($1:13)),Ferie,2,0),"")),"")</f>
        <v/>
      </c>
      <c r="T17" s="40">
        <f>IF(MONTH(DATE(An,INT(COLUMNS($A:T)/2),ROWS($1:13)))=INT(COLUMNS($A:T)/2),IF(MOD(COLUMNS($B:T),2),DATE(An,INT(COLUMNS($A:T)/2),ROWS($1:13)),IF(COUNTIF(Ferie,DATE(An,INT(COLUMNS($A:T)/2),ROWS($1:13))),VLOOKUP(DATE(An,INT(COLUMNS($A:T)/2),ROWS($1:13)),Ferie,2,0),"")),"")</f>
        <v>41925</v>
      </c>
      <c r="U17" s="41" t="str">
        <f ca="1">IF(MONTH(DATE(An,INT(COLUMNS($A:U)/2),ROWS($1:13)))=INT(COLUMNS($A:U)/2),IF(MOD(COLUMNS($B:U),2),DATE(An,INT(COLUMNS($A:U)/2),ROWS($1:13)),IF(COUNTIF(Ferie,DATE(An,INT(COLUMNS($A:U)/2),ROWS($1:13))),VLOOKUP(DATE(An,INT(COLUMNS($A:U)/2),ROWS($1:13)),Ferie,2,0),"")),"")</f>
        <v/>
      </c>
      <c r="V17" s="40">
        <f>IF(MONTH(DATE(An,INT(COLUMNS($A:V)/2),ROWS($1:13)))=INT(COLUMNS($A:V)/2),IF(MOD(COLUMNS($B:V),2),DATE(An,INT(COLUMNS($A:V)/2),ROWS($1:13)),IF(COUNTIF(Ferie,DATE(An,INT(COLUMNS($A:V)/2),ROWS($1:13))),VLOOKUP(DATE(An,INT(COLUMNS($A:V)/2),ROWS($1:13)),Ferie,2,0),"")),"")</f>
        <v>41956</v>
      </c>
      <c r="W17" s="41" t="str">
        <f ca="1">IF(MONTH(DATE(An,INT(COLUMNS($A:W)/2),ROWS($1:13)))=INT(COLUMNS($A:W)/2),IF(MOD(COLUMNS($B:W),2),DATE(An,INT(COLUMNS($A:W)/2),ROWS($1:13)),IF(COUNTIF(Ferie,DATE(An,INT(COLUMNS($A:W)/2),ROWS($1:13))),VLOOKUP(DATE(An,INT(COLUMNS($A:W)/2),ROWS($1:13)),Ferie,2,0),"")),"")</f>
        <v/>
      </c>
      <c r="X17" s="40">
        <f>IF(MONTH(DATE(An,INT(COLUMNS($A:X)/2),ROWS($1:13)))=INT(COLUMNS($A:X)/2),IF(MOD(COLUMNS($B:X),2),DATE(An,INT(COLUMNS($A:X)/2),ROWS($1:13)),IF(COUNTIF(Ferie,DATE(An,INT(COLUMNS($A:X)/2),ROWS($1:13))),VLOOKUP(DATE(An,INT(COLUMNS($A:X)/2),ROWS($1:13)),Ferie,2,0),"")),"")</f>
        <v>41986</v>
      </c>
      <c r="Y17" s="41" t="str">
        <f ca="1">IF(MONTH(DATE(An,INT(COLUMNS($A:Y)/2),ROWS($1:13)))=INT(COLUMNS($A:Y)/2),IF(MOD(COLUMNS($B:Y),2),DATE(An,INT(COLUMNS($A:Y)/2),ROWS($1:13)),IF(COUNTIF(Ferie,DATE(An,INT(COLUMNS($A:Y)/2),ROWS($1:13))),VLOOKUP(DATE(An,INT(COLUMNS($A:Y)/2),ROWS($1:13)),Ferie,2,0),"")),"")</f>
        <v/>
      </c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</row>
    <row r="18" spans="2:42" customFormat="1" ht="15" customHeight="1">
      <c r="B18" s="40">
        <f>IF(MONTH(DATE(An,INT(COLUMNS($A:B)/2),ROWS($1:14)))=INT(COLUMNS($A:B)/2),IF(MOD(COLUMNS($B:B),2),DATE(An,INT(COLUMNS($A:B)/2),ROWS($1:14)),IF(COUNTIF(Ferie,DATE(An,INT(COLUMNS($A:B)/2),ROWS($1:14))),VLOOKUP(DATE(An,INT(COLUMNS($A:B)/2),ROWS($1:14)),Ferie,2,0),"")),"")</f>
        <v>41653</v>
      </c>
      <c r="C18" s="41" t="str">
        <f ca="1">IF(MONTH(DATE(An,INT(COLUMNS($A:C)/2),ROWS($1:14)))=INT(COLUMNS($A:C)/2),IF(MOD(COLUMNS($B:C),2),DATE(An,INT(COLUMNS($A:C)/2),ROWS($1:14)),IF(COUNTIF(Ferie,DATE(An,INT(COLUMNS($A:C)/2),ROWS($1:14))),VLOOKUP(DATE(An,INT(COLUMNS($A:C)/2),ROWS($1:14)),Ferie,2,0),"")),"")</f>
        <v/>
      </c>
      <c r="D18" s="40">
        <f>IF(MONTH(DATE(An,INT(COLUMNS($A:D)/2),ROWS($1:14)))=INT(COLUMNS($A:D)/2),IF(MOD(COLUMNS($B:D),2),DATE(An,INT(COLUMNS($A:D)/2),ROWS($1:14)),IF(COUNTIF(Ferie,DATE(An,INT(COLUMNS($A:D)/2),ROWS($1:14))),VLOOKUP(DATE(An,INT(COLUMNS($A:D)/2),ROWS($1:14)),Ferie,2,0),"")),"")</f>
        <v>41684</v>
      </c>
      <c r="E18" s="41" t="str">
        <f ca="1">IF(MONTH(DATE(An,INT(COLUMNS($A:E)/2),ROWS($1:14)))=INT(COLUMNS($A:E)/2),IF(MOD(COLUMNS($B:E),2),DATE(An,INT(COLUMNS($A:E)/2),ROWS($1:14)),IF(COUNTIF(Ferie,DATE(An,INT(COLUMNS($A:E)/2),ROWS($1:14))),VLOOKUP(DATE(An,INT(COLUMNS($A:E)/2),ROWS($1:14)),Ferie,2,0),"")),"")</f>
        <v/>
      </c>
      <c r="F18" s="40">
        <f>IF(MONTH(DATE(An,INT(COLUMNS($A:F)/2),ROWS($1:14)))=INT(COLUMNS($A:F)/2),IF(MOD(COLUMNS($B:F),2),DATE(An,INT(COLUMNS($A:F)/2),ROWS($1:14)),IF(COUNTIF(Ferie,DATE(An,INT(COLUMNS($A:F)/2),ROWS($1:14))),VLOOKUP(DATE(An,INT(COLUMNS($A:F)/2),ROWS($1:14)),Ferie,2,0),"")),"")</f>
        <v>41712</v>
      </c>
      <c r="G18" s="41" t="str">
        <f ca="1">IF(MONTH(DATE(An,INT(COLUMNS($A:G)/2),ROWS($1:14)))=INT(COLUMNS($A:G)/2),IF(MOD(COLUMNS($B:G),2),DATE(An,INT(COLUMNS($A:G)/2),ROWS($1:14)),IF(COUNTIF(Ferie,DATE(An,INT(COLUMNS($A:G)/2),ROWS($1:14))),VLOOKUP(DATE(An,INT(COLUMNS($A:G)/2),ROWS($1:14)),Ferie,2,0),"")),"")</f>
        <v/>
      </c>
      <c r="H18" s="40">
        <f>IF(MONTH(DATE(An,INT(COLUMNS($A:H)/2),ROWS($1:14)))=INT(COLUMNS($A:H)/2),IF(MOD(COLUMNS($B:H),2),DATE(An,INT(COLUMNS($A:H)/2),ROWS($1:14)),IF(COUNTIF(Ferie,DATE(An,INT(COLUMNS($A:H)/2),ROWS($1:14))),VLOOKUP(DATE(An,INT(COLUMNS($A:H)/2),ROWS($1:14)),Ferie,2,0),"")),"")</f>
        <v>41743</v>
      </c>
      <c r="I18" s="41" t="str">
        <f ca="1">IF(MONTH(DATE(An,INT(COLUMNS($A:I)/2),ROWS($1:14)))=INT(COLUMNS($A:I)/2),IF(MOD(COLUMNS($B:I),2),DATE(An,INT(COLUMNS($A:I)/2),ROWS($1:14)),IF(COUNTIF(Ferie,DATE(An,INT(COLUMNS($A:I)/2),ROWS($1:14))),VLOOKUP(DATE(An,INT(COLUMNS($A:I)/2),ROWS($1:14)),Ferie,2,0),"")),"")</f>
        <v/>
      </c>
      <c r="J18" s="40">
        <f>IF(MONTH(DATE(An,INT(COLUMNS($A:J)/2),ROWS($1:14)))=INT(COLUMNS($A:J)/2),IF(MOD(COLUMNS($B:J),2),DATE(An,INT(COLUMNS($A:J)/2),ROWS($1:14)),IF(COUNTIF(Ferie,DATE(An,INT(COLUMNS($A:J)/2),ROWS($1:14))),VLOOKUP(DATE(An,INT(COLUMNS($A:J)/2),ROWS($1:14)),Ferie,2,0),"")),"")</f>
        <v>41773</v>
      </c>
      <c r="K18" s="41" t="str">
        <f ca="1">IF(MONTH(DATE(An,INT(COLUMNS($A:K)/2),ROWS($1:14)))=INT(COLUMNS($A:K)/2),IF(MOD(COLUMNS($B:K),2),DATE(An,INT(COLUMNS($A:K)/2),ROWS($1:14)),IF(COUNTIF(Ferie,DATE(An,INT(COLUMNS($A:K)/2),ROWS($1:14))),VLOOKUP(DATE(An,INT(COLUMNS($A:K)/2),ROWS($1:14)),Ferie,2,0),"")),"")</f>
        <v/>
      </c>
      <c r="L18" s="40">
        <f>IF(MONTH(DATE(An,INT(COLUMNS($A:L)/2),ROWS($1:14)))=INT(COLUMNS($A:L)/2),IF(MOD(COLUMNS($B:L),2),DATE(An,INT(COLUMNS($A:L)/2),ROWS($1:14)),IF(COUNTIF(Ferie,DATE(An,INT(COLUMNS($A:L)/2),ROWS($1:14))),VLOOKUP(DATE(An,INT(COLUMNS($A:L)/2),ROWS($1:14)),Ferie,2,0),"")),"")</f>
        <v>41804</v>
      </c>
      <c r="M18" s="41" t="str">
        <f ca="1">IF(MONTH(DATE(An,INT(COLUMNS($A:M)/2),ROWS($1:14)))=INT(COLUMNS($A:M)/2),IF(MOD(COLUMNS($B:M),2),DATE(An,INT(COLUMNS($A:M)/2),ROWS($1:14)),IF(COUNTIF(Ferie,DATE(An,INT(COLUMNS($A:M)/2),ROWS($1:14))),VLOOKUP(DATE(An,INT(COLUMNS($A:M)/2),ROWS($1:14)),Ferie,2,0),"")),"")</f>
        <v/>
      </c>
      <c r="N18" s="40">
        <f>IF(MONTH(DATE(An,INT(COLUMNS($A:N)/2),ROWS($1:14)))=INT(COLUMNS($A:N)/2),IF(MOD(COLUMNS($B:N),2),DATE(An,INT(COLUMNS($A:N)/2),ROWS($1:14)),IF(COUNTIF(Ferie,DATE(An,INT(COLUMNS($A:N)/2),ROWS($1:14))),VLOOKUP(DATE(An,INT(COLUMNS($A:N)/2),ROWS($1:14)),Ferie,2,0),"")),"")</f>
        <v>41834</v>
      </c>
      <c r="O18" s="41" t="str">
        <f ca="1">IF(MONTH(DATE(An,INT(COLUMNS($A:O)/2),ROWS($1:14)))=INT(COLUMNS($A:O)/2),IF(MOD(COLUMNS($B:O),2),DATE(An,INT(COLUMNS($A:O)/2),ROWS($1:14)),IF(COUNTIF(Ferie,DATE(An,INT(COLUMNS($A:O)/2),ROWS($1:14))),VLOOKUP(DATE(An,INT(COLUMNS($A:O)/2),ROWS($1:14)),Ferie,2,0),"")),"")</f>
        <v>Fête Nationale</v>
      </c>
      <c r="P18" s="40">
        <f>IF(MONTH(DATE(An,INT(COLUMNS($A:P)/2),ROWS($1:14)))=INT(COLUMNS($A:P)/2),IF(MOD(COLUMNS($B:P),2),DATE(An,INT(COLUMNS($A:P)/2),ROWS($1:14)),IF(COUNTIF(Ferie,DATE(An,INT(COLUMNS($A:P)/2),ROWS($1:14))),VLOOKUP(DATE(An,INT(COLUMNS($A:P)/2),ROWS($1:14)),Ferie,2,0),"")),"")</f>
        <v>41865</v>
      </c>
      <c r="Q18" s="41" t="str">
        <f ca="1">IF(MONTH(DATE(An,INT(COLUMNS($A:Q)/2),ROWS($1:14)))=INT(COLUMNS($A:Q)/2),IF(MOD(COLUMNS($B:Q),2),DATE(An,INT(COLUMNS($A:Q)/2),ROWS($1:14)),IF(COUNTIF(Ferie,DATE(An,INT(COLUMNS($A:Q)/2),ROWS($1:14))),VLOOKUP(DATE(An,INT(COLUMNS($A:Q)/2),ROWS($1:14)),Ferie,2,0),"")),"")</f>
        <v/>
      </c>
      <c r="R18" s="40">
        <f>IF(MONTH(DATE(An,INT(COLUMNS($A:R)/2),ROWS($1:14)))=INT(COLUMNS($A:R)/2),IF(MOD(COLUMNS($B:R),2),DATE(An,INT(COLUMNS($A:R)/2),ROWS($1:14)),IF(COUNTIF(Ferie,DATE(An,INT(COLUMNS($A:R)/2),ROWS($1:14))),VLOOKUP(DATE(An,INT(COLUMNS($A:R)/2),ROWS($1:14)),Ferie,2,0),"")),"")</f>
        <v>41896</v>
      </c>
      <c r="S18" s="41" t="str">
        <f ca="1">IF(MONTH(DATE(An,INT(COLUMNS($A:S)/2),ROWS($1:14)))=INT(COLUMNS($A:S)/2),IF(MOD(COLUMNS($B:S),2),DATE(An,INT(COLUMNS($A:S)/2),ROWS($1:14)),IF(COUNTIF(Ferie,DATE(An,INT(COLUMNS($A:S)/2),ROWS($1:14))),VLOOKUP(DATE(An,INT(COLUMNS($A:S)/2),ROWS($1:14)),Ferie,2,0),"")),"")</f>
        <v/>
      </c>
      <c r="T18" s="40">
        <f>IF(MONTH(DATE(An,INT(COLUMNS($A:T)/2),ROWS($1:14)))=INT(COLUMNS($A:T)/2),IF(MOD(COLUMNS($B:T),2),DATE(An,INT(COLUMNS($A:T)/2),ROWS($1:14)),IF(COUNTIF(Ferie,DATE(An,INT(COLUMNS($A:T)/2),ROWS($1:14))),VLOOKUP(DATE(An,INT(COLUMNS($A:T)/2),ROWS($1:14)),Ferie,2,0),"")),"")</f>
        <v>41926</v>
      </c>
      <c r="U18" s="41" t="str">
        <f ca="1">IF(MONTH(DATE(An,INT(COLUMNS($A:U)/2),ROWS($1:14)))=INT(COLUMNS($A:U)/2),IF(MOD(COLUMNS($B:U),2),DATE(An,INT(COLUMNS($A:U)/2),ROWS($1:14)),IF(COUNTIF(Ferie,DATE(An,INT(COLUMNS($A:U)/2),ROWS($1:14))),VLOOKUP(DATE(An,INT(COLUMNS($A:U)/2),ROWS($1:14)),Ferie,2,0),"")),"")</f>
        <v/>
      </c>
      <c r="V18" s="40">
        <f>IF(MONTH(DATE(An,INT(COLUMNS($A:V)/2),ROWS($1:14)))=INT(COLUMNS($A:V)/2),IF(MOD(COLUMNS($B:V),2),DATE(An,INT(COLUMNS($A:V)/2),ROWS($1:14)),IF(COUNTIF(Ferie,DATE(An,INT(COLUMNS($A:V)/2),ROWS($1:14))),VLOOKUP(DATE(An,INT(COLUMNS($A:V)/2),ROWS($1:14)),Ferie,2,0),"")),"")</f>
        <v>41957</v>
      </c>
      <c r="W18" s="41" t="str">
        <f ca="1">IF(MONTH(DATE(An,INT(COLUMNS($A:W)/2),ROWS($1:14)))=INT(COLUMNS($A:W)/2),IF(MOD(COLUMNS($B:W),2),DATE(An,INT(COLUMNS($A:W)/2),ROWS($1:14)),IF(COUNTIF(Ferie,DATE(An,INT(COLUMNS($A:W)/2),ROWS($1:14))),VLOOKUP(DATE(An,INT(COLUMNS($A:W)/2),ROWS($1:14)),Ferie,2,0),"")),"")</f>
        <v/>
      </c>
      <c r="X18" s="40">
        <f>IF(MONTH(DATE(An,INT(COLUMNS($A:X)/2),ROWS($1:14)))=INT(COLUMNS($A:X)/2),IF(MOD(COLUMNS($B:X),2),DATE(An,INT(COLUMNS($A:X)/2),ROWS($1:14)),IF(COUNTIF(Ferie,DATE(An,INT(COLUMNS($A:X)/2),ROWS($1:14))),VLOOKUP(DATE(An,INT(COLUMNS($A:X)/2),ROWS($1:14)),Ferie,2,0),"")),"")</f>
        <v>41987</v>
      </c>
      <c r="Y18" s="41" t="str">
        <f ca="1">IF(MONTH(DATE(An,INT(COLUMNS($A:Y)/2),ROWS($1:14)))=INT(COLUMNS($A:Y)/2),IF(MOD(COLUMNS($B:Y),2),DATE(An,INT(COLUMNS($A:Y)/2),ROWS($1:14)),IF(COUNTIF(Ferie,DATE(An,INT(COLUMNS($A:Y)/2),ROWS($1:14))),VLOOKUP(DATE(An,INT(COLUMNS($A:Y)/2),ROWS($1:14)),Ferie,2,0),"")),"")</f>
        <v/>
      </c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</row>
    <row r="19" spans="2:42" customFormat="1" ht="15" customHeight="1">
      <c r="B19" s="40">
        <f>IF(MONTH(DATE(An,INT(COLUMNS($A:B)/2),ROWS($1:15)))=INT(COLUMNS($A:B)/2),IF(MOD(COLUMNS($B:B),2),DATE(An,INT(COLUMNS($A:B)/2),ROWS($1:15)),IF(COUNTIF(Ferie,DATE(An,INT(COLUMNS($A:B)/2),ROWS($1:15))),VLOOKUP(DATE(An,INT(COLUMNS($A:B)/2),ROWS($1:15)),Ferie,2,0),"")),"")</f>
        <v>41654</v>
      </c>
      <c r="C19" s="41" t="str">
        <f ca="1">IF(MONTH(DATE(An,INT(COLUMNS($A:C)/2),ROWS($1:15)))=INT(COLUMNS($A:C)/2),IF(MOD(COLUMNS($B:C),2),DATE(An,INT(COLUMNS($A:C)/2),ROWS($1:15)),IF(COUNTIF(Ferie,DATE(An,INT(COLUMNS($A:C)/2),ROWS($1:15))),VLOOKUP(DATE(An,INT(COLUMNS($A:C)/2),ROWS($1:15)),Ferie,2,0),"")),"")</f>
        <v/>
      </c>
      <c r="D19" s="40">
        <f>IF(MONTH(DATE(An,INT(COLUMNS($A:D)/2),ROWS($1:15)))=INT(COLUMNS($A:D)/2),IF(MOD(COLUMNS($B:D),2),DATE(An,INT(COLUMNS($A:D)/2),ROWS($1:15)),IF(COUNTIF(Ferie,DATE(An,INT(COLUMNS($A:D)/2),ROWS($1:15))),VLOOKUP(DATE(An,INT(COLUMNS($A:D)/2),ROWS($1:15)),Ferie,2,0),"")),"")</f>
        <v>41685</v>
      </c>
      <c r="E19" s="41" t="str">
        <f ca="1">IF(MONTH(DATE(An,INT(COLUMNS($A:E)/2),ROWS($1:15)))=INT(COLUMNS($A:E)/2),IF(MOD(COLUMNS($B:E),2),DATE(An,INT(COLUMNS($A:E)/2),ROWS($1:15)),IF(COUNTIF(Ferie,DATE(An,INT(COLUMNS($A:E)/2),ROWS($1:15))),VLOOKUP(DATE(An,INT(COLUMNS($A:E)/2),ROWS($1:15)),Ferie,2,0),"")),"")</f>
        <v/>
      </c>
      <c r="F19" s="40">
        <f>IF(MONTH(DATE(An,INT(COLUMNS($A:F)/2),ROWS($1:15)))=INT(COLUMNS($A:F)/2),IF(MOD(COLUMNS($B:F),2),DATE(An,INT(COLUMNS($A:F)/2),ROWS($1:15)),IF(COUNTIF(Ferie,DATE(An,INT(COLUMNS($A:F)/2),ROWS($1:15))),VLOOKUP(DATE(An,INT(COLUMNS($A:F)/2),ROWS($1:15)),Ferie,2,0),"")),"")</f>
        <v>41713</v>
      </c>
      <c r="G19" s="41" t="str">
        <f ca="1">IF(MONTH(DATE(An,INT(COLUMNS($A:G)/2),ROWS($1:15)))=INT(COLUMNS($A:G)/2),IF(MOD(COLUMNS($B:G),2),DATE(An,INT(COLUMNS($A:G)/2),ROWS($1:15)),IF(COUNTIF(Ferie,DATE(An,INT(COLUMNS($A:G)/2),ROWS($1:15))),VLOOKUP(DATE(An,INT(COLUMNS($A:G)/2),ROWS($1:15)),Ferie,2,0),"")),"")</f>
        <v/>
      </c>
      <c r="H19" s="40">
        <f>IF(MONTH(DATE(An,INT(COLUMNS($A:H)/2),ROWS($1:15)))=INT(COLUMNS($A:H)/2),IF(MOD(COLUMNS($B:H),2),DATE(An,INT(COLUMNS($A:H)/2),ROWS($1:15)),IF(COUNTIF(Ferie,DATE(An,INT(COLUMNS($A:H)/2),ROWS($1:15))),VLOOKUP(DATE(An,INT(COLUMNS($A:H)/2),ROWS($1:15)),Ferie,2,0),"")),"")</f>
        <v>41744</v>
      </c>
      <c r="I19" s="41" t="str">
        <f ca="1">IF(MONTH(DATE(An,INT(COLUMNS($A:I)/2),ROWS($1:15)))=INT(COLUMNS($A:I)/2),IF(MOD(COLUMNS($B:I),2),DATE(An,INT(COLUMNS($A:I)/2),ROWS($1:15)),IF(COUNTIF(Ferie,DATE(An,INT(COLUMNS($A:I)/2),ROWS($1:15))),VLOOKUP(DATE(An,INT(COLUMNS($A:I)/2),ROWS($1:15)),Ferie,2,0),"")),"")</f>
        <v/>
      </c>
      <c r="J19" s="40">
        <f>IF(MONTH(DATE(An,INT(COLUMNS($A:J)/2),ROWS($1:15)))=INT(COLUMNS($A:J)/2),IF(MOD(COLUMNS($B:J),2),DATE(An,INT(COLUMNS($A:J)/2),ROWS($1:15)),IF(COUNTIF(Ferie,DATE(An,INT(COLUMNS($A:J)/2),ROWS($1:15))),VLOOKUP(DATE(An,INT(COLUMNS($A:J)/2),ROWS($1:15)),Ferie,2,0),"")),"")</f>
        <v>41774</v>
      </c>
      <c r="K19" s="41" t="str">
        <f ca="1">IF(MONTH(DATE(An,INT(COLUMNS($A:K)/2),ROWS($1:15)))=INT(COLUMNS($A:K)/2),IF(MOD(COLUMNS($B:K),2),DATE(An,INT(COLUMNS($A:K)/2),ROWS($1:15)),IF(COUNTIF(Ferie,DATE(An,INT(COLUMNS($A:K)/2),ROWS($1:15))),VLOOKUP(DATE(An,INT(COLUMNS($A:K)/2),ROWS($1:15)),Ferie,2,0),"")),"")</f>
        <v/>
      </c>
      <c r="L19" s="40">
        <f>IF(MONTH(DATE(An,INT(COLUMNS($A:L)/2),ROWS($1:15)))=INT(COLUMNS($A:L)/2),IF(MOD(COLUMNS($B:L),2),DATE(An,INT(COLUMNS($A:L)/2),ROWS($1:15)),IF(COUNTIF(Ferie,DATE(An,INT(COLUMNS($A:L)/2),ROWS($1:15))),VLOOKUP(DATE(An,INT(COLUMNS($A:L)/2),ROWS($1:15)),Ferie,2,0),"")),"")</f>
        <v>41805</v>
      </c>
      <c r="M19" s="41" t="str">
        <f ca="1">IF(MONTH(DATE(An,INT(COLUMNS($A:M)/2),ROWS($1:15)))=INT(COLUMNS($A:M)/2),IF(MOD(COLUMNS($B:M),2),DATE(An,INT(COLUMNS($A:M)/2),ROWS($1:15)),IF(COUNTIF(Ferie,DATE(An,INT(COLUMNS($A:M)/2),ROWS($1:15))),VLOOKUP(DATE(An,INT(COLUMNS($A:M)/2),ROWS($1:15)),Ferie,2,0),"")),"")</f>
        <v/>
      </c>
      <c r="N19" s="40">
        <f>IF(MONTH(DATE(An,INT(COLUMNS($A:N)/2),ROWS($1:15)))=INT(COLUMNS($A:N)/2),IF(MOD(COLUMNS($B:N),2),DATE(An,INT(COLUMNS($A:N)/2),ROWS($1:15)),IF(COUNTIF(Ferie,DATE(An,INT(COLUMNS($A:N)/2),ROWS($1:15))),VLOOKUP(DATE(An,INT(COLUMNS($A:N)/2),ROWS($1:15)),Ferie,2,0),"")),"")</f>
        <v>41835</v>
      </c>
      <c r="O19" s="41" t="str">
        <f ca="1">IF(MONTH(DATE(An,INT(COLUMNS($A:O)/2),ROWS($1:15)))=INT(COLUMNS($A:O)/2),IF(MOD(COLUMNS($B:O),2),DATE(An,INT(COLUMNS($A:O)/2),ROWS($1:15)),IF(COUNTIF(Ferie,DATE(An,INT(COLUMNS($A:O)/2),ROWS($1:15))),VLOOKUP(DATE(An,INT(COLUMNS($A:O)/2),ROWS($1:15)),Ferie,2,0),"")),"")</f>
        <v/>
      </c>
      <c r="P19" s="40">
        <f>IF(MONTH(DATE(An,INT(COLUMNS($A:P)/2),ROWS($1:15)))=INT(COLUMNS($A:P)/2),IF(MOD(COLUMNS($B:P),2),DATE(An,INT(COLUMNS($A:P)/2),ROWS($1:15)),IF(COUNTIF(Ferie,DATE(An,INT(COLUMNS($A:P)/2),ROWS($1:15))),VLOOKUP(DATE(An,INT(COLUMNS($A:P)/2),ROWS($1:15)),Ferie,2,0),"")),"")</f>
        <v>41866</v>
      </c>
      <c r="Q19" s="41" t="str">
        <f ca="1">IF(MONTH(DATE(An,INT(COLUMNS($A:Q)/2),ROWS($1:15)))=INT(COLUMNS($A:Q)/2),IF(MOD(COLUMNS($B:Q),2),DATE(An,INT(COLUMNS($A:Q)/2),ROWS($1:15)),IF(COUNTIF(Ferie,DATE(An,INT(COLUMNS($A:Q)/2),ROWS($1:15))),VLOOKUP(DATE(An,INT(COLUMNS($A:Q)/2),ROWS($1:15)),Ferie,2,0),"")),"")</f>
        <v>Assomption</v>
      </c>
      <c r="R19" s="40">
        <f>IF(MONTH(DATE(An,INT(COLUMNS($A:R)/2),ROWS($1:15)))=INT(COLUMNS($A:R)/2),IF(MOD(COLUMNS($B:R),2),DATE(An,INT(COLUMNS($A:R)/2),ROWS($1:15)),IF(COUNTIF(Ferie,DATE(An,INT(COLUMNS($A:R)/2),ROWS($1:15))),VLOOKUP(DATE(An,INT(COLUMNS($A:R)/2),ROWS($1:15)),Ferie,2,0),"")),"")</f>
        <v>41897</v>
      </c>
      <c r="S19" s="41" t="str">
        <f ca="1">IF(MONTH(DATE(An,INT(COLUMNS($A:S)/2),ROWS($1:15)))=INT(COLUMNS($A:S)/2),IF(MOD(COLUMNS($B:S),2),DATE(An,INT(COLUMNS($A:S)/2),ROWS($1:15)),IF(COUNTIF(Ferie,DATE(An,INT(COLUMNS($A:S)/2),ROWS($1:15))),VLOOKUP(DATE(An,INT(COLUMNS($A:S)/2),ROWS($1:15)),Ferie,2,0),"")),"")</f>
        <v/>
      </c>
      <c r="T19" s="40">
        <f>IF(MONTH(DATE(An,INT(COLUMNS($A:T)/2),ROWS($1:15)))=INT(COLUMNS($A:T)/2),IF(MOD(COLUMNS($B:T),2),DATE(An,INT(COLUMNS($A:T)/2),ROWS($1:15)),IF(COUNTIF(Ferie,DATE(An,INT(COLUMNS($A:T)/2),ROWS($1:15))),VLOOKUP(DATE(An,INT(COLUMNS($A:T)/2),ROWS($1:15)),Ferie,2,0),"")),"")</f>
        <v>41927</v>
      </c>
      <c r="U19" s="41" t="str">
        <f ca="1">IF(MONTH(DATE(An,INT(COLUMNS($A:U)/2),ROWS($1:15)))=INT(COLUMNS($A:U)/2),IF(MOD(COLUMNS($B:U),2),DATE(An,INT(COLUMNS($A:U)/2),ROWS($1:15)),IF(COUNTIF(Ferie,DATE(An,INT(COLUMNS($A:U)/2),ROWS($1:15))),VLOOKUP(DATE(An,INT(COLUMNS($A:U)/2),ROWS($1:15)),Ferie,2,0),"")),"")</f>
        <v/>
      </c>
      <c r="V19" s="40">
        <f>IF(MONTH(DATE(An,INT(COLUMNS($A:V)/2),ROWS($1:15)))=INT(COLUMNS($A:V)/2),IF(MOD(COLUMNS($B:V),2),DATE(An,INT(COLUMNS($A:V)/2),ROWS($1:15)),IF(COUNTIF(Ferie,DATE(An,INT(COLUMNS($A:V)/2),ROWS($1:15))),VLOOKUP(DATE(An,INT(COLUMNS($A:V)/2),ROWS($1:15)),Ferie,2,0),"")),"")</f>
        <v>41958</v>
      </c>
      <c r="W19" s="41" t="str">
        <f ca="1">IF(MONTH(DATE(An,INT(COLUMNS($A:W)/2),ROWS($1:15)))=INT(COLUMNS($A:W)/2),IF(MOD(COLUMNS($B:W),2),DATE(An,INT(COLUMNS($A:W)/2),ROWS($1:15)),IF(COUNTIF(Ferie,DATE(An,INT(COLUMNS($A:W)/2),ROWS($1:15))),VLOOKUP(DATE(An,INT(COLUMNS($A:W)/2),ROWS($1:15)),Ferie,2,0),"")),"")</f>
        <v/>
      </c>
      <c r="X19" s="40">
        <f>IF(MONTH(DATE(An,INT(COLUMNS($A:X)/2),ROWS($1:15)))=INT(COLUMNS($A:X)/2),IF(MOD(COLUMNS($B:X),2),DATE(An,INT(COLUMNS($A:X)/2),ROWS($1:15)),IF(COUNTIF(Ferie,DATE(An,INT(COLUMNS($A:X)/2),ROWS($1:15))),VLOOKUP(DATE(An,INT(COLUMNS($A:X)/2),ROWS($1:15)),Ferie,2,0),"")),"")</f>
        <v>41988</v>
      </c>
      <c r="Y19" s="41" t="str">
        <f ca="1">IF(MONTH(DATE(An,INT(COLUMNS($A:Y)/2),ROWS($1:15)))=INT(COLUMNS($A:Y)/2),IF(MOD(COLUMNS($B:Y),2),DATE(An,INT(COLUMNS($A:Y)/2),ROWS($1:15)),IF(COUNTIF(Ferie,DATE(An,INT(COLUMNS($A:Y)/2),ROWS($1:15))),VLOOKUP(DATE(An,INT(COLUMNS($A:Y)/2),ROWS($1:15)),Ferie,2,0),"")),"")</f>
        <v/>
      </c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</row>
    <row r="20" spans="2:42" customFormat="1" ht="15" customHeight="1">
      <c r="B20" s="40">
        <f>IF(MONTH(DATE(An,INT(COLUMNS($A:B)/2),ROWS($1:16)))=INT(COLUMNS($A:B)/2),IF(MOD(COLUMNS($B:B),2),DATE(An,INT(COLUMNS($A:B)/2),ROWS($1:16)),IF(COUNTIF(Ferie,DATE(An,INT(COLUMNS($A:B)/2),ROWS($1:16))),VLOOKUP(DATE(An,INT(COLUMNS($A:B)/2),ROWS($1:16)),Ferie,2,0),"")),"")</f>
        <v>41655</v>
      </c>
      <c r="C20" s="41" t="str">
        <f ca="1">IF(MONTH(DATE(An,INT(COLUMNS($A:C)/2),ROWS($1:16)))=INT(COLUMNS($A:C)/2),IF(MOD(COLUMNS($B:C),2),DATE(An,INT(COLUMNS($A:C)/2),ROWS($1:16)),IF(COUNTIF(Ferie,DATE(An,INT(COLUMNS($A:C)/2),ROWS($1:16))),VLOOKUP(DATE(An,INT(COLUMNS($A:C)/2),ROWS($1:16)),Ferie,2,0),"")),"")</f>
        <v/>
      </c>
      <c r="D20" s="40">
        <f>IF(MONTH(DATE(An,INT(COLUMNS($A:D)/2),ROWS($1:16)))=INT(COLUMNS($A:D)/2),IF(MOD(COLUMNS($B:D),2),DATE(An,INT(COLUMNS($A:D)/2),ROWS($1:16)),IF(COUNTIF(Ferie,DATE(An,INT(COLUMNS($A:D)/2),ROWS($1:16))),VLOOKUP(DATE(An,INT(COLUMNS($A:D)/2),ROWS($1:16)),Ferie,2,0),"")),"")</f>
        <v>41686</v>
      </c>
      <c r="E20" s="41" t="str">
        <f ca="1">IF(MONTH(DATE(An,INT(COLUMNS($A:E)/2),ROWS($1:16)))=INT(COLUMNS($A:E)/2),IF(MOD(COLUMNS($B:E),2),DATE(An,INT(COLUMNS($A:E)/2),ROWS($1:16)),IF(COUNTIF(Ferie,DATE(An,INT(COLUMNS($A:E)/2),ROWS($1:16))),VLOOKUP(DATE(An,INT(COLUMNS($A:E)/2),ROWS($1:16)),Ferie,2,0),"")),"")</f>
        <v/>
      </c>
      <c r="F20" s="40">
        <f>IF(MONTH(DATE(An,INT(COLUMNS($A:F)/2),ROWS($1:16)))=INT(COLUMNS($A:F)/2),IF(MOD(COLUMNS($B:F),2),DATE(An,INT(COLUMNS($A:F)/2),ROWS($1:16)),IF(COUNTIF(Ferie,DATE(An,INT(COLUMNS($A:F)/2),ROWS($1:16))),VLOOKUP(DATE(An,INT(COLUMNS($A:F)/2),ROWS($1:16)),Ferie,2,0),"")),"")</f>
        <v>41714</v>
      </c>
      <c r="G20" s="41" t="str">
        <f ca="1">IF(MONTH(DATE(An,INT(COLUMNS($A:G)/2),ROWS($1:16)))=INT(COLUMNS($A:G)/2),IF(MOD(COLUMNS($B:G),2),DATE(An,INT(COLUMNS($A:G)/2),ROWS($1:16)),IF(COUNTIF(Ferie,DATE(An,INT(COLUMNS($A:G)/2),ROWS($1:16))),VLOOKUP(DATE(An,INT(COLUMNS($A:G)/2),ROWS($1:16)),Ferie,2,0),"")),"")</f>
        <v/>
      </c>
      <c r="H20" s="40">
        <f>IF(MONTH(DATE(An,INT(COLUMNS($A:H)/2),ROWS($1:16)))=INT(COLUMNS($A:H)/2),IF(MOD(COLUMNS($B:H),2),DATE(An,INT(COLUMNS($A:H)/2),ROWS($1:16)),IF(COUNTIF(Ferie,DATE(An,INT(COLUMNS($A:H)/2),ROWS($1:16))),VLOOKUP(DATE(An,INT(COLUMNS($A:H)/2),ROWS($1:16)),Ferie,2,0),"")),"")</f>
        <v>41745</v>
      </c>
      <c r="I20" s="41" t="str">
        <f ca="1">IF(MONTH(DATE(An,INT(COLUMNS($A:I)/2),ROWS($1:16)))=INT(COLUMNS($A:I)/2),IF(MOD(COLUMNS($B:I),2),DATE(An,INT(COLUMNS($A:I)/2),ROWS($1:16)),IF(COUNTIF(Ferie,DATE(An,INT(COLUMNS($A:I)/2),ROWS($1:16))),VLOOKUP(DATE(An,INT(COLUMNS($A:I)/2),ROWS($1:16)),Ferie,2,0),"")),"")</f>
        <v/>
      </c>
      <c r="J20" s="40">
        <f>IF(MONTH(DATE(An,INT(COLUMNS($A:J)/2),ROWS($1:16)))=INT(COLUMNS($A:J)/2),IF(MOD(COLUMNS($B:J),2),DATE(An,INT(COLUMNS($A:J)/2),ROWS($1:16)),IF(COUNTIF(Ferie,DATE(An,INT(COLUMNS($A:J)/2),ROWS($1:16))),VLOOKUP(DATE(An,INT(COLUMNS($A:J)/2),ROWS($1:16)),Ferie,2,0),"")),"")</f>
        <v>41775</v>
      </c>
      <c r="K20" s="41" t="str">
        <f ca="1">IF(MONTH(DATE(An,INT(COLUMNS($A:K)/2),ROWS($1:16)))=INT(COLUMNS($A:K)/2),IF(MOD(COLUMNS($B:K),2),DATE(An,INT(COLUMNS($A:K)/2),ROWS($1:16)),IF(COUNTIF(Ferie,DATE(An,INT(COLUMNS($A:K)/2),ROWS($1:16))),VLOOKUP(DATE(An,INT(COLUMNS($A:K)/2),ROWS($1:16)),Ferie,2,0),"")),"")</f>
        <v/>
      </c>
      <c r="L20" s="40">
        <f>IF(MONTH(DATE(An,INT(COLUMNS($A:L)/2),ROWS($1:16)))=INT(COLUMNS($A:L)/2),IF(MOD(COLUMNS($B:L),2),DATE(An,INT(COLUMNS($A:L)/2),ROWS($1:16)),IF(COUNTIF(Ferie,DATE(An,INT(COLUMNS($A:L)/2),ROWS($1:16))),VLOOKUP(DATE(An,INT(COLUMNS($A:L)/2),ROWS($1:16)),Ferie,2,0),"")),"")</f>
        <v>41806</v>
      </c>
      <c r="M20" s="41" t="str">
        <f ca="1">IF(MONTH(DATE(An,INT(COLUMNS($A:M)/2),ROWS($1:16)))=INT(COLUMNS($A:M)/2),IF(MOD(COLUMNS($B:M),2),DATE(An,INT(COLUMNS($A:M)/2),ROWS($1:16)),IF(COUNTIF(Ferie,DATE(An,INT(COLUMNS($A:M)/2),ROWS($1:16))),VLOOKUP(DATE(An,INT(COLUMNS($A:M)/2),ROWS($1:16)),Ferie,2,0),"")),"")</f>
        <v/>
      </c>
      <c r="N20" s="40">
        <f>IF(MONTH(DATE(An,INT(COLUMNS($A:N)/2),ROWS($1:16)))=INT(COLUMNS($A:N)/2),IF(MOD(COLUMNS($B:N),2),DATE(An,INT(COLUMNS($A:N)/2),ROWS($1:16)),IF(COUNTIF(Ferie,DATE(An,INT(COLUMNS($A:N)/2),ROWS($1:16))),VLOOKUP(DATE(An,INT(COLUMNS($A:N)/2),ROWS($1:16)),Ferie,2,0),"")),"")</f>
        <v>41836</v>
      </c>
      <c r="O20" s="41" t="str">
        <f ca="1">IF(MONTH(DATE(An,INT(COLUMNS($A:O)/2),ROWS($1:16)))=INT(COLUMNS($A:O)/2),IF(MOD(COLUMNS($B:O),2),DATE(An,INT(COLUMNS($A:O)/2),ROWS($1:16)),IF(COUNTIF(Ferie,DATE(An,INT(COLUMNS($A:O)/2),ROWS($1:16))),VLOOKUP(DATE(An,INT(COLUMNS($A:O)/2),ROWS($1:16)),Ferie,2,0),"")),"")</f>
        <v/>
      </c>
      <c r="P20" s="40">
        <f>IF(MONTH(DATE(An,INT(COLUMNS($A:P)/2),ROWS($1:16)))=INT(COLUMNS($A:P)/2),IF(MOD(COLUMNS($B:P),2),DATE(An,INT(COLUMNS($A:P)/2),ROWS($1:16)),IF(COUNTIF(Ferie,DATE(An,INT(COLUMNS($A:P)/2),ROWS($1:16))),VLOOKUP(DATE(An,INT(COLUMNS($A:P)/2),ROWS($1:16)),Ferie,2,0),"")),"")</f>
        <v>41867</v>
      </c>
      <c r="Q20" s="41" t="str">
        <f ca="1">IF(MONTH(DATE(An,INT(COLUMNS($A:Q)/2),ROWS($1:16)))=INT(COLUMNS($A:Q)/2),IF(MOD(COLUMNS($B:Q),2),DATE(An,INT(COLUMNS($A:Q)/2),ROWS($1:16)),IF(COUNTIF(Ferie,DATE(An,INT(COLUMNS($A:Q)/2),ROWS($1:16))),VLOOKUP(DATE(An,INT(COLUMNS($A:Q)/2),ROWS($1:16)),Ferie,2,0),"")),"")</f>
        <v/>
      </c>
      <c r="R20" s="40">
        <f>IF(MONTH(DATE(An,INT(COLUMNS($A:R)/2),ROWS($1:16)))=INT(COLUMNS($A:R)/2),IF(MOD(COLUMNS($B:R),2),DATE(An,INT(COLUMNS($A:R)/2),ROWS($1:16)),IF(COUNTIF(Ferie,DATE(An,INT(COLUMNS($A:R)/2),ROWS($1:16))),VLOOKUP(DATE(An,INT(COLUMNS($A:R)/2),ROWS($1:16)),Ferie,2,0),"")),"")</f>
        <v>41898</v>
      </c>
      <c r="S20" s="41" t="str">
        <f ca="1">IF(MONTH(DATE(An,INT(COLUMNS($A:S)/2),ROWS($1:16)))=INT(COLUMNS($A:S)/2),IF(MOD(COLUMNS($B:S),2),DATE(An,INT(COLUMNS($A:S)/2),ROWS($1:16)),IF(COUNTIF(Ferie,DATE(An,INT(COLUMNS($A:S)/2),ROWS($1:16))),VLOOKUP(DATE(An,INT(COLUMNS($A:S)/2),ROWS($1:16)),Ferie,2,0),"")),"")</f>
        <v/>
      </c>
      <c r="T20" s="40">
        <f>IF(MONTH(DATE(An,INT(COLUMNS($A:T)/2),ROWS($1:16)))=INT(COLUMNS($A:T)/2),IF(MOD(COLUMNS($B:T),2),DATE(An,INT(COLUMNS($A:T)/2),ROWS($1:16)),IF(COUNTIF(Ferie,DATE(An,INT(COLUMNS($A:T)/2),ROWS($1:16))),VLOOKUP(DATE(An,INT(COLUMNS($A:T)/2),ROWS($1:16)),Ferie,2,0),"")),"")</f>
        <v>41928</v>
      </c>
      <c r="U20" s="41" t="str">
        <f ca="1">IF(MONTH(DATE(An,INT(COLUMNS($A:U)/2),ROWS($1:16)))=INT(COLUMNS($A:U)/2),IF(MOD(COLUMNS($B:U),2),DATE(An,INT(COLUMNS($A:U)/2),ROWS($1:16)),IF(COUNTIF(Ferie,DATE(An,INT(COLUMNS($A:U)/2),ROWS($1:16))),VLOOKUP(DATE(An,INT(COLUMNS($A:U)/2),ROWS($1:16)),Ferie,2,0),"")),"")</f>
        <v/>
      </c>
      <c r="V20" s="40">
        <f>IF(MONTH(DATE(An,INT(COLUMNS($A:V)/2),ROWS($1:16)))=INT(COLUMNS($A:V)/2),IF(MOD(COLUMNS($B:V),2),DATE(An,INT(COLUMNS($A:V)/2),ROWS($1:16)),IF(COUNTIF(Ferie,DATE(An,INT(COLUMNS($A:V)/2),ROWS($1:16))),VLOOKUP(DATE(An,INT(COLUMNS($A:V)/2),ROWS($1:16)),Ferie,2,0),"")),"")</f>
        <v>41959</v>
      </c>
      <c r="W20" s="41" t="str">
        <f ca="1">IF(MONTH(DATE(An,INT(COLUMNS($A:W)/2),ROWS($1:16)))=INT(COLUMNS($A:W)/2),IF(MOD(COLUMNS($B:W),2),DATE(An,INT(COLUMNS($A:W)/2),ROWS($1:16)),IF(COUNTIF(Ferie,DATE(An,INT(COLUMNS($A:W)/2),ROWS($1:16))),VLOOKUP(DATE(An,INT(COLUMNS($A:W)/2),ROWS($1:16)),Ferie,2,0),"")),"")</f>
        <v/>
      </c>
      <c r="X20" s="40">
        <f>IF(MONTH(DATE(An,INT(COLUMNS($A:X)/2),ROWS($1:16)))=INT(COLUMNS($A:X)/2),IF(MOD(COLUMNS($B:X),2),DATE(An,INT(COLUMNS($A:X)/2),ROWS($1:16)),IF(COUNTIF(Ferie,DATE(An,INT(COLUMNS($A:X)/2),ROWS($1:16))),VLOOKUP(DATE(An,INT(COLUMNS($A:X)/2),ROWS($1:16)),Ferie,2,0),"")),"")</f>
        <v>41989</v>
      </c>
      <c r="Y20" s="41" t="str">
        <f ca="1">IF(MONTH(DATE(An,INT(COLUMNS($A:Y)/2),ROWS($1:16)))=INT(COLUMNS($A:Y)/2),IF(MOD(COLUMNS($B:Y),2),DATE(An,INT(COLUMNS($A:Y)/2),ROWS($1:16)),IF(COUNTIF(Ferie,DATE(An,INT(COLUMNS($A:Y)/2),ROWS($1:16))),VLOOKUP(DATE(An,INT(COLUMNS($A:Y)/2),ROWS($1:16)),Ferie,2,0),"")),"")</f>
        <v/>
      </c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3"/>
    </row>
    <row r="21" spans="2:42" customFormat="1" ht="15" customHeight="1">
      <c r="B21" s="40">
        <f>IF(MONTH(DATE(An,INT(COLUMNS($A:B)/2),ROWS($1:17)))=INT(COLUMNS($A:B)/2),IF(MOD(COLUMNS($B:B),2),DATE(An,INT(COLUMNS($A:B)/2),ROWS($1:17)),IF(COUNTIF(Ferie,DATE(An,INT(COLUMNS($A:B)/2),ROWS($1:17))),VLOOKUP(DATE(An,INT(COLUMNS($A:B)/2),ROWS($1:17)),Ferie,2,0),"")),"")</f>
        <v>41656</v>
      </c>
      <c r="C21" s="41" t="str">
        <f ca="1">IF(MONTH(DATE(An,INT(COLUMNS($A:C)/2),ROWS($1:17)))=INT(COLUMNS($A:C)/2),IF(MOD(COLUMNS($B:C),2),DATE(An,INT(COLUMNS($A:C)/2),ROWS($1:17)),IF(COUNTIF(Ferie,DATE(An,INT(COLUMNS($A:C)/2),ROWS($1:17))),VLOOKUP(DATE(An,INT(COLUMNS($A:C)/2),ROWS($1:17)),Ferie,2,0),"")),"")</f>
        <v/>
      </c>
      <c r="D21" s="40">
        <f>IF(MONTH(DATE(An,INT(COLUMNS($A:D)/2),ROWS($1:17)))=INT(COLUMNS($A:D)/2),IF(MOD(COLUMNS($B:D),2),DATE(An,INT(COLUMNS($A:D)/2),ROWS($1:17)),IF(COUNTIF(Ferie,DATE(An,INT(COLUMNS($A:D)/2),ROWS($1:17))),VLOOKUP(DATE(An,INT(COLUMNS($A:D)/2),ROWS($1:17)),Ferie,2,0),"")),"")</f>
        <v>41687</v>
      </c>
      <c r="E21" s="41" t="str">
        <f ca="1">IF(MONTH(DATE(An,INT(COLUMNS($A:E)/2),ROWS($1:17)))=INT(COLUMNS($A:E)/2),IF(MOD(COLUMNS($B:E),2),DATE(An,INT(COLUMNS($A:E)/2),ROWS($1:17)),IF(COUNTIF(Ferie,DATE(An,INT(COLUMNS($A:E)/2),ROWS($1:17))),VLOOKUP(DATE(An,INT(COLUMNS($A:E)/2),ROWS($1:17)),Ferie,2,0),"")),"")</f>
        <v/>
      </c>
      <c r="F21" s="40">
        <f>IF(MONTH(DATE(An,INT(COLUMNS($A:F)/2),ROWS($1:17)))=INT(COLUMNS($A:F)/2),IF(MOD(COLUMNS($B:F),2),DATE(An,INT(COLUMNS($A:F)/2),ROWS($1:17)),IF(COUNTIF(Ferie,DATE(An,INT(COLUMNS($A:F)/2),ROWS($1:17))),VLOOKUP(DATE(An,INT(COLUMNS($A:F)/2),ROWS($1:17)),Ferie,2,0),"")),"")</f>
        <v>41715</v>
      </c>
      <c r="G21" s="41" t="str">
        <f ca="1">IF(MONTH(DATE(An,INT(COLUMNS($A:G)/2),ROWS($1:17)))=INT(COLUMNS($A:G)/2),IF(MOD(COLUMNS($B:G),2),DATE(An,INT(COLUMNS($A:G)/2),ROWS($1:17)),IF(COUNTIF(Ferie,DATE(An,INT(COLUMNS($A:G)/2),ROWS($1:17))),VLOOKUP(DATE(An,INT(COLUMNS($A:G)/2),ROWS($1:17)),Ferie,2,0),"")),"")</f>
        <v/>
      </c>
      <c r="H21" s="40">
        <f>IF(MONTH(DATE(An,INT(COLUMNS($A:H)/2),ROWS($1:17)))=INT(COLUMNS($A:H)/2),IF(MOD(COLUMNS($B:H),2),DATE(An,INT(COLUMNS($A:H)/2),ROWS($1:17)),IF(COUNTIF(Ferie,DATE(An,INT(COLUMNS($A:H)/2),ROWS($1:17))),VLOOKUP(DATE(An,INT(COLUMNS($A:H)/2),ROWS($1:17)),Ferie,2,0),"")),"")</f>
        <v>41746</v>
      </c>
      <c r="I21" s="41" t="str">
        <f ca="1">IF(MONTH(DATE(An,INT(COLUMNS($A:I)/2),ROWS($1:17)))=INT(COLUMNS($A:I)/2),IF(MOD(COLUMNS($B:I),2),DATE(An,INT(COLUMNS($A:I)/2),ROWS($1:17)),IF(COUNTIF(Ferie,DATE(An,INT(COLUMNS($A:I)/2),ROWS($1:17))),VLOOKUP(DATE(An,INT(COLUMNS($A:I)/2),ROWS($1:17)),Ferie,2,0),"")),"")</f>
        <v/>
      </c>
      <c r="J21" s="40">
        <f>IF(MONTH(DATE(An,INT(COLUMNS($A:J)/2),ROWS($1:17)))=INT(COLUMNS($A:J)/2),IF(MOD(COLUMNS($B:J),2),DATE(An,INT(COLUMNS($A:J)/2),ROWS($1:17)),IF(COUNTIF(Ferie,DATE(An,INT(COLUMNS($A:J)/2),ROWS($1:17))),VLOOKUP(DATE(An,INT(COLUMNS($A:J)/2),ROWS($1:17)),Ferie,2,0),"")),"")</f>
        <v>41776</v>
      </c>
      <c r="K21" s="41" t="str">
        <f ca="1">IF(MONTH(DATE(An,INT(COLUMNS($A:K)/2),ROWS($1:17)))=INT(COLUMNS($A:K)/2),IF(MOD(COLUMNS($B:K),2),DATE(An,INT(COLUMNS($A:K)/2),ROWS($1:17)),IF(COUNTIF(Ferie,DATE(An,INT(COLUMNS($A:K)/2),ROWS($1:17))),VLOOKUP(DATE(An,INT(COLUMNS($A:K)/2),ROWS($1:17)),Ferie,2,0),"")),"")</f>
        <v/>
      </c>
      <c r="L21" s="40">
        <f>IF(MONTH(DATE(An,INT(COLUMNS($A:L)/2),ROWS($1:17)))=INT(COLUMNS($A:L)/2),IF(MOD(COLUMNS($B:L),2),DATE(An,INT(COLUMNS($A:L)/2),ROWS($1:17)),IF(COUNTIF(Ferie,DATE(An,INT(COLUMNS($A:L)/2),ROWS($1:17))),VLOOKUP(DATE(An,INT(COLUMNS($A:L)/2),ROWS($1:17)),Ferie,2,0),"")),"")</f>
        <v>41807</v>
      </c>
      <c r="M21" s="41" t="str">
        <f ca="1">IF(MONTH(DATE(An,INT(COLUMNS($A:M)/2),ROWS($1:17)))=INT(COLUMNS($A:M)/2),IF(MOD(COLUMNS($B:M),2),DATE(An,INT(COLUMNS($A:M)/2),ROWS($1:17)),IF(COUNTIF(Ferie,DATE(An,INT(COLUMNS($A:M)/2),ROWS($1:17))),VLOOKUP(DATE(An,INT(COLUMNS($A:M)/2),ROWS($1:17)),Ferie,2,0),"")),"")</f>
        <v/>
      </c>
      <c r="N21" s="40">
        <f>IF(MONTH(DATE(An,INT(COLUMNS($A:N)/2),ROWS($1:17)))=INT(COLUMNS($A:N)/2),IF(MOD(COLUMNS($B:N),2),DATE(An,INT(COLUMNS($A:N)/2),ROWS($1:17)),IF(COUNTIF(Ferie,DATE(An,INT(COLUMNS($A:N)/2),ROWS($1:17))),VLOOKUP(DATE(An,INT(COLUMNS($A:N)/2),ROWS($1:17)),Ferie,2,0),"")),"")</f>
        <v>41837</v>
      </c>
      <c r="O21" s="41" t="str">
        <f ca="1">IF(MONTH(DATE(An,INT(COLUMNS($A:O)/2),ROWS($1:17)))=INT(COLUMNS($A:O)/2),IF(MOD(COLUMNS($B:O),2),DATE(An,INT(COLUMNS($A:O)/2),ROWS($1:17)),IF(COUNTIF(Ferie,DATE(An,INT(COLUMNS($A:O)/2),ROWS($1:17))),VLOOKUP(DATE(An,INT(COLUMNS($A:O)/2),ROWS($1:17)),Ferie,2,0),"")),"")</f>
        <v/>
      </c>
      <c r="P21" s="40">
        <f>IF(MONTH(DATE(An,INT(COLUMNS($A:P)/2),ROWS($1:17)))=INT(COLUMNS($A:P)/2),IF(MOD(COLUMNS($B:P),2),DATE(An,INT(COLUMNS($A:P)/2),ROWS($1:17)),IF(COUNTIF(Ferie,DATE(An,INT(COLUMNS($A:P)/2),ROWS($1:17))),VLOOKUP(DATE(An,INT(COLUMNS($A:P)/2),ROWS($1:17)),Ferie,2,0),"")),"")</f>
        <v>41868</v>
      </c>
      <c r="Q21" s="41" t="str">
        <f ca="1">IF(MONTH(DATE(An,INT(COLUMNS($A:Q)/2),ROWS($1:17)))=INT(COLUMNS($A:Q)/2),IF(MOD(COLUMNS($B:Q),2),DATE(An,INT(COLUMNS($A:Q)/2),ROWS($1:17)),IF(COUNTIF(Ferie,DATE(An,INT(COLUMNS($A:Q)/2),ROWS($1:17))),VLOOKUP(DATE(An,INT(COLUMNS($A:Q)/2),ROWS($1:17)),Ferie,2,0),"")),"")</f>
        <v/>
      </c>
      <c r="R21" s="40">
        <f>IF(MONTH(DATE(An,INT(COLUMNS($A:R)/2),ROWS($1:17)))=INT(COLUMNS($A:R)/2),IF(MOD(COLUMNS($B:R),2),DATE(An,INT(COLUMNS($A:R)/2),ROWS($1:17)),IF(COUNTIF(Ferie,DATE(An,INT(COLUMNS($A:R)/2),ROWS($1:17))),VLOOKUP(DATE(An,INT(COLUMNS($A:R)/2),ROWS($1:17)),Ferie,2,0),"")),"")</f>
        <v>41899</v>
      </c>
      <c r="S21" s="41" t="str">
        <f ca="1">IF(MONTH(DATE(An,INT(COLUMNS($A:S)/2),ROWS($1:17)))=INT(COLUMNS($A:S)/2),IF(MOD(COLUMNS($B:S),2),DATE(An,INT(COLUMNS($A:S)/2),ROWS($1:17)),IF(COUNTIF(Ferie,DATE(An,INT(COLUMNS($A:S)/2),ROWS($1:17))),VLOOKUP(DATE(An,INT(COLUMNS($A:S)/2),ROWS($1:17)),Ferie,2,0),"")),"")</f>
        <v/>
      </c>
      <c r="T21" s="40">
        <f>IF(MONTH(DATE(An,INT(COLUMNS($A:T)/2),ROWS($1:17)))=INT(COLUMNS($A:T)/2),IF(MOD(COLUMNS($B:T),2),DATE(An,INT(COLUMNS($A:T)/2),ROWS($1:17)),IF(COUNTIF(Ferie,DATE(An,INT(COLUMNS($A:T)/2),ROWS($1:17))),VLOOKUP(DATE(An,INT(COLUMNS($A:T)/2),ROWS($1:17)),Ferie,2,0),"")),"")</f>
        <v>41929</v>
      </c>
      <c r="U21" s="41" t="str">
        <f ca="1">IF(MONTH(DATE(An,INT(COLUMNS($A:U)/2),ROWS($1:17)))=INT(COLUMNS($A:U)/2),IF(MOD(COLUMNS($B:U),2),DATE(An,INT(COLUMNS($A:U)/2),ROWS($1:17)),IF(COUNTIF(Ferie,DATE(An,INT(COLUMNS($A:U)/2),ROWS($1:17))),VLOOKUP(DATE(An,INT(COLUMNS($A:U)/2),ROWS($1:17)),Ferie,2,0),"")),"")</f>
        <v/>
      </c>
      <c r="V21" s="40">
        <f>IF(MONTH(DATE(An,INT(COLUMNS($A:V)/2),ROWS($1:17)))=INT(COLUMNS($A:V)/2),IF(MOD(COLUMNS($B:V),2),DATE(An,INT(COLUMNS($A:V)/2),ROWS($1:17)),IF(COUNTIF(Ferie,DATE(An,INT(COLUMNS($A:V)/2),ROWS($1:17))),VLOOKUP(DATE(An,INT(COLUMNS($A:V)/2),ROWS($1:17)),Ferie,2,0),"")),"")</f>
        <v>41960</v>
      </c>
      <c r="W21" s="41" t="str">
        <f ca="1">IF(MONTH(DATE(An,INT(COLUMNS($A:W)/2),ROWS($1:17)))=INT(COLUMNS($A:W)/2),IF(MOD(COLUMNS($B:W),2),DATE(An,INT(COLUMNS($A:W)/2),ROWS($1:17)),IF(COUNTIF(Ferie,DATE(An,INT(COLUMNS($A:W)/2),ROWS($1:17))),VLOOKUP(DATE(An,INT(COLUMNS($A:W)/2),ROWS($1:17)),Ferie,2,0),"")),"")</f>
        <v/>
      </c>
      <c r="X21" s="40">
        <f>IF(MONTH(DATE(An,INT(COLUMNS($A:X)/2),ROWS($1:17)))=INT(COLUMNS($A:X)/2),IF(MOD(COLUMNS($B:X),2),DATE(An,INT(COLUMNS($A:X)/2),ROWS($1:17)),IF(COUNTIF(Ferie,DATE(An,INT(COLUMNS($A:X)/2),ROWS($1:17))),VLOOKUP(DATE(An,INT(COLUMNS($A:X)/2),ROWS($1:17)),Ferie,2,0),"")),"")</f>
        <v>41990</v>
      </c>
      <c r="Y21" s="41" t="str">
        <f ca="1">IF(MONTH(DATE(An,INT(COLUMNS($A:Y)/2),ROWS($1:17)))=INT(COLUMNS($A:Y)/2),IF(MOD(COLUMNS($B:Y),2),DATE(An,INT(COLUMNS($A:Y)/2),ROWS($1:17)),IF(COUNTIF(Ferie,DATE(An,INT(COLUMNS($A:Y)/2),ROWS($1:17))),VLOOKUP(DATE(An,INT(COLUMNS($A:Y)/2),ROWS($1:17)),Ferie,2,0),"")),"")</f>
        <v/>
      </c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3"/>
    </row>
    <row r="22" spans="2:42" customFormat="1" ht="15" customHeight="1">
      <c r="B22" s="40">
        <f>IF(MONTH(DATE(An,INT(COLUMNS($A:B)/2),ROWS($1:18)))=INT(COLUMNS($A:B)/2),IF(MOD(COLUMNS($B:B),2),DATE(An,INT(COLUMNS($A:B)/2),ROWS($1:18)),IF(COUNTIF(Ferie,DATE(An,INT(COLUMNS($A:B)/2),ROWS($1:18))),VLOOKUP(DATE(An,INT(COLUMNS($A:B)/2),ROWS($1:18)),Ferie,2,0),"")),"")</f>
        <v>41657</v>
      </c>
      <c r="C22" s="41" t="str">
        <f ca="1">IF(MONTH(DATE(An,INT(COLUMNS($A:C)/2),ROWS($1:18)))=INT(COLUMNS($A:C)/2),IF(MOD(COLUMNS($B:C),2),DATE(An,INT(COLUMNS($A:C)/2),ROWS($1:18)),IF(COUNTIF(Ferie,DATE(An,INT(COLUMNS($A:C)/2),ROWS($1:18))),VLOOKUP(DATE(An,INT(COLUMNS($A:C)/2),ROWS($1:18)),Ferie,2,0),"")),"")</f>
        <v/>
      </c>
      <c r="D22" s="40">
        <f>IF(MONTH(DATE(An,INT(COLUMNS($A:D)/2),ROWS($1:18)))=INT(COLUMNS($A:D)/2),IF(MOD(COLUMNS($B:D),2),DATE(An,INT(COLUMNS($A:D)/2),ROWS($1:18)),IF(COUNTIF(Ferie,DATE(An,INT(COLUMNS($A:D)/2),ROWS($1:18))),VLOOKUP(DATE(An,INT(COLUMNS($A:D)/2),ROWS($1:18)),Ferie,2,0),"")),"")</f>
        <v>41688</v>
      </c>
      <c r="E22" s="41" t="str">
        <f ca="1">IF(MONTH(DATE(An,INT(COLUMNS($A:E)/2),ROWS($1:18)))=INT(COLUMNS($A:E)/2),IF(MOD(COLUMNS($B:E),2),DATE(An,INT(COLUMNS($A:E)/2),ROWS($1:18)),IF(COUNTIF(Ferie,DATE(An,INT(COLUMNS($A:E)/2),ROWS($1:18))),VLOOKUP(DATE(An,INT(COLUMNS($A:E)/2),ROWS($1:18)),Ferie,2,0),"")),"")</f>
        <v/>
      </c>
      <c r="F22" s="40">
        <f>IF(MONTH(DATE(An,INT(COLUMNS($A:F)/2),ROWS($1:18)))=INT(COLUMNS($A:F)/2),IF(MOD(COLUMNS($B:F),2),DATE(An,INT(COLUMNS($A:F)/2),ROWS($1:18)),IF(COUNTIF(Ferie,DATE(An,INT(COLUMNS($A:F)/2),ROWS($1:18))),VLOOKUP(DATE(An,INT(COLUMNS($A:F)/2),ROWS($1:18)),Ferie,2,0),"")),"")</f>
        <v>41716</v>
      </c>
      <c r="G22" s="41" t="str">
        <f ca="1">IF(MONTH(DATE(An,INT(COLUMNS($A:G)/2),ROWS($1:18)))=INT(COLUMNS($A:G)/2),IF(MOD(COLUMNS($B:G),2),DATE(An,INT(COLUMNS($A:G)/2),ROWS($1:18)),IF(COUNTIF(Ferie,DATE(An,INT(COLUMNS($A:G)/2),ROWS($1:18))),VLOOKUP(DATE(An,INT(COLUMNS($A:G)/2),ROWS($1:18)),Ferie,2,0),"")),"")</f>
        <v/>
      </c>
      <c r="H22" s="40">
        <f>IF(MONTH(DATE(An,INT(COLUMNS($A:H)/2),ROWS($1:18)))=INT(COLUMNS($A:H)/2),IF(MOD(COLUMNS($B:H),2),DATE(An,INT(COLUMNS($A:H)/2),ROWS($1:18)),IF(COUNTIF(Ferie,DATE(An,INT(COLUMNS($A:H)/2),ROWS($1:18))),VLOOKUP(DATE(An,INT(COLUMNS($A:H)/2),ROWS($1:18)),Ferie,2,0),"")),"")</f>
        <v>41747</v>
      </c>
      <c r="I22" s="41" t="str">
        <f ca="1">IF(MONTH(DATE(An,INT(COLUMNS($A:I)/2),ROWS($1:18)))=INT(COLUMNS($A:I)/2),IF(MOD(COLUMNS($B:I),2),DATE(An,INT(COLUMNS($A:I)/2),ROWS($1:18)),IF(COUNTIF(Ferie,DATE(An,INT(COLUMNS($A:I)/2),ROWS($1:18))),VLOOKUP(DATE(An,INT(COLUMNS($A:I)/2),ROWS($1:18)),Ferie,2,0),"")),"")</f>
        <v/>
      </c>
      <c r="J22" s="40">
        <f>IF(MONTH(DATE(An,INT(COLUMNS($A:J)/2),ROWS($1:18)))=INT(COLUMNS($A:J)/2),IF(MOD(COLUMNS($B:J),2),DATE(An,INT(COLUMNS($A:J)/2),ROWS($1:18)),IF(COUNTIF(Ferie,DATE(An,INT(COLUMNS($A:J)/2),ROWS($1:18))),VLOOKUP(DATE(An,INT(COLUMNS($A:J)/2),ROWS($1:18)),Ferie,2,0),"")),"")</f>
        <v>41777</v>
      </c>
      <c r="K22" s="41" t="str">
        <f ca="1">IF(MONTH(DATE(An,INT(COLUMNS($A:K)/2),ROWS($1:18)))=INT(COLUMNS($A:K)/2),IF(MOD(COLUMNS($B:K),2),DATE(An,INT(COLUMNS($A:K)/2),ROWS($1:18)),IF(COUNTIF(Ferie,DATE(An,INT(COLUMNS($A:K)/2),ROWS($1:18))),VLOOKUP(DATE(An,INT(COLUMNS($A:K)/2),ROWS($1:18)),Ferie,2,0),"")),"")</f>
        <v/>
      </c>
      <c r="L22" s="40">
        <f>IF(MONTH(DATE(An,INT(COLUMNS($A:L)/2),ROWS($1:18)))=INT(COLUMNS($A:L)/2),IF(MOD(COLUMNS($B:L),2),DATE(An,INT(COLUMNS($A:L)/2),ROWS($1:18)),IF(COUNTIF(Ferie,DATE(An,INT(COLUMNS($A:L)/2),ROWS($1:18))),VLOOKUP(DATE(An,INT(COLUMNS($A:L)/2),ROWS($1:18)),Ferie,2,0),"")),"")</f>
        <v>41808</v>
      </c>
      <c r="M22" s="41" t="str">
        <f ca="1">IF(MONTH(DATE(An,INT(COLUMNS($A:M)/2),ROWS($1:18)))=INT(COLUMNS($A:M)/2),IF(MOD(COLUMNS($B:M),2),DATE(An,INT(COLUMNS($A:M)/2),ROWS($1:18)),IF(COUNTIF(Ferie,DATE(An,INT(COLUMNS($A:M)/2),ROWS($1:18))),VLOOKUP(DATE(An,INT(COLUMNS($A:M)/2),ROWS($1:18)),Ferie,2,0),"")),"")</f>
        <v/>
      </c>
      <c r="N22" s="40">
        <f>IF(MONTH(DATE(An,INT(COLUMNS($A:N)/2),ROWS($1:18)))=INT(COLUMNS($A:N)/2),IF(MOD(COLUMNS($B:N),2),DATE(An,INT(COLUMNS($A:N)/2),ROWS($1:18)),IF(COUNTIF(Ferie,DATE(An,INT(COLUMNS($A:N)/2),ROWS($1:18))),VLOOKUP(DATE(An,INT(COLUMNS($A:N)/2),ROWS($1:18)),Ferie,2,0),"")),"")</f>
        <v>41838</v>
      </c>
      <c r="O22" s="41" t="str">
        <f ca="1">IF(MONTH(DATE(An,INT(COLUMNS($A:O)/2),ROWS($1:18)))=INT(COLUMNS($A:O)/2),IF(MOD(COLUMNS($B:O),2),DATE(An,INT(COLUMNS($A:O)/2),ROWS($1:18)),IF(COUNTIF(Ferie,DATE(An,INT(COLUMNS($A:O)/2),ROWS($1:18))),VLOOKUP(DATE(An,INT(COLUMNS($A:O)/2),ROWS($1:18)),Ferie,2,0),"")),"")</f>
        <v/>
      </c>
      <c r="P22" s="40">
        <f>IF(MONTH(DATE(An,INT(COLUMNS($A:P)/2),ROWS($1:18)))=INT(COLUMNS($A:P)/2),IF(MOD(COLUMNS($B:P),2),DATE(An,INT(COLUMNS($A:P)/2),ROWS($1:18)),IF(COUNTIF(Ferie,DATE(An,INT(COLUMNS($A:P)/2),ROWS($1:18))),VLOOKUP(DATE(An,INT(COLUMNS($A:P)/2),ROWS($1:18)),Ferie,2,0),"")),"")</f>
        <v>41869</v>
      </c>
      <c r="Q22" s="41" t="str">
        <f ca="1">IF(MONTH(DATE(An,INT(COLUMNS($A:Q)/2),ROWS($1:18)))=INT(COLUMNS($A:Q)/2),IF(MOD(COLUMNS($B:Q),2),DATE(An,INT(COLUMNS($A:Q)/2),ROWS($1:18)),IF(COUNTIF(Ferie,DATE(An,INT(COLUMNS($A:Q)/2),ROWS($1:18))),VLOOKUP(DATE(An,INT(COLUMNS($A:Q)/2),ROWS($1:18)),Ferie,2,0),"")),"")</f>
        <v/>
      </c>
      <c r="R22" s="40">
        <f>IF(MONTH(DATE(An,INT(COLUMNS($A:R)/2),ROWS($1:18)))=INT(COLUMNS($A:R)/2),IF(MOD(COLUMNS($B:R),2),DATE(An,INT(COLUMNS($A:R)/2),ROWS($1:18)),IF(COUNTIF(Ferie,DATE(An,INT(COLUMNS($A:R)/2),ROWS($1:18))),VLOOKUP(DATE(An,INT(COLUMNS($A:R)/2),ROWS($1:18)),Ferie,2,0),"")),"")</f>
        <v>41900</v>
      </c>
      <c r="S22" s="41" t="str">
        <f ca="1">IF(MONTH(DATE(An,INT(COLUMNS($A:S)/2),ROWS($1:18)))=INT(COLUMNS($A:S)/2),IF(MOD(COLUMNS($B:S),2),DATE(An,INT(COLUMNS($A:S)/2),ROWS($1:18)),IF(COUNTIF(Ferie,DATE(An,INT(COLUMNS($A:S)/2),ROWS($1:18))),VLOOKUP(DATE(An,INT(COLUMNS($A:S)/2),ROWS($1:18)),Ferie,2,0),"")),"")</f>
        <v/>
      </c>
      <c r="T22" s="40">
        <f>IF(MONTH(DATE(An,INT(COLUMNS($A:T)/2),ROWS($1:18)))=INT(COLUMNS($A:T)/2),IF(MOD(COLUMNS($B:T),2),DATE(An,INT(COLUMNS($A:T)/2),ROWS($1:18)),IF(COUNTIF(Ferie,DATE(An,INT(COLUMNS($A:T)/2),ROWS($1:18))),VLOOKUP(DATE(An,INT(COLUMNS($A:T)/2),ROWS($1:18)),Ferie,2,0),"")),"")</f>
        <v>41930</v>
      </c>
      <c r="U22" s="41" t="str">
        <f ca="1">IF(MONTH(DATE(An,INT(COLUMNS($A:U)/2),ROWS($1:18)))=INT(COLUMNS($A:U)/2),IF(MOD(COLUMNS($B:U),2),DATE(An,INT(COLUMNS($A:U)/2),ROWS($1:18)),IF(COUNTIF(Ferie,DATE(An,INT(COLUMNS($A:U)/2),ROWS($1:18))),VLOOKUP(DATE(An,INT(COLUMNS($A:U)/2),ROWS($1:18)),Ferie,2,0),"")),"")</f>
        <v/>
      </c>
      <c r="V22" s="40">
        <f>IF(MONTH(DATE(An,INT(COLUMNS($A:V)/2),ROWS($1:18)))=INT(COLUMNS($A:V)/2),IF(MOD(COLUMNS($B:V),2),DATE(An,INT(COLUMNS($A:V)/2),ROWS($1:18)),IF(COUNTIF(Ferie,DATE(An,INT(COLUMNS($A:V)/2),ROWS($1:18))),VLOOKUP(DATE(An,INT(COLUMNS($A:V)/2),ROWS($1:18)),Ferie,2,0),"")),"")</f>
        <v>41961</v>
      </c>
      <c r="W22" s="41" t="str">
        <f ca="1">IF(MONTH(DATE(An,INT(COLUMNS($A:W)/2),ROWS($1:18)))=INT(COLUMNS($A:W)/2),IF(MOD(COLUMNS($B:W),2),DATE(An,INT(COLUMNS($A:W)/2),ROWS($1:18)),IF(COUNTIF(Ferie,DATE(An,INT(COLUMNS($A:W)/2),ROWS($1:18))),VLOOKUP(DATE(An,INT(COLUMNS($A:W)/2),ROWS($1:18)),Ferie,2,0),"")),"")</f>
        <v/>
      </c>
      <c r="X22" s="40">
        <f>IF(MONTH(DATE(An,INT(COLUMNS($A:X)/2),ROWS($1:18)))=INT(COLUMNS($A:X)/2),IF(MOD(COLUMNS($B:X),2),DATE(An,INT(COLUMNS($A:X)/2),ROWS($1:18)),IF(COUNTIF(Ferie,DATE(An,INT(COLUMNS($A:X)/2),ROWS($1:18))),VLOOKUP(DATE(An,INT(COLUMNS($A:X)/2),ROWS($1:18)),Ferie,2,0),"")),"")</f>
        <v>41991</v>
      </c>
      <c r="Y22" s="41" t="str">
        <f ca="1">IF(MONTH(DATE(An,INT(COLUMNS($A:Y)/2),ROWS($1:18)))=INT(COLUMNS($A:Y)/2),IF(MOD(COLUMNS($B:Y),2),DATE(An,INT(COLUMNS($A:Y)/2),ROWS($1:18)),IF(COUNTIF(Ferie,DATE(An,INT(COLUMNS($A:Y)/2),ROWS($1:18))),VLOOKUP(DATE(An,INT(COLUMNS($A:Y)/2),ROWS($1:18)),Ferie,2,0),"")),"")</f>
        <v/>
      </c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  <c r="AO22" s="3"/>
      <c r="AP22" s="3"/>
    </row>
    <row r="23" spans="2:42" customFormat="1" ht="15" customHeight="1">
      <c r="B23" s="40">
        <f>IF(MONTH(DATE(An,INT(COLUMNS($A:B)/2),ROWS($1:19)))=INT(COLUMNS($A:B)/2),IF(MOD(COLUMNS($B:B),2),DATE(An,INT(COLUMNS($A:B)/2),ROWS($1:19)),IF(COUNTIF(Ferie,DATE(An,INT(COLUMNS($A:B)/2),ROWS($1:19))),VLOOKUP(DATE(An,INT(COLUMNS($A:B)/2),ROWS($1:19)),Ferie,2,0),"")),"")</f>
        <v>41658</v>
      </c>
      <c r="C23" s="41" t="str">
        <f ca="1">IF(MONTH(DATE(An,INT(COLUMNS($A:C)/2),ROWS($1:19)))=INT(COLUMNS($A:C)/2),IF(MOD(COLUMNS($B:C),2),DATE(An,INT(COLUMNS($A:C)/2),ROWS($1:19)),IF(COUNTIF(Ferie,DATE(An,INT(COLUMNS($A:C)/2),ROWS($1:19))),VLOOKUP(DATE(An,INT(COLUMNS($A:C)/2),ROWS($1:19)),Ferie,2,0),"")),"")</f>
        <v/>
      </c>
      <c r="D23" s="40">
        <f>IF(MONTH(DATE(An,INT(COLUMNS($A:D)/2),ROWS($1:19)))=INT(COLUMNS($A:D)/2),IF(MOD(COLUMNS($B:D),2),DATE(An,INT(COLUMNS($A:D)/2),ROWS($1:19)),IF(COUNTIF(Ferie,DATE(An,INT(COLUMNS($A:D)/2),ROWS($1:19))),VLOOKUP(DATE(An,INT(COLUMNS($A:D)/2),ROWS($1:19)),Ferie,2,0),"")),"")</f>
        <v>41689</v>
      </c>
      <c r="E23" s="41" t="str">
        <f ca="1">IF(MONTH(DATE(An,INT(COLUMNS($A:E)/2),ROWS($1:19)))=INT(COLUMNS($A:E)/2),IF(MOD(COLUMNS($B:E),2),DATE(An,INT(COLUMNS($A:E)/2),ROWS($1:19)),IF(COUNTIF(Ferie,DATE(An,INT(COLUMNS($A:E)/2),ROWS($1:19))),VLOOKUP(DATE(An,INT(COLUMNS($A:E)/2),ROWS($1:19)),Ferie,2,0),"")),"")</f>
        <v/>
      </c>
      <c r="F23" s="40">
        <f>IF(MONTH(DATE(An,INT(COLUMNS($A:F)/2),ROWS($1:19)))=INT(COLUMNS($A:F)/2),IF(MOD(COLUMNS($B:F),2),DATE(An,INT(COLUMNS($A:F)/2),ROWS($1:19)),IF(COUNTIF(Ferie,DATE(An,INT(COLUMNS($A:F)/2),ROWS($1:19))),VLOOKUP(DATE(An,INT(COLUMNS($A:F)/2),ROWS($1:19)),Ferie,2,0),"")),"")</f>
        <v>41717</v>
      </c>
      <c r="G23" s="41" t="str">
        <f ca="1">IF(MONTH(DATE(An,INT(COLUMNS($A:G)/2),ROWS($1:19)))=INT(COLUMNS($A:G)/2),IF(MOD(COLUMNS($B:G),2),DATE(An,INT(COLUMNS($A:G)/2),ROWS($1:19)),IF(COUNTIF(Ferie,DATE(An,INT(COLUMNS($A:G)/2),ROWS($1:19))),VLOOKUP(DATE(An,INT(COLUMNS($A:G)/2),ROWS($1:19)),Ferie,2,0),"")),"")</f>
        <v/>
      </c>
      <c r="H23" s="40">
        <f>IF(MONTH(DATE(An,INT(COLUMNS($A:H)/2),ROWS($1:19)))=INT(COLUMNS($A:H)/2),IF(MOD(COLUMNS($B:H),2),DATE(An,INT(COLUMNS($A:H)/2),ROWS($1:19)),IF(COUNTIF(Ferie,DATE(An,INT(COLUMNS($A:H)/2),ROWS($1:19))),VLOOKUP(DATE(An,INT(COLUMNS($A:H)/2),ROWS($1:19)),Ferie,2,0),"")),"")</f>
        <v>41748</v>
      </c>
      <c r="I23" s="41" t="str">
        <f ca="1">IF(MONTH(DATE(An,INT(COLUMNS($A:I)/2),ROWS($1:19)))=INT(COLUMNS($A:I)/2),IF(MOD(COLUMNS($B:I),2),DATE(An,INT(COLUMNS($A:I)/2),ROWS($1:19)),IF(COUNTIF(Ferie,DATE(An,INT(COLUMNS($A:I)/2),ROWS($1:19))),VLOOKUP(DATE(An,INT(COLUMNS($A:I)/2),ROWS($1:19)),Ferie,2,0),"")),"")</f>
        <v/>
      </c>
      <c r="J23" s="40">
        <f>IF(MONTH(DATE(An,INT(COLUMNS($A:J)/2),ROWS($1:19)))=INT(COLUMNS($A:J)/2),IF(MOD(COLUMNS($B:J),2),DATE(An,INT(COLUMNS($A:J)/2),ROWS($1:19)),IF(COUNTIF(Ferie,DATE(An,INT(COLUMNS($A:J)/2),ROWS($1:19))),VLOOKUP(DATE(An,INT(COLUMNS($A:J)/2),ROWS($1:19)),Ferie,2,0),"")),"")</f>
        <v>41778</v>
      </c>
      <c r="K23" s="41" t="str">
        <f ca="1">IF(MONTH(DATE(An,INT(COLUMNS($A:K)/2),ROWS($1:19)))=INT(COLUMNS($A:K)/2),IF(MOD(COLUMNS($B:K),2),DATE(An,INT(COLUMNS($A:K)/2),ROWS($1:19)),IF(COUNTIF(Ferie,DATE(An,INT(COLUMNS($A:K)/2),ROWS($1:19))),VLOOKUP(DATE(An,INT(COLUMNS($A:K)/2),ROWS($1:19)),Ferie,2,0),"")),"")</f>
        <v/>
      </c>
      <c r="L23" s="40">
        <f>IF(MONTH(DATE(An,INT(COLUMNS($A:L)/2),ROWS($1:19)))=INT(COLUMNS($A:L)/2),IF(MOD(COLUMNS($B:L),2),DATE(An,INT(COLUMNS($A:L)/2),ROWS($1:19)),IF(COUNTIF(Ferie,DATE(An,INT(COLUMNS($A:L)/2),ROWS($1:19))),VLOOKUP(DATE(An,INT(COLUMNS($A:L)/2),ROWS($1:19)),Ferie,2,0),"")),"")</f>
        <v>41809</v>
      </c>
      <c r="M23" s="41" t="str">
        <f ca="1">IF(MONTH(DATE(An,INT(COLUMNS($A:M)/2),ROWS($1:19)))=INT(COLUMNS($A:M)/2),IF(MOD(COLUMNS($B:M),2),DATE(An,INT(COLUMNS($A:M)/2),ROWS($1:19)),IF(COUNTIF(Ferie,DATE(An,INT(COLUMNS($A:M)/2),ROWS($1:19))),VLOOKUP(DATE(An,INT(COLUMNS($A:M)/2),ROWS($1:19)),Ferie,2,0),"")),"")</f>
        <v/>
      </c>
      <c r="N23" s="40">
        <f>IF(MONTH(DATE(An,INT(COLUMNS($A:N)/2),ROWS($1:19)))=INT(COLUMNS($A:N)/2),IF(MOD(COLUMNS($B:N),2),DATE(An,INT(COLUMNS($A:N)/2),ROWS($1:19)),IF(COUNTIF(Ferie,DATE(An,INT(COLUMNS($A:N)/2),ROWS($1:19))),VLOOKUP(DATE(An,INT(COLUMNS($A:N)/2),ROWS($1:19)),Ferie,2,0),"")),"")</f>
        <v>41839</v>
      </c>
      <c r="O23" s="41" t="str">
        <f ca="1">IF(MONTH(DATE(An,INT(COLUMNS($A:O)/2),ROWS($1:19)))=INT(COLUMNS($A:O)/2),IF(MOD(COLUMNS($B:O),2),DATE(An,INT(COLUMNS($A:O)/2),ROWS($1:19)),IF(COUNTIF(Ferie,DATE(An,INT(COLUMNS($A:O)/2),ROWS($1:19))),VLOOKUP(DATE(An,INT(COLUMNS($A:O)/2),ROWS($1:19)),Ferie,2,0),"")),"")</f>
        <v/>
      </c>
      <c r="P23" s="40">
        <f>IF(MONTH(DATE(An,INT(COLUMNS($A:P)/2),ROWS($1:19)))=INT(COLUMNS($A:P)/2),IF(MOD(COLUMNS($B:P),2),DATE(An,INT(COLUMNS($A:P)/2),ROWS($1:19)),IF(COUNTIF(Ferie,DATE(An,INT(COLUMNS($A:P)/2),ROWS($1:19))),VLOOKUP(DATE(An,INT(COLUMNS($A:P)/2),ROWS($1:19)),Ferie,2,0),"")),"")</f>
        <v>41870</v>
      </c>
      <c r="Q23" s="41" t="str">
        <f ca="1">IF(MONTH(DATE(An,INT(COLUMNS($A:Q)/2),ROWS($1:19)))=INT(COLUMNS($A:Q)/2),IF(MOD(COLUMNS($B:Q),2),DATE(An,INT(COLUMNS($A:Q)/2),ROWS($1:19)),IF(COUNTIF(Ferie,DATE(An,INT(COLUMNS($A:Q)/2),ROWS($1:19))),VLOOKUP(DATE(An,INT(COLUMNS($A:Q)/2),ROWS($1:19)),Ferie,2,0),"")),"")</f>
        <v/>
      </c>
      <c r="R23" s="40">
        <f>IF(MONTH(DATE(An,INT(COLUMNS($A:R)/2),ROWS($1:19)))=INT(COLUMNS($A:R)/2),IF(MOD(COLUMNS($B:R),2),DATE(An,INT(COLUMNS($A:R)/2),ROWS($1:19)),IF(COUNTIF(Ferie,DATE(An,INT(COLUMNS($A:R)/2),ROWS($1:19))),VLOOKUP(DATE(An,INT(COLUMNS($A:R)/2),ROWS($1:19)),Ferie,2,0),"")),"")</f>
        <v>41901</v>
      </c>
      <c r="S23" s="41" t="str">
        <f ca="1">IF(MONTH(DATE(An,INT(COLUMNS($A:S)/2),ROWS($1:19)))=INT(COLUMNS($A:S)/2),IF(MOD(COLUMNS($B:S),2),DATE(An,INT(COLUMNS($A:S)/2),ROWS($1:19)),IF(COUNTIF(Ferie,DATE(An,INT(COLUMNS($A:S)/2),ROWS($1:19))),VLOOKUP(DATE(An,INT(COLUMNS($A:S)/2),ROWS($1:19)),Ferie,2,0),"")),"")</f>
        <v/>
      </c>
      <c r="T23" s="40">
        <f>IF(MONTH(DATE(An,INT(COLUMNS($A:T)/2),ROWS($1:19)))=INT(COLUMNS($A:T)/2),IF(MOD(COLUMNS($B:T),2),DATE(An,INT(COLUMNS($A:T)/2),ROWS($1:19)),IF(COUNTIF(Ferie,DATE(An,INT(COLUMNS($A:T)/2),ROWS($1:19))),VLOOKUP(DATE(An,INT(COLUMNS($A:T)/2),ROWS($1:19)),Ferie,2,0),"")),"")</f>
        <v>41931</v>
      </c>
      <c r="U23" s="41" t="str">
        <f ca="1">IF(MONTH(DATE(An,INT(COLUMNS($A:U)/2),ROWS($1:19)))=INT(COLUMNS($A:U)/2),IF(MOD(COLUMNS($B:U),2),DATE(An,INT(COLUMNS($A:U)/2),ROWS($1:19)),IF(COUNTIF(Ferie,DATE(An,INT(COLUMNS($A:U)/2),ROWS($1:19))),VLOOKUP(DATE(An,INT(COLUMNS($A:U)/2),ROWS($1:19)),Ferie,2,0),"")),"")</f>
        <v/>
      </c>
      <c r="V23" s="40">
        <f>IF(MONTH(DATE(An,INT(COLUMNS($A:V)/2),ROWS($1:19)))=INT(COLUMNS($A:V)/2),IF(MOD(COLUMNS($B:V),2),DATE(An,INT(COLUMNS($A:V)/2),ROWS($1:19)),IF(COUNTIF(Ferie,DATE(An,INT(COLUMNS($A:V)/2),ROWS($1:19))),VLOOKUP(DATE(An,INT(COLUMNS($A:V)/2),ROWS($1:19)),Ferie,2,0),"")),"")</f>
        <v>41962</v>
      </c>
      <c r="W23" s="41" t="str">
        <f ca="1">IF(MONTH(DATE(An,INT(COLUMNS($A:W)/2),ROWS($1:19)))=INT(COLUMNS($A:W)/2),IF(MOD(COLUMNS($B:W),2),DATE(An,INT(COLUMNS($A:W)/2),ROWS($1:19)),IF(COUNTIF(Ferie,DATE(An,INT(COLUMNS($A:W)/2),ROWS($1:19))),VLOOKUP(DATE(An,INT(COLUMNS($A:W)/2),ROWS($1:19)),Ferie,2,0),"")),"")</f>
        <v/>
      </c>
      <c r="X23" s="40">
        <f>IF(MONTH(DATE(An,INT(COLUMNS($A:X)/2),ROWS($1:19)))=INT(COLUMNS($A:X)/2),IF(MOD(COLUMNS($B:X),2),DATE(An,INT(COLUMNS($A:X)/2),ROWS($1:19)),IF(COUNTIF(Ferie,DATE(An,INT(COLUMNS($A:X)/2),ROWS($1:19))),VLOOKUP(DATE(An,INT(COLUMNS($A:X)/2),ROWS($1:19)),Ferie,2,0),"")),"")</f>
        <v>41992</v>
      </c>
      <c r="Y23" s="41" t="str">
        <f ca="1">IF(MONTH(DATE(An,INT(COLUMNS($A:Y)/2),ROWS($1:19)))=INT(COLUMNS($A:Y)/2),IF(MOD(COLUMNS($B:Y),2),DATE(An,INT(COLUMNS($A:Y)/2),ROWS($1:19)),IF(COUNTIF(Ferie,DATE(An,INT(COLUMNS($A:Y)/2),ROWS($1:19))),VLOOKUP(DATE(An,INT(COLUMNS($A:Y)/2),ROWS($1:19)),Ferie,2,0),"")),"")</f>
        <v/>
      </c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3"/>
    </row>
    <row r="24" spans="2:42" customFormat="1" ht="15" customHeight="1">
      <c r="B24" s="40">
        <f>IF(MONTH(DATE(An,INT(COLUMNS($A:B)/2),ROWS($1:20)))=INT(COLUMNS($A:B)/2),IF(MOD(COLUMNS($B:B),2),DATE(An,INT(COLUMNS($A:B)/2),ROWS($1:20)),IF(COUNTIF(Ferie,DATE(An,INT(COLUMNS($A:B)/2),ROWS($1:20))),VLOOKUP(DATE(An,INT(COLUMNS($A:B)/2),ROWS($1:20)),Ferie,2,0),"")),"")</f>
        <v>41659</v>
      </c>
      <c r="C24" s="41" t="str">
        <f ca="1">IF(MONTH(DATE(An,INT(COLUMNS($A:C)/2),ROWS($1:20)))=INT(COLUMNS($A:C)/2),IF(MOD(COLUMNS($B:C),2),DATE(An,INT(COLUMNS($A:C)/2),ROWS($1:20)),IF(COUNTIF(Ferie,DATE(An,INT(COLUMNS($A:C)/2),ROWS($1:20))),VLOOKUP(DATE(An,INT(COLUMNS($A:C)/2),ROWS($1:20)),Ferie,2,0),"")),"")</f>
        <v/>
      </c>
      <c r="D24" s="40">
        <f>IF(MONTH(DATE(An,INT(COLUMNS($A:D)/2),ROWS($1:20)))=INT(COLUMNS($A:D)/2),IF(MOD(COLUMNS($B:D),2),DATE(An,INT(COLUMNS($A:D)/2),ROWS($1:20)),IF(COUNTIF(Ferie,DATE(An,INT(COLUMNS($A:D)/2),ROWS($1:20))),VLOOKUP(DATE(An,INT(COLUMNS($A:D)/2),ROWS($1:20)),Ferie,2,0),"")),"")</f>
        <v>41690</v>
      </c>
      <c r="E24" s="41" t="str">
        <f ca="1">IF(MONTH(DATE(An,INT(COLUMNS($A:E)/2),ROWS($1:20)))=INT(COLUMNS($A:E)/2),IF(MOD(COLUMNS($B:E),2),DATE(An,INT(COLUMNS($A:E)/2),ROWS($1:20)),IF(COUNTIF(Ferie,DATE(An,INT(COLUMNS($A:E)/2),ROWS($1:20))),VLOOKUP(DATE(An,INT(COLUMNS($A:E)/2),ROWS($1:20)),Ferie,2,0),"")),"")</f>
        <v/>
      </c>
      <c r="F24" s="40">
        <f>IF(MONTH(DATE(An,INT(COLUMNS($A:F)/2),ROWS($1:20)))=INT(COLUMNS($A:F)/2),IF(MOD(COLUMNS($B:F),2),DATE(An,INT(COLUMNS($A:F)/2),ROWS($1:20)),IF(COUNTIF(Ferie,DATE(An,INT(COLUMNS($A:F)/2),ROWS($1:20))),VLOOKUP(DATE(An,INT(COLUMNS($A:F)/2),ROWS($1:20)),Ferie,2,0),"")),"")</f>
        <v>41718</v>
      </c>
      <c r="G24" s="41" t="str">
        <f ca="1">IF(MONTH(DATE(An,INT(COLUMNS($A:G)/2),ROWS($1:20)))=INT(COLUMNS($A:G)/2),IF(MOD(COLUMNS($B:G),2),DATE(An,INT(COLUMNS($A:G)/2),ROWS($1:20)),IF(COUNTIF(Ferie,DATE(An,INT(COLUMNS($A:G)/2),ROWS($1:20))),VLOOKUP(DATE(An,INT(COLUMNS($A:G)/2),ROWS($1:20)),Ferie,2,0),"")),"")</f>
        <v/>
      </c>
      <c r="H24" s="40">
        <f>IF(MONTH(DATE(An,INT(COLUMNS($A:H)/2),ROWS($1:20)))=INT(COLUMNS($A:H)/2),IF(MOD(COLUMNS($B:H),2),DATE(An,INT(COLUMNS($A:H)/2),ROWS($1:20)),IF(COUNTIF(Ferie,DATE(An,INT(COLUMNS($A:H)/2),ROWS($1:20))),VLOOKUP(DATE(An,INT(COLUMNS($A:H)/2),ROWS($1:20)),Ferie,2,0),"")),"")</f>
        <v>41749</v>
      </c>
      <c r="I24" s="41" t="str">
        <f ca="1">IF(MONTH(DATE(An,INT(COLUMNS($A:I)/2),ROWS($1:20)))=INT(COLUMNS($A:I)/2),IF(MOD(COLUMNS($B:I),2),DATE(An,INT(COLUMNS($A:I)/2),ROWS($1:20)),IF(COUNTIF(Ferie,DATE(An,INT(COLUMNS($A:I)/2),ROWS($1:20))),VLOOKUP(DATE(An,INT(COLUMNS($A:I)/2),ROWS($1:20)),Ferie,2,0),"")),"")</f>
        <v>Pâques</v>
      </c>
      <c r="J24" s="40">
        <f>IF(MONTH(DATE(An,INT(COLUMNS($A:J)/2),ROWS($1:20)))=INT(COLUMNS($A:J)/2),IF(MOD(COLUMNS($B:J),2),DATE(An,INT(COLUMNS($A:J)/2),ROWS($1:20)),IF(COUNTIF(Ferie,DATE(An,INT(COLUMNS($A:J)/2),ROWS($1:20))),VLOOKUP(DATE(An,INT(COLUMNS($A:J)/2),ROWS($1:20)),Ferie,2,0),"")),"")</f>
        <v>41779</v>
      </c>
      <c r="K24" s="41" t="str">
        <f ca="1">IF(MONTH(DATE(An,INT(COLUMNS($A:K)/2),ROWS($1:20)))=INT(COLUMNS($A:K)/2),IF(MOD(COLUMNS($B:K),2),DATE(An,INT(COLUMNS($A:K)/2),ROWS($1:20)),IF(COUNTIF(Ferie,DATE(An,INT(COLUMNS($A:K)/2),ROWS($1:20))),VLOOKUP(DATE(An,INT(COLUMNS($A:K)/2),ROWS($1:20)),Ferie,2,0),"")),"")</f>
        <v/>
      </c>
      <c r="L24" s="40">
        <f>IF(MONTH(DATE(An,INT(COLUMNS($A:L)/2),ROWS($1:20)))=INT(COLUMNS($A:L)/2),IF(MOD(COLUMNS($B:L),2),DATE(An,INT(COLUMNS($A:L)/2),ROWS($1:20)),IF(COUNTIF(Ferie,DATE(An,INT(COLUMNS($A:L)/2),ROWS($1:20))),VLOOKUP(DATE(An,INT(COLUMNS($A:L)/2),ROWS($1:20)),Ferie,2,0),"")),"")</f>
        <v>41810</v>
      </c>
      <c r="M24" s="41" t="str">
        <f ca="1">IF(MONTH(DATE(An,INT(COLUMNS($A:M)/2),ROWS($1:20)))=INT(COLUMNS($A:M)/2),IF(MOD(COLUMNS($B:M),2),DATE(An,INT(COLUMNS($A:M)/2),ROWS($1:20)),IF(COUNTIF(Ferie,DATE(An,INT(COLUMNS($A:M)/2),ROWS($1:20))),VLOOKUP(DATE(An,INT(COLUMNS($A:M)/2),ROWS($1:20)),Ferie,2,0),"")),"")</f>
        <v/>
      </c>
      <c r="N24" s="40">
        <f>IF(MONTH(DATE(An,INT(COLUMNS($A:N)/2),ROWS($1:20)))=INT(COLUMNS($A:N)/2),IF(MOD(COLUMNS($B:N),2),DATE(An,INT(COLUMNS($A:N)/2),ROWS($1:20)),IF(COUNTIF(Ferie,DATE(An,INT(COLUMNS($A:N)/2),ROWS($1:20))),VLOOKUP(DATE(An,INT(COLUMNS($A:N)/2),ROWS($1:20)),Ferie,2,0),"")),"")</f>
        <v>41840</v>
      </c>
      <c r="O24" s="41" t="str">
        <f ca="1">IF(MONTH(DATE(An,INT(COLUMNS($A:O)/2),ROWS($1:20)))=INT(COLUMNS($A:O)/2),IF(MOD(COLUMNS($B:O),2),DATE(An,INT(COLUMNS($A:O)/2),ROWS($1:20)),IF(COUNTIF(Ferie,DATE(An,INT(COLUMNS($A:O)/2),ROWS($1:20))),VLOOKUP(DATE(An,INT(COLUMNS($A:O)/2),ROWS($1:20)),Ferie,2,0),"")),"")</f>
        <v/>
      </c>
      <c r="P24" s="40">
        <f>IF(MONTH(DATE(An,INT(COLUMNS($A:P)/2),ROWS($1:20)))=INT(COLUMNS($A:P)/2),IF(MOD(COLUMNS($B:P),2),DATE(An,INT(COLUMNS($A:P)/2),ROWS($1:20)),IF(COUNTIF(Ferie,DATE(An,INT(COLUMNS($A:P)/2),ROWS($1:20))),VLOOKUP(DATE(An,INT(COLUMNS($A:P)/2),ROWS($1:20)),Ferie,2,0),"")),"")</f>
        <v>41871</v>
      </c>
      <c r="Q24" s="41" t="str">
        <f ca="1">IF(MONTH(DATE(An,INT(COLUMNS($A:Q)/2),ROWS($1:20)))=INT(COLUMNS($A:Q)/2),IF(MOD(COLUMNS($B:Q),2),DATE(An,INT(COLUMNS($A:Q)/2),ROWS($1:20)),IF(COUNTIF(Ferie,DATE(An,INT(COLUMNS($A:Q)/2),ROWS($1:20))),VLOOKUP(DATE(An,INT(COLUMNS($A:Q)/2),ROWS($1:20)),Ferie,2,0),"")),"")</f>
        <v/>
      </c>
      <c r="R24" s="40">
        <f>IF(MONTH(DATE(An,INT(COLUMNS($A:R)/2),ROWS($1:20)))=INT(COLUMNS($A:R)/2),IF(MOD(COLUMNS($B:R),2),DATE(An,INT(COLUMNS($A:R)/2),ROWS($1:20)),IF(COUNTIF(Ferie,DATE(An,INT(COLUMNS($A:R)/2),ROWS($1:20))),VLOOKUP(DATE(An,INT(COLUMNS($A:R)/2),ROWS($1:20)),Ferie,2,0),"")),"")</f>
        <v>41902</v>
      </c>
      <c r="S24" s="41" t="str">
        <f ca="1">IF(MONTH(DATE(An,INT(COLUMNS($A:S)/2),ROWS($1:20)))=INT(COLUMNS($A:S)/2),IF(MOD(COLUMNS($B:S),2),DATE(An,INT(COLUMNS($A:S)/2),ROWS($1:20)),IF(COUNTIF(Ferie,DATE(An,INT(COLUMNS($A:S)/2),ROWS($1:20))),VLOOKUP(DATE(An,INT(COLUMNS($A:S)/2),ROWS($1:20)),Ferie,2,0),"")),"")</f>
        <v/>
      </c>
      <c r="T24" s="40">
        <f>IF(MONTH(DATE(An,INT(COLUMNS($A:T)/2),ROWS($1:20)))=INT(COLUMNS($A:T)/2),IF(MOD(COLUMNS($B:T),2),DATE(An,INT(COLUMNS($A:T)/2),ROWS($1:20)),IF(COUNTIF(Ferie,DATE(An,INT(COLUMNS($A:T)/2),ROWS($1:20))),VLOOKUP(DATE(An,INT(COLUMNS($A:T)/2),ROWS($1:20)),Ferie,2,0),"")),"")</f>
        <v>41932</v>
      </c>
      <c r="U24" s="41" t="str">
        <f ca="1">IF(MONTH(DATE(An,INT(COLUMNS($A:U)/2),ROWS($1:20)))=INT(COLUMNS($A:U)/2),IF(MOD(COLUMNS($B:U),2),DATE(An,INT(COLUMNS($A:U)/2),ROWS($1:20)),IF(COUNTIF(Ferie,DATE(An,INT(COLUMNS($A:U)/2),ROWS($1:20))),VLOOKUP(DATE(An,INT(COLUMNS($A:U)/2),ROWS($1:20)),Ferie,2,0),"")),"")</f>
        <v/>
      </c>
      <c r="V24" s="40">
        <f>IF(MONTH(DATE(An,INT(COLUMNS($A:V)/2),ROWS($1:20)))=INT(COLUMNS($A:V)/2),IF(MOD(COLUMNS($B:V),2),DATE(An,INT(COLUMNS($A:V)/2),ROWS($1:20)),IF(COUNTIF(Ferie,DATE(An,INT(COLUMNS($A:V)/2),ROWS($1:20))),VLOOKUP(DATE(An,INT(COLUMNS($A:V)/2),ROWS($1:20)),Ferie,2,0),"")),"")</f>
        <v>41963</v>
      </c>
      <c r="W24" s="41" t="str">
        <f ca="1">IF(MONTH(DATE(An,INT(COLUMNS($A:W)/2),ROWS($1:20)))=INT(COLUMNS($A:W)/2),IF(MOD(COLUMNS($B:W),2),DATE(An,INT(COLUMNS($A:W)/2),ROWS($1:20)),IF(COUNTIF(Ferie,DATE(An,INT(COLUMNS($A:W)/2),ROWS($1:20))),VLOOKUP(DATE(An,INT(COLUMNS($A:W)/2),ROWS($1:20)),Ferie,2,0),"")),"")</f>
        <v/>
      </c>
      <c r="X24" s="40">
        <f>IF(MONTH(DATE(An,INT(COLUMNS($A:X)/2),ROWS($1:20)))=INT(COLUMNS($A:X)/2),IF(MOD(COLUMNS($B:X),2),DATE(An,INT(COLUMNS($A:X)/2),ROWS($1:20)),IF(COUNTIF(Ferie,DATE(An,INT(COLUMNS($A:X)/2),ROWS($1:20))),VLOOKUP(DATE(An,INT(COLUMNS($A:X)/2),ROWS($1:20)),Ferie,2,0),"")),"")</f>
        <v>41993</v>
      </c>
      <c r="Y24" s="41" t="str">
        <f ca="1">IF(MONTH(DATE(An,INT(COLUMNS($A:Y)/2),ROWS($1:20)))=INT(COLUMNS($A:Y)/2),IF(MOD(COLUMNS($B:Y),2),DATE(An,INT(COLUMNS($A:Y)/2),ROWS($1:20)),IF(COUNTIF(Ferie,DATE(An,INT(COLUMNS($A:Y)/2),ROWS($1:20))),VLOOKUP(DATE(An,INT(COLUMNS($A:Y)/2),ROWS($1:20)),Ferie,2,0),"")),"")</f>
        <v/>
      </c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  <c r="AM24" s="3"/>
      <c r="AN24" s="3"/>
      <c r="AO24" s="3"/>
      <c r="AP24" s="3"/>
    </row>
    <row r="25" spans="2:42" customFormat="1" ht="15" customHeight="1">
      <c r="B25" s="40">
        <f>IF(MONTH(DATE(An,INT(COLUMNS($A:B)/2),ROWS($1:21)))=INT(COLUMNS($A:B)/2),IF(MOD(COLUMNS($B:B),2),DATE(An,INT(COLUMNS($A:B)/2),ROWS($1:21)),IF(COUNTIF(Ferie,DATE(An,INT(COLUMNS($A:B)/2),ROWS($1:21))),VLOOKUP(DATE(An,INT(COLUMNS($A:B)/2),ROWS($1:21)),Ferie,2,0),"")),"")</f>
        <v>41660</v>
      </c>
      <c r="C25" s="41" t="str">
        <f ca="1">IF(MONTH(DATE(An,INT(COLUMNS($A:C)/2),ROWS($1:21)))=INT(COLUMNS($A:C)/2),IF(MOD(COLUMNS($B:C),2),DATE(An,INT(COLUMNS($A:C)/2),ROWS($1:21)),IF(COUNTIF(Ferie,DATE(An,INT(COLUMNS($A:C)/2),ROWS($1:21))),VLOOKUP(DATE(An,INT(COLUMNS($A:C)/2),ROWS($1:21)),Ferie,2,0),"")),"")</f>
        <v/>
      </c>
      <c r="D25" s="40">
        <f>IF(MONTH(DATE(An,INT(COLUMNS($A:D)/2),ROWS($1:21)))=INT(COLUMNS($A:D)/2),IF(MOD(COLUMNS($B:D),2),DATE(An,INT(COLUMNS($A:D)/2),ROWS($1:21)),IF(COUNTIF(Ferie,DATE(An,INT(COLUMNS($A:D)/2),ROWS($1:21))),VLOOKUP(DATE(An,INT(COLUMNS($A:D)/2),ROWS($1:21)),Ferie,2,0),"")),"")</f>
        <v>41691</v>
      </c>
      <c r="E25" s="41" t="str">
        <f ca="1">IF(MONTH(DATE(An,INT(COLUMNS($A:E)/2),ROWS($1:21)))=INT(COLUMNS($A:E)/2),IF(MOD(COLUMNS($B:E),2),DATE(An,INT(COLUMNS($A:E)/2),ROWS($1:21)),IF(COUNTIF(Ferie,DATE(An,INT(COLUMNS($A:E)/2),ROWS($1:21))),VLOOKUP(DATE(An,INT(COLUMNS($A:E)/2),ROWS($1:21)),Ferie,2,0),"")),"")</f>
        <v/>
      </c>
      <c r="F25" s="40">
        <f>IF(MONTH(DATE(An,INT(COLUMNS($A:F)/2),ROWS($1:21)))=INT(COLUMNS($A:F)/2),IF(MOD(COLUMNS($B:F),2),DATE(An,INT(COLUMNS($A:F)/2),ROWS($1:21)),IF(COUNTIF(Ferie,DATE(An,INT(COLUMNS($A:F)/2),ROWS($1:21))),VLOOKUP(DATE(An,INT(COLUMNS($A:F)/2),ROWS($1:21)),Ferie,2,0),"")),"")</f>
        <v>41719</v>
      </c>
      <c r="G25" s="41" t="str">
        <f ca="1">IF(MONTH(DATE(An,INT(COLUMNS($A:G)/2),ROWS($1:21)))=INT(COLUMNS($A:G)/2),IF(MOD(COLUMNS($B:G),2),DATE(An,INT(COLUMNS($A:G)/2),ROWS($1:21)),IF(COUNTIF(Ferie,DATE(An,INT(COLUMNS($A:G)/2),ROWS($1:21))),VLOOKUP(DATE(An,INT(COLUMNS($A:G)/2),ROWS($1:21)),Ferie,2,0),"")),"")</f>
        <v/>
      </c>
      <c r="H25" s="40">
        <f>IF(MONTH(DATE(An,INT(COLUMNS($A:H)/2),ROWS($1:21)))=INT(COLUMNS($A:H)/2),IF(MOD(COLUMNS($B:H),2),DATE(An,INT(COLUMNS($A:H)/2),ROWS($1:21)),IF(COUNTIF(Ferie,DATE(An,INT(COLUMNS($A:H)/2),ROWS($1:21))),VLOOKUP(DATE(An,INT(COLUMNS($A:H)/2),ROWS($1:21)),Ferie,2,0),"")),"")</f>
        <v>41750</v>
      </c>
      <c r="I25" s="41" t="str">
        <f ca="1">IF(MONTH(DATE(An,INT(COLUMNS($A:I)/2),ROWS($1:21)))=INT(COLUMNS($A:I)/2),IF(MOD(COLUMNS($B:I),2),DATE(An,INT(COLUMNS($A:I)/2),ROWS($1:21)),IF(COUNTIF(Ferie,DATE(An,INT(COLUMNS($A:I)/2),ROWS($1:21))),VLOOKUP(DATE(An,INT(COLUMNS($A:I)/2),ROWS($1:21)),Ferie,2,0),"")),"")</f>
        <v>L. Pâques</v>
      </c>
      <c r="J25" s="40">
        <f>IF(MONTH(DATE(An,INT(COLUMNS($A:J)/2),ROWS($1:21)))=INT(COLUMNS($A:J)/2),IF(MOD(COLUMNS($B:J),2),DATE(An,INT(COLUMNS($A:J)/2),ROWS($1:21)),IF(COUNTIF(Ferie,DATE(An,INT(COLUMNS($A:J)/2),ROWS($1:21))),VLOOKUP(DATE(An,INT(COLUMNS($A:J)/2),ROWS($1:21)),Ferie,2,0),"")),"")</f>
        <v>41780</v>
      </c>
      <c r="K25" s="41" t="str">
        <f ca="1">IF(MONTH(DATE(An,INT(COLUMNS($A:K)/2),ROWS($1:21)))=INT(COLUMNS($A:K)/2),IF(MOD(COLUMNS($B:K),2),DATE(An,INT(COLUMNS($A:K)/2),ROWS($1:21)),IF(COUNTIF(Ferie,DATE(An,INT(COLUMNS($A:K)/2),ROWS($1:21))),VLOOKUP(DATE(An,INT(COLUMNS($A:K)/2),ROWS($1:21)),Ferie,2,0),"")),"")</f>
        <v/>
      </c>
      <c r="L25" s="40">
        <f>IF(MONTH(DATE(An,INT(COLUMNS($A:L)/2),ROWS($1:21)))=INT(COLUMNS($A:L)/2),IF(MOD(COLUMNS($B:L),2),DATE(An,INT(COLUMNS($A:L)/2),ROWS($1:21)),IF(COUNTIF(Ferie,DATE(An,INT(COLUMNS($A:L)/2),ROWS($1:21))),VLOOKUP(DATE(An,INT(COLUMNS($A:L)/2),ROWS($1:21)),Ferie,2,0),"")),"")</f>
        <v>41811</v>
      </c>
      <c r="M25" s="41" t="str">
        <f ca="1">IF(MONTH(DATE(An,INT(COLUMNS($A:M)/2),ROWS($1:21)))=INT(COLUMNS($A:M)/2),IF(MOD(COLUMNS($B:M),2),DATE(An,INT(COLUMNS($A:M)/2),ROWS($1:21)),IF(COUNTIF(Ferie,DATE(An,INT(COLUMNS($A:M)/2),ROWS($1:21))),VLOOKUP(DATE(An,INT(COLUMNS($A:M)/2),ROWS($1:21)),Ferie,2,0),"")),"")</f>
        <v/>
      </c>
      <c r="N25" s="40">
        <f>IF(MONTH(DATE(An,INT(COLUMNS($A:N)/2),ROWS($1:21)))=INT(COLUMNS($A:N)/2),IF(MOD(COLUMNS($B:N),2),DATE(An,INT(COLUMNS($A:N)/2),ROWS($1:21)),IF(COUNTIF(Ferie,DATE(An,INT(COLUMNS($A:N)/2),ROWS($1:21))),VLOOKUP(DATE(An,INT(COLUMNS($A:N)/2),ROWS($1:21)),Ferie,2,0),"")),"")</f>
        <v>41841</v>
      </c>
      <c r="O25" s="41" t="str">
        <f ca="1">IF(MONTH(DATE(An,INT(COLUMNS($A:O)/2),ROWS($1:21)))=INT(COLUMNS($A:O)/2),IF(MOD(COLUMNS($B:O),2),DATE(An,INT(COLUMNS($A:O)/2),ROWS($1:21)),IF(COUNTIF(Ferie,DATE(An,INT(COLUMNS($A:O)/2),ROWS($1:21))),VLOOKUP(DATE(An,INT(COLUMNS($A:O)/2),ROWS($1:21)),Ferie,2,0),"")),"")</f>
        <v/>
      </c>
      <c r="P25" s="40">
        <f>IF(MONTH(DATE(An,INT(COLUMNS($A:P)/2),ROWS($1:21)))=INT(COLUMNS($A:P)/2),IF(MOD(COLUMNS($B:P),2),DATE(An,INT(COLUMNS($A:P)/2),ROWS($1:21)),IF(COUNTIF(Ferie,DATE(An,INT(COLUMNS($A:P)/2),ROWS($1:21))),VLOOKUP(DATE(An,INT(COLUMNS($A:P)/2),ROWS($1:21)),Ferie,2,0),"")),"")</f>
        <v>41872</v>
      </c>
      <c r="Q25" s="41" t="str">
        <f ca="1">IF(MONTH(DATE(An,INT(COLUMNS($A:Q)/2),ROWS($1:21)))=INT(COLUMNS($A:Q)/2),IF(MOD(COLUMNS($B:Q),2),DATE(An,INT(COLUMNS($A:Q)/2),ROWS($1:21)),IF(COUNTIF(Ferie,DATE(An,INT(COLUMNS($A:Q)/2),ROWS($1:21))),VLOOKUP(DATE(An,INT(COLUMNS($A:Q)/2),ROWS($1:21)),Ferie,2,0),"")),"")</f>
        <v/>
      </c>
      <c r="R25" s="40">
        <f>IF(MONTH(DATE(An,INT(COLUMNS($A:R)/2),ROWS($1:21)))=INT(COLUMNS($A:R)/2),IF(MOD(COLUMNS($B:R),2),DATE(An,INT(COLUMNS($A:R)/2),ROWS($1:21)),IF(COUNTIF(Ferie,DATE(An,INT(COLUMNS($A:R)/2),ROWS($1:21))),VLOOKUP(DATE(An,INT(COLUMNS($A:R)/2),ROWS($1:21)),Ferie,2,0),"")),"")</f>
        <v>41903</v>
      </c>
      <c r="S25" s="41" t="str">
        <f ca="1">IF(MONTH(DATE(An,INT(COLUMNS($A:S)/2),ROWS($1:21)))=INT(COLUMNS($A:S)/2),IF(MOD(COLUMNS($B:S),2),DATE(An,INT(COLUMNS($A:S)/2),ROWS($1:21)),IF(COUNTIF(Ferie,DATE(An,INT(COLUMNS($A:S)/2),ROWS($1:21))),VLOOKUP(DATE(An,INT(COLUMNS($A:S)/2),ROWS($1:21)),Ferie,2,0),"")),"")</f>
        <v/>
      </c>
      <c r="T25" s="40">
        <f>IF(MONTH(DATE(An,INT(COLUMNS($A:T)/2),ROWS($1:21)))=INT(COLUMNS($A:T)/2),IF(MOD(COLUMNS($B:T),2),DATE(An,INT(COLUMNS($A:T)/2),ROWS($1:21)),IF(COUNTIF(Ferie,DATE(An,INT(COLUMNS($A:T)/2),ROWS($1:21))),VLOOKUP(DATE(An,INT(COLUMNS($A:T)/2),ROWS($1:21)),Ferie,2,0),"")),"")</f>
        <v>41933</v>
      </c>
      <c r="U25" s="41" t="str">
        <f ca="1">IF(MONTH(DATE(An,INT(COLUMNS($A:U)/2),ROWS($1:21)))=INT(COLUMNS($A:U)/2),IF(MOD(COLUMNS($B:U),2),DATE(An,INT(COLUMNS($A:U)/2),ROWS($1:21)),IF(COUNTIF(Ferie,DATE(An,INT(COLUMNS($A:U)/2),ROWS($1:21))),VLOOKUP(DATE(An,INT(COLUMNS($A:U)/2),ROWS($1:21)),Ferie,2,0),"")),"")</f>
        <v/>
      </c>
      <c r="V25" s="40">
        <f>IF(MONTH(DATE(An,INT(COLUMNS($A:V)/2),ROWS($1:21)))=INT(COLUMNS($A:V)/2),IF(MOD(COLUMNS($B:V),2),DATE(An,INT(COLUMNS($A:V)/2),ROWS($1:21)),IF(COUNTIF(Ferie,DATE(An,INT(COLUMNS($A:V)/2),ROWS($1:21))),VLOOKUP(DATE(An,INT(COLUMNS($A:V)/2),ROWS($1:21)),Ferie,2,0),"")),"")</f>
        <v>41964</v>
      </c>
      <c r="W25" s="41" t="str">
        <f ca="1">IF(MONTH(DATE(An,INT(COLUMNS($A:W)/2),ROWS($1:21)))=INT(COLUMNS($A:W)/2),IF(MOD(COLUMNS($B:W),2),DATE(An,INT(COLUMNS($A:W)/2),ROWS($1:21)),IF(COUNTIF(Ferie,DATE(An,INT(COLUMNS($A:W)/2),ROWS($1:21))),VLOOKUP(DATE(An,INT(COLUMNS($A:W)/2),ROWS($1:21)),Ferie,2,0),"")),"")</f>
        <v/>
      </c>
      <c r="X25" s="40">
        <f>IF(MONTH(DATE(An,INT(COLUMNS($A:X)/2),ROWS($1:21)))=INT(COLUMNS($A:X)/2),IF(MOD(COLUMNS($B:X),2),DATE(An,INT(COLUMNS($A:X)/2),ROWS($1:21)),IF(COUNTIF(Ferie,DATE(An,INT(COLUMNS($A:X)/2),ROWS($1:21))),VLOOKUP(DATE(An,INT(COLUMNS($A:X)/2),ROWS($1:21)),Ferie,2,0),"")),"")</f>
        <v>41994</v>
      </c>
      <c r="Y25" s="41" t="str">
        <f ca="1">IF(MONTH(DATE(An,INT(COLUMNS($A:Y)/2),ROWS($1:21)))=INT(COLUMNS($A:Y)/2),IF(MOD(COLUMNS($B:Y),2),DATE(An,INT(COLUMNS($A:Y)/2),ROWS($1:21)),IF(COUNTIF(Ferie,DATE(An,INT(COLUMNS($A:Y)/2),ROWS($1:21))),VLOOKUP(DATE(An,INT(COLUMNS($A:Y)/2),ROWS($1:21)),Ferie,2,0),"")),"")</f>
        <v/>
      </c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  <c r="AM25" s="3"/>
      <c r="AN25" s="3"/>
      <c r="AO25" s="3"/>
      <c r="AP25" s="3"/>
    </row>
    <row r="26" spans="2:42" customFormat="1" ht="15" customHeight="1">
      <c r="B26" s="40">
        <f>IF(MONTH(DATE(An,INT(COLUMNS($A:B)/2),ROWS($1:22)))=INT(COLUMNS($A:B)/2),IF(MOD(COLUMNS($B:B),2),DATE(An,INT(COLUMNS($A:B)/2),ROWS($1:22)),IF(COUNTIF(Ferie,DATE(An,INT(COLUMNS($A:B)/2),ROWS($1:22))),VLOOKUP(DATE(An,INT(COLUMNS($A:B)/2),ROWS($1:22)),Ferie,2,0),"")),"")</f>
        <v>41661</v>
      </c>
      <c r="C26" s="41" t="str">
        <f ca="1">IF(MONTH(DATE(An,INT(COLUMNS($A:C)/2),ROWS($1:22)))=INT(COLUMNS($A:C)/2),IF(MOD(COLUMNS($B:C),2),DATE(An,INT(COLUMNS($A:C)/2),ROWS($1:22)),IF(COUNTIF(Ferie,DATE(An,INT(COLUMNS($A:C)/2),ROWS($1:22))),VLOOKUP(DATE(An,INT(COLUMNS($A:C)/2),ROWS($1:22)),Ferie,2,0),"")),"")</f>
        <v/>
      </c>
      <c r="D26" s="40">
        <f>IF(MONTH(DATE(An,INT(COLUMNS($A:D)/2),ROWS($1:22)))=INT(COLUMNS($A:D)/2),IF(MOD(COLUMNS($B:D),2),DATE(An,INT(COLUMNS($A:D)/2),ROWS($1:22)),IF(COUNTIF(Ferie,DATE(An,INT(COLUMNS($A:D)/2),ROWS($1:22))),VLOOKUP(DATE(An,INT(COLUMNS($A:D)/2),ROWS($1:22)),Ferie,2,0),"")),"")</f>
        <v>41692</v>
      </c>
      <c r="E26" s="41" t="str">
        <f ca="1">IF(MONTH(DATE(An,INT(COLUMNS($A:E)/2),ROWS($1:22)))=INT(COLUMNS($A:E)/2),IF(MOD(COLUMNS($B:E),2),DATE(An,INT(COLUMNS($A:E)/2),ROWS($1:22)),IF(COUNTIF(Ferie,DATE(An,INT(COLUMNS($A:E)/2),ROWS($1:22))),VLOOKUP(DATE(An,INT(COLUMNS($A:E)/2),ROWS($1:22)),Ferie,2,0),"")),"")</f>
        <v/>
      </c>
      <c r="F26" s="40">
        <f>IF(MONTH(DATE(An,INT(COLUMNS($A:F)/2),ROWS($1:22)))=INT(COLUMNS($A:F)/2),IF(MOD(COLUMNS($B:F),2),DATE(An,INT(COLUMNS($A:F)/2),ROWS($1:22)),IF(COUNTIF(Ferie,DATE(An,INT(COLUMNS($A:F)/2),ROWS($1:22))),VLOOKUP(DATE(An,INT(COLUMNS($A:F)/2),ROWS($1:22)),Ferie,2,0),"")),"")</f>
        <v>41720</v>
      </c>
      <c r="G26" s="41" t="str">
        <f ca="1">IF(MONTH(DATE(An,INT(COLUMNS($A:G)/2),ROWS($1:22)))=INT(COLUMNS($A:G)/2),IF(MOD(COLUMNS($B:G),2),DATE(An,INT(COLUMNS($A:G)/2),ROWS($1:22)),IF(COUNTIF(Ferie,DATE(An,INT(COLUMNS($A:G)/2),ROWS($1:22))),VLOOKUP(DATE(An,INT(COLUMNS($A:G)/2),ROWS($1:22)),Ferie,2,0),"")),"")</f>
        <v/>
      </c>
      <c r="H26" s="40">
        <f>IF(MONTH(DATE(An,INT(COLUMNS($A:H)/2),ROWS($1:22)))=INT(COLUMNS($A:H)/2),IF(MOD(COLUMNS($B:H),2),DATE(An,INT(COLUMNS($A:H)/2),ROWS($1:22)),IF(COUNTIF(Ferie,DATE(An,INT(COLUMNS($A:H)/2),ROWS($1:22))),VLOOKUP(DATE(An,INT(COLUMNS($A:H)/2),ROWS($1:22)),Ferie,2,0),"")),"")</f>
        <v>41751</v>
      </c>
      <c r="I26" s="41" t="str">
        <f ca="1">IF(MONTH(DATE(An,INT(COLUMNS($A:I)/2),ROWS($1:22)))=INT(COLUMNS($A:I)/2),IF(MOD(COLUMNS($B:I),2),DATE(An,INT(COLUMNS($A:I)/2),ROWS($1:22)),IF(COUNTIF(Ferie,DATE(An,INT(COLUMNS($A:I)/2),ROWS($1:22))),VLOOKUP(DATE(An,INT(COLUMNS($A:I)/2),ROWS($1:22)),Ferie,2,0),"")),"")</f>
        <v/>
      </c>
      <c r="J26" s="40">
        <f>IF(MONTH(DATE(An,INT(COLUMNS($A:J)/2),ROWS($1:22)))=INT(COLUMNS($A:J)/2),IF(MOD(COLUMNS($B:J),2),DATE(An,INT(COLUMNS($A:J)/2),ROWS($1:22)),IF(COUNTIF(Ferie,DATE(An,INT(COLUMNS($A:J)/2),ROWS($1:22))),VLOOKUP(DATE(An,INT(COLUMNS($A:J)/2),ROWS($1:22)),Ferie,2,0),"")),"")</f>
        <v>41781</v>
      </c>
      <c r="K26" s="41" t="str">
        <f ca="1">IF(MONTH(DATE(An,INT(COLUMNS($A:K)/2),ROWS($1:22)))=INT(COLUMNS($A:K)/2),IF(MOD(COLUMNS($B:K),2),DATE(An,INT(COLUMNS($A:K)/2),ROWS($1:22)),IF(COUNTIF(Ferie,DATE(An,INT(COLUMNS($A:K)/2),ROWS($1:22))),VLOOKUP(DATE(An,INT(COLUMNS($A:K)/2),ROWS($1:22)),Ferie,2,0),"")),"")</f>
        <v/>
      </c>
      <c r="L26" s="40">
        <f>IF(MONTH(DATE(An,INT(COLUMNS($A:L)/2),ROWS($1:22)))=INT(COLUMNS($A:L)/2),IF(MOD(COLUMNS($B:L),2),DATE(An,INT(COLUMNS($A:L)/2),ROWS($1:22)),IF(COUNTIF(Ferie,DATE(An,INT(COLUMNS($A:L)/2),ROWS($1:22))),VLOOKUP(DATE(An,INT(COLUMNS($A:L)/2),ROWS($1:22)),Ferie,2,0),"")),"")</f>
        <v>41812</v>
      </c>
      <c r="M26" s="41" t="str">
        <f ca="1">IF(MONTH(DATE(An,INT(COLUMNS($A:M)/2),ROWS($1:22)))=INT(COLUMNS($A:M)/2),IF(MOD(COLUMNS($B:M),2),DATE(An,INT(COLUMNS($A:M)/2),ROWS($1:22)),IF(COUNTIF(Ferie,DATE(An,INT(COLUMNS($A:M)/2),ROWS($1:22))),VLOOKUP(DATE(An,INT(COLUMNS($A:M)/2),ROWS($1:22)),Ferie,2,0),"")),"")</f>
        <v/>
      </c>
      <c r="N26" s="40">
        <f>IF(MONTH(DATE(An,INT(COLUMNS($A:N)/2),ROWS($1:22)))=INT(COLUMNS($A:N)/2),IF(MOD(COLUMNS($B:N),2),DATE(An,INT(COLUMNS($A:N)/2),ROWS($1:22)),IF(COUNTIF(Ferie,DATE(An,INT(COLUMNS($A:N)/2),ROWS($1:22))),VLOOKUP(DATE(An,INT(COLUMNS($A:N)/2),ROWS($1:22)),Ferie,2,0),"")),"")</f>
        <v>41842</v>
      </c>
      <c r="O26" s="41" t="str">
        <f ca="1">IF(MONTH(DATE(An,INT(COLUMNS($A:O)/2),ROWS($1:22)))=INT(COLUMNS($A:O)/2),IF(MOD(COLUMNS($B:O),2),DATE(An,INT(COLUMNS($A:O)/2),ROWS($1:22)),IF(COUNTIF(Ferie,DATE(An,INT(COLUMNS($A:O)/2),ROWS($1:22))),VLOOKUP(DATE(An,INT(COLUMNS($A:O)/2),ROWS($1:22)),Ferie,2,0),"")),"")</f>
        <v/>
      </c>
      <c r="P26" s="40">
        <f>IF(MONTH(DATE(An,INT(COLUMNS($A:P)/2),ROWS($1:22)))=INT(COLUMNS($A:P)/2),IF(MOD(COLUMNS($B:P),2),DATE(An,INT(COLUMNS($A:P)/2),ROWS($1:22)),IF(COUNTIF(Ferie,DATE(An,INT(COLUMNS($A:P)/2),ROWS($1:22))),VLOOKUP(DATE(An,INT(COLUMNS($A:P)/2),ROWS($1:22)),Ferie,2,0),"")),"")</f>
        <v>41873</v>
      </c>
      <c r="Q26" s="41" t="str">
        <f ca="1">IF(MONTH(DATE(An,INT(COLUMNS($A:Q)/2),ROWS($1:22)))=INT(COLUMNS($A:Q)/2),IF(MOD(COLUMNS($B:Q),2),DATE(An,INT(COLUMNS($A:Q)/2),ROWS($1:22)),IF(COUNTIF(Ferie,DATE(An,INT(COLUMNS($A:Q)/2),ROWS($1:22))),VLOOKUP(DATE(An,INT(COLUMNS($A:Q)/2),ROWS($1:22)),Ferie,2,0),"")),"")</f>
        <v/>
      </c>
      <c r="R26" s="40">
        <f>IF(MONTH(DATE(An,INT(COLUMNS($A:R)/2),ROWS($1:22)))=INT(COLUMNS($A:R)/2),IF(MOD(COLUMNS($B:R),2),DATE(An,INT(COLUMNS($A:R)/2),ROWS($1:22)),IF(COUNTIF(Ferie,DATE(An,INT(COLUMNS($A:R)/2),ROWS($1:22))),VLOOKUP(DATE(An,INT(COLUMNS($A:R)/2),ROWS($1:22)),Ferie,2,0),"")),"")</f>
        <v>41904</v>
      </c>
      <c r="S26" s="41" t="str">
        <f ca="1">IF(MONTH(DATE(An,INT(COLUMNS($A:S)/2),ROWS($1:22)))=INT(COLUMNS($A:S)/2),IF(MOD(COLUMNS($B:S),2),DATE(An,INT(COLUMNS($A:S)/2),ROWS($1:22)),IF(COUNTIF(Ferie,DATE(An,INT(COLUMNS($A:S)/2),ROWS($1:22))),VLOOKUP(DATE(An,INT(COLUMNS($A:S)/2),ROWS($1:22)),Ferie,2,0),"")),"")</f>
        <v/>
      </c>
      <c r="T26" s="40">
        <f>IF(MONTH(DATE(An,INT(COLUMNS($A:T)/2),ROWS($1:22)))=INT(COLUMNS($A:T)/2),IF(MOD(COLUMNS($B:T),2),DATE(An,INT(COLUMNS($A:T)/2),ROWS($1:22)),IF(COUNTIF(Ferie,DATE(An,INT(COLUMNS($A:T)/2),ROWS($1:22))),VLOOKUP(DATE(An,INT(COLUMNS($A:T)/2),ROWS($1:22)),Ferie,2,0),"")),"")</f>
        <v>41934</v>
      </c>
      <c r="U26" s="41" t="str">
        <f ca="1">IF(MONTH(DATE(An,INT(COLUMNS($A:U)/2),ROWS($1:22)))=INT(COLUMNS($A:U)/2),IF(MOD(COLUMNS($B:U),2),DATE(An,INT(COLUMNS($A:U)/2),ROWS($1:22)),IF(COUNTIF(Ferie,DATE(An,INT(COLUMNS($A:U)/2),ROWS($1:22))),VLOOKUP(DATE(An,INT(COLUMNS($A:U)/2),ROWS($1:22)),Ferie,2,0),"")),"")</f>
        <v/>
      </c>
      <c r="V26" s="40">
        <f>IF(MONTH(DATE(An,INT(COLUMNS($A:V)/2),ROWS($1:22)))=INT(COLUMNS($A:V)/2),IF(MOD(COLUMNS($B:V),2),DATE(An,INT(COLUMNS($A:V)/2),ROWS($1:22)),IF(COUNTIF(Ferie,DATE(An,INT(COLUMNS($A:V)/2),ROWS($1:22))),VLOOKUP(DATE(An,INT(COLUMNS($A:V)/2),ROWS($1:22)),Ferie,2,0),"")),"")</f>
        <v>41965</v>
      </c>
      <c r="W26" s="41" t="str">
        <f ca="1">IF(MONTH(DATE(An,INT(COLUMNS($A:W)/2),ROWS($1:22)))=INT(COLUMNS($A:W)/2),IF(MOD(COLUMNS($B:W),2),DATE(An,INT(COLUMNS($A:W)/2),ROWS($1:22)),IF(COUNTIF(Ferie,DATE(An,INT(COLUMNS($A:W)/2),ROWS($1:22))),VLOOKUP(DATE(An,INT(COLUMNS($A:W)/2),ROWS($1:22)),Ferie,2,0),"")),"")</f>
        <v/>
      </c>
      <c r="X26" s="40">
        <f>IF(MONTH(DATE(An,INT(COLUMNS($A:X)/2),ROWS($1:22)))=INT(COLUMNS($A:X)/2),IF(MOD(COLUMNS($B:X),2),DATE(An,INT(COLUMNS($A:X)/2),ROWS($1:22)),IF(COUNTIF(Ferie,DATE(An,INT(COLUMNS($A:X)/2),ROWS($1:22))),VLOOKUP(DATE(An,INT(COLUMNS($A:X)/2),ROWS($1:22)),Ferie,2,0),"")),"")</f>
        <v>41995</v>
      </c>
      <c r="Y26" s="41" t="str">
        <f ca="1">IF(MONTH(DATE(An,INT(COLUMNS($A:Y)/2),ROWS($1:22)))=INT(COLUMNS($A:Y)/2),IF(MOD(COLUMNS($B:Y),2),DATE(An,INT(COLUMNS($A:Y)/2),ROWS($1:22)),IF(COUNTIF(Ferie,DATE(An,INT(COLUMNS($A:Y)/2),ROWS($1:22))),VLOOKUP(DATE(An,INT(COLUMNS($A:Y)/2),ROWS($1:22)),Ferie,2,0),"")),"")</f>
        <v/>
      </c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3"/>
      <c r="AO26" s="3"/>
      <c r="AP26" s="3"/>
    </row>
    <row r="27" spans="2:42" customFormat="1" ht="15" customHeight="1">
      <c r="B27" s="40">
        <f>IF(MONTH(DATE(An,INT(COLUMNS($A:B)/2),ROWS($1:23)))=INT(COLUMNS($A:B)/2),IF(MOD(COLUMNS($B:B),2),DATE(An,INT(COLUMNS($A:B)/2),ROWS($1:23)),IF(COUNTIF(Ferie,DATE(An,INT(COLUMNS($A:B)/2),ROWS($1:23))),VLOOKUP(DATE(An,INT(COLUMNS($A:B)/2),ROWS($1:23)),Ferie,2,0),"")),"")</f>
        <v>41662</v>
      </c>
      <c r="C27" s="41" t="str">
        <f ca="1">IF(MONTH(DATE(An,INT(COLUMNS($A:C)/2),ROWS($1:23)))=INT(COLUMNS($A:C)/2),IF(MOD(COLUMNS($B:C),2),DATE(An,INT(COLUMNS($A:C)/2),ROWS($1:23)),IF(COUNTIF(Ferie,DATE(An,INT(COLUMNS($A:C)/2),ROWS($1:23))),VLOOKUP(DATE(An,INT(COLUMNS($A:C)/2),ROWS($1:23)),Ferie,2,0),"")),"")</f>
        <v/>
      </c>
      <c r="D27" s="40">
        <f>IF(MONTH(DATE(An,INT(COLUMNS($A:D)/2),ROWS($1:23)))=INT(COLUMNS($A:D)/2),IF(MOD(COLUMNS($B:D),2),DATE(An,INT(COLUMNS($A:D)/2),ROWS($1:23)),IF(COUNTIF(Ferie,DATE(An,INT(COLUMNS($A:D)/2),ROWS($1:23))),VLOOKUP(DATE(An,INT(COLUMNS($A:D)/2),ROWS($1:23)),Ferie,2,0),"")),"")</f>
        <v>41693</v>
      </c>
      <c r="E27" s="41" t="str">
        <f ca="1">IF(MONTH(DATE(An,INT(COLUMNS($A:E)/2),ROWS($1:23)))=INT(COLUMNS($A:E)/2),IF(MOD(COLUMNS($B:E),2),DATE(An,INT(COLUMNS($A:E)/2),ROWS($1:23)),IF(COUNTIF(Ferie,DATE(An,INT(COLUMNS($A:E)/2),ROWS($1:23))),VLOOKUP(DATE(An,INT(COLUMNS($A:E)/2),ROWS($1:23)),Ferie,2,0),"")),"")</f>
        <v/>
      </c>
      <c r="F27" s="40">
        <f>IF(MONTH(DATE(An,INT(COLUMNS($A:F)/2),ROWS($1:23)))=INT(COLUMNS($A:F)/2),IF(MOD(COLUMNS($B:F),2),DATE(An,INT(COLUMNS($A:F)/2),ROWS($1:23)),IF(COUNTIF(Ferie,DATE(An,INT(COLUMNS($A:F)/2),ROWS($1:23))),VLOOKUP(DATE(An,INT(COLUMNS($A:F)/2),ROWS($1:23)),Ferie,2,0),"")),"")</f>
        <v>41721</v>
      </c>
      <c r="G27" s="41" t="str">
        <f ca="1">IF(MONTH(DATE(An,INT(COLUMNS($A:G)/2),ROWS($1:23)))=INT(COLUMNS($A:G)/2),IF(MOD(COLUMNS($B:G),2),DATE(An,INT(COLUMNS($A:G)/2),ROWS($1:23)),IF(COUNTIF(Ferie,DATE(An,INT(COLUMNS($A:G)/2),ROWS($1:23))),VLOOKUP(DATE(An,INT(COLUMNS($A:G)/2),ROWS($1:23)),Ferie,2,0),"")),"")</f>
        <v/>
      </c>
      <c r="H27" s="40">
        <f>IF(MONTH(DATE(An,INT(COLUMNS($A:H)/2),ROWS($1:23)))=INT(COLUMNS($A:H)/2),IF(MOD(COLUMNS($B:H),2),DATE(An,INT(COLUMNS($A:H)/2),ROWS($1:23)),IF(COUNTIF(Ferie,DATE(An,INT(COLUMNS($A:H)/2),ROWS($1:23))),VLOOKUP(DATE(An,INT(COLUMNS($A:H)/2),ROWS($1:23)),Ferie,2,0),"")),"")</f>
        <v>41752</v>
      </c>
      <c r="I27" s="41" t="str">
        <f ca="1">IF(MONTH(DATE(An,INT(COLUMNS($A:I)/2),ROWS($1:23)))=INT(COLUMNS($A:I)/2),IF(MOD(COLUMNS($B:I),2),DATE(An,INT(COLUMNS($A:I)/2),ROWS($1:23)),IF(COUNTIF(Ferie,DATE(An,INT(COLUMNS($A:I)/2),ROWS($1:23))),VLOOKUP(DATE(An,INT(COLUMNS($A:I)/2),ROWS($1:23)),Ferie,2,0),"")),"")</f>
        <v/>
      </c>
      <c r="J27" s="40">
        <f>IF(MONTH(DATE(An,INT(COLUMNS($A:J)/2),ROWS($1:23)))=INT(COLUMNS($A:J)/2),IF(MOD(COLUMNS($B:J),2),DATE(An,INT(COLUMNS($A:J)/2),ROWS($1:23)),IF(COUNTIF(Ferie,DATE(An,INT(COLUMNS($A:J)/2),ROWS($1:23))),VLOOKUP(DATE(An,INT(COLUMNS($A:J)/2),ROWS($1:23)),Ferie,2,0),"")),"")</f>
        <v>41782</v>
      </c>
      <c r="K27" s="41" t="str">
        <f ca="1">IF(MONTH(DATE(An,INT(COLUMNS($A:K)/2),ROWS($1:23)))=INT(COLUMNS($A:K)/2),IF(MOD(COLUMNS($B:K),2),DATE(An,INT(COLUMNS($A:K)/2),ROWS($1:23)),IF(COUNTIF(Ferie,DATE(An,INT(COLUMNS($A:K)/2),ROWS($1:23))),VLOOKUP(DATE(An,INT(COLUMNS($A:K)/2),ROWS($1:23)),Ferie,2,0),"")),"")</f>
        <v/>
      </c>
      <c r="L27" s="40">
        <f>IF(MONTH(DATE(An,INT(COLUMNS($A:L)/2),ROWS($1:23)))=INT(COLUMNS($A:L)/2),IF(MOD(COLUMNS($B:L),2),DATE(An,INT(COLUMNS($A:L)/2),ROWS($1:23)),IF(COUNTIF(Ferie,DATE(An,INT(COLUMNS($A:L)/2),ROWS($1:23))),VLOOKUP(DATE(An,INT(COLUMNS($A:L)/2),ROWS($1:23)),Ferie,2,0),"")),"")</f>
        <v>41813</v>
      </c>
      <c r="M27" s="41" t="str">
        <f ca="1">IF(MONTH(DATE(An,INT(COLUMNS($A:M)/2),ROWS($1:23)))=INT(COLUMNS($A:M)/2),IF(MOD(COLUMNS($B:M),2),DATE(An,INT(COLUMNS($A:M)/2),ROWS($1:23)),IF(COUNTIF(Ferie,DATE(An,INT(COLUMNS($A:M)/2),ROWS($1:23))),VLOOKUP(DATE(An,INT(COLUMNS($A:M)/2),ROWS($1:23)),Ferie,2,0),"")),"")</f>
        <v/>
      </c>
      <c r="N27" s="40">
        <f>IF(MONTH(DATE(An,INT(COLUMNS($A:N)/2),ROWS($1:23)))=INT(COLUMNS($A:N)/2),IF(MOD(COLUMNS($B:N),2),DATE(An,INT(COLUMNS($A:N)/2),ROWS($1:23)),IF(COUNTIF(Ferie,DATE(An,INT(COLUMNS($A:N)/2),ROWS($1:23))),VLOOKUP(DATE(An,INT(COLUMNS($A:N)/2),ROWS($1:23)),Ferie,2,0),"")),"")</f>
        <v>41843</v>
      </c>
      <c r="O27" s="41" t="str">
        <f ca="1">IF(MONTH(DATE(An,INT(COLUMNS($A:O)/2),ROWS($1:23)))=INT(COLUMNS($A:O)/2),IF(MOD(COLUMNS($B:O),2),DATE(An,INT(COLUMNS($A:O)/2),ROWS($1:23)),IF(COUNTIF(Ferie,DATE(An,INT(COLUMNS($A:O)/2),ROWS($1:23))),VLOOKUP(DATE(An,INT(COLUMNS($A:O)/2),ROWS($1:23)),Ferie,2,0),"")),"")</f>
        <v/>
      </c>
      <c r="P27" s="40">
        <f>IF(MONTH(DATE(An,INT(COLUMNS($A:P)/2),ROWS($1:23)))=INT(COLUMNS($A:P)/2),IF(MOD(COLUMNS($B:P),2),DATE(An,INT(COLUMNS($A:P)/2),ROWS($1:23)),IF(COUNTIF(Ferie,DATE(An,INT(COLUMNS($A:P)/2),ROWS($1:23))),VLOOKUP(DATE(An,INT(COLUMNS($A:P)/2),ROWS($1:23)),Ferie,2,0),"")),"")</f>
        <v>41874</v>
      </c>
      <c r="Q27" s="41" t="str">
        <f ca="1">IF(MONTH(DATE(An,INT(COLUMNS($A:Q)/2),ROWS($1:23)))=INT(COLUMNS($A:Q)/2),IF(MOD(COLUMNS($B:Q),2),DATE(An,INT(COLUMNS($A:Q)/2),ROWS($1:23)),IF(COUNTIF(Ferie,DATE(An,INT(COLUMNS($A:Q)/2),ROWS($1:23))),VLOOKUP(DATE(An,INT(COLUMNS($A:Q)/2),ROWS($1:23)),Ferie,2,0),"")),"")</f>
        <v/>
      </c>
      <c r="R27" s="40">
        <f>IF(MONTH(DATE(An,INT(COLUMNS($A:R)/2),ROWS($1:23)))=INT(COLUMNS($A:R)/2),IF(MOD(COLUMNS($B:R),2),DATE(An,INT(COLUMNS($A:R)/2),ROWS($1:23)),IF(COUNTIF(Ferie,DATE(An,INT(COLUMNS($A:R)/2),ROWS($1:23))),VLOOKUP(DATE(An,INT(COLUMNS($A:R)/2),ROWS($1:23)),Ferie,2,0),"")),"")</f>
        <v>41905</v>
      </c>
      <c r="S27" s="41" t="str">
        <f ca="1">IF(MONTH(DATE(An,INT(COLUMNS($A:S)/2),ROWS($1:23)))=INT(COLUMNS($A:S)/2),IF(MOD(COLUMNS($B:S),2),DATE(An,INT(COLUMNS($A:S)/2),ROWS($1:23)),IF(COUNTIF(Ferie,DATE(An,INT(COLUMNS($A:S)/2),ROWS($1:23))),VLOOKUP(DATE(An,INT(COLUMNS($A:S)/2),ROWS($1:23)),Ferie,2,0),"")),"")</f>
        <v/>
      </c>
      <c r="T27" s="40">
        <f>IF(MONTH(DATE(An,INT(COLUMNS($A:T)/2),ROWS($1:23)))=INT(COLUMNS($A:T)/2),IF(MOD(COLUMNS($B:T),2),DATE(An,INT(COLUMNS($A:T)/2),ROWS($1:23)),IF(COUNTIF(Ferie,DATE(An,INT(COLUMNS($A:T)/2),ROWS($1:23))),VLOOKUP(DATE(An,INT(COLUMNS($A:T)/2),ROWS($1:23)),Ferie,2,0),"")),"")</f>
        <v>41935</v>
      </c>
      <c r="U27" s="41" t="str">
        <f ca="1">IF(MONTH(DATE(An,INT(COLUMNS($A:U)/2),ROWS($1:23)))=INT(COLUMNS($A:U)/2),IF(MOD(COLUMNS($B:U),2),DATE(An,INT(COLUMNS($A:U)/2),ROWS($1:23)),IF(COUNTIF(Ferie,DATE(An,INT(COLUMNS($A:U)/2),ROWS($1:23))),VLOOKUP(DATE(An,INT(COLUMNS($A:U)/2),ROWS($1:23)),Ferie,2,0),"")),"")</f>
        <v/>
      </c>
      <c r="V27" s="40">
        <f>IF(MONTH(DATE(An,INT(COLUMNS($A:V)/2),ROWS($1:23)))=INT(COLUMNS($A:V)/2),IF(MOD(COLUMNS($B:V),2),DATE(An,INT(COLUMNS($A:V)/2),ROWS($1:23)),IF(COUNTIF(Ferie,DATE(An,INT(COLUMNS($A:V)/2),ROWS($1:23))),VLOOKUP(DATE(An,INT(COLUMNS($A:V)/2),ROWS($1:23)),Ferie,2,0),"")),"")</f>
        <v>41966</v>
      </c>
      <c r="W27" s="41" t="str">
        <f ca="1">IF(MONTH(DATE(An,INT(COLUMNS($A:W)/2),ROWS($1:23)))=INT(COLUMNS($A:W)/2),IF(MOD(COLUMNS($B:W),2),DATE(An,INT(COLUMNS($A:W)/2),ROWS($1:23)),IF(COUNTIF(Ferie,DATE(An,INT(COLUMNS($A:W)/2),ROWS($1:23))),VLOOKUP(DATE(An,INT(COLUMNS($A:W)/2),ROWS($1:23)),Ferie,2,0),"")),"")</f>
        <v/>
      </c>
      <c r="X27" s="40">
        <f>IF(MONTH(DATE(An,INT(COLUMNS($A:X)/2),ROWS($1:23)))=INT(COLUMNS($A:X)/2),IF(MOD(COLUMNS($B:X),2),DATE(An,INT(COLUMNS($A:X)/2),ROWS($1:23)),IF(COUNTIF(Ferie,DATE(An,INT(COLUMNS($A:X)/2),ROWS($1:23))),VLOOKUP(DATE(An,INT(COLUMNS($A:X)/2),ROWS($1:23)),Ferie,2,0),"")),"")</f>
        <v>41996</v>
      </c>
      <c r="Y27" s="41" t="str">
        <f ca="1">IF(MONTH(DATE(An,INT(COLUMNS($A:Y)/2),ROWS($1:23)))=INT(COLUMNS($A:Y)/2),IF(MOD(COLUMNS($B:Y),2),DATE(An,INT(COLUMNS($A:Y)/2),ROWS($1:23)),IF(COUNTIF(Ferie,DATE(An,INT(COLUMNS($A:Y)/2),ROWS($1:23))),VLOOKUP(DATE(An,INT(COLUMNS($A:Y)/2),ROWS($1:23)),Ferie,2,0),"")),"")</f>
        <v/>
      </c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  <c r="AK27" s="3"/>
      <c r="AL27" s="3"/>
      <c r="AM27" s="3"/>
      <c r="AN27" s="3"/>
      <c r="AO27" s="3"/>
      <c r="AP27" s="3"/>
    </row>
    <row r="28" spans="2:42" customFormat="1" ht="15" customHeight="1">
      <c r="B28" s="40">
        <f>IF(MONTH(DATE(An,INT(COLUMNS($A:B)/2),ROWS($1:24)))=INT(COLUMNS($A:B)/2),IF(MOD(COLUMNS($B:B),2),DATE(An,INT(COLUMNS($A:B)/2),ROWS($1:24)),IF(COUNTIF(Ferie,DATE(An,INT(COLUMNS($A:B)/2),ROWS($1:24))),VLOOKUP(DATE(An,INT(COLUMNS($A:B)/2),ROWS($1:24)),Ferie,2,0),"")),"")</f>
        <v>41663</v>
      </c>
      <c r="C28" s="41" t="str">
        <f ca="1">IF(MONTH(DATE(An,INT(COLUMNS($A:C)/2),ROWS($1:24)))=INT(COLUMNS($A:C)/2),IF(MOD(COLUMNS($B:C),2),DATE(An,INT(COLUMNS($A:C)/2),ROWS($1:24)),IF(COUNTIF(Ferie,DATE(An,INT(COLUMNS($A:C)/2),ROWS($1:24))),VLOOKUP(DATE(An,INT(COLUMNS($A:C)/2),ROWS($1:24)),Ferie,2,0),"")),"")</f>
        <v/>
      </c>
      <c r="D28" s="40">
        <f>IF(MONTH(DATE(An,INT(COLUMNS($A:D)/2),ROWS($1:24)))=INT(COLUMNS($A:D)/2),IF(MOD(COLUMNS($B:D),2),DATE(An,INT(COLUMNS($A:D)/2),ROWS($1:24)),IF(COUNTIF(Ferie,DATE(An,INT(COLUMNS($A:D)/2),ROWS($1:24))),VLOOKUP(DATE(An,INT(COLUMNS($A:D)/2),ROWS($1:24)),Ferie,2,0),"")),"")</f>
        <v>41694</v>
      </c>
      <c r="E28" s="41" t="str">
        <f ca="1">IF(MONTH(DATE(An,INT(COLUMNS($A:E)/2),ROWS($1:24)))=INT(COLUMNS($A:E)/2),IF(MOD(COLUMNS($B:E),2),DATE(An,INT(COLUMNS($A:E)/2),ROWS($1:24)),IF(COUNTIF(Ferie,DATE(An,INT(COLUMNS($A:E)/2),ROWS($1:24))),VLOOKUP(DATE(An,INT(COLUMNS($A:E)/2),ROWS($1:24)),Ferie,2,0),"")),"")</f>
        <v/>
      </c>
      <c r="F28" s="40">
        <f>IF(MONTH(DATE(An,INT(COLUMNS($A:F)/2),ROWS($1:24)))=INT(COLUMNS($A:F)/2),IF(MOD(COLUMNS($B:F),2),DATE(An,INT(COLUMNS($A:F)/2),ROWS($1:24)),IF(COUNTIF(Ferie,DATE(An,INT(COLUMNS($A:F)/2),ROWS($1:24))),VLOOKUP(DATE(An,INT(COLUMNS($A:F)/2),ROWS($1:24)),Ferie,2,0),"")),"")</f>
        <v>41722</v>
      </c>
      <c r="G28" s="41" t="str">
        <f ca="1">IF(MONTH(DATE(An,INT(COLUMNS($A:G)/2),ROWS($1:24)))=INT(COLUMNS($A:G)/2),IF(MOD(COLUMNS($B:G),2),DATE(An,INT(COLUMNS($A:G)/2),ROWS($1:24)),IF(COUNTIF(Ferie,DATE(An,INT(COLUMNS($A:G)/2),ROWS($1:24))),VLOOKUP(DATE(An,INT(COLUMNS($A:G)/2),ROWS($1:24)),Ferie,2,0),"")),"")</f>
        <v/>
      </c>
      <c r="H28" s="40">
        <f>IF(MONTH(DATE(An,INT(COLUMNS($A:H)/2),ROWS($1:24)))=INT(COLUMNS($A:H)/2),IF(MOD(COLUMNS($B:H),2),DATE(An,INT(COLUMNS($A:H)/2),ROWS($1:24)),IF(COUNTIF(Ferie,DATE(An,INT(COLUMNS($A:H)/2),ROWS($1:24))),VLOOKUP(DATE(An,INT(COLUMNS($A:H)/2),ROWS($1:24)),Ferie,2,0),"")),"")</f>
        <v>41753</v>
      </c>
      <c r="I28" s="41" t="str">
        <f ca="1">IF(MONTH(DATE(An,INT(COLUMNS($A:I)/2),ROWS($1:24)))=INT(COLUMNS($A:I)/2),IF(MOD(COLUMNS($B:I),2),DATE(An,INT(COLUMNS($A:I)/2),ROWS($1:24)),IF(COUNTIF(Ferie,DATE(An,INT(COLUMNS($A:I)/2),ROWS($1:24))),VLOOKUP(DATE(An,INT(COLUMNS($A:I)/2),ROWS($1:24)),Ferie,2,0),"")),"")</f>
        <v/>
      </c>
      <c r="J28" s="40">
        <f>IF(MONTH(DATE(An,INT(COLUMNS($A:J)/2),ROWS($1:24)))=INT(COLUMNS($A:J)/2),IF(MOD(COLUMNS($B:J),2),DATE(An,INT(COLUMNS($A:J)/2),ROWS($1:24)),IF(COUNTIF(Ferie,DATE(An,INT(COLUMNS($A:J)/2),ROWS($1:24))),VLOOKUP(DATE(An,INT(COLUMNS($A:J)/2),ROWS($1:24)),Ferie,2,0),"")),"")</f>
        <v>41783</v>
      </c>
      <c r="K28" s="41" t="str">
        <f ca="1">IF(MONTH(DATE(An,INT(COLUMNS($A:K)/2),ROWS($1:24)))=INT(COLUMNS($A:K)/2),IF(MOD(COLUMNS($B:K),2),DATE(An,INT(COLUMNS($A:K)/2),ROWS($1:24)),IF(COUNTIF(Ferie,DATE(An,INT(COLUMNS($A:K)/2),ROWS($1:24))),VLOOKUP(DATE(An,INT(COLUMNS($A:K)/2),ROWS($1:24)),Ferie,2,0),"")),"")</f>
        <v/>
      </c>
      <c r="L28" s="40">
        <f>IF(MONTH(DATE(An,INT(COLUMNS($A:L)/2),ROWS($1:24)))=INT(COLUMNS($A:L)/2),IF(MOD(COLUMNS($B:L),2),DATE(An,INT(COLUMNS($A:L)/2),ROWS($1:24)),IF(COUNTIF(Ferie,DATE(An,INT(COLUMNS($A:L)/2),ROWS($1:24))),VLOOKUP(DATE(An,INT(COLUMNS($A:L)/2),ROWS($1:24)),Ferie,2,0),"")),"")</f>
        <v>41814</v>
      </c>
      <c r="M28" s="41" t="str">
        <f ca="1">IF(MONTH(DATE(An,INT(COLUMNS($A:M)/2),ROWS($1:24)))=INT(COLUMNS($A:M)/2),IF(MOD(COLUMNS($B:M),2),DATE(An,INT(COLUMNS($A:M)/2),ROWS($1:24)),IF(COUNTIF(Ferie,DATE(An,INT(COLUMNS($A:M)/2),ROWS($1:24))),VLOOKUP(DATE(An,INT(COLUMNS($A:M)/2),ROWS($1:24)),Ferie,2,0),"")),"")</f>
        <v/>
      </c>
      <c r="N28" s="40">
        <f>IF(MONTH(DATE(An,INT(COLUMNS($A:N)/2),ROWS($1:24)))=INT(COLUMNS($A:N)/2),IF(MOD(COLUMNS($B:N),2),DATE(An,INT(COLUMNS($A:N)/2),ROWS($1:24)),IF(COUNTIF(Ferie,DATE(An,INT(COLUMNS($A:N)/2),ROWS($1:24))),VLOOKUP(DATE(An,INT(COLUMNS($A:N)/2),ROWS($1:24)),Ferie,2,0),"")),"")</f>
        <v>41844</v>
      </c>
      <c r="O28" s="41" t="str">
        <f ca="1">IF(MONTH(DATE(An,INT(COLUMNS($A:O)/2),ROWS($1:24)))=INT(COLUMNS($A:O)/2),IF(MOD(COLUMNS($B:O),2),DATE(An,INT(COLUMNS($A:O)/2),ROWS($1:24)),IF(COUNTIF(Ferie,DATE(An,INT(COLUMNS($A:O)/2),ROWS($1:24))),VLOOKUP(DATE(An,INT(COLUMNS($A:O)/2),ROWS($1:24)),Ferie,2,0),"")),"")</f>
        <v/>
      </c>
      <c r="P28" s="40">
        <f>IF(MONTH(DATE(An,INT(COLUMNS($A:P)/2),ROWS($1:24)))=INT(COLUMNS($A:P)/2),IF(MOD(COLUMNS($B:P),2),DATE(An,INT(COLUMNS($A:P)/2),ROWS($1:24)),IF(COUNTIF(Ferie,DATE(An,INT(COLUMNS($A:P)/2),ROWS($1:24))),VLOOKUP(DATE(An,INT(COLUMNS($A:P)/2),ROWS($1:24)),Ferie,2,0),"")),"")</f>
        <v>41875</v>
      </c>
      <c r="Q28" s="41" t="str">
        <f ca="1">IF(MONTH(DATE(An,INT(COLUMNS($A:Q)/2),ROWS($1:24)))=INT(COLUMNS($A:Q)/2),IF(MOD(COLUMNS($B:Q),2),DATE(An,INT(COLUMNS($A:Q)/2),ROWS($1:24)),IF(COUNTIF(Ferie,DATE(An,INT(COLUMNS($A:Q)/2),ROWS($1:24))),VLOOKUP(DATE(An,INT(COLUMNS($A:Q)/2),ROWS($1:24)),Ferie,2,0),"")),"")</f>
        <v/>
      </c>
      <c r="R28" s="40">
        <f>IF(MONTH(DATE(An,INT(COLUMNS($A:R)/2),ROWS($1:24)))=INT(COLUMNS($A:R)/2),IF(MOD(COLUMNS($B:R),2),DATE(An,INT(COLUMNS($A:R)/2),ROWS($1:24)),IF(COUNTIF(Ferie,DATE(An,INT(COLUMNS($A:R)/2),ROWS($1:24))),VLOOKUP(DATE(An,INT(COLUMNS($A:R)/2),ROWS($1:24)),Ferie,2,0),"")),"")</f>
        <v>41906</v>
      </c>
      <c r="S28" s="41" t="str">
        <f ca="1">IF(MONTH(DATE(An,INT(COLUMNS($A:S)/2),ROWS($1:24)))=INT(COLUMNS($A:S)/2),IF(MOD(COLUMNS($B:S),2),DATE(An,INT(COLUMNS($A:S)/2),ROWS($1:24)),IF(COUNTIF(Ferie,DATE(An,INT(COLUMNS($A:S)/2),ROWS($1:24))),VLOOKUP(DATE(An,INT(COLUMNS($A:S)/2),ROWS($1:24)),Ferie,2,0),"")),"")</f>
        <v/>
      </c>
      <c r="T28" s="40">
        <f>IF(MONTH(DATE(An,INT(COLUMNS($A:T)/2),ROWS($1:24)))=INT(COLUMNS($A:T)/2),IF(MOD(COLUMNS($B:T),2),DATE(An,INT(COLUMNS($A:T)/2),ROWS($1:24)),IF(COUNTIF(Ferie,DATE(An,INT(COLUMNS($A:T)/2),ROWS($1:24))),VLOOKUP(DATE(An,INT(COLUMNS($A:T)/2),ROWS($1:24)),Ferie,2,0),"")),"")</f>
        <v>41936</v>
      </c>
      <c r="U28" s="41" t="str">
        <f ca="1">IF(MONTH(DATE(An,INT(COLUMNS($A:U)/2),ROWS($1:24)))=INT(COLUMNS($A:U)/2),IF(MOD(COLUMNS($B:U),2),DATE(An,INT(COLUMNS($A:U)/2),ROWS($1:24)),IF(COUNTIF(Ferie,DATE(An,INT(COLUMNS($A:U)/2),ROWS($1:24))),VLOOKUP(DATE(An,INT(COLUMNS($A:U)/2),ROWS($1:24)),Ferie,2,0),"")),"")</f>
        <v/>
      </c>
      <c r="V28" s="40">
        <f>IF(MONTH(DATE(An,INT(COLUMNS($A:V)/2),ROWS($1:24)))=INT(COLUMNS($A:V)/2),IF(MOD(COLUMNS($B:V),2),DATE(An,INT(COLUMNS($A:V)/2),ROWS($1:24)),IF(COUNTIF(Ferie,DATE(An,INT(COLUMNS($A:V)/2),ROWS($1:24))),VLOOKUP(DATE(An,INT(COLUMNS($A:V)/2),ROWS($1:24)),Ferie,2,0),"")),"")</f>
        <v>41967</v>
      </c>
      <c r="W28" s="41" t="str">
        <f ca="1">IF(MONTH(DATE(An,INT(COLUMNS($A:W)/2),ROWS($1:24)))=INT(COLUMNS($A:W)/2),IF(MOD(COLUMNS($B:W),2),DATE(An,INT(COLUMNS($A:W)/2),ROWS($1:24)),IF(COUNTIF(Ferie,DATE(An,INT(COLUMNS($A:W)/2),ROWS($1:24))),VLOOKUP(DATE(An,INT(COLUMNS($A:W)/2),ROWS($1:24)),Ferie,2,0),"")),"")</f>
        <v/>
      </c>
      <c r="X28" s="40">
        <f>IF(MONTH(DATE(An,INT(COLUMNS($A:X)/2),ROWS($1:24)))=INT(COLUMNS($A:X)/2),IF(MOD(COLUMNS($B:X),2),DATE(An,INT(COLUMNS($A:X)/2),ROWS($1:24)),IF(COUNTIF(Ferie,DATE(An,INT(COLUMNS($A:X)/2),ROWS($1:24))),VLOOKUP(DATE(An,INT(COLUMNS($A:X)/2),ROWS($1:24)),Ferie,2,0),"")),"")</f>
        <v>41997</v>
      </c>
      <c r="Y28" s="41" t="str">
        <f ca="1">IF(MONTH(DATE(An,INT(COLUMNS($A:Y)/2),ROWS($1:24)))=INT(COLUMNS($A:Y)/2),IF(MOD(COLUMNS($B:Y),2),DATE(An,INT(COLUMNS($A:Y)/2),ROWS($1:24)),IF(COUNTIF(Ferie,DATE(An,INT(COLUMNS($A:Y)/2),ROWS($1:24))),VLOOKUP(DATE(An,INT(COLUMNS($A:Y)/2),ROWS($1:24)),Ferie,2,0),"")),"")</f>
        <v/>
      </c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  <c r="AK28" s="3"/>
      <c r="AL28" s="3"/>
      <c r="AM28" s="3"/>
      <c r="AN28" s="3"/>
      <c r="AO28" s="3"/>
      <c r="AP28" s="3"/>
    </row>
    <row r="29" spans="2:42" customFormat="1" ht="15" customHeight="1">
      <c r="B29" s="40">
        <f>IF(MONTH(DATE(An,INT(COLUMNS($A:B)/2),ROWS($1:25)))=INT(COLUMNS($A:B)/2),IF(MOD(COLUMNS($B:B),2),DATE(An,INT(COLUMNS($A:B)/2),ROWS($1:25)),IF(COUNTIF(Ferie,DATE(An,INT(COLUMNS($A:B)/2),ROWS($1:25))),VLOOKUP(DATE(An,INT(COLUMNS($A:B)/2),ROWS($1:25)),Ferie,2,0),"")),"")</f>
        <v>41664</v>
      </c>
      <c r="C29" s="41" t="str">
        <f ca="1">IF(MONTH(DATE(An,INT(COLUMNS($A:C)/2),ROWS($1:25)))=INT(COLUMNS($A:C)/2),IF(MOD(COLUMNS($B:C),2),DATE(An,INT(COLUMNS($A:C)/2),ROWS($1:25)),IF(COUNTIF(Ferie,DATE(An,INT(COLUMNS($A:C)/2),ROWS($1:25))),VLOOKUP(DATE(An,INT(COLUMNS($A:C)/2),ROWS($1:25)),Ferie,2,0),"")),"")</f>
        <v/>
      </c>
      <c r="D29" s="40">
        <f>IF(MONTH(DATE(An,INT(COLUMNS($A:D)/2),ROWS($1:25)))=INT(COLUMNS($A:D)/2),IF(MOD(COLUMNS($B:D),2),DATE(An,INT(COLUMNS($A:D)/2),ROWS($1:25)),IF(COUNTIF(Ferie,DATE(An,INT(COLUMNS($A:D)/2),ROWS($1:25))),VLOOKUP(DATE(An,INT(COLUMNS($A:D)/2),ROWS($1:25)),Ferie,2,0),"")),"")</f>
        <v>41695</v>
      </c>
      <c r="E29" s="41" t="str">
        <f ca="1">IF(MONTH(DATE(An,INT(COLUMNS($A:E)/2),ROWS($1:25)))=INT(COLUMNS($A:E)/2),IF(MOD(COLUMNS($B:E),2),DATE(An,INT(COLUMNS($A:E)/2),ROWS($1:25)),IF(COUNTIF(Ferie,DATE(An,INT(COLUMNS($A:E)/2),ROWS($1:25))),VLOOKUP(DATE(An,INT(COLUMNS($A:E)/2),ROWS($1:25)),Ferie,2,0),"")),"")</f>
        <v/>
      </c>
      <c r="F29" s="40">
        <f>IF(MONTH(DATE(An,INT(COLUMNS($A:F)/2),ROWS($1:25)))=INT(COLUMNS($A:F)/2),IF(MOD(COLUMNS($B:F),2),DATE(An,INT(COLUMNS($A:F)/2),ROWS($1:25)),IF(COUNTIF(Ferie,DATE(An,INT(COLUMNS($A:F)/2),ROWS($1:25))),VLOOKUP(DATE(An,INT(COLUMNS($A:F)/2),ROWS($1:25)),Ferie,2,0),"")),"")</f>
        <v>41723</v>
      </c>
      <c r="G29" s="41" t="str">
        <f ca="1">IF(MONTH(DATE(An,INT(COLUMNS($A:G)/2),ROWS($1:25)))=INT(COLUMNS($A:G)/2),IF(MOD(COLUMNS($B:G),2),DATE(An,INT(COLUMNS($A:G)/2),ROWS($1:25)),IF(COUNTIF(Ferie,DATE(An,INT(COLUMNS($A:G)/2),ROWS($1:25))),VLOOKUP(DATE(An,INT(COLUMNS($A:G)/2),ROWS($1:25)),Ferie,2,0),"")),"")</f>
        <v/>
      </c>
      <c r="H29" s="40">
        <f>IF(MONTH(DATE(An,INT(COLUMNS($A:H)/2),ROWS($1:25)))=INT(COLUMNS($A:H)/2),IF(MOD(COLUMNS($B:H),2),DATE(An,INT(COLUMNS($A:H)/2),ROWS($1:25)),IF(COUNTIF(Ferie,DATE(An,INT(COLUMNS($A:H)/2),ROWS($1:25))),VLOOKUP(DATE(An,INT(COLUMNS($A:H)/2),ROWS($1:25)),Ferie,2,0),"")),"")</f>
        <v>41754</v>
      </c>
      <c r="I29" s="41" t="str">
        <f ca="1">IF(MONTH(DATE(An,INT(COLUMNS($A:I)/2),ROWS($1:25)))=INT(COLUMNS($A:I)/2),IF(MOD(COLUMNS($B:I),2),DATE(An,INT(COLUMNS($A:I)/2),ROWS($1:25)),IF(COUNTIF(Ferie,DATE(An,INT(COLUMNS($A:I)/2),ROWS($1:25))),VLOOKUP(DATE(An,INT(COLUMNS($A:I)/2),ROWS($1:25)),Ferie,2,0),"")),"")</f>
        <v/>
      </c>
      <c r="J29" s="40">
        <f>IF(MONTH(DATE(An,INT(COLUMNS($A:J)/2),ROWS($1:25)))=INT(COLUMNS($A:J)/2),IF(MOD(COLUMNS($B:J),2),DATE(An,INT(COLUMNS($A:J)/2),ROWS($1:25)),IF(COUNTIF(Ferie,DATE(An,INT(COLUMNS($A:J)/2),ROWS($1:25))),VLOOKUP(DATE(An,INT(COLUMNS($A:J)/2),ROWS($1:25)),Ferie,2,0),"")),"")</f>
        <v>41784</v>
      </c>
      <c r="K29" s="41" t="str">
        <f ca="1">IF(MONTH(DATE(An,INT(COLUMNS($A:K)/2),ROWS($1:25)))=INT(COLUMNS($A:K)/2),IF(MOD(COLUMNS($B:K),2),DATE(An,INT(COLUMNS($A:K)/2),ROWS($1:25)),IF(COUNTIF(Ferie,DATE(An,INT(COLUMNS($A:K)/2),ROWS($1:25))),VLOOKUP(DATE(An,INT(COLUMNS($A:K)/2),ROWS($1:25)),Ferie,2,0),"")),"")</f>
        <v/>
      </c>
      <c r="L29" s="40">
        <f>IF(MONTH(DATE(An,INT(COLUMNS($A:L)/2),ROWS($1:25)))=INT(COLUMNS($A:L)/2),IF(MOD(COLUMNS($B:L),2),DATE(An,INT(COLUMNS($A:L)/2),ROWS($1:25)),IF(COUNTIF(Ferie,DATE(An,INT(COLUMNS($A:L)/2),ROWS($1:25))),VLOOKUP(DATE(An,INT(COLUMNS($A:L)/2),ROWS($1:25)),Ferie,2,0),"")),"")</f>
        <v>41815</v>
      </c>
      <c r="M29" s="41" t="str">
        <f ca="1">IF(MONTH(DATE(An,INT(COLUMNS($A:M)/2),ROWS($1:25)))=INT(COLUMNS($A:M)/2),IF(MOD(COLUMNS($B:M),2),DATE(An,INT(COLUMNS($A:M)/2),ROWS($1:25)),IF(COUNTIF(Ferie,DATE(An,INT(COLUMNS($A:M)/2),ROWS($1:25))),VLOOKUP(DATE(An,INT(COLUMNS($A:M)/2),ROWS($1:25)),Ferie,2,0),"")),"")</f>
        <v/>
      </c>
      <c r="N29" s="40">
        <f>IF(MONTH(DATE(An,INT(COLUMNS($A:N)/2),ROWS($1:25)))=INT(COLUMNS($A:N)/2),IF(MOD(COLUMNS($B:N),2),DATE(An,INT(COLUMNS($A:N)/2),ROWS($1:25)),IF(COUNTIF(Ferie,DATE(An,INT(COLUMNS($A:N)/2),ROWS($1:25))),VLOOKUP(DATE(An,INT(COLUMNS($A:N)/2),ROWS($1:25)),Ferie,2,0),"")),"")</f>
        <v>41845</v>
      </c>
      <c r="O29" s="41" t="str">
        <f ca="1">IF(MONTH(DATE(An,INT(COLUMNS($A:O)/2),ROWS($1:25)))=INT(COLUMNS($A:O)/2),IF(MOD(COLUMNS($B:O),2),DATE(An,INT(COLUMNS($A:O)/2),ROWS($1:25)),IF(COUNTIF(Ferie,DATE(An,INT(COLUMNS($A:O)/2),ROWS($1:25))),VLOOKUP(DATE(An,INT(COLUMNS($A:O)/2),ROWS($1:25)),Ferie,2,0),"")),"")</f>
        <v/>
      </c>
      <c r="P29" s="40">
        <f>IF(MONTH(DATE(An,INT(COLUMNS($A:P)/2),ROWS($1:25)))=INT(COLUMNS($A:P)/2),IF(MOD(COLUMNS($B:P),2),DATE(An,INT(COLUMNS($A:P)/2),ROWS($1:25)),IF(COUNTIF(Ferie,DATE(An,INT(COLUMNS($A:P)/2),ROWS($1:25))),VLOOKUP(DATE(An,INT(COLUMNS($A:P)/2),ROWS($1:25)),Ferie,2,0),"")),"")</f>
        <v>41876</v>
      </c>
      <c r="Q29" s="41" t="str">
        <f ca="1">IF(MONTH(DATE(An,INT(COLUMNS($A:Q)/2),ROWS($1:25)))=INT(COLUMNS($A:Q)/2),IF(MOD(COLUMNS($B:Q),2),DATE(An,INT(COLUMNS($A:Q)/2),ROWS($1:25)),IF(COUNTIF(Ferie,DATE(An,INT(COLUMNS($A:Q)/2),ROWS($1:25))),VLOOKUP(DATE(An,INT(COLUMNS($A:Q)/2),ROWS($1:25)),Ferie,2,0),"")),"")</f>
        <v/>
      </c>
      <c r="R29" s="40">
        <f>IF(MONTH(DATE(An,INT(COLUMNS($A:R)/2),ROWS($1:25)))=INT(COLUMNS($A:R)/2),IF(MOD(COLUMNS($B:R),2),DATE(An,INT(COLUMNS($A:R)/2),ROWS($1:25)),IF(COUNTIF(Ferie,DATE(An,INT(COLUMNS($A:R)/2),ROWS($1:25))),VLOOKUP(DATE(An,INT(COLUMNS($A:R)/2),ROWS($1:25)),Ferie,2,0),"")),"")</f>
        <v>41907</v>
      </c>
      <c r="S29" s="41" t="str">
        <f ca="1">IF(MONTH(DATE(An,INT(COLUMNS($A:S)/2),ROWS($1:25)))=INT(COLUMNS($A:S)/2),IF(MOD(COLUMNS($B:S),2),DATE(An,INT(COLUMNS($A:S)/2),ROWS($1:25)),IF(COUNTIF(Ferie,DATE(An,INT(COLUMNS($A:S)/2),ROWS($1:25))),VLOOKUP(DATE(An,INT(COLUMNS($A:S)/2),ROWS($1:25)),Ferie,2,0),"")),"")</f>
        <v/>
      </c>
      <c r="T29" s="40">
        <f>IF(MONTH(DATE(An,INT(COLUMNS($A:T)/2),ROWS($1:25)))=INT(COLUMNS($A:T)/2),IF(MOD(COLUMNS($B:T),2),DATE(An,INT(COLUMNS($A:T)/2),ROWS($1:25)),IF(COUNTIF(Ferie,DATE(An,INT(COLUMNS($A:T)/2),ROWS($1:25))),VLOOKUP(DATE(An,INT(COLUMNS($A:T)/2),ROWS($1:25)),Ferie,2,0),"")),"")</f>
        <v>41937</v>
      </c>
      <c r="U29" s="41" t="str">
        <f ca="1">IF(MONTH(DATE(An,INT(COLUMNS($A:U)/2),ROWS($1:25)))=INT(COLUMNS($A:U)/2),IF(MOD(COLUMNS($B:U),2),DATE(An,INT(COLUMNS($A:U)/2),ROWS($1:25)),IF(COUNTIF(Ferie,DATE(An,INT(COLUMNS($A:U)/2),ROWS($1:25))),VLOOKUP(DATE(An,INT(COLUMNS($A:U)/2),ROWS($1:25)),Ferie,2,0),"")),"")</f>
        <v/>
      </c>
      <c r="V29" s="40">
        <f>IF(MONTH(DATE(An,INT(COLUMNS($A:V)/2),ROWS($1:25)))=INT(COLUMNS($A:V)/2),IF(MOD(COLUMNS($B:V),2),DATE(An,INT(COLUMNS($A:V)/2),ROWS($1:25)),IF(COUNTIF(Ferie,DATE(An,INT(COLUMNS($A:V)/2),ROWS($1:25))),VLOOKUP(DATE(An,INT(COLUMNS($A:V)/2),ROWS($1:25)),Ferie,2,0),"")),"")</f>
        <v>41968</v>
      </c>
      <c r="W29" s="41" t="str">
        <f ca="1">IF(MONTH(DATE(An,INT(COLUMNS($A:W)/2),ROWS($1:25)))=INT(COLUMNS($A:W)/2),IF(MOD(COLUMNS($B:W),2),DATE(An,INT(COLUMNS($A:W)/2),ROWS($1:25)),IF(COUNTIF(Ferie,DATE(An,INT(COLUMNS($A:W)/2),ROWS($1:25))),VLOOKUP(DATE(An,INT(COLUMNS($A:W)/2),ROWS($1:25)),Ferie,2,0),"")),"")</f>
        <v/>
      </c>
      <c r="X29" s="40">
        <f>IF(MONTH(DATE(An,INT(COLUMNS($A:X)/2),ROWS($1:25)))=INT(COLUMNS($A:X)/2),IF(MOD(COLUMNS($B:X),2),DATE(An,INT(COLUMNS($A:X)/2),ROWS($1:25)),IF(COUNTIF(Ferie,DATE(An,INT(COLUMNS($A:X)/2),ROWS($1:25))),VLOOKUP(DATE(An,INT(COLUMNS($A:X)/2),ROWS($1:25)),Ferie,2,0),"")),"")</f>
        <v>41998</v>
      </c>
      <c r="Y29" s="41" t="str">
        <f ca="1">IF(MONTH(DATE(An,INT(COLUMNS($A:Y)/2),ROWS($1:25)))=INT(COLUMNS($A:Y)/2),IF(MOD(COLUMNS($B:Y),2),DATE(An,INT(COLUMNS($A:Y)/2),ROWS($1:25)),IF(COUNTIF(Ferie,DATE(An,INT(COLUMNS($A:Y)/2),ROWS($1:25))),VLOOKUP(DATE(An,INT(COLUMNS($A:Y)/2),ROWS($1:25)),Ferie,2,0),"")),"")</f>
        <v>Noël</v>
      </c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3"/>
      <c r="AM29" s="3"/>
      <c r="AN29" s="3"/>
      <c r="AO29" s="3"/>
      <c r="AP29" s="3"/>
    </row>
    <row r="30" spans="2:42" customFormat="1" ht="15" customHeight="1">
      <c r="B30" s="40">
        <f>IF(MONTH(DATE(An,INT(COLUMNS($A:B)/2),ROWS($1:26)))=INT(COLUMNS($A:B)/2),IF(MOD(COLUMNS($B:B),2),DATE(An,INT(COLUMNS($A:B)/2),ROWS($1:26)),IF(COUNTIF(Ferie,DATE(An,INT(COLUMNS($A:B)/2),ROWS($1:26))),VLOOKUP(DATE(An,INT(COLUMNS($A:B)/2),ROWS($1:26)),Ferie,2,0),"")),"")</f>
        <v>41665</v>
      </c>
      <c r="C30" s="41" t="str">
        <f ca="1">IF(MONTH(DATE(An,INT(COLUMNS($A:C)/2),ROWS($1:26)))=INT(COLUMNS($A:C)/2),IF(MOD(COLUMNS($B:C),2),DATE(An,INT(COLUMNS($A:C)/2),ROWS($1:26)),IF(COUNTIF(Ferie,DATE(An,INT(COLUMNS($A:C)/2),ROWS($1:26))),VLOOKUP(DATE(An,INT(COLUMNS($A:C)/2),ROWS($1:26)),Ferie,2,0),"")),"")</f>
        <v/>
      </c>
      <c r="D30" s="40">
        <f>IF(MONTH(DATE(An,INT(COLUMNS($A:D)/2),ROWS($1:26)))=INT(COLUMNS($A:D)/2),IF(MOD(COLUMNS($B:D),2),DATE(An,INT(COLUMNS($A:D)/2),ROWS($1:26)),IF(COUNTIF(Ferie,DATE(An,INT(COLUMNS($A:D)/2),ROWS($1:26))),VLOOKUP(DATE(An,INT(COLUMNS($A:D)/2),ROWS($1:26)),Ferie,2,0),"")),"")</f>
        <v>41696</v>
      </c>
      <c r="E30" s="41" t="str">
        <f ca="1">IF(MONTH(DATE(An,INT(COLUMNS($A:E)/2),ROWS($1:26)))=INT(COLUMNS($A:E)/2),IF(MOD(COLUMNS($B:E),2),DATE(An,INT(COLUMNS($A:E)/2),ROWS($1:26)),IF(COUNTIF(Ferie,DATE(An,INT(COLUMNS($A:E)/2),ROWS($1:26))),VLOOKUP(DATE(An,INT(COLUMNS($A:E)/2),ROWS($1:26)),Ferie,2,0),"")),"")</f>
        <v/>
      </c>
      <c r="F30" s="40">
        <f>IF(MONTH(DATE(An,INT(COLUMNS($A:F)/2),ROWS($1:26)))=INT(COLUMNS($A:F)/2),IF(MOD(COLUMNS($B:F),2),DATE(An,INT(COLUMNS($A:F)/2),ROWS($1:26)),IF(COUNTIF(Ferie,DATE(An,INT(COLUMNS($A:F)/2),ROWS($1:26))),VLOOKUP(DATE(An,INT(COLUMNS($A:F)/2),ROWS($1:26)),Ferie,2,0),"")),"")</f>
        <v>41724</v>
      </c>
      <c r="G30" s="41" t="str">
        <f ca="1">IF(MONTH(DATE(An,INT(COLUMNS($A:G)/2),ROWS($1:26)))=INT(COLUMNS($A:G)/2),IF(MOD(COLUMNS($B:G),2),DATE(An,INT(COLUMNS($A:G)/2),ROWS($1:26)),IF(COUNTIF(Ferie,DATE(An,INT(COLUMNS($A:G)/2),ROWS($1:26))),VLOOKUP(DATE(An,INT(COLUMNS($A:G)/2),ROWS($1:26)),Ferie,2,0),"")),"")</f>
        <v/>
      </c>
      <c r="H30" s="40">
        <f>IF(MONTH(DATE(An,INT(COLUMNS($A:H)/2),ROWS($1:26)))=INT(COLUMNS($A:H)/2),IF(MOD(COLUMNS($B:H),2),DATE(An,INT(COLUMNS($A:H)/2),ROWS($1:26)),IF(COUNTIF(Ferie,DATE(An,INT(COLUMNS($A:H)/2),ROWS($1:26))),VLOOKUP(DATE(An,INT(COLUMNS($A:H)/2),ROWS($1:26)),Ferie,2,0),"")),"")</f>
        <v>41755</v>
      </c>
      <c r="I30" s="41" t="str">
        <f ca="1">IF(MONTH(DATE(An,INT(COLUMNS($A:I)/2),ROWS($1:26)))=INT(COLUMNS($A:I)/2),IF(MOD(COLUMNS($B:I),2),DATE(An,INT(COLUMNS($A:I)/2),ROWS($1:26)),IF(COUNTIF(Ferie,DATE(An,INT(COLUMNS($A:I)/2),ROWS($1:26))),VLOOKUP(DATE(An,INT(COLUMNS($A:I)/2),ROWS($1:26)),Ferie,2,0),"")),"")</f>
        <v/>
      </c>
      <c r="J30" s="40">
        <f>IF(MONTH(DATE(An,INT(COLUMNS($A:J)/2),ROWS($1:26)))=INT(COLUMNS($A:J)/2),IF(MOD(COLUMNS($B:J),2),DATE(An,INT(COLUMNS($A:J)/2),ROWS($1:26)),IF(COUNTIF(Ferie,DATE(An,INT(COLUMNS($A:J)/2),ROWS($1:26))),VLOOKUP(DATE(An,INT(COLUMNS($A:J)/2),ROWS($1:26)),Ferie,2,0),"")),"")</f>
        <v>41785</v>
      </c>
      <c r="K30" s="41" t="str">
        <f ca="1">IF(MONTH(DATE(An,INT(COLUMNS($A:K)/2),ROWS($1:26)))=INT(COLUMNS($A:K)/2),IF(MOD(COLUMNS($B:K),2),DATE(An,INT(COLUMNS($A:K)/2),ROWS($1:26)),IF(COUNTIF(Ferie,DATE(An,INT(COLUMNS($A:K)/2),ROWS($1:26))),VLOOKUP(DATE(An,INT(COLUMNS($A:K)/2),ROWS($1:26)),Ferie,2,0),"")),"")</f>
        <v/>
      </c>
      <c r="L30" s="40">
        <f>IF(MONTH(DATE(An,INT(COLUMNS($A:L)/2),ROWS($1:26)))=INT(COLUMNS($A:L)/2),IF(MOD(COLUMNS($B:L),2),DATE(An,INT(COLUMNS($A:L)/2),ROWS($1:26)),IF(COUNTIF(Ferie,DATE(An,INT(COLUMNS($A:L)/2),ROWS($1:26))),VLOOKUP(DATE(An,INT(COLUMNS($A:L)/2),ROWS($1:26)),Ferie,2,0),"")),"")</f>
        <v>41816</v>
      </c>
      <c r="M30" s="41" t="str">
        <f ca="1">IF(MONTH(DATE(An,INT(COLUMNS($A:M)/2),ROWS($1:26)))=INT(COLUMNS($A:M)/2),IF(MOD(COLUMNS($B:M),2),DATE(An,INT(COLUMNS($A:M)/2),ROWS($1:26)),IF(COUNTIF(Ferie,DATE(An,INT(COLUMNS($A:M)/2),ROWS($1:26))),VLOOKUP(DATE(An,INT(COLUMNS($A:M)/2),ROWS($1:26)),Ferie,2,0),"")),"")</f>
        <v/>
      </c>
      <c r="N30" s="40">
        <f>IF(MONTH(DATE(An,INT(COLUMNS($A:N)/2),ROWS($1:26)))=INT(COLUMNS($A:N)/2),IF(MOD(COLUMNS($B:N),2),DATE(An,INT(COLUMNS($A:N)/2),ROWS($1:26)),IF(COUNTIF(Ferie,DATE(An,INT(COLUMNS($A:N)/2),ROWS($1:26))),VLOOKUP(DATE(An,INT(COLUMNS($A:N)/2),ROWS($1:26)),Ferie,2,0),"")),"")</f>
        <v>41846</v>
      </c>
      <c r="O30" s="41" t="str">
        <f ca="1">IF(MONTH(DATE(An,INT(COLUMNS($A:O)/2),ROWS($1:26)))=INT(COLUMNS($A:O)/2),IF(MOD(COLUMNS($B:O),2),DATE(An,INT(COLUMNS($A:O)/2),ROWS($1:26)),IF(COUNTIF(Ferie,DATE(An,INT(COLUMNS($A:O)/2),ROWS($1:26))),VLOOKUP(DATE(An,INT(COLUMNS($A:O)/2),ROWS($1:26)),Ferie,2,0),"")),"")</f>
        <v/>
      </c>
      <c r="P30" s="40">
        <f>IF(MONTH(DATE(An,INT(COLUMNS($A:P)/2),ROWS($1:26)))=INT(COLUMNS($A:P)/2),IF(MOD(COLUMNS($B:P),2),DATE(An,INT(COLUMNS($A:P)/2),ROWS($1:26)),IF(COUNTIF(Ferie,DATE(An,INT(COLUMNS($A:P)/2),ROWS($1:26))),VLOOKUP(DATE(An,INT(COLUMNS($A:P)/2),ROWS($1:26)),Ferie,2,0),"")),"")</f>
        <v>41877</v>
      </c>
      <c r="Q30" s="41" t="str">
        <f ca="1">IF(MONTH(DATE(An,INT(COLUMNS($A:Q)/2),ROWS($1:26)))=INT(COLUMNS($A:Q)/2),IF(MOD(COLUMNS($B:Q),2),DATE(An,INT(COLUMNS($A:Q)/2),ROWS($1:26)),IF(COUNTIF(Ferie,DATE(An,INT(COLUMNS($A:Q)/2),ROWS($1:26))),VLOOKUP(DATE(An,INT(COLUMNS($A:Q)/2),ROWS($1:26)),Ferie,2,0),"")),"")</f>
        <v/>
      </c>
      <c r="R30" s="40">
        <f>IF(MONTH(DATE(An,INT(COLUMNS($A:R)/2),ROWS($1:26)))=INT(COLUMNS($A:R)/2),IF(MOD(COLUMNS($B:R),2),DATE(An,INT(COLUMNS($A:R)/2),ROWS($1:26)),IF(COUNTIF(Ferie,DATE(An,INT(COLUMNS($A:R)/2),ROWS($1:26))),VLOOKUP(DATE(An,INT(COLUMNS($A:R)/2),ROWS($1:26)),Ferie,2,0),"")),"")</f>
        <v>41908</v>
      </c>
      <c r="S30" s="41" t="str">
        <f ca="1">IF(MONTH(DATE(An,INT(COLUMNS($A:S)/2),ROWS($1:26)))=INT(COLUMNS($A:S)/2),IF(MOD(COLUMNS($B:S),2),DATE(An,INT(COLUMNS($A:S)/2),ROWS($1:26)),IF(COUNTIF(Ferie,DATE(An,INT(COLUMNS($A:S)/2),ROWS($1:26))),VLOOKUP(DATE(An,INT(COLUMNS($A:S)/2),ROWS($1:26)),Ferie,2,0),"")),"")</f>
        <v/>
      </c>
      <c r="T30" s="40">
        <f>IF(MONTH(DATE(An,INT(COLUMNS($A:T)/2),ROWS($1:26)))=INT(COLUMNS($A:T)/2),IF(MOD(COLUMNS($B:T),2),DATE(An,INT(COLUMNS($A:T)/2),ROWS($1:26)),IF(COUNTIF(Ferie,DATE(An,INT(COLUMNS($A:T)/2),ROWS($1:26))),VLOOKUP(DATE(An,INT(COLUMNS($A:T)/2),ROWS($1:26)),Ferie,2,0),"")),"")</f>
        <v>41938</v>
      </c>
      <c r="U30" s="41" t="str">
        <f ca="1">IF(MONTH(DATE(An,INT(COLUMNS($A:U)/2),ROWS($1:26)))=INT(COLUMNS($A:U)/2),IF(MOD(COLUMNS($B:U),2),DATE(An,INT(COLUMNS($A:U)/2),ROWS($1:26)),IF(COUNTIF(Ferie,DATE(An,INT(COLUMNS($A:U)/2),ROWS($1:26))),VLOOKUP(DATE(An,INT(COLUMNS($A:U)/2),ROWS($1:26)),Ferie,2,0),"")),"")</f>
        <v/>
      </c>
      <c r="V30" s="40">
        <f>IF(MONTH(DATE(An,INT(COLUMNS($A:V)/2),ROWS($1:26)))=INT(COLUMNS($A:V)/2),IF(MOD(COLUMNS($B:V),2),DATE(An,INT(COLUMNS($A:V)/2),ROWS($1:26)),IF(COUNTIF(Ferie,DATE(An,INT(COLUMNS($A:V)/2),ROWS($1:26))),VLOOKUP(DATE(An,INT(COLUMNS($A:V)/2),ROWS($1:26)),Ferie,2,0),"")),"")</f>
        <v>41969</v>
      </c>
      <c r="W30" s="41" t="str">
        <f ca="1">IF(MONTH(DATE(An,INT(COLUMNS($A:W)/2),ROWS($1:26)))=INT(COLUMNS($A:W)/2),IF(MOD(COLUMNS($B:W),2),DATE(An,INT(COLUMNS($A:W)/2),ROWS($1:26)),IF(COUNTIF(Ferie,DATE(An,INT(COLUMNS($A:W)/2),ROWS($1:26))),VLOOKUP(DATE(An,INT(COLUMNS($A:W)/2),ROWS($1:26)),Ferie,2,0),"")),"")</f>
        <v/>
      </c>
      <c r="X30" s="40">
        <f>IF(MONTH(DATE(An,INT(COLUMNS($A:X)/2),ROWS($1:26)))=INT(COLUMNS($A:X)/2),IF(MOD(COLUMNS($B:X),2),DATE(An,INT(COLUMNS($A:X)/2),ROWS($1:26)),IF(COUNTIF(Ferie,DATE(An,INT(COLUMNS($A:X)/2),ROWS($1:26))),VLOOKUP(DATE(An,INT(COLUMNS($A:X)/2),ROWS($1:26)),Ferie,2,0),"")),"")</f>
        <v>41999</v>
      </c>
      <c r="Y30" s="41" t="str">
        <f ca="1">IF(MONTH(DATE(An,INT(COLUMNS($A:Y)/2),ROWS($1:26)))=INT(COLUMNS($A:Y)/2),IF(MOD(COLUMNS($B:Y),2),DATE(An,INT(COLUMNS($A:Y)/2),ROWS($1:26)),IF(COUNTIF(Ferie,DATE(An,INT(COLUMNS($A:Y)/2),ROWS($1:26))),VLOOKUP(DATE(An,INT(COLUMNS($A:Y)/2),ROWS($1:26)),Ferie,2,0),"")),"")</f>
        <v/>
      </c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3"/>
      <c r="AM30" s="3"/>
      <c r="AN30" s="3"/>
      <c r="AO30" s="3"/>
      <c r="AP30" s="3"/>
    </row>
    <row r="31" spans="2:42" customFormat="1" ht="15" customHeight="1">
      <c r="B31" s="40">
        <f>IF(MONTH(DATE(An,INT(COLUMNS($A:B)/2),ROWS($1:27)))=INT(COLUMNS($A:B)/2),IF(MOD(COLUMNS($B:B),2),DATE(An,INT(COLUMNS($A:B)/2),ROWS($1:27)),IF(COUNTIF(Ferie,DATE(An,INT(COLUMNS($A:B)/2),ROWS($1:27))),VLOOKUP(DATE(An,INT(COLUMNS($A:B)/2),ROWS($1:27)),Ferie,2,0),"")),"")</f>
        <v>41666</v>
      </c>
      <c r="C31" s="41" t="str">
        <f ca="1">IF(MONTH(DATE(An,INT(COLUMNS($A:C)/2),ROWS($1:27)))=INT(COLUMNS($A:C)/2),IF(MOD(COLUMNS($B:C),2),DATE(An,INT(COLUMNS($A:C)/2),ROWS($1:27)),IF(COUNTIF(Ferie,DATE(An,INT(COLUMNS($A:C)/2),ROWS($1:27))),VLOOKUP(DATE(An,INT(COLUMNS($A:C)/2),ROWS($1:27)),Ferie,2,0),"")),"")</f>
        <v/>
      </c>
      <c r="D31" s="40">
        <f>IF(MONTH(DATE(An,INT(COLUMNS($A:D)/2),ROWS($1:27)))=INT(COLUMNS($A:D)/2),IF(MOD(COLUMNS($B:D),2),DATE(An,INT(COLUMNS($A:D)/2),ROWS($1:27)),IF(COUNTIF(Ferie,DATE(An,INT(COLUMNS($A:D)/2),ROWS($1:27))),VLOOKUP(DATE(An,INT(COLUMNS($A:D)/2),ROWS($1:27)),Ferie,2,0),"")),"")</f>
        <v>41697</v>
      </c>
      <c r="E31" s="41" t="str">
        <f ca="1">IF(MONTH(DATE(An,INT(COLUMNS($A:E)/2),ROWS($1:27)))=INT(COLUMNS($A:E)/2),IF(MOD(COLUMNS($B:E),2),DATE(An,INT(COLUMNS($A:E)/2),ROWS($1:27)),IF(COUNTIF(Ferie,DATE(An,INT(COLUMNS($A:E)/2),ROWS($1:27))),VLOOKUP(DATE(An,INT(COLUMNS($A:E)/2),ROWS($1:27)),Ferie,2,0),"")),"")</f>
        <v/>
      </c>
      <c r="F31" s="40">
        <f>IF(MONTH(DATE(An,INT(COLUMNS($A:F)/2),ROWS($1:27)))=INT(COLUMNS($A:F)/2),IF(MOD(COLUMNS($B:F),2),DATE(An,INT(COLUMNS($A:F)/2),ROWS($1:27)),IF(COUNTIF(Ferie,DATE(An,INT(COLUMNS($A:F)/2),ROWS($1:27))),VLOOKUP(DATE(An,INT(COLUMNS($A:F)/2),ROWS($1:27)),Ferie,2,0),"")),"")</f>
        <v>41725</v>
      </c>
      <c r="G31" s="41" t="str">
        <f ca="1">IF(MONTH(DATE(An,INT(COLUMNS($A:G)/2),ROWS($1:27)))=INT(COLUMNS($A:G)/2),IF(MOD(COLUMNS($B:G),2),DATE(An,INT(COLUMNS($A:G)/2),ROWS($1:27)),IF(COUNTIF(Ferie,DATE(An,INT(COLUMNS($A:G)/2),ROWS($1:27))),VLOOKUP(DATE(An,INT(COLUMNS($A:G)/2),ROWS($1:27)),Ferie,2,0),"")),"")</f>
        <v/>
      </c>
      <c r="H31" s="40">
        <f>IF(MONTH(DATE(An,INT(COLUMNS($A:H)/2),ROWS($1:27)))=INT(COLUMNS($A:H)/2),IF(MOD(COLUMNS($B:H),2),DATE(An,INT(COLUMNS($A:H)/2),ROWS($1:27)),IF(COUNTIF(Ferie,DATE(An,INT(COLUMNS($A:H)/2),ROWS($1:27))),VLOOKUP(DATE(An,INT(COLUMNS($A:H)/2),ROWS($1:27)),Ferie,2,0),"")),"")</f>
        <v>41756</v>
      </c>
      <c r="I31" s="41" t="str">
        <f ca="1">IF(MONTH(DATE(An,INT(COLUMNS($A:I)/2),ROWS($1:27)))=INT(COLUMNS($A:I)/2),IF(MOD(COLUMNS($B:I),2),DATE(An,INT(COLUMNS($A:I)/2),ROWS($1:27)),IF(COUNTIF(Ferie,DATE(An,INT(COLUMNS($A:I)/2),ROWS($1:27))),VLOOKUP(DATE(An,INT(COLUMNS($A:I)/2),ROWS($1:27)),Ferie,2,0),"")),"")</f>
        <v/>
      </c>
      <c r="J31" s="40">
        <f>IF(MONTH(DATE(An,INT(COLUMNS($A:J)/2),ROWS($1:27)))=INT(COLUMNS($A:J)/2),IF(MOD(COLUMNS($B:J),2),DATE(An,INT(COLUMNS($A:J)/2),ROWS($1:27)),IF(COUNTIF(Ferie,DATE(An,INT(COLUMNS($A:J)/2),ROWS($1:27))),VLOOKUP(DATE(An,INT(COLUMNS($A:J)/2),ROWS($1:27)),Ferie,2,0),"")),"")</f>
        <v>41786</v>
      </c>
      <c r="K31" s="41" t="str">
        <f ca="1">IF(MONTH(DATE(An,INT(COLUMNS($A:K)/2),ROWS($1:27)))=INT(COLUMNS($A:K)/2),IF(MOD(COLUMNS($B:K),2),DATE(An,INT(COLUMNS($A:K)/2),ROWS($1:27)),IF(COUNTIF(Ferie,DATE(An,INT(COLUMNS($A:K)/2),ROWS($1:27))),VLOOKUP(DATE(An,INT(COLUMNS($A:K)/2),ROWS($1:27)),Ferie,2,0),"")),"")</f>
        <v/>
      </c>
      <c r="L31" s="40">
        <f>IF(MONTH(DATE(An,INT(COLUMNS($A:L)/2),ROWS($1:27)))=INT(COLUMNS($A:L)/2),IF(MOD(COLUMNS($B:L),2),DATE(An,INT(COLUMNS($A:L)/2),ROWS($1:27)),IF(COUNTIF(Ferie,DATE(An,INT(COLUMNS($A:L)/2),ROWS($1:27))),VLOOKUP(DATE(An,INT(COLUMNS($A:L)/2),ROWS($1:27)),Ferie,2,0),"")),"")</f>
        <v>41817</v>
      </c>
      <c r="M31" s="41" t="str">
        <f ca="1">IF(MONTH(DATE(An,INT(COLUMNS($A:M)/2),ROWS($1:27)))=INT(COLUMNS($A:M)/2),IF(MOD(COLUMNS($B:M),2),DATE(An,INT(COLUMNS($A:M)/2),ROWS($1:27)),IF(COUNTIF(Ferie,DATE(An,INT(COLUMNS($A:M)/2),ROWS($1:27))),VLOOKUP(DATE(An,INT(COLUMNS($A:M)/2),ROWS($1:27)),Ferie,2,0),"")),"")</f>
        <v/>
      </c>
      <c r="N31" s="40">
        <f>IF(MONTH(DATE(An,INT(COLUMNS($A:N)/2),ROWS($1:27)))=INT(COLUMNS($A:N)/2),IF(MOD(COLUMNS($B:N),2),DATE(An,INT(COLUMNS($A:N)/2),ROWS($1:27)),IF(COUNTIF(Ferie,DATE(An,INT(COLUMNS($A:N)/2),ROWS($1:27))),VLOOKUP(DATE(An,INT(COLUMNS($A:N)/2),ROWS($1:27)),Ferie,2,0),"")),"")</f>
        <v>41847</v>
      </c>
      <c r="O31" s="41" t="str">
        <f ca="1">IF(MONTH(DATE(An,INT(COLUMNS($A:O)/2),ROWS($1:27)))=INT(COLUMNS($A:O)/2),IF(MOD(COLUMNS($B:O),2),DATE(An,INT(COLUMNS($A:O)/2),ROWS($1:27)),IF(COUNTIF(Ferie,DATE(An,INT(COLUMNS($A:O)/2),ROWS($1:27))),VLOOKUP(DATE(An,INT(COLUMNS($A:O)/2),ROWS($1:27)),Ferie,2,0),"")),"")</f>
        <v/>
      </c>
      <c r="P31" s="40">
        <f>IF(MONTH(DATE(An,INT(COLUMNS($A:P)/2),ROWS($1:27)))=INT(COLUMNS($A:P)/2),IF(MOD(COLUMNS($B:P),2),DATE(An,INT(COLUMNS($A:P)/2),ROWS($1:27)),IF(COUNTIF(Ferie,DATE(An,INT(COLUMNS($A:P)/2),ROWS($1:27))),VLOOKUP(DATE(An,INT(COLUMNS($A:P)/2),ROWS($1:27)),Ferie,2,0),"")),"")</f>
        <v>41878</v>
      </c>
      <c r="Q31" s="41" t="str">
        <f ca="1">IF(MONTH(DATE(An,INT(COLUMNS($A:Q)/2),ROWS($1:27)))=INT(COLUMNS($A:Q)/2),IF(MOD(COLUMNS($B:Q),2),DATE(An,INT(COLUMNS($A:Q)/2),ROWS($1:27)),IF(COUNTIF(Ferie,DATE(An,INT(COLUMNS($A:Q)/2),ROWS($1:27))),VLOOKUP(DATE(An,INT(COLUMNS($A:Q)/2),ROWS($1:27)),Ferie,2,0),"")),"")</f>
        <v/>
      </c>
      <c r="R31" s="40">
        <f>IF(MONTH(DATE(An,INT(COLUMNS($A:R)/2),ROWS($1:27)))=INT(COLUMNS($A:R)/2),IF(MOD(COLUMNS($B:R),2),DATE(An,INT(COLUMNS($A:R)/2),ROWS($1:27)),IF(COUNTIF(Ferie,DATE(An,INT(COLUMNS($A:R)/2),ROWS($1:27))),VLOOKUP(DATE(An,INT(COLUMNS($A:R)/2),ROWS($1:27)),Ferie,2,0),"")),"")</f>
        <v>41909</v>
      </c>
      <c r="S31" s="41" t="str">
        <f ca="1">IF(MONTH(DATE(An,INT(COLUMNS($A:S)/2),ROWS($1:27)))=INT(COLUMNS($A:S)/2),IF(MOD(COLUMNS($B:S),2),DATE(An,INT(COLUMNS($A:S)/2),ROWS($1:27)),IF(COUNTIF(Ferie,DATE(An,INT(COLUMNS($A:S)/2),ROWS($1:27))),VLOOKUP(DATE(An,INT(COLUMNS($A:S)/2),ROWS($1:27)),Ferie,2,0),"")),"")</f>
        <v/>
      </c>
      <c r="T31" s="40">
        <f>IF(MONTH(DATE(An,INT(COLUMNS($A:T)/2),ROWS($1:27)))=INT(COLUMNS($A:T)/2),IF(MOD(COLUMNS($B:T),2),DATE(An,INT(COLUMNS($A:T)/2),ROWS($1:27)),IF(COUNTIF(Ferie,DATE(An,INT(COLUMNS($A:T)/2),ROWS($1:27))),VLOOKUP(DATE(An,INT(COLUMNS($A:T)/2),ROWS($1:27)),Ferie,2,0),"")),"")</f>
        <v>41939</v>
      </c>
      <c r="U31" s="41" t="str">
        <f ca="1">IF(MONTH(DATE(An,INT(COLUMNS($A:U)/2),ROWS($1:27)))=INT(COLUMNS($A:U)/2),IF(MOD(COLUMNS($B:U),2),DATE(An,INT(COLUMNS($A:U)/2),ROWS($1:27)),IF(COUNTIF(Ferie,DATE(An,INT(COLUMNS($A:U)/2),ROWS($1:27))),VLOOKUP(DATE(An,INT(COLUMNS($A:U)/2),ROWS($1:27)),Ferie,2,0),"")),"")</f>
        <v/>
      </c>
      <c r="V31" s="40">
        <f>IF(MONTH(DATE(An,INT(COLUMNS($A:V)/2),ROWS($1:27)))=INT(COLUMNS($A:V)/2),IF(MOD(COLUMNS($B:V),2),DATE(An,INT(COLUMNS($A:V)/2),ROWS($1:27)),IF(COUNTIF(Ferie,DATE(An,INT(COLUMNS($A:V)/2),ROWS($1:27))),VLOOKUP(DATE(An,INT(COLUMNS($A:V)/2),ROWS($1:27)),Ferie,2,0),"")),"")</f>
        <v>41970</v>
      </c>
      <c r="W31" s="41" t="str">
        <f ca="1">IF(MONTH(DATE(An,INT(COLUMNS($A:W)/2),ROWS($1:27)))=INT(COLUMNS($A:W)/2),IF(MOD(COLUMNS($B:W),2),DATE(An,INT(COLUMNS($A:W)/2),ROWS($1:27)),IF(COUNTIF(Ferie,DATE(An,INT(COLUMNS($A:W)/2),ROWS($1:27))),VLOOKUP(DATE(An,INT(COLUMNS($A:W)/2),ROWS($1:27)),Ferie,2,0),"")),"")</f>
        <v/>
      </c>
      <c r="X31" s="40">
        <f>IF(MONTH(DATE(An,INT(COLUMNS($A:X)/2),ROWS($1:27)))=INT(COLUMNS($A:X)/2),IF(MOD(COLUMNS($B:X),2),DATE(An,INT(COLUMNS($A:X)/2),ROWS($1:27)),IF(COUNTIF(Ferie,DATE(An,INT(COLUMNS($A:X)/2),ROWS($1:27))),VLOOKUP(DATE(An,INT(COLUMNS($A:X)/2),ROWS($1:27)),Ferie,2,0),"")),"")</f>
        <v>42000</v>
      </c>
      <c r="Y31" s="41" t="str">
        <f ca="1">IF(MONTH(DATE(An,INT(COLUMNS($A:Y)/2),ROWS($1:27)))=INT(COLUMNS($A:Y)/2),IF(MOD(COLUMNS($B:Y),2),DATE(An,INT(COLUMNS($A:Y)/2),ROWS($1:27)),IF(COUNTIF(Ferie,DATE(An,INT(COLUMNS($A:Y)/2),ROWS($1:27))),VLOOKUP(DATE(An,INT(COLUMNS($A:Y)/2),ROWS($1:27)),Ferie,2,0),"")),"")</f>
        <v/>
      </c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  <c r="AK31" s="3"/>
      <c r="AL31" s="3"/>
      <c r="AM31" s="3"/>
      <c r="AN31" s="3"/>
      <c r="AO31" s="3"/>
      <c r="AP31" s="3"/>
    </row>
    <row r="32" spans="2:42" customFormat="1" ht="15" customHeight="1">
      <c r="B32" s="40">
        <f>IF(MONTH(DATE(An,INT(COLUMNS($A:B)/2),ROWS($1:28)))=INT(COLUMNS($A:B)/2),IF(MOD(COLUMNS($B:B),2),DATE(An,INT(COLUMNS($A:B)/2),ROWS($1:28)),IF(COUNTIF(Ferie,DATE(An,INT(COLUMNS($A:B)/2),ROWS($1:28))),VLOOKUP(DATE(An,INT(COLUMNS($A:B)/2),ROWS($1:28)),Ferie,2,0),"")),"")</f>
        <v>41667</v>
      </c>
      <c r="C32" s="41" t="str">
        <f ca="1">IF(MONTH(DATE(An,INT(COLUMNS($A:C)/2),ROWS($1:28)))=INT(COLUMNS($A:C)/2),IF(MOD(COLUMNS($B:C),2),DATE(An,INT(COLUMNS($A:C)/2),ROWS($1:28)),IF(COUNTIF(Ferie,DATE(An,INT(COLUMNS($A:C)/2),ROWS($1:28))),VLOOKUP(DATE(An,INT(COLUMNS($A:C)/2),ROWS($1:28)),Ferie,2,0),"")),"")</f>
        <v/>
      </c>
      <c r="D32" s="40">
        <f>IF(MONTH(DATE(An,INT(COLUMNS($A:D)/2),ROWS($1:28)))=INT(COLUMNS($A:D)/2),IF(MOD(COLUMNS($B:D),2),DATE(An,INT(COLUMNS($A:D)/2),ROWS($1:28)),IF(COUNTIF(Ferie,DATE(An,INT(COLUMNS($A:D)/2),ROWS($1:28))),VLOOKUP(DATE(An,INT(COLUMNS($A:D)/2),ROWS($1:28)),Ferie,2,0),"")),"")</f>
        <v>41698</v>
      </c>
      <c r="E32" s="41" t="str">
        <f ca="1">IF(MONTH(DATE(An,INT(COLUMNS($A:E)/2),ROWS($1:28)))=INT(COLUMNS($A:E)/2),IF(MOD(COLUMNS($B:E),2),DATE(An,INT(COLUMNS($A:E)/2),ROWS($1:28)),IF(COUNTIF(Ferie,DATE(An,INT(COLUMNS($A:E)/2),ROWS($1:28))),VLOOKUP(DATE(An,INT(COLUMNS($A:E)/2),ROWS($1:28)),Ferie,2,0),"")),"")</f>
        <v/>
      </c>
      <c r="F32" s="40">
        <f>IF(MONTH(DATE(An,INT(COLUMNS($A:F)/2),ROWS($1:28)))=INT(COLUMNS($A:F)/2),IF(MOD(COLUMNS($B:F),2),DATE(An,INT(COLUMNS($A:F)/2),ROWS($1:28)),IF(COUNTIF(Ferie,DATE(An,INT(COLUMNS($A:F)/2),ROWS($1:28))),VLOOKUP(DATE(An,INT(COLUMNS($A:F)/2),ROWS($1:28)),Ferie,2,0),"")),"")</f>
        <v>41726</v>
      </c>
      <c r="G32" s="41" t="str">
        <f ca="1">IF(MONTH(DATE(An,INT(COLUMNS($A:G)/2),ROWS($1:28)))=INT(COLUMNS($A:G)/2),IF(MOD(COLUMNS($B:G),2),DATE(An,INT(COLUMNS($A:G)/2),ROWS($1:28)),IF(COUNTIF(Ferie,DATE(An,INT(COLUMNS($A:G)/2),ROWS($1:28))),VLOOKUP(DATE(An,INT(COLUMNS($A:G)/2),ROWS($1:28)),Ferie,2,0),"")),"")</f>
        <v/>
      </c>
      <c r="H32" s="40">
        <f>IF(MONTH(DATE(An,INT(COLUMNS($A:H)/2),ROWS($1:28)))=INT(COLUMNS($A:H)/2),IF(MOD(COLUMNS($B:H),2),DATE(An,INT(COLUMNS($A:H)/2),ROWS($1:28)),IF(COUNTIF(Ferie,DATE(An,INT(COLUMNS($A:H)/2),ROWS($1:28))),VLOOKUP(DATE(An,INT(COLUMNS($A:H)/2),ROWS($1:28)),Ferie,2,0),"")),"")</f>
        <v>41757</v>
      </c>
      <c r="I32" s="41" t="str">
        <f ca="1">IF(MONTH(DATE(An,INT(COLUMNS($A:I)/2),ROWS($1:28)))=INT(COLUMNS($A:I)/2),IF(MOD(COLUMNS($B:I),2),DATE(An,INT(COLUMNS($A:I)/2),ROWS($1:28)),IF(COUNTIF(Ferie,DATE(An,INT(COLUMNS($A:I)/2),ROWS($1:28))),VLOOKUP(DATE(An,INT(COLUMNS($A:I)/2),ROWS($1:28)),Ferie,2,0),"")),"")</f>
        <v/>
      </c>
      <c r="J32" s="40">
        <f>IF(MONTH(DATE(An,INT(COLUMNS($A:J)/2),ROWS($1:28)))=INT(COLUMNS($A:J)/2),IF(MOD(COLUMNS($B:J),2),DATE(An,INT(COLUMNS($A:J)/2),ROWS($1:28)),IF(COUNTIF(Ferie,DATE(An,INT(COLUMNS($A:J)/2),ROWS($1:28))),VLOOKUP(DATE(An,INT(COLUMNS($A:J)/2),ROWS($1:28)),Ferie,2,0),"")),"")</f>
        <v>41787</v>
      </c>
      <c r="K32" s="41" t="str">
        <f ca="1">IF(MONTH(DATE(An,INT(COLUMNS($A:K)/2),ROWS($1:28)))=INT(COLUMNS($A:K)/2),IF(MOD(COLUMNS($B:K),2),DATE(An,INT(COLUMNS($A:K)/2),ROWS($1:28)),IF(COUNTIF(Ferie,DATE(An,INT(COLUMNS($A:K)/2),ROWS($1:28))),VLOOKUP(DATE(An,INT(COLUMNS($A:K)/2),ROWS($1:28)),Ferie,2,0),"")),"")</f>
        <v/>
      </c>
      <c r="L32" s="40">
        <f>IF(MONTH(DATE(An,INT(COLUMNS($A:L)/2),ROWS($1:28)))=INT(COLUMNS($A:L)/2),IF(MOD(COLUMNS($B:L),2),DATE(An,INT(COLUMNS($A:L)/2),ROWS($1:28)),IF(COUNTIF(Ferie,DATE(An,INT(COLUMNS($A:L)/2),ROWS($1:28))),VLOOKUP(DATE(An,INT(COLUMNS($A:L)/2),ROWS($1:28)),Ferie,2,0),"")),"")</f>
        <v>41818</v>
      </c>
      <c r="M32" s="41" t="str">
        <f ca="1">IF(MONTH(DATE(An,INT(COLUMNS($A:M)/2),ROWS($1:28)))=INT(COLUMNS($A:M)/2),IF(MOD(COLUMNS($B:M),2),DATE(An,INT(COLUMNS($A:M)/2),ROWS($1:28)),IF(COUNTIF(Ferie,DATE(An,INT(COLUMNS($A:M)/2),ROWS($1:28))),VLOOKUP(DATE(An,INT(COLUMNS($A:M)/2),ROWS($1:28)),Ferie,2,0),"")),"")</f>
        <v/>
      </c>
      <c r="N32" s="40">
        <f>IF(MONTH(DATE(An,INT(COLUMNS($A:N)/2),ROWS($1:28)))=INT(COLUMNS($A:N)/2),IF(MOD(COLUMNS($B:N),2),DATE(An,INT(COLUMNS($A:N)/2),ROWS($1:28)),IF(COUNTIF(Ferie,DATE(An,INT(COLUMNS($A:N)/2),ROWS($1:28))),VLOOKUP(DATE(An,INT(COLUMNS($A:N)/2),ROWS($1:28)),Ferie,2,0),"")),"")</f>
        <v>41848</v>
      </c>
      <c r="O32" s="41" t="str">
        <f ca="1">IF(MONTH(DATE(An,INT(COLUMNS($A:O)/2),ROWS($1:28)))=INT(COLUMNS($A:O)/2),IF(MOD(COLUMNS($B:O),2),DATE(An,INT(COLUMNS($A:O)/2),ROWS($1:28)),IF(COUNTIF(Ferie,DATE(An,INT(COLUMNS($A:O)/2),ROWS($1:28))),VLOOKUP(DATE(An,INT(COLUMNS($A:O)/2),ROWS($1:28)),Ferie,2,0),"")),"")</f>
        <v/>
      </c>
      <c r="P32" s="40">
        <f>IF(MONTH(DATE(An,INT(COLUMNS($A:P)/2),ROWS($1:28)))=INT(COLUMNS($A:P)/2),IF(MOD(COLUMNS($B:P),2),DATE(An,INT(COLUMNS($A:P)/2),ROWS($1:28)),IF(COUNTIF(Ferie,DATE(An,INT(COLUMNS($A:P)/2),ROWS($1:28))),VLOOKUP(DATE(An,INT(COLUMNS($A:P)/2),ROWS($1:28)),Ferie,2,0),"")),"")</f>
        <v>41879</v>
      </c>
      <c r="Q32" s="41" t="str">
        <f ca="1">IF(MONTH(DATE(An,INT(COLUMNS($A:Q)/2),ROWS($1:28)))=INT(COLUMNS($A:Q)/2),IF(MOD(COLUMNS($B:Q),2),DATE(An,INT(COLUMNS($A:Q)/2),ROWS($1:28)),IF(COUNTIF(Ferie,DATE(An,INT(COLUMNS($A:Q)/2),ROWS($1:28))),VLOOKUP(DATE(An,INT(COLUMNS($A:Q)/2),ROWS($1:28)),Ferie,2,0),"")),"")</f>
        <v/>
      </c>
      <c r="R32" s="40">
        <f>IF(MONTH(DATE(An,INT(COLUMNS($A:R)/2),ROWS($1:28)))=INT(COLUMNS($A:R)/2),IF(MOD(COLUMNS($B:R),2),DATE(An,INT(COLUMNS($A:R)/2),ROWS($1:28)),IF(COUNTIF(Ferie,DATE(An,INT(COLUMNS($A:R)/2),ROWS($1:28))),VLOOKUP(DATE(An,INT(COLUMNS($A:R)/2),ROWS($1:28)),Ferie,2,0),"")),"")</f>
        <v>41910</v>
      </c>
      <c r="S32" s="41" t="str">
        <f ca="1">IF(MONTH(DATE(An,INT(COLUMNS($A:S)/2),ROWS($1:28)))=INT(COLUMNS($A:S)/2),IF(MOD(COLUMNS($B:S),2),DATE(An,INT(COLUMNS($A:S)/2),ROWS($1:28)),IF(COUNTIF(Ferie,DATE(An,INT(COLUMNS($A:S)/2),ROWS($1:28))),VLOOKUP(DATE(An,INT(COLUMNS($A:S)/2),ROWS($1:28)),Ferie,2,0),"")),"")</f>
        <v/>
      </c>
      <c r="T32" s="40">
        <f>IF(MONTH(DATE(An,INT(COLUMNS($A:T)/2),ROWS($1:28)))=INT(COLUMNS($A:T)/2),IF(MOD(COLUMNS($B:T),2),DATE(An,INT(COLUMNS($A:T)/2),ROWS($1:28)),IF(COUNTIF(Ferie,DATE(An,INT(COLUMNS($A:T)/2),ROWS($1:28))),VLOOKUP(DATE(An,INT(COLUMNS($A:T)/2),ROWS($1:28)),Ferie,2,0),"")),"")</f>
        <v>41940</v>
      </c>
      <c r="U32" s="41" t="str">
        <f ca="1">IF(MONTH(DATE(An,INT(COLUMNS($A:U)/2),ROWS($1:28)))=INT(COLUMNS($A:U)/2),IF(MOD(COLUMNS($B:U),2),DATE(An,INT(COLUMNS($A:U)/2),ROWS($1:28)),IF(COUNTIF(Ferie,DATE(An,INT(COLUMNS($A:U)/2),ROWS($1:28))),VLOOKUP(DATE(An,INT(COLUMNS($A:U)/2),ROWS($1:28)),Ferie,2,0),"")),"")</f>
        <v/>
      </c>
      <c r="V32" s="40">
        <f>IF(MONTH(DATE(An,INT(COLUMNS($A:V)/2),ROWS($1:28)))=INT(COLUMNS($A:V)/2),IF(MOD(COLUMNS($B:V),2),DATE(An,INT(COLUMNS($A:V)/2),ROWS($1:28)),IF(COUNTIF(Ferie,DATE(An,INT(COLUMNS($A:V)/2),ROWS($1:28))),VLOOKUP(DATE(An,INT(COLUMNS($A:V)/2),ROWS($1:28)),Ferie,2,0),"")),"")</f>
        <v>41971</v>
      </c>
      <c r="W32" s="41" t="str">
        <f ca="1">IF(MONTH(DATE(An,INT(COLUMNS($A:W)/2),ROWS($1:28)))=INT(COLUMNS($A:W)/2),IF(MOD(COLUMNS($B:W),2),DATE(An,INT(COLUMNS($A:W)/2),ROWS($1:28)),IF(COUNTIF(Ferie,DATE(An,INT(COLUMNS($A:W)/2),ROWS($1:28))),VLOOKUP(DATE(An,INT(COLUMNS($A:W)/2),ROWS($1:28)),Ferie,2,0),"")),"")</f>
        <v/>
      </c>
      <c r="X32" s="40">
        <f>IF(MONTH(DATE(An,INT(COLUMNS($A:X)/2),ROWS($1:28)))=INT(COLUMNS($A:X)/2),IF(MOD(COLUMNS($B:X),2),DATE(An,INT(COLUMNS($A:X)/2),ROWS($1:28)),IF(COUNTIF(Ferie,DATE(An,INT(COLUMNS($A:X)/2),ROWS($1:28))),VLOOKUP(DATE(An,INT(COLUMNS($A:X)/2),ROWS($1:28)),Ferie,2,0),"")),"")</f>
        <v>42001</v>
      </c>
      <c r="Y32" s="41" t="str">
        <f ca="1">IF(MONTH(DATE(An,INT(COLUMNS($A:Y)/2),ROWS($1:28)))=INT(COLUMNS($A:Y)/2),IF(MOD(COLUMNS($B:Y),2),DATE(An,INT(COLUMNS($A:Y)/2),ROWS($1:28)),IF(COUNTIF(Ferie,DATE(An,INT(COLUMNS($A:Y)/2),ROWS($1:28))),VLOOKUP(DATE(An,INT(COLUMNS($A:Y)/2),ROWS($1:28)),Ferie,2,0),"")),"")</f>
        <v/>
      </c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3"/>
      <c r="AM32" s="3"/>
      <c r="AN32" s="3"/>
      <c r="AO32" s="3"/>
      <c r="AP32" s="3"/>
    </row>
    <row r="33" spans="2:42" customFormat="1" ht="15" customHeight="1">
      <c r="B33" s="40">
        <f>IF(MONTH(DATE(An,INT(COLUMNS($A:B)/2),ROWS($1:29)))=INT(COLUMNS($A:B)/2),IF(MOD(COLUMNS($B:B),2),DATE(An,INT(COLUMNS($A:B)/2),ROWS($1:29)),IF(COUNTIF(Ferie,DATE(An,INT(COLUMNS($A:B)/2),ROWS($1:29))),VLOOKUP(DATE(An,INT(COLUMNS($A:B)/2),ROWS($1:29)),Ferie,2,0),"")),"")</f>
        <v>41668</v>
      </c>
      <c r="C33" s="41" t="str">
        <f ca="1">IF(MONTH(DATE(An,INT(COLUMNS($A:C)/2),ROWS($1:29)))=INT(COLUMNS($A:C)/2),IF(MOD(COLUMNS($B:C),2),DATE(An,INT(COLUMNS($A:C)/2),ROWS($1:29)),IF(COUNTIF(Ferie,DATE(An,INT(COLUMNS($A:C)/2),ROWS($1:29))),VLOOKUP(DATE(An,INT(COLUMNS($A:C)/2),ROWS($1:29)),Ferie,2,0),"")),"")</f>
        <v/>
      </c>
      <c r="D33" s="40" t="str">
        <f>IF(MONTH(DATE(An,INT(COLUMNS($A:D)/2),ROWS($1:29)))=INT(COLUMNS($A:D)/2),IF(MOD(COLUMNS($B:D),2),DATE(An,INT(COLUMNS($A:D)/2),ROWS($1:29)),IF(COUNTIF(Ferie,DATE(An,INT(COLUMNS($A:D)/2),ROWS($1:29))),VLOOKUP(DATE(An,INT(COLUMNS($A:D)/2),ROWS($1:29)),Ferie,2,0),"")),"")</f>
        <v/>
      </c>
      <c r="E33" s="41" t="str">
        <f>IF(MONTH(DATE(An,INT(COLUMNS($A:E)/2),ROWS($1:29)))=INT(COLUMNS($A:E)/2),IF(MOD(COLUMNS($B:E),2),DATE(An,INT(COLUMNS($A:E)/2),ROWS($1:29)),IF(COUNTIF(Ferie,DATE(An,INT(COLUMNS($A:E)/2),ROWS($1:29))),VLOOKUP(DATE(An,INT(COLUMNS($A:E)/2),ROWS($1:29)),Ferie,2,0),"")),"")</f>
        <v/>
      </c>
      <c r="F33" s="40">
        <f>IF(MONTH(DATE(An,INT(COLUMNS($A:F)/2),ROWS($1:29)))=INT(COLUMNS($A:F)/2),IF(MOD(COLUMNS($B:F),2),DATE(An,INT(COLUMNS($A:F)/2),ROWS($1:29)),IF(COUNTIF(Ferie,DATE(An,INT(COLUMNS($A:F)/2),ROWS($1:29))),VLOOKUP(DATE(An,INT(COLUMNS($A:F)/2),ROWS($1:29)),Ferie,2,0),"")),"")</f>
        <v>41727</v>
      </c>
      <c r="G33" s="41" t="str">
        <f ca="1">IF(MONTH(DATE(An,INT(COLUMNS($A:G)/2),ROWS($1:29)))=INT(COLUMNS($A:G)/2),IF(MOD(COLUMNS($B:G),2),DATE(An,INT(COLUMNS($A:G)/2),ROWS($1:29)),IF(COUNTIF(Ferie,DATE(An,INT(COLUMNS($A:G)/2),ROWS($1:29))),VLOOKUP(DATE(An,INT(COLUMNS($A:G)/2),ROWS($1:29)),Ferie,2,0),"")),"")</f>
        <v/>
      </c>
      <c r="H33" s="40">
        <f>IF(MONTH(DATE(An,INT(COLUMNS($A:H)/2),ROWS($1:29)))=INT(COLUMNS($A:H)/2),IF(MOD(COLUMNS($B:H),2),DATE(An,INT(COLUMNS($A:H)/2),ROWS($1:29)),IF(COUNTIF(Ferie,DATE(An,INT(COLUMNS($A:H)/2),ROWS($1:29))),VLOOKUP(DATE(An,INT(COLUMNS($A:H)/2),ROWS($1:29)),Ferie,2,0),"")),"")</f>
        <v>41758</v>
      </c>
      <c r="I33" s="41" t="str">
        <f ca="1">IF(MONTH(DATE(An,INT(COLUMNS($A:I)/2),ROWS($1:29)))=INT(COLUMNS($A:I)/2),IF(MOD(COLUMNS($B:I),2),DATE(An,INT(COLUMNS($A:I)/2),ROWS($1:29)),IF(COUNTIF(Ferie,DATE(An,INT(COLUMNS($A:I)/2),ROWS($1:29))),VLOOKUP(DATE(An,INT(COLUMNS($A:I)/2),ROWS($1:29)),Ferie,2,0),"")),"")</f>
        <v/>
      </c>
      <c r="J33" s="40">
        <f>IF(MONTH(DATE(An,INT(COLUMNS($A:J)/2),ROWS($1:29)))=INT(COLUMNS($A:J)/2),IF(MOD(COLUMNS($B:J),2),DATE(An,INT(COLUMNS($A:J)/2),ROWS($1:29)),IF(COUNTIF(Ferie,DATE(An,INT(COLUMNS($A:J)/2),ROWS($1:29))),VLOOKUP(DATE(An,INT(COLUMNS($A:J)/2),ROWS($1:29)),Ferie,2,0),"")),"")</f>
        <v>41788</v>
      </c>
      <c r="K33" s="41" t="str">
        <f ca="1">IF(MONTH(DATE(An,INT(COLUMNS($A:K)/2),ROWS($1:29)))=INT(COLUMNS($A:K)/2),IF(MOD(COLUMNS($B:K),2),DATE(An,INT(COLUMNS($A:K)/2),ROWS($1:29)),IF(COUNTIF(Ferie,DATE(An,INT(COLUMNS($A:K)/2),ROWS($1:29))),VLOOKUP(DATE(An,INT(COLUMNS($A:K)/2),ROWS($1:29)),Ferie,2,0),"")),"")</f>
        <v>Ascension</v>
      </c>
      <c r="L33" s="40">
        <f>IF(MONTH(DATE(An,INT(COLUMNS($A:L)/2),ROWS($1:29)))=INT(COLUMNS($A:L)/2),IF(MOD(COLUMNS($B:L),2),DATE(An,INT(COLUMNS($A:L)/2),ROWS($1:29)),IF(COUNTIF(Ferie,DATE(An,INT(COLUMNS($A:L)/2),ROWS($1:29))),VLOOKUP(DATE(An,INT(COLUMNS($A:L)/2),ROWS($1:29)),Ferie,2,0),"")),"")</f>
        <v>41819</v>
      </c>
      <c r="M33" s="41" t="str">
        <f ca="1">IF(MONTH(DATE(An,INT(COLUMNS($A:M)/2),ROWS($1:29)))=INT(COLUMNS($A:M)/2),IF(MOD(COLUMNS($B:M),2),DATE(An,INT(COLUMNS($A:M)/2),ROWS($1:29)),IF(COUNTIF(Ferie,DATE(An,INT(COLUMNS($A:M)/2),ROWS($1:29))),VLOOKUP(DATE(An,INT(COLUMNS($A:M)/2),ROWS($1:29)),Ferie,2,0),"")),"")</f>
        <v/>
      </c>
      <c r="N33" s="40">
        <f>IF(MONTH(DATE(An,INT(COLUMNS($A:N)/2),ROWS($1:29)))=INT(COLUMNS($A:N)/2),IF(MOD(COLUMNS($B:N),2),DATE(An,INT(COLUMNS($A:N)/2),ROWS($1:29)),IF(COUNTIF(Ferie,DATE(An,INT(COLUMNS($A:N)/2),ROWS($1:29))),VLOOKUP(DATE(An,INT(COLUMNS($A:N)/2),ROWS($1:29)),Ferie,2,0),"")),"")</f>
        <v>41849</v>
      </c>
      <c r="O33" s="41" t="str">
        <f ca="1">IF(MONTH(DATE(An,INT(COLUMNS($A:O)/2),ROWS($1:29)))=INT(COLUMNS($A:O)/2),IF(MOD(COLUMNS($B:O),2),DATE(An,INT(COLUMNS($A:O)/2),ROWS($1:29)),IF(COUNTIF(Ferie,DATE(An,INT(COLUMNS($A:O)/2),ROWS($1:29))),VLOOKUP(DATE(An,INT(COLUMNS($A:O)/2),ROWS($1:29)),Ferie,2,0),"")),"")</f>
        <v/>
      </c>
      <c r="P33" s="40">
        <f>IF(MONTH(DATE(An,INT(COLUMNS($A:P)/2),ROWS($1:29)))=INT(COLUMNS($A:P)/2),IF(MOD(COLUMNS($B:P),2),DATE(An,INT(COLUMNS($A:P)/2),ROWS($1:29)),IF(COUNTIF(Ferie,DATE(An,INT(COLUMNS($A:P)/2),ROWS($1:29))),VLOOKUP(DATE(An,INT(COLUMNS($A:P)/2),ROWS($1:29)),Ferie,2,0),"")),"")</f>
        <v>41880</v>
      </c>
      <c r="Q33" s="41" t="str">
        <f ca="1">IF(MONTH(DATE(An,INT(COLUMNS($A:Q)/2),ROWS($1:29)))=INT(COLUMNS($A:Q)/2),IF(MOD(COLUMNS($B:Q),2),DATE(An,INT(COLUMNS($A:Q)/2),ROWS($1:29)),IF(COUNTIF(Ferie,DATE(An,INT(COLUMNS($A:Q)/2),ROWS($1:29))),VLOOKUP(DATE(An,INT(COLUMNS($A:Q)/2),ROWS($1:29)),Ferie,2,0),"")),"")</f>
        <v/>
      </c>
      <c r="R33" s="40">
        <f>IF(MONTH(DATE(An,INT(COLUMNS($A:R)/2),ROWS($1:29)))=INT(COLUMNS($A:R)/2),IF(MOD(COLUMNS($B:R),2),DATE(An,INT(COLUMNS($A:R)/2),ROWS($1:29)),IF(COUNTIF(Ferie,DATE(An,INT(COLUMNS($A:R)/2),ROWS($1:29))),VLOOKUP(DATE(An,INT(COLUMNS($A:R)/2),ROWS($1:29)),Ferie,2,0),"")),"")</f>
        <v>41911</v>
      </c>
      <c r="S33" s="41" t="str">
        <f ca="1">IF(MONTH(DATE(An,INT(COLUMNS($A:S)/2),ROWS($1:29)))=INT(COLUMNS($A:S)/2),IF(MOD(COLUMNS($B:S),2),DATE(An,INT(COLUMNS($A:S)/2),ROWS($1:29)),IF(COUNTIF(Ferie,DATE(An,INT(COLUMNS($A:S)/2),ROWS($1:29))),VLOOKUP(DATE(An,INT(COLUMNS($A:S)/2),ROWS($1:29)),Ferie,2,0),"")),"")</f>
        <v/>
      </c>
      <c r="T33" s="40">
        <f>IF(MONTH(DATE(An,INT(COLUMNS($A:T)/2),ROWS($1:29)))=INT(COLUMNS($A:T)/2),IF(MOD(COLUMNS($B:T),2),DATE(An,INT(COLUMNS($A:T)/2),ROWS($1:29)),IF(COUNTIF(Ferie,DATE(An,INT(COLUMNS($A:T)/2),ROWS($1:29))),VLOOKUP(DATE(An,INT(COLUMNS($A:T)/2),ROWS($1:29)),Ferie,2,0),"")),"")</f>
        <v>41941</v>
      </c>
      <c r="U33" s="41" t="str">
        <f ca="1">IF(MONTH(DATE(An,INT(COLUMNS($A:U)/2),ROWS($1:29)))=INT(COLUMNS($A:U)/2),IF(MOD(COLUMNS($B:U),2),DATE(An,INT(COLUMNS($A:U)/2),ROWS($1:29)),IF(COUNTIF(Ferie,DATE(An,INT(COLUMNS($A:U)/2),ROWS($1:29))),VLOOKUP(DATE(An,INT(COLUMNS($A:U)/2),ROWS($1:29)),Ferie,2,0),"")),"")</f>
        <v/>
      </c>
      <c r="V33" s="40">
        <f>IF(MONTH(DATE(An,INT(COLUMNS($A:V)/2),ROWS($1:29)))=INT(COLUMNS($A:V)/2),IF(MOD(COLUMNS($B:V),2),DATE(An,INT(COLUMNS($A:V)/2),ROWS($1:29)),IF(COUNTIF(Ferie,DATE(An,INT(COLUMNS($A:V)/2),ROWS($1:29))),VLOOKUP(DATE(An,INT(COLUMNS($A:V)/2),ROWS($1:29)),Ferie,2,0),"")),"")</f>
        <v>41972</v>
      </c>
      <c r="W33" s="41" t="str">
        <f ca="1">IF(MONTH(DATE(An,INT(COLUMNS($A:W)/2),ROWS($1:29)))=INT(COLUMNS($A:W)/2),IF(MOD(COLUMNS($B:W),2),DATE(An,INT(COLUMNS($A:W)/2),ROWS($1:29)),IF(COUNTIF(Ferie,DATE(An,INT(COLUMNS($A:W)/2),ROWS($1:29))),VLOOKUP(DATE(An,INT(COLUMNS($A:W)/2),ROWS($1:29)),Ferie,2,0),"")),"")</f>
        <v/>
      </c>
      <c r="X33" s="40">
        <f>IF(MONTH(DATE(An,INT(COLUMNS($A:X)/2),ROWS($1:29)))=INT(COLUMNS($A:X)/2),IF(MOD(COLUMNS($B:X),2),DATE(An,INT(COLUMNS($A:X)/2),ROWS($1:29)),IF(COUNTIF(Ferie,DATE(An,INT(COLUMNS($A:X)/2),ROWS($1:29))),VLOOKUP(DATE(An,INT(COLUMNS($A:X)/2),ROWS($1:29)),Ferie,2,0),"")),"")</f>
        <v>42002</v>
      </c>
      <c r="Y33" s="41" t="str">
        <f ca="1">IF(MONTH(DATE(An,INT(COLUMNS($A:Y)/2),ROWS($1:29)))=INT(COLUMNS($A:Y)/2),IF(MOD(COLUMNS($B:Y),2),DATE(An,INT(COLUMNS($A:Y)/2),ROWS($1:29)),IF(COUNTIF(Ferie,DATE(An,INT(COLUMNS($A:Y)/2),ROWS($1:29))),VLOOKUP(DATE(An,INT(COLUMNS($A:Y)/2),ROWS($1:29)),Ferie,2,0),"")),"")</f>
        <v/>
      </c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  <c r="AK33" s="3"/>
      <c r="AL33" s="3"/>
      <c r="AM33" s="3"/>
      <c r="AN33" s="3"/>
      <c r="AO33" s="3"/>
      <c r="AP33" s="3"/>
    </row>
    <row r="34" spans="2:42" customFormat="1" ht="15" customHeight="1">
      <c r="B34" s="40">
        <f>IF(MONTH(DATE(An,INT(COLUMNS($A:B)/2),ROWS($1:30)))=INT(COLUMNS($A:B)/2),IF(MOD(COLUMNS($B:B),2),DATE(An,INT(COLUMNS($A:B)/2),ROWS($1:30)),IF(COUNTIF(Ferie,DATE(An,INT(COLUMNS($A:B)/2),ROWS($1:30))),VLOOKUP(DATE(An,INT(COLUMNS($A:B)/2),ROWS($1:30)),Ferie,2,0),"")),"")</f>
        <v>41669</v>
      </c>
      <c r="C34" s="41" t="str">
        <f ca="1">IF(MONTH(DATE(An,INT(COLUMNS($A:C)/2),ROWS($1:30)))=INT(COLUMNS($A:C)/2),IF(MOD(COLUMNS($B:C),2),DATE(An,INT(COLUMNS($A:C)/2),ROWS($1:30)),IF(COUNTIF(Ferie,DATE(An,INT(COLUMNS($A:C)/2),ROWS($1:30))),VLOOKUP(DATE(An,INT(COLUMNS($A:C)/2),ROWS($1:30)),Ferie,2,0),"")),"")</f>
        <v/>
      </c>
      <c r="D34" s="40" t="str">
        <f>IF(MONTH(DATE(An,INT(COLUMNS($A:D)/2),ROWS($1:30)))=INT(COLUMNS($A:D)/2),IF(MOD(COLUMNS($B:D),2),DATE(An,INT(COLUMNS($A:D)/2),ROWS($1:30)),IF(COUNTIF(Ferie,DATE(An,INT(COLUMNS($A:D)/2),ROWS($1:30))),VLOOKUP(DATE(An,INT(COLUMNS($A:D)/2),ROWS($1:30)),Ferie,2,0),"")),"")</f>
        <v/>
      </c>
      <c r="E34" s="41" t="str">
        <f>IF(MONTH(DATE(An,INT(COLUMNS($A:E)/2),ROWS($1:30)))=INT(COLUMNS($A:E)/2),IF(MOD(COLUMNS($B:E),2),DATE(An,INT(COLUMNS($A:E)/2),ROWS($1:30)),IF(COUNTIF(Ferie,DATE(An,INT(COLUMNS($A:E)/2),ROWS($1:30))),VLOOKUP(DATE(An,INT(COLUMNS($A:E)/2),ROWS($1:30)),Ferie,2,0),"")),"")</f>
        <v/>
      </c>
      <c r="F34" s="40">
        <f>IF(MONTH(DATE(An,INT(COLUMNS($A:F)/2),ROWS($1:30)))=INT(COLUMNS($A:F)/2),IF(MOD(COLUMNS($B:F),2),DATE(An,INT(COLUMNS($A:F)/2),ROWS($1:30)),IF(COUNTIF(Ferie,DATE(An,INT(COLUMNS($A:F)/2),ROWS($1:30))),VLOOKUP(DATE(An,INT(COLUMNS($A:F)/2),ROWS($1:30)),Ferie,2,0),"")),"")</f>
        <v>41728</v>
      </c>
      <c r="G34" s="41" t="str">
        <f ca="1">IF(MONTH(DATE(An,INT(COLUMNS($A:G)/2),ROWS($1:30)))=INT(COLUMNS($A:G)/2),IF(MOD(COLUMNS($B:G),2),DATE(An,INT(COLUMNS($A:G)/2),ROWS($1:30)),IF(COUNTIF(Ferie,DATE(An,INT(COLUMNS($A:G)/2),ROWS($1:30))),VLOOKUP(DATE(An,INT(COLUMNS($A:G)/2),ROWS($1:30)),Ferie,2,0),"")),"")</f>
        <v/>
      </c>
      <c r="H34" s="40">
        <f>IF(MONTH(DATE(An,INT(COLUMNS($A:H)/2),ROWS($1:30)))=INT(COLUMNS($A:H)/2),IF(MOD(COLUMNS($B:H),2),DATE(An,INT(COLUMNS($A:H)/2),ROWS($1:30)),IF(COUNTIF(Ferie,DATE(An,INT(COLUMNS($A:H)/2),ROWS($1:30))),VLOOKUP(DATE(An,INT(COLUMNS($A:H)/2),ROWS($1:30)),Ferie,2,0),"")),"")</f>
        <v>41759</v>
      </c>
      <c r="I34" s="41" t="str">
        <f ca="1">IF(MONTH(DATE(An,INT(COLUMNS($A:I)/2),ROWS($1:30)))=INT(COLUMNS($A:I)/2),IF(MOD(COLUMNS($B:I),2),DATE(An,INT(COLUMNS($A:I)/2),ROWS($1:30)),IF(COUNTIF(Ferie,DATE(An,INT(COLUMNS($A:I)/2),ROWS($1:30))),VLOOKUP(DATE(An,INT(COLUMNS($A:I)/2),ROWS($1:30)),Ferie,2,0),"")),"")</f>
        <v/>
      </c>
      <c r="J34" s="40">
        <f>IF(MONTH(DATE(An,INT(COLUMNS($A:J)/2),ROWS($1:30)))=INT(COLUMNS($A:J)/2),IF(MOD(COLUMNS($B:J),2),DATE(An,INT(COLUMNS($A:J)/2),ROWS($1:30)),IF(COUNTIF(Ferie,DATE(An,INT(COLUMNS($A:J)/2),ROWS($1:30))),VLOOKUP(DATE(An,INT(COLUMNS($A:J)/2),ROWS($1:30)),Ferie,2,0),"")),"")</f>
        <v>41789</v>
      </c>
      <c r="K34" s="41" t="str">
        <f ca="1">IF(MONTH(DATE(An,INT(COLUMNS($A:K)/2),ROWS($1:30)))=INT(COLUMNS($A:K)/2),IF(MOD(COLUMNS($B:K),2),DATE(An,INT(COLUMNS($A:K)/2),ROWS($1:30)),IF(COUNTIF(Ferie,DATE(An,INT(COLUMNS($A:K)/2),ROWS($1:30))),VLOOKUP(DATE(An,INT(COLUMNS($A:K)/2),ROWS($1:30)),Ferie,2,0),"")),"")</f>
        <v/>
      </c>
      <c r="L34" s="40">
        <f>IF(MONTH(DATE(An,INT(COLUMNS($A:L)/2),ROWS($1:30)))=INT(COLUMNS($A:L)/2),IF(MOD(COLUMNS($B:L),2),DATE(An,INT(COLUMNS($A:L)/2),ROWS($1:30)),IF(COUNTIF(Ferie,DATE(An,INT(COLUMNS($A:L)/2),ROWS($1:30))),VLOOKUP(DATE(An,INT(COLUMNS($A:L)/2),ROWS($1:30)),Ferie,2,0),"")),"")</f>
        <v>41820</v>
      </c>
      <c r="M34" s="41" t="str">
        <f ca="1">IF(MONTH(DATE(An,INT(COLUMNS($A:M)/2),ROWS($1:30)))=INT(COLUMNS($A:M)/2),IF(MOD(COLUMNS($B:M),2),DATE(An,INT(COLUMNS($A:M)/2),ROWS($1:30)),IF(COUNTIF(Ferie,DATE(An,INT(COLUMNS($A:M)/2),ROWS($1:30))),VLOOKUP(DATE(An,INT(COLUMNS($A:M)/2),ROWS($1:30)),Ferie,2,0),"")),"")</f>
        <v/>
      </c>
      <c r="N34" s="40">
        <f>IF(MONTH(DATE(An,INT(COLUMNS($A:N)/2),ROWS($1:30)))=INT(COLUMNS($A:N)/2),IF(MOD(COLUMNS($B:N),2),DATE(An,INT(COLUMNS($A:N)/2),ROWS($1:30)),IF(COUNTIF(Ferie,DATE(An,INT(COLUMNS($A:N)/2),ROWS($1:30))),VLOOKUP(DATE(An,INT(COLUMNS($A:N)/2),ROWS($1:30)),Ferie,2,0),"")),"")</f>
        <v>41850</v>
      </c>
      <c r="O34" s="41" t="str">
        <f ca="1">IF(MONTH(DATE(An,INT(COLUMNS($A:O)/2),ROWS($1:30)))=INT(COLUMNS($A:O)/2),IF(MOD(COLUMNS($B:O),2),DATE(An,INT(COLUMNS($A:O)/2),ROWS($1:30)),IF(COUNTIF(Ferie,DATE(An,INT(COLUMNS($A:O)/2),ROWS($1:30))),VLOOKUP(DATE(An,INT(COLUMNS($A:O)/2),ROWS($1:30)),Ferie,2,0),"")),"")</f>
        <v/>
      </c>
      <c r="P34" s="40">
        <f>IF(MONTH(DATE(An,INT(COLUMNS($A:P)/2),ROWS($1:30)))=INT(COLUMNS($A:P)/2),IF(MOD(COLUMNS($B:P),2),DATE(An,INT(COLUMNS($A:P)/2),ROWS($1:30)),IF(COUNTIF(Ferie,DATE(An,INT(COLUMNS($A:P)/2),ROWS($1:30))),VLOOKUP(DATE(An,INT(COLUMNS($A:P)/2),ROWS($1:30)),Ferie,2,0),"")),"")</f>
        <v>41881</v>
      </c>
      <c r="Q34" s="41" t="str">
        <f ca="1">IF(MONTH(DATE(An,INT(COLUMNS($A:Q)/2),ROWS($1:30)))=INT(COLUMNS($A:Q)/2),IF(MOD(COLUMNS($B:Q),2),DATE(An,INT(COLUMNS($A:Q)/2),ROWS($1:30)),IF(COUNTIF(Ferie,DATE(An,INT(COLUMNS($A:Q)/2),ROWS($1:30))),VLOOKUP(DATE(An,INT(COLUMNS($A:Q)/2),ROWS($1:30)),Ferie,2,0),"")),"")</f>
        <v/>
      </c>
      <c r="R34" s="40">
        <f>IF(MONTH(DATE(An,INT(COLUMNS($A:R)/2),ROWS($1:30)))=INT(COLUMNS($A:R)/2),IF(MOD(COLUMNS($B:R),2),DATE(An,INT(COLUMNS($A:R)/2),ROWS($1:30)),IF(COUNTIF(Ferie,DATE(An,INT(COLUMNS($A:R)/2),ROWS($1:30))),VLOOKUP(DATE(An,INT(COLUMNS($A:R)/2),ROWS($1:30)),Ferie,2,0),"")),"")</f>
        <v>41912</v>
      </c>
      <c r="S34" s="41" t="str">
        <f ca="1">IF(MONTH(DATE(An,INT(COLUMNS($A:S)/2),ROWS($1:30)))=INT(COLUMNS($A:S)/2),IF(MOD(COLUMNS($B:S),2),DATE(An,INT(COLUMNS($A:S)/2),ROWS($1:30)),IF(COUNTIF(Ferie,DATE(An,INT(COLUMNS($A:S)/2),ROWS($1:30))),VLOOKUP(DATE(An,INT(COLUMNS($A:S)/2),ROWS($1:30)),Ferie,2,0),"")),"")</f>
        <v/>
      </c>
      <c r="T34" s="40">
        <f>IF(MONTH(DATE(An,INT(COLUMNS($A:T)/2),ROWS($1:30)))=INT(COLUMNS($A:T)/2),IF(MOD(COLUMNS($B:T),2),DATE(An,INT(COLUMNS($A:T)/2),ROWS($1:30)),IF(COUNTIF(Ferie,DATE(An,INT(COLUMNS($A:T)/2),ROWS($1:30))),VLOOKUP(DATE(An,INT(COLUMNS($A:T)/2),ROWS($1:30)),Ferie,2,0),"")),"")</f>
        <v>41942</v>
      </c>
      <c r="U34" s="41" t="str">
        <f ca="1">IF(MONTH(DATE(An,INT(COLUMNS($A:U)/2),ROWS($1:30)))=INT(COLUMNS($A:U)/2),IF(MOD(COLUMNS($B:U),2),DATE(An,INT(COLUMNS($A:U)/2),ROWS($1:30)),IF(COUNTIF(Ferie,DATE(An,INT(COLUMNS($A:U)/2),ROWS($1:30))),VLOOKUP(DATE(An,INT(COLUMNS($A:U)/2),ROWS($1:30)),Ferie,2,0),"")),"")</f>
        <v/>
      </c>
      <c r="V34" s="40">
        <f>IF(MONTH(DATE(An,INT(COLUMNS($A:V)/2),ROWS($1:30)))=INT(COLUMNS($A:V)/2),IF(MOD(COLUMNS($B:V),2),DATE(An,INT(COLUMNS($A:V)/2),ROWS($1:30)),IF(COUNTIF(Ferie,DATE(An,INT(COLUMNS($A:V)/2),ROWS($1:30))),VLOOKUP(DATE(An,INT(COLUMNS($A:V)/2),ROWS($1:30)),Ferie,2,0),"")),"")</f>
        <v>41973</v>
      </c>
      <c r="W34" s="41" t="str">
        <f ca="1">IF(MONTH(DATE(An,INT(COLUMNS($A:W)/2),ROWS($1:30)))=INT(COLUMNS($A:W)/2),IF(MOD(COLUMNS($B:W),2),DATE(An,INT(COLUMNS($A:W)/2),ROWS($1:30)),IF(COUNTIF(Ferie,DATE(An,INT(COLUMNS($A:W)/2),ROWS($1:30))),VLOOKUP(DATE(An,INT(COLUMNS($A:W)/2),ROWS($1:30)),Ferie,2,0),"")),"")</f>
        <v/>
      </c>
      <c r="X34" s="40">
        <f>IF(MONTH(DATE(An,INT(COLUMNS($A:X)/2),ROWS($1:30)))=INT(COLUMNS($A:X)/2),IF(MOD(COLUMNS($B:X),2),DATE(An,INT(COLUMNS($A:X)/2),ROWS($1:30)),IF(COUNTIF(Ferie,DATE(An,INT(COLUMNS($A:X)/2),ROWS($1:30))),VLOOKUP(DATE(An,INT(COLUMNS($A:X)/2),ROWS($1:30)),Ferie,2,0),"")),"")</f>
        <v>42003</v>
      </c>
      <c r="Y34" s="41" t="str">
        <f ca="1">IF(MONTH(DATE(An,INT(COLUMNS($A:Y)/2),ROWS($1:30)))=INT(COLUMNS($A:Y)/2),IF(MOD(COLUMNS($B:Y),2),DATE(An,INT(COLUMNS($A:Y)/2),ROWS($1:30)),IF(COUNTIF(Ferie,DATE(An,INT(COLUMNS($A:Y)/2),ROWS($1:30))),VLOOKUP(DATE(An,INT(COLUMNS($A:Y)/2),ROWS($1:30)),Ferie,2,0),"")),"")</f>
        <v/>
      </c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  <c r="AK34" s="3"/>
      <c r="AL34" s="3"/>
      <c r="AM34" s="3"/>
      <c r="AN34" s="3"/>
      <c r="AO34" s="3"/>
      <c r="AP34" s="3"/>
    </row>
    <row r="35" spans="2:42" customFormat="1" ht="15" customHeight="1" thickBot="1">
      <c r="B35" s="42">
        <f>IF(MONTH(DATE(An,INT(COLUMNS($A:B)/2),ROWS($1:31)))=INT(COLUMNS($A:B)/2),IF(MOD(COLUMNS($B:B),2),DATE(An,INT(COLUMNS($A:B)/2),ROWS($1:31)),IF(COUNTIF(Ferie,DATE(An,INT(COLUMNS($A:B)/2),ROWS($1:31))),VLOOKUP(DATE(An,INT(COLUMNS($A:B)/2),ROWS($1:31)),Ferie,2,0),"")),"")</f>
        <v>41670</v>
      </c>
      <c r="C35" s="43" t="str">
        <f ca="1">IF(MONTH(DATE(An,INT(COLUMNS($A:C)/2),ROWS($1:31)))=INT(COLUMNS($A:C)/2),IF(MOD(COLUMNS($B:C),2),DATE(An,INT(COLUMNS($A:C)/2),ROWS($1:31)),IF(COUNTIF(Ferie,DATE(An,INT(COLUMNS($A:C)/2),ROWS($1:31))),VLOOKUP(DATE(An,INT(COLUMNS($A:C)/2),ROWS($1:31)),Ferie,2,0),"")),"")</f>
        <v/>
      </c>
      <c r="D35" s="42" t="str">
        <f>IF(MONTH(DATE(An,INT(COLUMNS($A:D)/2),ROWS($1:31)))=INT(COLUMNS($A:D)/2),IF(MOD(COLUMNS($B:D),2),DATE(An,INT(COLUMNS($A:D)/2),ROWS($1:31)),IF(COUNTIF(Ferie,DATE(An,INT(COLUMNS($A:D)/2),ROWS($1:31))),VLOOKUP(DATE(An,INT(COLUMNS($A:D)/2),ROWS($1:31)),Ferie,2,0),"")),"")</f>
        <v/>
      </c>
      <c r="E35" s="43" t="str">
        <f>IF(MONTH(DATE(An,INT(COLUMNS($A:E)/2),ROWS($1:31)))=INT(COLUMNS($A:E)/2),IF(MOD(COLUMNS($B:E),2),DATE(An,INT(COLUMNS($A:E)/2),ROWS($1:31)),IF(COUNTIF(Ferie,DATE(An,INT(COLUMNS($A:E)/2),ROWS($1:31))),VLOOKUP(DATE(An,INT(COLUMNS($A:E)/2),ROWS($1:31)),Ferie,2,0),"")),"")</f>
        <v/>
      </c>
      <c r="F35" s="42">
        <f>IF(MONTH(DATE(An,INT(COLUMNS($A:F)/2),ROWS($1:31)))=INT(COLUMNS($A:F)/2),IF(MOD(COLUMNS($B:F),2),DATE(An,INT(COLUMNS($A:F)/2),ROWS($1:31)),IF(COUNTIF(Ferie,DATE(An,INT(COLUMNS($A:F)/2),ROWS($1:31))),VLOOKUP(DATE(An,INT(COLUMNS($A:F)/2),ROWS($1:31)),Ferie,2,0),"")),"")</f>
        <v>41729</v>
      </c>
      <c r="G35" s="43" t="str">
        <f ca="1">IF(MONTH(DATE(An,INT(COLUMNS($A:G)/2),ROWS($1:31)))=INT(COLUMNS($A:G)/2),IF(MOD(COLUMNS($B:G),2),DATE(An,INT(COLUMNS($A:G)/2),ROWS($1:31)),IF(COUNTIF(Ferie,DATE(An,INT(COLUMNS($A:G)/2),ROWS($1:31))),VLOOKUP(DATE(An,INT(COLUMNS($A:G)/2),ROWS($1:31)),Ferie,2,0),"")),"")</f>
        <v/>
      </c>
      <c r="H35" s="42" t="str">
        <f>IF(MONTH(DATE(An,INT(COLUMNS($A:H)/2),ROWS($1:31)))=INT(COLUMNS($A:H)/2),IF(MOD(COLUMNS($B:H),2),DATE(An,INT(COLUMNS($A:H)/2),ROWS($1:31)),IF(COUNTIF(Ferie,DATE(An,INT(COLUMNS($A:H)/2),ROWS($1:31))),VLOOKUP(DATE(An,INT(COLUMNS($A:H)/2),ROWS($1:31)),Ferie,2,0),"")),"")</f>
        <v/>
      </c>
      <c r="I35" s="43" t="str">
        <f>IF(MONTH(DATE(An,INT(COLUMNS($A:I)/2),ROWS($1:31)))=INT(COLUMNS($A:I)/2),IF(MOD(COLUMNS($B:I),2),DATE(An,INT(COLUMNS($A:I)/2),ROWS($1:31)),IF(COUNTIF(Ferie,DATE(An,INT(COLUMNS($A:I)/2),ROWS($1:31))),VLOOKUP(DATE(An,INT(COLUMNS($A:I)/2),ROWS($1:31)),Ferie,2,0),"")),"")</f>
        <v/>
      </c>
      <c r="J35" s="42">
        <f>IF(MONTH(DATE(An,INT(COLUMNS($A:J)/2),ROWS($1:31)))=INT(COLUMNS($A:J)/2),IF(MOD(COLUMNS($B:J),2),DATE(An,INT(COLUMNS($A:J)/2),ROWS($1:31)),IF(COUNTIF(Ferie,DATE(An,INT(COLUMNS($A:J)/2),ROWS($1:31))),VLOOKUP(DATE(An,INT(COLUMNS($A:J)/2),ROWS($1:31)),Ferie,2,0),"")),"")</f>
        <v>41790</v>
      </c>
      <c r="K35" s="43" t="str">
        <f ca="1">IF(MONTH(DATE(An,INT(COLUMNS($A:K)/2),ROWS($1:31)))=INT(COLUMNS($A:K)/2),IF(MOD(COLUMNS($B:K),2),DATE(An,INT(COLUMNS($A:K)/2),ROWS($1:31)),IF(COUNTIF(Ferie,DATE(An,INT(COLUMNS($A:K)/2),ROWS($1:31))),VLOOKUP(DATE(An,INT(COLUMNS($A:K)/2),ROWS($1:31)),Ferie,2,0),"")),"")</f>
        <v/>
      </c>
      <c r="L35" s="42" t="str">
        <f>IF(MONTH(DATE(An,INT(COLUMNS($A:L)/2),ROWS($1:31)))=INT(COLUMNS($A:L)/2),IF(MOD(COLUMNS($B:L),2),DATE(An,INT(COLUMNS($A:L)/2),ROWS($1:31)),IF(COUNTIF(Ferie,DATE(An,INT(COLUMNS($A:L)/2),ROWS($1:31))),VLOOKUP(DATE(An,INT(COLUMNS($A:L)/2),ROWS($1:31)),Ferie,2,0),"")),"")</f>
        <v/>
      </c>
      <c r="M35" s="43" t="str">
        <f>IF(MONTH(DATE(An,INT(COLUMNS($A:M)/2),ROWS($1:31)))=INT(COLUMNS($A:M)/2),IF(MOD(COLUMNS($B:M),2),DATE(An,INT(COLUMNS($A:M)/2),ROWS($1:31)),IF(COUNTIF(Ferie,DATE(An,INT(COLUMNS($A:M)/2),ROWS($1:31))),VLOOKUP(DATE(An,INT(COLUMNS($A:M)/2),ROWS($1:31)),Ferie,2,0),"")),"")</f>
        <v/>
      </c>
      <c r="N35" s="42">
        <f>IF(MONTH(DATE(An,INT(COLUMNS($A:N)/2),ROWS($1:31)))=INT(COLUMNS($A:N)/2),IF(MOD(COLUMNS($B:N),2),DATE(An,INT(COLUMNS($A:N)/2),ROWS($1:31)),IF(COUNTIF(Ferie,DATE(An,INT(COLUMNS($A:N)/2),ROWS($1:31))),VLOOKUP(DATE(An,INT(COLUMNS($A:N)/2),ROWS($1:31)),Ferie,2,0),"")),"")</f>
        <v>41851</v>
      </c>
      <c r="O35" s="43" t="str">
        <f ca="1">IF(MONTH(DATE(An,INT(COLUMNS($A:O)/2),ROWS($1:31)))=INT(COLUMNS($A:O)/2),IF(MOD(COLUMNS($B:O),2),DATE(An,INT(COLUMNS($A:O)/2),ROWS($1:31)),IF(COUNTIF(Ferie,DATE(An,INT(COLUMNS($A:O)/2),ROWS($1:31))),VLOOKUP(DATE(An,INT(COLUMNS($A:O)/2),ROWS($1:31)),Ferie,2,0),"")),"")</f>
        <v/>
      </c>
      <c r="P35" s="42">
        <f>IF(MONTH(DATE(An,INT(COLUMNS($A:P)/2),ROWS($1:31)))=INT(COLUMNS($A:P)/2),IF(MOD(COLUMNS($B:P),2),DATE(An,INT(COLUMNS($A:P)/2),ROWS($1:31)),IF(COUNTIF(Ferie,DATE(An,INT(COLUMNS($A:P)/2),ROWS($1:31))),VLOOKUP(DATE(An,INT(COLUMNS($A:P)/2),ROWS($1:31)),Ferie,2,0),"")),"")</f>
        <v>41882</v>
      </c>
      <c r="Q35" s="43" t="str">
        <f ca="1">IF(MONTH(DATE(An,INT(COLUMNS($A:Q)/2),ROWS($1:31)))=INT(COLUMNS($A:Q)/2),IF(MOD(COLUMNS($B:Q),2),DATE(An,INT(COLUMNS($A:Q)/2),ROWS($1:31)),IF(COUNTIF(Ferie,DATE(An,INT(COLUMNS($A:Q)/2),ROWS($1:31))),VLOOKUP(DATE(An,INT(COLUMNS($A:Q)/2),ROWS($1:31)),Ferie,2,0),"")),"")</f>
        <v/>
      </c>
      <c r="R35" s="42" t="str">
        <f>IF(MONTH(DATE(An,INT(COLUMNS($A:R)/2),ROWS($1:31)))=INT(COLUMNS($A:R)/2),IF(MOD(COLUMNS($B:R),2),DATE(An,INT(COLUMNS($A:R)/2),ROWS($1:31)),IF(COUNTIF(Ferie,DATE(An,INT(COLUMNS($A:R)/2),ROWS($1:31))),VLOOKUP(DATE(An,INT(COLUMNS($A:R)/2),ROWS($1:31)),Ferie,2,0),"")),"")</f>
        <v/>
      </c>
      <c r="S35" s="43" t="str">
        <f>IF(MONTH(DATE(An,INT(COLUMNS($A:S)/2),ROWS($1:31)))=INT(COLUMNS($A:S)/2),IF(MOD(COLUMNS($B:S),2),DATE(An,INT(COLUMNS($A:S)/2),ROWS($1:31)),IF(COUNTIF(Ferie,DATE(An,INT(COLUMNS($A:S)/2),ROWS($1:31))),VLOOKUP(DATE(An,INT(COLUMNS($A:S)/2),ROWS($1:31)),Ferie,2,0),"")),"")</f>
        <v/>
      </c>
      <c r="T35" s="42">
        <f>IF(MONTH(DATE(An,INT(COLUMNS($A:T)/2),ROWS($1:31)))=INT(COLUMNS($A:T)/2),IF(MOD(COLUMNS($B:T),2),DATE(An,INT(COLUMNS($A:T)/2),ROWS($1:31)),IF(COUNTIF(Ferie,DATE(An,INT(COLUMNS($A:T)/2),ROWS($1:31))),VLOOKUP(DATE(An,INT(COLUMNS($A:T)/2),ROWS($1:31)),Ferie,2,0),"")),"")</f>
        <v>41943</v>
      </c>
      <c r="U35" s="43" t="str">
        <f ca="1">IF(MONTH(DATE(An,INT(COLUMNS($A:U)/2),ROWS($1:31)))=INT(COLUMNS($A:U)/2),IF(MOD(COLUMNS($B:U),2),DATE(An,INT(COLUMNS($A:U)/2),ROWS($1:31)),IF(COUNTIF(Ferie,DATE(An,INT(COLUMNS($A:U)/2),ROWS($1:31))),VLOOKUP(DATE(An,INT(COLUMNS($A:U)/2),ROWS($1:31)),Ferie,2,0),"")),"")</f>
        <v/>
      </c>
      <c r="V35" s="42" t="str">
        <f>IF(MONTH(DATE(An,INT(COLUMNS($A:V)/2),ROWS($1:31)))=INT(COLUMNS($A:V)/2),IF(MOD(COLUMNS($B:V),2),DATE(An,INT(COLUMNS($A:V)/2),ROWS($1:31)),IF(COUNTIF(Ferie,DATE(An,INT(COLUMNS($A:V)/2),ROWS($1:31))),VLOOKUP(DATE(An,INT(COLUMNS($A:V)/2),ROWS($1:31)),Ferie,2,0),"")),"")</f>
        <v/>
      </c>
      <c r="W35" s="43" t="str">
        <f>IF(MONTH(DATE(An,INT(COLUMNS($A:W)/2),ROWS($1:31)))=INT(COLUMNS($A:W)/2),IF(MOD(COLUMNS($B:W),2),DATE(An,INT(COLUMNS($A:W)/2),ROWS($1:31)),IF(COUNTIF(Ferie,DATE(An,INT(COLUMNS($A:W)/2),ROWS($1:31))),VLOOKUP(DATE(An,INT(COLUMNS($A:W)/2),ROWS($1:31)),Ferie,2,0),"")),"")</f>
        <v/>
      </c>
      <c r="X35" s="42">
        <f>IF(MONTH(DATE(An,INT(COLUMNS($A:X)/2),ROWS($1:31)))=INT(COLUMNS($A:X)/2),IF(MOD(COLUMNS($B:X),2),DATE(An,INT(COLUMNS($A:X)/2),ROWS($1:31)),IF(COUNTIF(Ferie,DATE(An,INT(COLUMNS($A:X)/2),ROWS($1:31))),VLOOKUP(DATE(An,INT(COLUMNS($A:X)/2),ROWS($1:31)),Ferie,2,0),"")),"")</f>
        <v>42004</v>
      </c>
      <c r="Y35" s="43" t="str">
        <f ca="1">IF(MONTH(DATE(An,INT(COLUMNS($A:Y)/2),ROWS($1:31)))=INT(COLUMNS($A:Y)/2),IF(MOD(COLUMNS($B:Y),2),DATE(An,INT(COLUMNS($A:Y)/2),ROWS($1:31)),IF(COUNTIF(Ferie,DATE(An,INT(COLUMNS($A:Y)/2),ROWS($1:31))),VLOOKUP(DATE(An,INT(COLUMNS($A:Y)/2),ROWS($1:31)),Ferie,2,0),"")),"")</f>
        <v/>
      </c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  <c r="AK35" s="3"/>
      <c r="AL35" s="3"/>
      <c r="AM35" s="3"/>
      <c r="AN35" s="3"/>
      <c r="AO35" s="3"/>
      <c r="AP35" s="3"/>
    </row>
    <row r="36" spans="2:42" customFormat="1"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</row>
  </sheetData>
  <sheetProtection formatColumns="0"/>
  <mergeCells count="1">
    <mergeCell ref="I2:L2"/>
  </mergeCells>
  <conditionalFormatting sqref="B5:Y35">
    <cfRule type="expression" dxfId="3" priority="2" stopIfTrue="1">
      <formula>B5=TODAY()</formula>
    </cfRule>
    <cfRule type="expression" dxfId="2" priority="3" stopIfTrue="1">
      <formula>COUNTIF(Ferie,OFFSET(B5,0,-1*(MOD(COLUMNS($A:WVI),2)=0)))</formula>
    </cfRule>
    <cfRule type="expression" dxfId="1" priority="4" stopIfTrue="1">
      <formula>WEEKDAY(OFFSET(B5,0,-1*(MOD(COLUMNS($A:WVI),2)=0)),2)&gt;5</formula>
    </cfRule>
    <cfRule type="expression" dxfId="0" priority="5" stopIfTrue="1">
      <formula>OFFSET(B5,0,-1*(MOD(COLUMNS($A:A),2)=0))=""</formula>
    </cfRule>
  </conditionalFormatting>
  <conditionalFormatting sqref="B31:Y35">
    <cfRule type="expression" dxfId="4" priority="1" stopIfTrue="1">
      <formula>MONTH(OFFSET(B31,0,-1*(MOD(COLUMNS($A:A),2)=0)))&lt;&gt;MONTH(OFFSET(B30,0,-1*(MOD(COLUMNS($A:A),2)=0)))</formula>
    </cfRule>
  </conditionalFormatting>
  <dataValidations count="1">
    <dataValidation type="list" allowBlank="1" showInputMessage="1" showErrorMessage="1" sqref="B2">
      <formula1>Annee</formula1>
    </dataValidation>
  </dataValidations>
  <pageMargins left="0.70866141732283472" right="0.70866141732283472" top="0.74803149606299213" bottom="0.74803149606299213" header="0.31496062992125984" footer="0.31496062992125984"/>
  <pageSetup paperSize="9" scale="95" fitToWidth="2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1:N745"/>
  <sheetViews>
    <sheetView workbookViewId="0">
      <pane ySplit="1" topLeftCell="A2" activePane="bottomLeft" state="frozen"/>
      <selection pane="bottomLeft" activeCell="C1" sqref="C1"/>
    </sheetView>
  </sheetViews>
  <sheetFormatPr baseColWidth="10" defaultRowHeight="12.75"/>
  <cols>
    <col min="1" max="1" width="11.42578125" style="10" customWidth="1"/>
    <col min="2" max="2" width="13.85546875" style="12" customWidth="1"/>
    <col min="3" max="3" width="27" style="10" bestFit="1" customWidth="1"/>
    <col min="4" max="4" width="17.7109375" style="10" bestFit="1" customWidth="1"/>
    <col min="5" max="5" width="4" style="10" customWidth="1"/>
    <col min="6" max="8" width="11.42578125" style="11" customWidth="1"/>
    <col min="9" max="9" width="11.42578125" style="10" customWidth="1"/>
    <col min="11" max="13" width="11.42578125" style="10" customWidth="1"/>
    <col min="14" max="16384" width="11.42578125" style="10"/>
  </cols>
  <sheetData>
    <row r="1" spans="1:13" ht="48" customHeight="1">
      <c r="A1" s="37" t="s">
        <v>14</v>
      </c>
      <c r="B1" s="36"/>
      <c r="C1" s="35">
        <f>Calendrier!$B$2</f>
        <v>2014</v>
      </c>
      <c r="D1" s="34" t="s">
        <v>13</v>
      </c>
      <c r="F1" s="33"/>
      <c r="G1" s="32"/>
      <c r="H1" s="31"/>
    </row>
    <row r="2" spans="1:13" s="17" customFormat="1" ht="13.9" customHeight="1">
      <c r="A2" s="15">
        <v>2014</v>
      </c>
      <c r="B2" s="30"/>
      <c r="C2" s="25">
        <f>DATE(An,1,1)</f>
        <v>41640</v>
      </c>
      <c r="D2" s="28" t="s">
        <v>12</v>
      </c>
      <c r="F2" s="20"/>
      <c r="G2" s="19"/>
      <c r="H2" s="19"/>
      <c r="K2" s="15"/>
      <c r="L2" s="16"/>
      <c r="M2" s="29"/>
    </row>
    <row r="3" spans="1:13" s="17" customFormat="1" ht="13.9" customHeight="1">
      <c r="A3" s="15">
        <v>2015</v>
      </c>
      <c r="B3" s="13"/>
      <c r="C3" s="25">
        <f>DATE(An,3,29.56+0.979*MOD(204-11*MOD(An,19),30)-WEEKDAY(DATE(An,3,28.56+0.979*MOD(204-11*MOD(An,19),30))))</f>
        <v>41749</v>
      </c>
      <c r="D3" s="24" t="s">
        <v>11</v>
      </c>
      <c r="F3" s="20"/>
      <c r="G3" s="19"/>
      <c r="H3" s="19"/>
      <c r="K3" s="15"/>
      <c r="L3" s="16"/>
      <c r="M3" s="29"/>
    </row>
    <row r="4" spans="1:13" s="17" customFormat="1" ht="13.9" customHeight="1">
      <c r="A4" s="15">
        <v>2016</v>
      </c>
      <c r="B4" s="13"/>
      <c r="C4" s="25">
        <f>C3+1</f>
        <v>41750</v>
      </c>
      <c r="D4" s="24" t="s">
        <v>10</v>
      </c>
      <c r="F4" s="20"/>
      <c r="G4" s="19"/>
      <c r="H4" s="19"/>
      <c r="K4" s="15"/>
      <c r="L4" s="16"/>
      <c r="M4" s="29"/>
    </row>
    <row r="5" spans="1:13" s="17" customFormat="1" ht="13.9" customHeight="1">
      <c r="A5" s="15">
        <v>2017</v>
      </c>
      <c r="B5" s="13"/>
      <c r="C5" s="25">
        <f>DATE(An,5,1)</f>
        <v>41760</v>
      </c>
      <c r="D5" s="28" t="s">
        <v>9</v>
      </c>
      <c r="F5" s="20"/>
      <c r="G5" s="19"/>
      <c r="H5" s="19"/>
      <c r="K5" s="15"/>
      <c r="L5" s="27"/>
    </row>
    <row r="6" spans="1:13" s="17" customFormat="1" ht="13.9" customHeight="1">
      <c r="A6" s="15">
        <v>2018</v>
      </c>
      <c r="B6" s="13"/>
      <c r="C6" s="25">
        <f>C5+7</f>
        <v>41767</v>
      </c>
      <c r="D6" s="24" t="s">
        <v>8</v>
      </c>
      <c r="F6" s="20"/>
      <c r="G6" s="19"/>
      <c r="H6" s="19"/>
      <c r="K6" s="15"/>
      <c r="L6" s="26"/>
      <c r="M6" s="22"/>
    </row>
    <row r="7" spans="1:13" s="17" customFormat="1" ht="13.9" customHeight="1">
      <c r="A7" s="15">
        <v>2019</v>
      </c>
      <c r="B7" s="13"/>
      <c r="C7" s="25">
        <f>C3+39</f>
        <v>41788</v>
      </c>
      <c r="D7" s="24" t="s">
        <v>7</v>
      </c>
      <c r="F7" s="20"/>
      <c r="G7" s="19"/>
      <c r="H7" s="19"/>
      <c r="K7" s="15"/>
      <c r="L7" s="26"/>
      <c r="M7" s="22"/>
    </row>
    <row r="8" spans="1:13" s="17" customFormat="1" ht="13.9" customHeight="1">
      <c r="A8" s="15">
        <v>2020</v>
      </c>
      <c r="B8" s="13"/>
      <c r="C8" s="25">
        <f>C3+49</f>
        <v>41798</v>
      </c>
      <c r="D8" s="24" t="s">
        <v>6</v>
      </c>
      <c r="F8" s="20"/>
      <c r="G8" s="19"/>
      <c r="H8" s="19"/>
      <c r="K8" s="15"/>
      <c r="L8" s="26"/>
      <c r="M8" s="22"/>
    </row>
    <row r="9" spans="1:13" s="17" customFormat="1" ht="13.9" customHeight="1">
      <c r="A9" s="15">
        <v>2021</v>
      </c>
      <c r="B9" s="13"/>
      <c r="C9" s="25">
        <f>C3+50</f>
        <v>41799</v>
      </c>
      <c r="D9" s="24" t="s">
        <v>5</v>
      </c>
      <c r="F9" s="20"/>
      <c r="G9" s="19"/>
      <c r="H9" s="19"/>
      <c r="K9" s="15"/>
      <c r="L9" s="26"/>
      <c r="M9" s="22"/>
    </row>
    <row r="10" spans="1:13" s="17" customFormat="1" ht="13.9" customHeight="1">
      <c r="A10" s="15">
        <v>2022</v>
      </c>
      <c r="B10" s="13"/>
      <c r="C10" s="25">
        <f>DATE(An,7,14)</f>
        <v>41834</v>
      </c>
      <c r="D10" s="24" t="s">
        <v>4</v>
      </c>
      <c r="F10" s="20"/>
      <c r="G10" s="19"/>
      <c r="H10" s="19"/>
      <c r="K10" s="15"/>
      <c r="L10" s="23"/>
      <c r="M10" s="22"/>
    </row>
    <row r="11" spans="1:13" s="17" customFormat="1" ht="13.9" customHeight="1">
      <c r="A11" s="15">
        <v>2023</v>
      </c>
      <c r="B11" s="13"/>
      <c r="C11" s="25">
        <f>DATE(An,8,15)</f>
        <v>41866</v>
      </c>
      <c r="D11" s="24" t="s">
        <v>3</v>
      </c>
      <c r="F11" s="20"/>
      <c r="G11" s="19"/>
      <c r="H11" s="19"/>
      <c r="K11" s="15"/>
      <c r="L11" s="23"/>
      <c r="M11" s="22"/>
    </row>
    <row r="12" spans="1:13" s="17" customFormat="1" ht="13.9" customHeight="1">
      <c r="A12" s="15">
        <v>2024</v>
      </c>
      <c r="B12" s="13"/>
      <c r="C12" s="25">
        <f>DATE(An,11,1)</f>
        <v>41944</v>
      </c>
      <c r="D12" s="24" t="s">
        <v>2</v>
      </c>
      <c r="F12" s="20"/>
      <c r="G12" s="19"/>
      <c r="H12" s="19"/>
      <c r="K12" s="15"/>
      <c r="L12" s="23"/>
      <c r="M12" s="22"/>
    </row>
    <row r="13" spans="1:13" s="17" customFormat="1" ht="13.9" customHeight="1">
      <c r="A13" s="15">
        <v>2025</v>
      </c>
      <c r="B13" s="13"/>
      <c r="C13" s="25">
        <f>DATE(An,11,11)</f>
        <v>41954</v>
      </c>
      <c r="D13" s="24" t="s">
        <v>1</v>
      </c>
      <c r="F13" s="20"/>
      <c r="G13" s="19"/>
      <c r="H13" s="19"/>
      <c r="K13" s="15"/>
      <c r="L13" s="23"/>
      <c r="M13" s="22"/>
    </row>
    <row r="14" spans="1:13" s="17" customFormat="1" ht="13.9" customHeight="1">
      <c r="A14" s="15">
        <v>2026</v>
      </c>
      <c r="B14" s="13"/>
      <c r="C14" s="25">
        <f>DATE(An,12,25)</f>
        <v>41998</v>
      </c>
      <c r="D14" s="24" t="s">
        <v>0</v>
      </c>
      <c r="F14" s="20"/>
      <c r="G14" s="19"/>
      <c r="H14" s="19"/>
      <c r="K14" s="15"/>
      <c r="L14" s="23"/>
      <c r="M14" s="22"/>
    </row>
    <row r="15" spans="1:13" s="17" customFormat="1" ht="13.9" customHeight="1">
      <c r="A15" s="15"/>
      <c r="B15" s="13"/>
      <c r="F15" s="20"/>
      <c r="G15" s="19"/>
      <c r="H15" s="19"/>
      <c r="K15" s="15"/>
      <c r="L15" s="23"/>
      <c r="M15" s="22"/>
    </row>
    <row r="16" spans="1:13" s="17" customFormat="1" ht="13.9" customHeight="1">
      <c r="A16" s="15"/>
      <c r="B16" s="13"/>
      <c r="F16" s="20"/>
      <c r="G16" s="19"/>
      <c r="H16" s="19"/>
      <c r="K16" s="15"/>
      <c r="L16" s="23"/>
      <c r="M16" s="22"/>
    </row>
    <row r="17" spans="1:13" s="17" customFormat="1" ht="13.9" customHeight="1">
      <c r="A17" s="15"/>
      <c r="B17" s="13"/>
      <c r="F17" s="20"/>
      <c r="G17" s="19"/>
      <c r="H17" s="19"/>
      <c r="K17" s="15"/>
      <c r="L17" s="21"/>
      <c r="M17" s="21"/>
    </row>
    <row r="18" spans="1:13" s="17" customFormat="1" ht="13.9" customHeight="1">
      <c r="A18" s="15"/>
      <c r="B18" s="13"/>
      <c r="F18" s="20"/>
      <c r="G18" s="19"/>
      <c r="H18" s="19"/>
      <c r="K18" s="15"/>
      <c r="L18" s="21"/>
      <c r="M18" s="21"/>
    </row>
    <row r="19" spans="1:13" s="17" customFormat="1" ht="13.9" customHeight="1">
      <c r="A19" s="15"/>
      <c r="B19" s="13"/>
      <c r="F19" s="20"/>
      <c r="G19" s="19"/>
      <c r="H19" s="19"/>
      <c r="K19" s="15"/>
    </row>
    <row r="20" spans="1:13" s="17" customFormat="1" ht="13.9" customHeight="1">
      <c r="A20" s="15"/>
      <c r="B20" s="13"/>
      <c r="F20" s="20"/>
      <c r="G20" s="19"/>
      <c r="H20" s="19"/>
      <c r="K20" s="15"/>
    </row>
    <row r="21" spans="1:13" s="17" customFormat="1" ht="13.9" customHeight="1">
      <c r="A21" s="15"/>
      <c r="B21" s="13"/>
      <c r="C21" s="10"/>
      <c r="D21" s="10"/>
      <c r="F21" s="20"/>
      <c r="G21" s="19"/>
      <c r="H21" s="19"/>
      <c r="K21" s="15"/>
    </row>
    <row r="22" spans="1:13" s="17" customFormat="1" ht="13.9" customHeight="1">
      <c r="A22" s="15"/>
      <c r="B22" s="13"/>
      <c r="C22" s="10"/>
      <c r="D22" s="10"/>
      <c r="F22" s="20"/>
      <c r="G22" s="19"/>
      <c r="H22" s="19"/>
      <c r="K22" s="15"/>
    </row>
    <row r="23" spans="1:13" s="17" customFormat="1" ht="13.9" customHeight="1">
      <c r="A23" s="15"/>
      <c r="B23" s="13"/>
      <c r="C23" s="10"/>
      <c r="D23" s="10"/>
      <c r="F23" s="20"/>
      <c r="G23" s="19"/>
      <c r="H23" s="19"/>
      <c r="K23" s="15"/>
    </row>
    <row r="24" spans="1:13" s="17" customFormat="1" ht="13.9" customHeight="1">
      <c r="A24" s="15"/>
      <c r="B24" s="13"/>
      <c r="C24" s="10"/>
      <c r="D24" s="10"/>
      <c r="F24" s="20"/>
      <c r="G24" s="19"/>
      <c r="H24" s="19"/>
      <c r="K24" s="15"/>
    </row>
    <row r="25" spans="1:13" s="17" customFormat="1" ht="13.9" customHeight="1">
      <c r="A25" s="15"/>
      <c r="B25" s="13"/>
      <c r="C25" s="10"/>
      <c r="D25" s="10"/>
      <c r="F25" s="20"/>
      <c r="G25" s="19"/>
      <c r="H25" s="19"/>
      <c r="K25" s="15"/>
    </row>
    <row r="26" spans="1:13" s="17" customFormat="1" ht="13.9" customHeight="1">
      <c r="A26" s="15"/>
      <c r="B26" s="13"/>
      <c r="C26" s="10"/>
      <c r="D26" s="10"/>
      <c r="F26" s="18"/>
      <c r="G26" s="18"/>
      <c r="H26" s="18"/>
      <c r="K26" s="15"/>
    </row>
    <row r="27" spans="1:13" s="17" customFormat="1" ht="13.9" customHeight="1">
      <c r="A27" s="15"/>
      <c r="B27" s="13"/>
      <c r="C27" s="10"/>
      <c r="D27" s="10"/>
      <c r="F27" s="18"/>
      <c r="G27" s="18"/>
      <c r="H27" s="18"/>
      <c r="K27" s="15"/>
    </row>
    <row r="28" spans="1:13" s="17" customFormat="1" ht="13.9" customHeight="1">
      <c r="A28" s="15"/>
      <c r="B28" s="13"/>
      <c r="C28" s="10"/>
      <c r="D28" s="10"/>
      <c r="F28" s="11"/>
      <c r="G28" s="11"/>
      <c r="H28" s="11"/>
      <c r="K28" s="15"/>
    </row>
    <row r="29" spans="1:13" s="17" customFormat="1" ht="13.9" customHeight="1">
      <c r="A29" s="15"/>
      <c r="B29" s="13"/>
      <c r="C29" s="10"/>
      <c r="D29" s="10"/>
      <c r="F29" s="11"/>
      <c r="G29" s="11"/>
      <c r="H29" s="11"/>
      <c r="K29" s="15"/>
    </row>
    <row r="30" spans="1:13" s="17" customFormat="1" ht="13.9" customHeight="1">
      <c r="A30" s="15"/>
      <c r="B30" s="13"/>
      <c r="C30" s="10"/>
      <c r="D30" s="10"/>
      <c r="F30" s="11"/>
      <c r="G30" s="11"/>
      <c r="H30" s="11"/>
      <c r="K30" s="15"/>
    </row>
    <row r="31" spans="1:13" s="17" customFormat="1" ht="13.9" customHeight="1">
      <c r="A31" s="15"/>
      <c r="B31" s="13"/>
      <c r="C31" s="10"/>
      <c r="D31" s="10"/>
      <c r="F31" s="11"/>
      <c r="G31" s="11"/>
      <c r="H31" s="11"/>
      <c r="K31" s="15"/>
    </row>
    <row r="32" spans="1:13" s="17" customFormat="1" ht="13.9" customHeight="1">
      <c r="A32" s="15"/>
      <c r="B32" s="13"/>
      <c r="C32" s="10"/>
      <c r="D32" s="10"/>
      <c r="F32" s="11"/>
      <c r="G32" s="11"/>
      <c r="H32" s="11"/>
      <c r="K32" s="15"/>
    </row>
    <row r="33" spans="1:14" s="17" customFormat="1" ht="13.9" customHeight="1">
      <c r="A33" s="15"/>
      <c r="B33" s="13"/>
      <c r="C33" s="10"/>
      <c r="D33" s="10"/>
      <c r="F33" s="11"/>
      <c r="G33" s="11"/>
      <c r="H33" s="11"/>
      <c r="K33" s="15"/>
    </row>
    <row r="34" spans="1:14" ht="14.25">
      <c r="A34" s="15"/>
      <c r="B34" s="14"/>
      <c r="K34" s="15"/>
      <c r="L34" s="17"/>
      <c r="M34" s="17"/>
      <c r="N34" s="17"/>
    </row>
    <row r="35" spans="1:14">
      <c r="A35" s="15"/>
      <c r="B35" s="13"/>
      <c r="K35" s="15"/>
      <c r="L35" s="16"/>
      <c r="M35" s="16"/>
    </row>
    <row r="36" spans="1:14">
      <c r="A36" s="15"/>
      <c r="B36" s="13"/>
      <c r="K36" s="15"/>
      <c r="L36" s="16"/>
      <c r="M36" s="16"/>
    </row>
    <row r="37" spans="1:14">
      <c r="A37" s="15"/>
      <c r="B37" s="13"/>
      <c r="K37" s="15"/>
      <c r="L37" s="16"/>
      <c r="M37" s="16"/>
    </row>
    <row r="38" spans="1:14">
      <c r="A38" s="15"/>
      <c r="B38" s="13"/>
      <c r="K38" s="15"/>
      <c r="L38" s="16"/>
      <c r="M38" s="16"/>
    </row>
    <row r="39" spans="1:14">
      <c r="B39" s="13"/>
      <c r="K39" s="15"/>
      <c r="L39" s="16"/>
      <c r="M39" s="16"/>
    </row>
    <row r="40" spans="1:14">
      <c r="B40" s="13"/>
      <c r="K40" s="15"/>
      <c r="L40" s="16"/>
      <c r="M40" s="16"/>
    </row>
    <row r="41" spans="1:14">
      <c r="B41" s="13"/>
      <c r="K41" s="15"/>
      <c r="L41" s="16"/>
      <c r="M41" s="16"/>
    </row>
    <row r="42" spans="1:14">
      <c r="B42" s="13"/>
      <c r="K42" s="15"/>
      <c r="L42" s="16"/>
      <c r="M42" s="16"/>
    </row>
    <row r="43" spans="1:14">
      <c r="B43" s="13"/>
      <c r="K43" s="15"/>
      <c r="L43" s="16"/>
      <c r="M43" s="16"/>
    </row>
    <row r="44" spans="1:14">
      <c r="B44" s="13"/>
      <c r="K44" s="15"/>
      <c r="L44" s="16"/>
      <c r="M44" s="16"/>
    </row>
    <row r="45" spans="1:14">
      <c r="B45" s="13"/>
      <c r="K45" s="15"/>
      <c r="L45" s="16"/>
      <c r="M45" s="16"/>
    </row>
    <row r="46" spans="1:14">
      <c r="B46" s="13"/>
      <c r="K46" s="15"/>
      <c r="L46" s="16"/>
      <c r="M46" s="16"/>
    </row>
    <row r="47" spans="1:14">
      <c r="B47" s="13"/>
      <c r="K47" s="15"/>
    </row>
    <row r="48" spans="1:14">
      <c r="B48" s="13"/>
      <c r="K48" s="15"/>
    </row>
    <row r="49" spans="2:11">
      <c r="B49" s="13"/>
      <c r="K49" s="15"/>
    </row>
    <row r="50" spans="2:11">
      <c r="B50" s="13"/>
      <c r="K50" s="15"/>
    </row>
    <row r="51" spans="2:11">
      <c r="B51" s="13"/>
      <c r="K51" s="15"/>
    </row>
    <row r="52" spans="2:11">
      <c r="B52" s="13"/>
      <c r="K52" s="15"/>
    </row>
    <row r="53" spans="2:11">
      <c r="B53" s="13"/>
      <c r="K53" s="15"/>
    </row>
    <row r="54" spans="2:11">
      <c r="B54" s="13"/>
      <c r="K54" s="15"/>
    </row>
    <row r="55" spans="2:11">
      <c r="B55" s="13"/>
      <c r="K55" s="15"/>
    </row>
    <row r="56" spans="2:11">
      <c r="B56" s="13"/>
      <c r="K56" s="15"/>
    </row>
    <row r="57" spans="2:11">
      <c r="B57" s="13"/>
      <c r="K57" s="15"/>
    </row>
    <row r="58" spans="2:11">
      <c r="B58" s="13"/>
      <c r="K58" s="15"/>
    </row>
    <row r="59" spans="2:11">
      <c r="B59" s="13"/>
      <c r="K59" s="15"/>
    </row>
    <row r="60" spans="2:11">
      <c r="B60" s="13"/>
      <c r="K60" s="15"/>
    </row>
    <row r="61" spans="2:11">
      <c r="B61" s="13"/>
      <c r="K61" s="15"/>
    </row>
    <row r="62" spans="2:11">
      <c r="B62" s="13"/>
      <c r="K62" s="15"/>
    </row>
    <row r="63" spans="2:11">
      <c r="K63" s="15"/>
    </row>
    <row r="64" spans="2:11" ht="14.25">
      <c r="B64" s="14"/>
      <c r="K64" s="15"/>
    </row>
    <row r="65" spans="2:11">
      <c r="B65" s="13"/>
      <c r="K65" s="15"/>
    </row>
    <row r="66" spans="2:11">
      <c r="B66" s="13"/>
      <c r="K66" s="15"/>
    </row>
    <row r="67" spans="2:11">
      <c r="B67" s="13"/>
      <c r="K67" s="15"/>
    </row>
    <row r="68" spans="2:11">
      <c r="B68" s="13"/>
      <c r="K68" s="15"/>
    </row>
    <row r="69" spans="2:11">
      <c r="B69" s="13"/>
      <c r="K69" s="15"/>
    </row>
    <row r="70" spans="2:11">
      <c r="B70" s="13"/>
      <c r="K70" s="15"/>
    </row>
    <row r="71" spans="2:11">
      <c r="B71" s="13"/>
      <c r="K71" s="15"/>
    </row>
    <row r="72" spans="2:11">
      <c r="B72" s="13"/>
      <c r="K72" s="15"/>
    </row>
    <row r="73" spans="2:11">
      <c r="B73" s="13"/>
      <c r="K73" s="15"/>
    </row>
    <row r="74" spans="2:11">
      <c r="B74" s="13"/>
      <c r="K74" s="15"/>
    </row>
    <row r="75" spans="2:11">
      <c r="B75" s="13"/>
      <c r="K75" s="15"/>
    </row>
    <row r="76" spans="2:11">
      <c r="B76" s="13"/>
      <c r="K76" s="15"/>
    </row>
    <row r="77" spans="2:11">
      <c r="B77" s="13"/>
      <c r="K77" s="15"/>
    </row>
    <row r="78" spans="2:11">
      <c r="B78" s="13"/>
      <c r="K78" s="15"/>
    </row>
    <row r="79" spans="2:11">
      <c r="B79" s="13"/>
      <c r="K79" s="15"/>
    </row>
    <row r="80" spans="2:11">
      <c r="B80" s="13"/>
      <c r="K80" s="15"/>
    </row>
    <row r="81" spans="2:11">
      <c r="B81" s="13"/>
      <c r="K81" s="15"/>
    </row>
    <row r="82" spans="2:11">
      <c r="B82" s="13"/>
      <c r="K82" s="15"/>
    </row>
    <row r="83" spans="2:11">
      <c r="B83" s="13"/>
      <c r="K83" s="15"/>
    </row>
    <row r="84" spans="2:11">
      <c r="B84" s="13"/>
      <c r="K84" s="15"/>
    </row>
    <row r="85" spans="2:11">
      <c r="B85" s="13"/>
      <c r="K85" s="15"/>
    </row>
    <row r="86" spans="2:11">
      <c r="B86" s="13"/>
      <c r="K86" s="15"/>
    </row>
    <row r="87" spans="2:11">
      <c r="B87" s="13"/>
      <c r="K87" s="15"/>
    </row>
    <row r="88" spans="2:11">
      <c r="B88" s="13"/>
      <c r="K88" s="15"/>
    </row>
    <row r="89" spans="2:11">
      <c r="B89" s="13"/>
      <c r="K89" s="15"/>
    </row>
    <row r="90" spans="2:11">
      <c r="B90" s="13"/>
      <c r="K90" s="15"/>
    </row>
    <row r="91" spans="2:11">
      <c r="B91" s="13"/>
      <c r="K91" s="15"/>
    </row>
    <row r="92" spans="2:11">
      <c r="B92" s="13"/>
      <c r="K92" s="15"/>
    </row>
    <row r="93" spans="2:11">
      <c r="B93" s="13"/>
      <c r="K93" s="15"/>
    </row>
    <row r="94" spans="2:11">
      <c r="B94" s="13"/>
      <c r="K94" s="15"/>
    </row>
    <row r="95" spans="2:11">
      <c r="B95" s="13"/>
      <c r="K95" s="15"/>
    </row>
    <row r="96" spans="2:11" ht="14.25">
      <c r="B96" s="14"/>
      <c r="K96" s="15"/>
    </row>
    <row r="97" spans="2:11">
      <c r="B97" s="13"/>
      <c r="K97" s="15"/>
    </row>
    <row r="98" spans="2:11">
      <c r="B98" s="13"/>
      <c r="K98" s="15"/>
    </row>
    <row r="99" spans="2:11">
      <c r="B99" s="13"/>
      <c r="K99" s="15"/>
    </row>
    <row r="100" spans="2:11">
      <c r="B100" s="13"/>
      <c r="K100" s="15"/>
    </row>
    <row r="101" spans="2:11">
      <c r="B101" s="13"/>
      <c r="K101" s="15"/>
    </row>
    <row r="102" spans="2:11">
      <c r="B102" s="13"/>
      <c r="K102" s="15"/>
    </row>
    <row r="103" spans="2:11">
      <c r="B103" s="13"/>
      <c r="K103" s="15"/>
    </row>
    <row r="104" spans="2:11">
      <c r="B104" s="13"/>
      <c r="K104" s="15"/>
    </row>
    <row r="105" spans="2:11">
      <c r="B105" s="13"/>
      <c r="K105" s="15"/>
    </row>
    <row r="106" spans="2:11">
      <c r="B106" s="13"/>
      <c r="K106" s="15"/>
    </row>
    <row r="107" spans="2:11">
      <c r="B107" s="13"/>
      <c r="K107" s="15"/>
    </row>
    <row r="108" spans="2:11">
      <c r="B108" s="13"/>
      <c r="K108" s="15"/>
    </row>
    <row r="109" spans="2:11">
      <c r="B109" s="13"/>
      <c r="K109" s="15"/>
    </row>
    <row r="110" spans="2:11">
      <c r="B110" s="13"/>
      <c r="K110" s="15"/>
    </row>
    <row r="111" spans="2:11">
      <c r="B111" s="13"/>
      <c r="K111" s="15"/>
    </row>
    <row r="112" spans="2:11">
      <c r="B112" s="13"/>
      <c r="K112" s="15"/>
    </row>
    <row r="113" spans="2:11">
      <c r="B113" s="13"/>
      <c r="K113" s="15"/>
    </row>
    <row r="114" spans="2:11">
      <c r="B114" s="13"/>
      <c r="K114" s="15"/>
    </row>
    <row r="115" spans="2:11">
      <c r="B115" s="13"/>
      <c r="K115" s="15"/>
    </row>
    <row r="116" spans="2:11">
      <c r="B116" s="13"/>
      <c r="K116" s="15"/>
    </row>
    <row r="117" spans="2:11">
      <c r="B117" s="13"/>
      <c r="K117" s="15"/>
    </row>
    <row r="118" spans="2:11">
      <c r="B118" s="13"/>
      <c r="K118" s="15"/>
    </row>
    <row r="119" spans="2:11">
      <c r="B119" s="13"/>
      <c r="K119" s="15"/>
    </row>
    <row r="120" spans="2:11">
      <c r="B120" s="13"/>
      <c r="K120" s="15"/>
    </row>
    <row r="121" spans="2:11">
      <c r="B121" s="13"/>
      <c r="K121" s="15"/>
    </row>
    <row r="122" spans="2:11">
      <c r="B122" s="13"/>
      <c r="K122" s="15"/>
    </row>
    <row r="123" spans="2:11">
      <c r="B123" s="13"/>
      <c r="K123" s="15"/>
    </row>
    <row r="124" spans="2:11">
      <c r="B124" s="13"/>
      <c r="K124" s="15"/>
    </row>
    <row r="125" spans="2:11">
      <c r="B125" s="13"/>
      <c r="K125" s="15"/>
    </row>
    <row r="126" spans="2:11">
      <c r="B126" s="13"/>
      <c r="K126" s="15"/>
    </row>
    <row r="127" spans="2:11" ht="14.25">
      <c r="B127" s="14"/>
      <c r="K127" s="15"/>
    </row>
    <row r="128" spans="2:11">
      <c r="B128" s="13"/>
      <c r="K128" s="15"/>
    </row>
    <row r="129" spans="2:11">
      <c r="B129" s="13"/>
      <c r="K129" s="15"/>
    </row>
    <row r="130" spans="2:11">
      <c r="B130" s="13"/>
      <c r="K130" s="15"/>
    </row>
    <row r="131" spans="2:11">
      <c r="B131" s="13"/>
      <c r="K131" s="15"/>
    </row>
    <row r="132" spans="2:11">
      <c r="B132" s="13"/>
      <c r="K132" s="15"/>
    </row>
    <row r="133" spans="2:11">
      <c r="B133" s="13"/>
      <c r="K133" s="15"/>
    </row>
    <row r="134" spans="2:11">
      <c r="B134" s="13"/>
      <c r="K134" s="15"/>
    </row>
    <row r="135" spans="2:11">
      <c r="B135" s="13"/>
      <c r="K135" s="15"/>
    </row>
    <row r="136" spans="2:11">
      <c r="B136" s="13"/>
      <c r="K136" s="15"/>
    </row>
    <row r="137" spans="2:11">
      <c r="B137" s="13"/>
      <c r="K137" s="15"/>
    </row>
    <row r="138" spans="2:11">
      <c r="B138" s="13"/>
      <c r="K138" s="15"/>
    </row>
    <row r="139" spans="2:11">
      <c r="B139" s="13"/>
      <c r="K139" s="15"/>
    </row>
    <row r="140" spans="2:11">
      <c r="B140" s="13"/>
      <c r="K140" s="15"/>
    </row>
    <row r="141" spans="2:11">
      <c r="B141" s="13"/>
      <c r="K141" s="15"/>
    </row>
    <row r="142" spans="2:11">
      <c r="B142" s="13"/>
      <c r="K142" s="15"/>
    </row>
    <row r="143" spans="2:11">
      <c r="B143" s="13"/>
      <c r="K143" s="15"/>
    </row>
    <row r="144" spans="2:11">
      <c r="B144" s="13"/>
      <c r="K144" s="15"/>
    </row>
    <row r="145" spans="2:11">
      <c r="B145" s="13"/>
      <c r="K145" s="15"/>
    </row>
    <row r="146" spans="2:11">
      <c r="B146" s="13"/>
      <c r="K146" s="15"/>
    </row>
    <row r="147" spans="2:11">
      <c r="B147" s="13"/>
      <c r="K147" s="15"/>
    </row>
    <row r="148" spans="2:11">
      <c r="B148" s="13"/>
      <c r="K148" s="15"/>
    </row>
    <row r="149" spans="2:11">
      <c r="B149" s="13"/>
      <c r="K149" s="15"/>
    </row>
    <row r="150" spans="2:11">
      <c r="B150" s="13"/>
      <c r="K150" s="15"/>
    </row>
    <row r="151" spans="2:11">
      <c r="B151" s="13"/>
      <c r="K151" s="15"/>
    </row>
    <row r="152" spans="2:11">
      <c r="B152" s="13"/>
    </row>
    <row r="153" spans="2:11">
      <c r="B153" s="13"/>
    </row>
    <row r="154" spans="2:11">
      <c r="B154" s="13"/>
    </row>
    <row r="155" spans="2:11">
      <c r="B155" s="13"/>
    </row>
    <row r="156" spans="2:11">
      <c r="B156" s="13"/>
    </row>
    <row r="157" spans="2:11">
      <c r="B157" s="13"/>
    </row>
    <row r="158" spans="2:11">
      <c r="B158" s="13"/>
    </row>
    <row r="159" spans="2:11" ht="14.25">
      <c r="B159" s="14"/>
    </row>
    <row r="160" spans="2:11">
      <c r="B160" s="13"/>
    </row>
    <row r="161" spans="2:2" s="10" customFormat="1">
      <c r="B161" s="13"/>
    </row>
    <row r="162" spans="2:2" s="10" customFormat="1">
      <c r="B162" s="13"/>
    </row>
    <row r="163" spans="2:2" s="10" customFormat="1">
      <c r="B163" s="13"/>
    </row>
    <row r="164" spans="2:2" s="10" customFormat="1">
      <c r="B164" s="13"/>
    </row>
    <row r="165" spans="2:2" s="10" customFormat="1">
      <c r="B165" s="13"/>
    </row>
    <row r="166" spans="2:2" s="10" customFormat="1">
      <c r="B166" s="13"/>
    </row>
    <row r="167" spans="2:2" s="10" customFormat="1">
      <c r="B167" s="13"/>
    </row>
    <row r="168" spans="2:2" s="10" customFormat="1">
      <c r="B168" s="13"/>
    </row>
    <row r="169" spans="2:2" s="10" customFormat="1">
      <c r="B169" s="13"/>
    </row>
    <row r="170" spans="2:2" s="10" customFormat="1">
      <c r="B170" s="13"/>
    </row>
    <row r="171" spans="2:2" s="10" customFormat="1">
      <c r="B171" s="13"/>
    </row>
    <row r="172" spans="2:2" s="10" customFormat="1">
      <c r="B172" s="13"/>
    </row>
    <row r="173" spans="2:2" s="10" customFormat="1">
      <c r="B173" s="13"/>
    </row>
    <row r="174" spans="2:2" s="10" customFormat="1">
      <c r="B174" s="13"/>
    </row>
    <row r="175" spans="2:2" s="10" customFormat="1">
      <c r="B175" s="13"/>
    </row>
    <row r="176" spans="2:2" s="10" customFormat="1">
      <c r="B176" s="13"/>
    </row>
    <row r="177" spans="2:2" s="10" customFormat="1">
      <c r="B177" s="13"/>
    </row>
    <row r="178" spans="2:2" s="10" customFormat="1">
      <c r="B178" s="13"/>
    </row>
    <row r="179" spans="2:2" s="10" customFormat="1">
      <c r="B179" s="13"/>
    </row>
    <row r="180" spans="2:2" s="10" customFormat="1">
      <c r="B180" s="13"/>
    </row>
    <row r="181" spans="2:2" s="10" customFormat="1">
      <c r="B181" s="13"/>
    </row>
    <row r="182" spans="2:2" s="10" customFormat="1">
      <c r="B182" s="13"/>
    </row>
    <row r="183" spans="2:2" s="10" customFormat="1">
      <c r="B183" s="13"/>
    </row>
    <row r="184" spans="2:2" s="10" customFormat="1">
      <c r="B184" s="13"/>
    </row>
    <row r="185" spans="2:2" s="10" customFormat="1">
      <c r="B185" s="13"/>
    </row>
    <row r="186" spans="2:2" s="10" customFormat="1">
      <c r="B186" s="13"/>
    </row>
    <row r="187" spans="2:2" s="10" customFormat="1">
      <c r="B187" s="13"/>
    </row>
    <row r="188" spans="2:2" s="10" customFormat="1">
      <c r="B188" s="13"/>
    </row>
    <row r="189" spans="2:2" s="10" customFormat="1">
      <c r="B189" s="13"/>
    </row>
    <row r="190" spans="2:2" s="10" customFormat="1" ht="14.25">
      <c r="B190" s="14"/>
    </row>
    <row r="191" spans="2:2" s="10" customFormat="1">
      <c r="B191" s="13"/>
    </row>
    <row r="192" spans="2:2" s="10" customFormat="1">
      <c r="B192" s="13"/>
    </row>
    <row r="193" spans="2:2" s="10" customFormat="1">
      <c r="B193" s="13"/>
    </row>
    <row r="194" spans="2:2" s="10" customFormat="1">
      <c r="B194" s="13"/>
    </row>
    <row r="195" spans="2:2" s="10" customFormat="1">
      <c r="B195" s="13"/>
    </row>
    <row r="196" spans="2:2" s="10" customFormat="1">
      <c r="B196" s="13"/>
    </row>
    <row r="197" spans="2:2" s="10" customFormat="1">
      <c r="B197" s="13"/>
    </row>
    <row r="198" spans="2:2" s="10" customFormat="1">
      <c r="B198" s="13"/>
    </row>
    <row r="199" spans="2:2" s="10" customFormat="1">
      <c r="B199" s="13"/>
    </row>
    <row r="200" spans="2:2" s="10" customFormat="1">
      <c r="B200" s="13"/>
    </row>
    <row r="201" spans="2:2" s="10" customFormat="1">
      <c r="B201" s="13"/>
    </row>
    <row r="202" spans="2:2" s="10" customFormat="1">
      <c r="B202" s="13"/>
    </row>
    <row r="203" spans="2:2" s="10" customFormat="1">
      <c r="B203" s="13"/>
    </row>
    <row r="204" spans="2:2" s="10" customFormat="1">
      <c r="B204" s="13"/>
    </row>
    <row r="205" spans="2:2" s="10" customFormat="1">
      <c r="B205" s="13"/>
    </row>
    <row r="206" spans="2:2" s="10" customFormat="1">
      <c r="B206" s="13"/>
    </row>
    <row r="207" spans="2:2" s="10" customFormat="1">
      <c r="B207" s="13"/>
    </row>
    <row r="208" spans="2:2" s="10" customFormat="1">
      <c r="B208" s="13"/>
    </row>
    <row r="209" spans="2:2" s="10" customFormat="1">
      <c r="B209" s="13"/>
    </row>
    <row r="210" spans="2:2" s="10" customFormat="1">
      <c r="B210" s="13"/>
    </row>
    <row r="211" spans="2:2" s="10" customFormat="1">
      <c r="B211" s="13"/>
    </row>
    <row r="212" spans="2:2" s="10" customFormat="1">
      <c r="B212" s="13"/>
    </row>
    <row r="213" spans="2:2" s="10" customFormat="1">
      <c r="B213" s="13"/>
    </row>
    <row r="214" spans="2:2" s="10" customFormat="1">
      <c r="B214" s="13"/>
    </row>
    <row r="215" spans="2:2" s="10" customFormat="1">
      <c r="B215" s="13"/>
    </row>
    <row r="216" spans="2:2" s="10" customFormat="1">
      <c r="B216" s="13"/>
    </row>
    <row r="217" spans="2:2" s="10" customFormat="1">
      <c r="B217" s="13"/>
    </row>
    <row r="218" spans="2:2" s="10" customFormat="1">
      <c r="B218" s="13"/>
    </row>
    <row r="219" spans="2:2" s="10" customFormat="1">
      <c r="B219" s="13"/>
    </row>
    <row r="220" spans="2:2" s="10" customFormat="1">
      <c r="B220" s="13"/>
    </row>
    <row r="221" spans="2:2" s="10" customFormat="1">
      <c r="B221" s="13"/>
    </row>
    <row r="222" spans="2:2" s="10" customFormat="1" ht="14.25">
      <c r="B222" s="14"/>
    </row>
    <row r="223" spans="2:2" s="10" customFormat="1">
      <c r="B223" s="13"/>
    </row>
    <row r="224" spans="2:2" s="10" customFormat="1">
      <c r="B224" s="13"/>
    </row>
    <row r="225" spans="2:2" s="10" customFormat="1">
      <c r="B225" s="13"/>
    </row>
    <row r="226" spans="2:2" s="10" customFormat="1">
      <c r="B226" s="13"/>
    </row>
    <row r="227" spans="2:2" s="10" customFormat="1">
      <c r="B227" s="13"/>
    </row>
    <row r="228" spans="2:2" s="10" customFormat="1">
      <c r="B228" s="13"/>
    </row>
    <row r="229" spans="2:2" s="10" customFormat="1">
      <c r="B229" s="13"/>
    </row>
    <row r="230" spans="2:2" s="10" customFormat="1">
      <c r="B230" s="13"/>
    </row>
    <row r="231" spans="2:2" s="10" customFormat="1">
      <c r="B231" s="13"/>
    </row>
    <row r="232" spans="2:2" s="10" customFormat="1">
      <c r="B232" s="13"/>
    </row>
    <row r="233" spans="2:2" s="10" customFormat="1">
      <c r="B233" s="13"/>
    </row>
    <row r="234" spans="2:2" s="10" customFormat="1">
      <c r="B234" s="13"/>
    </row>
    <row r="235" spans="2:2" s="10" customFormat="1">
      <c r="B235" s="13"/>
    </row>
    <row r="236" spans="2:2" s="10" customFormat="1">
      <c r="B236" s="13"/>
    </row>
    <row r="237" spans="2:2" s="10" customFormat="1">
      <c r="B237" s="13"/>
    </row>
    <row r="238" spans="2:2" s="10" customFormat="1">
      <c r="B238" s="13"/>
    </row>
    <row r="239" spans="2:2" s="10" customFormat="1">
      <c r="B239" s="13"/>
    </row>
    <row r="240" spans="2:2" s="10" customFormat="1">
      <c r="B240" s="13"/>
    </row>
    <row r="241" spans="2:2" s="10" customFormat="1">
      <c r="B241" s="13"/>
    </row>
    <row r="242" spans="2:2" s="10" customFormat="1">
      <c r="B242" s="13"/>
    </row>
    <row r="243" spans="2:2" s="10" customFormat="1">
      <c r="B243" s="13"/>
    </row>
    <row r="244" spans="2:2" s="10" customFormat="1">
      <c r="B244" s="13"/>
    </row>
    <row r="245" spans="2:2" s="10" customFormat="1">
      <c r="B245" s="13"/>
    </row>
    <row r="246" spans="2:2" s="10" customFormat="1">
      <c r="B246" s="13"/>
    </row>
    <row r="247" spans="2:2" s="10" customFormat="1">
      <c r="B247" s="13"/>
    </row>
    <row r="248" spans="2:2" s="10" customFormat="1">
      <c r="B248" s="13"/>
    </row>
    <row r="249" spans="2:2" s="10" customFormat="1">
      <c r="B249" s="13"/>
    </row>
    <row r="250" spans="2:2" s="10" customFormat="1">
      <c r="B250" s="13"/>
    </row>
    <row r="251" spans="2:2" s="10" customFormat="1">
      <c r="B251" s="13"/>
    </row>
    <row r="252" spans="2:2" s="10" customFormat="1">
      <c r="B252" s="13"/>
    </row>
    <row r="253" spans="2:2" s="10" customFormat="1">
      <c r="B253" s="13"/>
    </row>
    <row r="254" spans="2:2" s="10" customFormat="1" ht="14.25">
      <c r="B254" s="14"/>
    </row>
    <row r="255" spans="2:2" s="10" customFormat="1">
      <c r="B255" s="13"/>
    </row>
    <row r="256" spans="2:2" s="10" customFormat="1">
      <c r="B256" s="13"/>
    </row>
    <row r="257" spans="2:2" s="10" customFormat="1">
      <c r="B257" s="13"/>
    </row>
    <row r="258" spans="2:2" s="10" customFormat="1">
      <c r="B258" s="13"/>
    </row>
    <row r="259" spans="2:2" s="10" customFormat="1">
      <c r="B259" s="13"/>
    </row>
    <row r="260" spans="2:2" s="10" customFormat="1">
      <c r="B260" s="13"/>
    </row>
    <row r="261" spans="2:2" s="10" customFormat="1">
      <c r="B261" s="13"/>
    </row>
    <row r="262" spans="2:2" s="10" customFormat="1">
      <c r="B262" s="13"/>
    </row>
    <row r="263" spans="2:2" s="10" customFormat="1">
      <c r="B263" s="13"/>
    </row>
    <row r="264" spans="2:2" s="10" customFormat="1">
      <c r="B264" s="13"/>
    </row>
    <row r="265" spans="2:2" s="10" customFormat="1">
      <c r="B265" s="13"/>
    </row>
    <row r="266" spans="2:2" s="10" customFormat="1">
      <c r="B266" s="13"/>
    </row>
    <row r="267" spans="2:2" s="10" customFormat="1">
      <c r="B267" s="13"/>
    </row>
    <row r="268" spans="2:2" s="10" customFormat="1">
      <c r="B268" s="13"/>
    </row>
    <row r="269" spans="2:2" s="10" customFormat="1">
      <c r="B269" s="13"/>
    </row>
    <row r="270" spans="2:2" s="10" customFormat="1">
      <c r="B270" s="13"/>
    </row>
    <row r="271" spans="2:2" s="10" customFormat="1">
      <c r="B271" s="13"/>
    </row>
    <row r="272" spans="2:2" s="10" customFormat="1">
      <c r="B272" s="13"/>
    </row>
    <row r="273" spans="2:2" s="10" customFormat="1">
      <c r="B273" s="13"/>
    </row>
    <row r="274" spans="2:2" s="10" customFormat="1">
      <c r="B274" s="13"/>
    </row>
    <row r="275" spans="2:2" s="10" customFormat="1">
      <c r="B275" s="13"/>
    </row>
    <row r="276" spans="2:2" s="10" customFormat="1">
      <c r="B276" s="13"/>
    </row>
    <row r="277" spans="2:2" s="10" customFormat="1">
      <c r="B277" s="13"/>
    </row>
    <row r="278" spans="2:2" s="10" customFormat="1">
      <c r="B278" s="13"/>
    </row>
    <row r="279" spans="2:2" s="10" customFormat="1">
      <c r="B279" s="13"/>
    </row>
    <row r="280" spans="2:2" s="10" customFormat="1">
      <c r="B280" s="13"/>
    </row>
    <row r="281" spans="2:2" s="10" customFormat="1">
      <c r="B281" s="13"/>
    </row>
    <row r="282" spans="2:2" s="10" customFormat="1">
      <c r="B282" s="13"/>
    </row>
    <row r="283" spans="2:2" s="10" customFormat="1">
      <c r="B283" s="13"/>
    </row>
    <row r="284" spans="2:2" s="10" customFormat="1">
      <c r="B284" s="13"/>
    </row>
    <row r="285" spans="2:2" s="10" customFormat="1" ht="14.25">
      <c r="B285" s="14"/>
    </row>
    <row r="286" spans="2:2" s="10" customFormat="1">
      <c r="B286" s="13"/>
    </row>
    <row r="287" spans="2:2" s="10" customFormat="1">
      <c r="B287" s="13"/>
    </row>
    <row r="288" spans="2:2" s="10" customFormat="1">
      <c r="B288" s="13"/>
    </row>
    <row r="289" spans="2:2" s="10" customFormat="1">
      <c r="B289" s="13"/>
    </row>
    <row r="290" spans="2:2" s="10" customFormat="1">
      <c r="B290" s="13"/>
    </row>
    <row r="291" spans="2:2" s="10" customFormat="1">
      <c r="B291" s="13"/>
    </row>
    <row r="292" spans="2:2" s="10" customFormat="1">
      <c r="B292" s="13"/>
    </row>
    <row r="293" spans="2:2" s="10" customFormat="1">
      <c r="B293" s="13"/>
    </row>
    <row r="294" spans="2:2" s="10" customFormat="1">
      <c r="B294" s="13"/>
    </row>
    <row r="295" spans="2:2" s="10" customFormat="1">
      <c r="B295" s="13"/>
    </row>
    <row r="296" spans="2:2" s="10" customFormat="1">
      <c r="B296" s="13"/>
    </row>
    <row r="297" spans="2:2" s="10" customFormat="1">
      <c r="B297" s="13"/>
    </row>
    <row r="298" spans="2:2" s="10" customFormat="1">
      <c r="B298" s="13"/>
    </row>
    <row r="299" spans="2:2" s="10" customFormat="1">
      <c r="B299" s="13"/>
    </row>
    <row r="300" spans="2:2" s="10" customFormat="1">
      <c r="B300" s="13"/>
    </row>
    <row r="301" spans="2:2" s="10" customFormat="1">
      <c r="B301" s="13"/>
    </row>
    <row r="302" spans="2:2" s="10" customFormat="1">
      <c r="B302" s="13"/>
    </row>
    <row r="303" spans="2:2" s="10" customFormat="1">
      <c r="B303" s="13"/>
    </row>
    <row r="304" spans="2:2" s="10" customFormat="1">
      <c r="B304" s="13"/>
    </row>
    <row r="305" spans="2:2" s="10" customFormat="1">
      <c r="B305" s="13"/>
    </row>
    <row r="306" spans="2:2" s="10" customFormat="1">
      <c r="B306" s="13"/>
    </row>
    <row r="307" spans="2:2" s="10" customFormat="1">
      <c r="B307" s="13"/>
    </row>
    <row r="308" spans="2:2" s="10" customFormat="1">
      <c r="B308" s="13"/>
    </row>
    <row r="309" spans="2:2" s="10" customFormat="1">
      <c r="B309" s="13"/>
    </row>
    <row r="310" spans="2:2" s="10" customFormat="1">
      <c r="B310" s="13"/>
    </row>
    <row r="311" spans="2:2" s="10" customFormat="1">
      <c r="B311" s="13"/>
    </row>
    <row r="312" spans="2:2" s="10" customFormat="1">
      <c r="B312" s="13"/>
    </row>
    <row r="313" spans="2:2" s="10" customFormat="1">
      <c r="B313" s="13"/>
    </row>
    <row r="314" spans="2:2" s="10" customFormat="1">
      <c r="B314" s="13"/>
    </row>
    <row r="315" spans="2:2" s="10" customFormat="1">
      <c r="B315" s="13"/>
    </row>
    <row r="316" spans="2:2" s="10" customFormat="1">
      <c r="B316" s="13"/>
    </row>
    <row r="317" spans="2:2" s="10" customFormat="1" ht="14.25">
      <c r="B317" s="14"/>
    </row>
    <row r="318" spans="2:2" s="10" customFormat="1">
      <c r="B318" s="13"/>
    </row>
    <row r="319" spans="2:2" s="10" customFormat="1">
      <c r="B319" s="13"/>
    </row>
    <row r="320" spans="2:2" s="10" customFormat="1">
      <c r="B320" s="13"/>
    </row>
    <row r="321" spans="2:2" s="10" customFormat="1">
      <c r="B321" s="13"/>
    </row>
    <row r="322" spans="2:2" s="10" customFormat="1">
      <c r="B322" s="13"/>
    </row>
    <row r="323" spans="2:2" s="10" customFormat="1">
      <c r="B323" s="13"/>
    </row>
    <row r="324" spans="2:2" s="10" customFormat="1">
      <c r="B324" s="13"/>
    </row>
    <row r="325" spans="2:2" s="10" customFormat="1">
      <c r="B325" s="13"/>
    </row>
    <row r="326" spans="2:2" s="10" customFormat="1">
      <c r="B326" s="13"/>
    </row>
    <row r="327" spans="2:2" s="10" customFormat="1">
      <c r="B327" s="13"/>
    </row>
    <row r="328" spans="2:2" s="10" customFormat="1">
      <c r="B328" s="13"/>
    </row>
    <row r="329" spans="2:2" s="10" customFormat="1">
      <c r="B329" s="13"/>
    </row>
    <row r="330" spans="2:2" s="10" customFormat="1">
      <c r="B330" s="13"/>
    </row>
    <row r="331" spans="2:2" s="10" customFormat="1">
      <c r="B331" s="13"/>
    </row>
    <row r="332" spans="2:2" s="10" customFormat="1">
      <c r="B332" s="13"/>
    </row>
    <row r="333" spans="2:2" s="10" customFormat="1">
      <c r="B333" s="13"/>
    </row>
    <row r="334" spans="2:2" s="10" customFormat="1">
      <c r="B334" s="13"/>
    </row>
    <row r="335" spans="2:2" s="10" customFormat="1">
      <c r="B335" s="13"/>
    </row>
    <row r="336" spans="2:2" s="10" customFormat="1">
      <c r="B336" s="13"/>
    </row>
    <row r="337" spans="2:2" s="10" customFormat="1">
      <c r="B337" s="13"/>
    </row>
    <row r="338" spans="2:2" s="10" customFormat="1">
      <c r="B338" s="13"/>
    </row>
    <row r="339" spans="2:2" s="10" customFormat="1">
      <c r="B339" s="13"/>
    </row>
    <row r="340" spans="2:2" s="10" customFormat="1">
      <c r="B340" s="13"/>
    </row>
    <row r="341" spans="2:2" s="10" customFormat="1">
      <c r="B341" s="13"/>
    </row>
    <row r="342" spans="2:2" s="10" customFormat="1">
      <c r="B342" s="13"/>
    </row>
    <row r="343" spans="2:2" s="10" customFormat="1">
      <c r="B343" s="13"/>
    </row>
    <row r="344" spans="2:2" s="10" customFormat="1">
      <c r="B344" s="13"/>
    </row>
    <row r="345" spans="2:2" s="10" customFormat="1">
      <c r="B345" s="13"/>
    </row>
    <row r="346" spans="2:2" s="10" customFormat="1">
      <c r="B346" s="13"/>
    </row>
    <row r="347" spans="2:2" s="10" customFormat="1">
      <c r="B347" s="13"/>
    </row>
    <row r="348" spans="2:2" s="10" customFormat="1" ht="14.25">
      <c r="B348" s="14"/>
    </row>
    <row r="349" spans="2:2" s="10" customFormat="1">
      <c r="B349" s="13"/>
    </row>
    <row r="350" spans="2:2" s="10" customFormat="1">
      <c r="B350" s="13"/>
    </row>
    <row r="351" spans="2:2" s="10" customFormat="1">
      <c r="B351" s="13"/>
    </row>
    <row r="352" spans="2:2" s="10" customFormat="1">
      <c r="B352" s="13"/>
    </row>
    <row r="353" spans="2:2" s="10" customFormat="1">
      <c r="B353" s="13"/>
    </row>
    <row r="354" spans="2:2" s="10" customFormat="1">
      <c r="B354" s="13"/>
    </row>
    <row r="355" spans="2:2" s="10" customFormat="1">
      <c r="B355" s="13"/>
    </row>
    <row r="356" spans="2:2" s="10" customFormat="1">
      <c r="B356" s="13"/>
    </row>
    <row r="357" spans="2:2" s="10" customFormat="1">
      <c r="B357" s="13"/>
    </row>
    <row r="358" spans="2:2" s="10" customFormat="1">
      <c r="B358" s="13"/>
    </row>
    <row r="359" spans="2:2" s="10" customFormat="1">
      <c r="B359" s="13"/>
    </row>
    <row r="360" spans="2:2" s="10" customFormat="1">
      <c r="B360" s="13"/>
    </row>
    <row r="361" spans="2:2" s="10" customFormat="1">
      <c r="B361" s="13"/>
    </row>
    <row r="362" spans="2:2" s="10" customFormat="1">
      <c r="B362" s="13"/>
    </row>
    <row r="363" spans="2:2" s="10" customFormat="1">
      <c r="B363" s="13"/>
    </row>
    <row r="364" spans="2:2" s="10" customFormat="1">
      <c r="B364" s="13"/>
    </row>
    <row r="365" spans="2:2" s="10" customFormat="1">
      <c r="B365" s="13"/>
    </row>
    <row r="366" spans="2:2" s="10" customFormat="1">
      <c r="B366" s="13"/>
    </row>
    <row r="367" spans="2:2" s="10" customFormat="1">
      <c r="B367" s="13"/>
    </row>
    <row r="368" spans="2:2" s="10" customFormat="1">
      <c r="B368" s="13"/>
    </row>
    <row r="369" spans="2:2" s="10" customFormat="1">
      <c r="B369" s="13"/>
    </row>
    <row r="370" spans="2:2" s="10" customFormat="1">
      <c r="B370" s="13"/>
    </row>
    <row r="371" spans="2:2" s="10" customFormat="1">
      <c r="B371" s="13"/>
    </row>
    <row r="372" spans="2:2" s="10" customFormat="1">
      <c r="B372" s="13"/>
    </row>
    <row r="373" spans="2:2" s="10" customFormat="1">
      <c r="B373" s="13"/>
    </row>
    <row r="374" spans="2:2" s="10" customFormat="1">
      <c r="B374" s="13"/>
    </row>
    <row r="375" spans="2:2" s="10" customFormat="1">
      <c r="B375" s="13"/>
    </row>
    <row r="376" spans="2:2" s="10" customFormat="1">
      <c r="B376" s="13"/>
    </row>
    <row r="377" spans="2:2" s="10" customFormat="1">
      <c r="B377" s="13"/>
    </row>
    <row r="378" spans="2:2" s="10" customFormat="1">
      <c r="B378" s="13"/>
    </row>
    <row r="379" spans="2:2" s="10" customFormat="1">
      <c r="B379" s="13"/>
    </row>
    <row r="380" spans="2:2" s="10" customFormat="1">
      <c r="B380" s="13"/>
    </row>
    <row r="381" spans="2:2" s="10" customFormat="1">
      <c r="B381" s="13"/>
    </row>
    <row r="382" spans="2:2" s="10" customFormat="1">
      <c r="B382" s="13"/>
    </row>
    <row r="383" spans="2:2" s="10" customFormat="1">
      <c r="B383" s="13"/>
    </row>
    <row r="384" spans="2:2" s="10" customFormat="1">
      <c r="B384" s="13"/>
    </row>
    <row r="385" spans="2:2" s="10" customFormat="1">
      <c r="B385" s="13"/>
    </row>
    <row r="386" spans="2:2" s="10" customFormat="1">
      <c r="B386" s="13"/>
    </row>
    <row r="387" spans="2:2" s="10" customFormat="1">
      <c r="B387" s="13"/>
    </row>
    <row r="388" spans="2:2" s="10" customFormat="1">
      <c r="B388" s="13"/>
    </row>
    <row r="389" spans="2:2" s="10" customFormat="1">
      <c r="B389" s="13"/>
    </row>
    <row r="390" spans="2:2" s="10" customFormat="1">
      <c r="B390" s="13"/>
    </row>
    <row r="391" spans="2:2" s="10" customFormat="1">
      <c r="B391" s="13"/>
    </row>
    <row r="392" spans="2:2" s="10" customFormat="1">
      <c r="B392" s="13"/>
    </row>
    <row r="393" spans="2:2" s="10" customFormat="1">
      <c r="B393" s="13"/>
    </row>
    <row r="394" spans="2:2" s="10" customFormat="1">
      <c r="B394" s="13"/>
    </row>
    <row r="395" spans="2:2" s="10" customFormat="1">
      <c r="B395" s="13"/>
    </row>
    <row r="396" spans="2:2" s="10" customFormat="1">
      <c r="B396" s="13"/>
    </row>
    <row r="397" spans="2:2" s="10" customFormat="1">
      <c r="B397" s="13"/>
    </row>
    <row r="398" spans="2:2" s="10" customFormat="1">
      <c r="B398" s="13"/>
    </row>
    <row r="399" spans="2:2" s="10" customFormat="1">
      <c r="B399" s="13"/>
    </row>
    <row r="400" spans="2:2" s="10" customFormat="1">
      <c r="B400" s="13"/>
    </row>
    <row r="401" spans="2:2" s="10" customFormat="1">
      <c r="B401" s="13"/>
    </row>
    <row r="402" spans="2:2" s="10" customFormat="1">
      <c r="B402" s="13"/>
    </row>
    <row r="403" spans="2:2" s="10" customFormat="1">
      <c r="B403" s="13"/>
    </row>
    <row r="404" spans="2:2" s="10" customFormat="1">
      <c r="B404" s="13"/>
    </row>
    <row r="405" spans="2:2" s="10" customFormat="1">
      <c r="B405" s="13"/>
    </row>
    <row r="406" spans="2:2" s="10" customFormat="1">
      <c r="B406" s="13"/>
    </row>
    <row r="407" spans="2:2" s="10" customFormat="1">
      <c r="B407" s="13"/>
    </row>
    <row r="408" spans="2:2" s="10" customFormat="1">
      <c r="B408" s="13"/>
    </row>
    <row r="409" spans="2:2" s="10" customFormat="1">
      <c r="B409" s="13"/>
    </row>
    <row r="410" spans="2:2" s="10" customFormat="1">
      <c r="B410" s="13"/>
    </row>
    <row r="411" spans="2:2" s="10" customFormat="1">
      <c r="B411" s="13"/>
    </row>
    <row r="412" spans="2:2" s="10" customFormat="1">
      <c r="B412" s="13"/>
    </row>
    <row r="413" spans="2:2" s="10" customFormat="1">
      <c r="B413" s="13"/>
    </row>
    <row r="414" spans="2:2" s="10" customFormat="1">
      <c r="B414" s="13"/>
    </row>
    <row r="415" spans="2:2" s="10" customFormat="1">
      <c r="B415" s="13"/>
    </row>
    <row r="416" spans="2:2" s="10" customFormat="1">
      <c r="B416" s="13"/>
    </row>
    <row r="417" spans="2:2" s="10" customFormat="1">
      <c r="B417" s="13"/>
    </row>
    <row r="418" spans="2:2" s="10" customFormat="1">
      <c r="B418" s="13"/>
    </row>
    <row r="419" spans="2:2" s="10" customFormat="1">
      <c r="B419" s="13"/>
    </row>
    <row r="420" spans="2:2" s="10" customFormat="1">
      <c r="B420" s="13"/>
    </row>
    <row r="421" spans="2:2" s="10" customFormat="1">
      <c r="B421" s="13"/>
    </row>
    <row r="422" spans="2:2" s="10" customFormat="1">
      <c r="B422" s="13"/>
    </row>
    <row r="423" spans="2:2" s="10" customFormat="1">
      <c r="B423" s="13"/>
    </row>
    <row r="424" spans="2:2" s="10" customFormat="1">
      <c r="B424" s="13"/>
    </row>
    <row r="425" spans="2:2" s="10" customFormat="1">
      <c r="B425" s="13"/>
    </row>
    <row r="426" spans="2:2" s="10" customFormat="1">
      <c r="B426" s="13"/>
    </row>
    <row r="427" spans="2:2" s="10" customFormat="1">
      <c r="B427" s="13"/>
    </row>
    <row r="428" spans="2:2" s="10" customFormat="1">
      <c r="B428" s="13"/>
    </row>
    <row r="429" spans="2:2" s="10" customFormat="1">
      <c r="B429" s="13"/>
    </row>
    <row r="430" spans="2:2" s="10" customFormat="1">
      <c r="B430" s="13"/>
    </row>
    <row r="431" spans="2:2" s="10" customFormat="1">
      <c r="B431" s="13"/>
    </row>
    <row r="432" spans="2:2" s="10" customFormat="1">
      <c r="B432" s="13"/>
    </row>
    <row r="433" spans="2:2" s="10" customFormat="1">
      <c r="B433" s="13"/>
    </row>
    <row r="434" spans="2:2" s="10" customFormat="1">
      <c r="B434" s="13"/>
    </row>
    <row r="435" spans="2:2" s="10" customFormat="1">
      <c r="B435" s="13"/>
    </row>
    <row r="436" spans="2:2" s="10" customFormat="1">
      <c r="B436" s="13"/>
    </row>
    <row r="437" spans="2:2" s="10" customFormat="1">
      <c r="B437" s="13"/>
    </row>
    <row r="438" spans="2:2" s="10" customFormat="1">
      <c r="B438" s="13"/>
    </row>
    <row r="439" spans="2:2" s="10" customFormat="1">
      <c r="B439" s="13"/>
    </row>
    <row r="440" spans="2:2" s="10" customFormat="1">
      <c r="B440" s="13"/>
    </row>
    <row r="441" spans="2:2" s="10" customFormat="1">
      <c r="B441" s="13"/>
    </row>
    <row r="442" spans="2:2" s="10" customFormat="1">
      <c r="B442" s="13"/>
    </row>
    <row r="443" spans="2:2" s="10" customFormat="1">
      <c r="B443" s="13"/>
    </row>
    <row r="444" spans="2:2" s="10" customFormat="1">
      <c r="B444" s="13"/>
    </row>
    <row r="445" spans="2:2" s="10" customFormat="1">
      <c r="B445" s="13"/>
    </row>
    <row r="446" spans="2:2" s="10" customFormat="1">
      <c r="B446" s="13"/>
    </row>
    <row r="447" spans="2:2" s="10" customFormat="1">
      <c r="B447" s="13"/>
    </row>
    <row r="448" spans="2:2" s="10" customFormat="1">
      <c r="B448" s="13"/>
    </row>
    <row r="449" spans="2:2" s="10" customFormat="1">
      <c r="B449" s="13"/>
    </row>
    <row r="450" spans="2:2" s="10" customFormat="1">
      <c r="B450" s="13"/>
    </row>
    <row r="451" spans="2:2" s="10" customFormat="1">
      <c r="B451" s="13"/>
    </row>
    <row r="452" spans="2:2" s="10" customFormat="1">
      <c r="B452" s="13"/>
    </row>
    <row r="453" spans="2:2" s="10" customFormat="1">
      <c r="B453" s="13"/>
    </row>
    <row r="454" spans="2:2" s="10" customFormat="1">
      <c r="B454" s="13"/>
    </row>
    <row r="455" spans="2:2" s="10" customFormat="1">
      <c r="B455" s="13"/>
    </row>
    <row r="456" spans="2:2" s="10" customFormat="1">
      <c r="B456" s="13"/>
    </row>
    <row r="457" spans="2:2" s="10" customFormat="1">
      <c r="B457" s="13"/>
    </row>
    <row r="458" spans="2:2" s="10" customFormat="1">
      <c r="B458" s="13"/>
    </row>
    <row r="459" spans="2:2" s="10" customFormat="1">
      <c r="B459" s="13"/>
    </row>
    <row r="460" spans="2:2" s="10" customFormat="1">
      <c r="B460" s="13"/>
    </row>
    <row r="461" spans="2:2" s="10" customFormat="1">
      <c r="B461" s="13"/>
    </row>
    <row r="462" spans="2:2" s="10" customFormat="1">
      <c r="B462" s="13"/>
    </row>
    <row r="463" spans="2:2" s="10" customFormat="1">
      <c r="B463" s="13"/>
    </row>
    <row r="464" spans="2:2" s="10" customFormat="1">
      <c r="B464" s="13"/>
    </row>
    <row r="465" spans="2:2" s="10" customFormat="1">
      <c r="B465" s="13"/>
    </row>
    <row r="466" spans="2:2" s="10" customFormat="1">
      <c r="B466" s="13"/>
    </row>
    <row r="467" spans="2:2" s="10" customFormat="1">
      <c r="B467" s="13"/>
    </row>
    <row r="468" spans="2:2" s="10" customFormat="1">
      <c r="B468" s="13"/>
    </row>
    <row r="469" spans="2:2" s="10" customFormat="1">
      <c r="B469" s="13"/>
    </row>
    <row r="470" spans="2:2" s="10" customFormat="1">
      <c r="B470" s="13"/>
    </row>
    <row r="471" spans="2:2" s="10" customFormat="1">
      <c r="B471" s="13"/>
    </row>
    <row r="472" spans="2:2" s="10" customFormat="1">
      <c r="B472" s="13"/>
    </row>
    <row r="473" spans="2:2" s="10" customFormat="1">
      <c r="B473" s="13"/>
    </row>
    <row r="474" spans="2:2" s="10" customFormat="1">
      <c r="B474" s="13"/>
    </row>
    <row r="475" spans="2:2" s="10" customFormat="1">
      <c r="B475" s="13"/>
    </row>
    <row r="476" spans="2:2" s="10" customFormat="1">
      <c r="B476" s="13"/>
    </row>
    <row r="477" spans="2:2" s="10" customFormat="1">
      <c r="B477" s="13"/>
    </row>
    <row r="478" spans="2:2" s="10" customFormat="1">
      <c r="B478" s="13"/>
    </row>
    <row r="479" spans="2:2" s="10" customFormat="1">
      <c r="B479" s="13"/>
    </row>
    <row r="480" spans="2:2" s="10" customFormat="1">
      <c r="B480" s="13"/>
    </row>
    <row r="481" spans="2:2" s="10" customFormat="1">
      <c r="B481" s="13"/>
    </row>
    <row r="482" spans="2:2" s="10" customFormat="1">
      <c r="B482" s="13"/>
    </row>
    <row r="483" spans="2:2" s="10" customFormat="1">
      <c r="B483" s="13"/>
    </row>
    <row r="484" spans="2:2" s="10" customFormat="1">
      <c r="B484" s="13"/>
    </row>
    <row r="485" spans="2:2" s="10" customFormat="1">
      <c r="B485" s="13"/>
    </row>
    <row r="486" spans="2:2" s="10" customFormat="1">
      <c r="B486" s="13"/>
    </row>
    <row r="487" spans="2:2" s="10" customFormat="1">
      <c r="B487" s="13"/>
    </row>
    <row r="488" spans="2:2" s="10" customFormat="1">
      <c r="B488" s="13"/>
    </row>
    <row r="489" spans="2:2" s="10" customFormat="1">
      <c r="B489" s="13"/>
    </row>
    <row r="490" spans="2:2" s="10" customFormat="1">
      <c r="B490" s="13"/>
    </row>
    <row r="491" spans="2:2" s="10" customFormat="1">
      <c r="B491" s="13"/>
    </row>
    <row r="492" spans="2:2" s="10" customFormat="1">
      <c r="B492" s="13"/>
    </row>
    <row r="493" spans="2:2" s="10" customFormat="1">
      <c r="B493" s="13"/>
    </row>
    <row r="494" spans="2:2" s="10" customFormat="1">
      <c r="B494" s="13"/>
    </row>
    <row r="495" spans="2:2" s="10" customFormat="1">
      <c r="B495" s="13"/>
    </row>
    <row r="496" spans="2:2" s="10" customFormat="1">
      <c r="B496" s="13"/>
    </row>
    <row r="497" spans="2:2" s="10" customFormat="1">
      <c r="B497" s="13"/>
    </row>
    <row r="498" spans="2:2" s="10" customFormat="1">
      <c r="B498" s="13"/>
    </row>
    <row r="499" spans="2:2" s="10" customFormat="1">
      <c r="B499" s="13"/>
    </row>
    <row r="500" spans="2:2" s="10" customFormat="1">
      <c r="B500" s="13"/>
    </row>
    <row r="501" spans="2:2" s="10" customFormat="1">
      <c r="B501" s="13"/>
    </row>
    <row r="502" spans="2:2" s="10" customFormat="1">
      <c r="B502" s="13"/>
    </row>
    <row r="503" spans="2:2" s="10" customFormat="1">
      <c r="B503" s="13"/>
    </row>
    <row r="504" spans="2:2" s="10" customFormat="1">
      <c r="B504" s="13"/>
    </row>
    <row r="505" spans="2:2" s="10" customFormat="1">
      <c r="B505" s="13"/>
    </row>
    <row r="506" spans="2:2" s="10" customFormat="1">
      <c r="B506" s="13"/>
    </row>
    <row r="507" spans="2:2" s="10" customFormat="1">
      <c r="B507" s="13"/>
    </row>
    <row r="508" spans="2:2" s="10" customFormat="1">
      <c r="B508" s="13"/>
    </row>
    <row r="509" spans="2:2" s="10" customFormat="1">
      <c r="B509" s="13"/>
    </row>
    <row r="510" spans="2:2" s="10" customFormat="1">
      <c r="B510" s="13"/>
    </row>
    <row r="511" spans="2:2" s="10" customFormat="1">
      <c r="B511" s="13"/>
    </row>
    <row r="512" spans="2:2" s="10" customFormat="1">
      <c r="B512" s="13"/>
    </row>
    <row r="513" spans="2:2" s="10" customFormat="1">
      <c r="B513" s="13"/>
    </row>
    <row r="514" spans="2:2" s="10" customFormat="1">
      <c r="B514" s="13"/>
    </row>
    <row r="515" spans="2:2" s="10" customFormat="1">
      <c r="B515" s="13"/>
    </row>
    <row r="516" spans="2:2" s="10" customFormat="1">
      <c r="B516" s="13"/>
    </row>
    <row r="517" spans="2:2" s="10" customFormat="1">
      <c r="B517" s="13"/>
    </row>
    <row r="518" spans="2:2" s="10" customFormat="1">
      <c r="B518" s="13"/>
    </row>
    <row r="519" spans="2:2" s="10" customFormat="1">
      <c r="B519" s="13"/>
    </row>
    <row r="520" spans="2:2" s="10" customFormat="1">
      <c r="B520" s="13"/>
    </row>
    <row r="521" spans="2:2" s="10" customFormat="1">
      <c r="B521" s="13"/>
    </row>
    <row r="522" spans="2:2" s="10" customFormat="1">
      <c r="B522" s="13"/>
    </row>
    <row r="523" spans="2:2" s="10" customFormat="1">
      <c r="B523" s="13"/>
    </row>
    <row r="524" spans="2:2" s="10" customFormat="1">
      <c r="B524" s="13"/>
    </row>
    <row r="525" spans="2:2" s="10" customFormat="1">
      <c r="B525" s="13"/>
    </row>
    <row r="526" spans="2:2" s="10" customFormat="1">
      <c r="B526" s="13"/>
    </row>
    <row r="527" spans="2:2" s="10" customFormat="1">
      <c r="B527" s="13"/>
    </row>
    <row r="528" spans="2:2" s="10" customFormat="1">
      <c r="B528" s="13"/>
    </row>
    <row r="529" spans="2:2" s="10" customFormat="1">
      <c r="B529" s="13"/>
    </row>
    <row r="530" spans="2:2" s="10" customFormat="1">
      <c r="B530" s="13"/>
    </row>
    <row r="531" spans="2:2" s="10" customFormat="1">
      <c r="B531" s="13"/>
    </row>
    <row r="532" spans="2:2" s="10" customFormat="1">
      <c r="B532" s="13"/>
    </row>
    <row r="533" spans="2:2" s="10" customFormat="1">
      <c r="B533" s="13"/>
    </row>
    <row r="534" spans="2:2" s="10" customFormat="1">
      <c r="B534" s="13"/>
    </row>
    <row r="535" spans="2:2" s="10" customFormat="1">
      <c r="B535" s="13"/>
    </row>
    <row r="536" spans="2:2" s="10" customFormat="1">
      <c r="B536" s="13"/>
    </row>
    <row r="537" spans="2:2" s="10" customFormat="1">
      <c r="B537" s="13"/>
    </row>
    <row r="538" spans="2:2" s="10" customFormat="1">
      <c r="B538" s="13"/>
    </row>
    <row r="539" spans="2:2" s="10" customFormat="1">
      <c r="B539" s="13"/>
    </row>
    <row r="540" spans="2:2" s="10" customFormat="1">
      <c r="B540" s="13"/>
    </row>
    <row r="541" spans="2:2" s="10" customFormat="1">
      <c r="B541" s="13"/>
    </row>
    <row r="542" spans="2:2" s="10" customFormat="1">
      <c r="B542" s="13"/>
    </row>
    <row r="543" spans="2:2" s="10" customFormat="1">
      <c r="B543" s="13"/>
    </row>
    <row r="544" spans="2:2" s="10" customFormat="1">
      <c r="B544" s="13"/>
    </row>
    <row r="545" spans="2:2" s="10" customFormat="1">
      <c r="B545" s="13"/>
    </row>
    <row r="546" spans="2:2" s="10" customFormat="1">
      <c r="B546" s="13"/>
    </row>
    <row r="547" spans="2:2" s="10" customFormat="1">
      <c r="B547" s="13"/>
    </row>
    <row r="548" spans="2:2" s="10" customFormat="1">
      <c r="B548" s="13"/>
    </row>
    <row r="549" spans="2:2" s="10" customFormat="1">
      <c r="B549" s="13"/>
    </row>
    <row r="550" spans="2:2" s="10" customFormat="1">
      <c r="B550" s="13"/>
    </row>
    <row r="551" spans="2:2" s="10" customFormat="1">
      <c r="B551" s="13"/>
    </row>
    <row r="552" spans="2:2" s="10" customFormat="1">
      <c r="B552" s="13"/>
    </row>
    <row r="553" spans="2:2" s="10" customFormat="1">
      <c r="B553" s="13"/>
    </row>
    <row r="554" spans="2:2" s="10" customFormat="1">
      <c r="B554" s="13"/>
    </row>
    <row r="555" spans="2:2" s="10" customFormat="1">
      <c r="B555" s="13"/>
    </row>
    <row r="556" spans="2:2" s="10" customFormat="1">
      <c r="B556" s="13"/>
    </row>
    <row r="557" spans="2:2" s="10" customFormat="1">
      <c r="B557" s="13"/>
    </row>
    <row r="558" spans="2:2" s="10" customFormat="1">
      <c r="B558" s="13"/>
    </row>
    <row r="559" spans="2:2" s="10" customFormat="1">
      <c r="B559" s="13"/>
    </row>
    <row r="560" spans="2:2" s="10" customFormat="1">
      <c r="B560" s="13"/>
    </row>
    <row r="561" spans="2:2" s="10" customFormat="1">
      <c r="B561" s="13"/>
    </row>
    <row r="562" spans="2:2" s="10" customFormat="1">
      <c r="B562" s="13"/>
    </row>
    <row r="563" spans="2:2" s="10" customFormat="1">
      <c r="B563" s="13"/>
    </row>
    <row r="564" spans="2:2" s="10" customFormat="1">
      <c r="B564" s="13"/>
    </row>
    <row r="565" spans="2:2" s="10" customFormat="1">
      <c r="B565" s="13"/>
    </row>
    <row r="566" spans="2:2" s="10" customFormat="1">
      <c r="B566" s="13"/>
    </row>
    <row r="567" spans="2:2" s="10" customFormat="1">
      <c r="B567" s="13"/>
    </row>
    <row r="568" spans="2:2" s="10" customFormat="1">
      <c r="B568" s="13"/>
    </row>
    <row r="569" spans="2:2" s="10" customFormat="1">
      <c r="B569" s="13"/>
    </row>
    <row r="570" spans="2:2" s="10" customFormat="1">
      <c r="B570" s="13"/>
    </row>
    <row r="571" spans="2:2" s="10" customFormat="1">
      <c r="B571" s="13"/>
    </row>
    <row r="572" spans="2:2" s="10" customFormat="1">
      <c r="B572" s="13"/>
    </row>
    <row r="573" spans="2:2" s="10" customFormat="1">
      <c r="B573" s="13"/>
    </row>
    <row r="574" spans="2:2" s="10" customFormat="1">
      <c r="B574" s="13"/>
    </row>
    <row r="575" spans="2:2" s="10" customFormat="1">
      <c r="B575" s="13"/>
    </row>
    <row r="576" spans="2:2" s="10" customFormat="1">
      <c r="B576" s="13"/>
    </row>
    <row r="577" spans="2:2" s="10" customFormat="1">
      <c r="B577" s="13"/>
    </row>
    <row r="578" spans="2:2" s="10" customFormat="1">
      <c r="B578" s="13"/>
    </row>
    <row r="579" spans="2:2" s="10" customFormat="1">
      <c r="B579" s="13"/>
    </row>
    <row r="580" spans="2:2" s="10" customFormat="1">
      <c r="B580" s="13"/>
    </row>
    <row r="581" spans="2:2" s="10" customFormat="1">
      <c r="B581" s="13"/>
    </row>
    <row r="582" spans="2:2" s="10" customFormat="1">
      <c r="B582" s="13"/>
    </row>
    <row r="583" spans="2:2" s="10" customFormat="1">
      <c r="B583" s="13"/>
    </row>
    <row r="584" spans="2:2" s="10" customFormat="1">
      <c r="B584" s="13"/>
    </row>
    <row r="585" spans="2:2" s="10" customFormat="1">
      <c r="B585" s="13"/>
    </row>
    <row r="586" spans="2:2" s="10" customFormat="1">
      <c r="B586" s="13"/>
    </row>
    <row r="587" spans="2:2" s="10" customFormat="1">
      <c r="B587" s="13"/>
    </row>
    <row r="588" spans="2:2" s="10" customFormat="1">
      <c r="B588" s="13"/>
    </row>
    <row r="589" spans="2:2" s="10" customFormat="1">
      <c r="B589" s="13"/>
    </row>
    <row r="590" spans="2:2" s="10" customFormat="1">
      <c r="B590" s="13"/>
    </row>
    <row r="591" spans="2:2" s="10" customFormat="1">
      <c r="B591" s="13"/>
    </row>
    <row r="592" spans="2:2" s="10" customFormat="1">
      <c r="B592" s="13"/>
    </row>
    <row r="593" spans="2:2" s="10" customFormat="1">
      <c r="B593" s="13"/>
    </row>
    <row r="594" spans="2:2" s="10" customFormat="1">
      <c r="B594" s="13"/>
    </row>
    <row r="595" spans="2:2" s="10" customFormat="1">
      <c r="B595" s="13"/>
    </row>
    <row r="596" spans="2:2" s="10" customFormat="1">
      <c r="B596" s="13"/>
    </row>
    <row r="597" spans="2:2" s="10" customFormat="1">
      <c r="B597" s="13"/>
    </row>
    <row r="598" spans="2:2" s="10" customFormat="1">
      <c r="B598" s="13"/>
    </row>
    <row r="599" spans="2:2" s="10" customFormat="1">
      <c r="B599" s="13"/>
    </row>
    <row r="600" spans="2:2" s="10" customFormat="1">
      <c r="B600" s="13"/>
    </row>
    <row r="601" spans="2:2" s="10" customFormat="1">
      <c r="B601" s="13"/>
    </row>
    <row r="602" spans="2:2" s="10" customFormat="1">
      <c r="B602" s="13"/>
    </row>
    <row r="603" spans="2:2" s="10" customFormat="1">
      <c r="B603" s="13"/>
    </row>
    <row r="604" spans="2:2" s="10" customFormat="1">
      <c r="B604" s="13"/>
    </row>
    <row r="605" spans="2:2" s="10" customFormat="1">
      <c r="B605" s="13"/>
    </row>
    <row r="606" spans="2:2" s="10" customFormat="1">
      <c r="B606" s="13"/>
    </row>
    <row r="607" spans="2:2" s="10" customFormat="1">
      <c r="B607" s="13"/>
    </row>
    <row r="608" spans="2:2" s="10" customFormat="1">
      <c r="B608" s="13"/>
    </row>
    <row r="609" spans="2:2" s="10" customFormat="1">
      <c r="B609" s="13"/>
    </row>
    <row r="610" spans="2:2" s="10" customFormat="1">
      <c r="B610" s="13"/>
    </row>
    <row r="611" spans="2:2" s="10" customFormat="1">
      <c r="B611" s="13"/>
    </row>
    <row r="612" spans="2:2" s="10" customFormat="1">
      <c r="B612" s="13"/>
    </row>
    <row r="613" spans="2:2" s="10" customFormat="1">
      <c r="B613" s="13"/>
    </row>
    <row r="614" spans="2:2" s="10" customFormat="1">
      <c r="B614" s="13"/>
    </row>
    <row r="615" spans="2:2" s="10" customFormat="1">
      <c r="B615" s="13"/>
    </row>
    <row r="616" spans="2:2" s="10" customFormat="1">
      <c r="B616" s="13"/>
    </row>
    <row r="617" spans="2:2" s="10" customFormat="1">
      <c r="B617" s="13"/>
    </row>
    <row r="618" spans="2:2" s="10" customFormat="1">
      <c r="B618" s="13"/>
    </row>
    <row r="619" spans="2:2" s="10" customFormat="1">
      <c r="B619" s="13"/>
    </row>
    <row r="620" spans="2:2" s="10" customFormat="1">
      <c r="B620" s="13"/>
    </row>
    <row r="621" spans="2:2" s="10" customFormat="1">
      <c r="B621" s="13"/>
    </row>
    <row r="622" spans="2:2" s="10" customFormat="1">
      <c r="B622" s="13"/>
    </row>
    <row r="623" spans="2:2" s="10" customFormat="1">
      <c r="B623" s="13"/>
    </row>
    <row r="624" spans="2:2" s="10" customFormat="1">
      <c r="B624" s="13"/>
    </row>
    <row r="625" spans="2:2" s="10" customFormat="1">
      <c r="B625" s="13"/>
    </row>
    <row r="626" spans="2:2" s="10" customFormat="1">
      <c r="B626" s="13"/>
    </row>
    <row r="627" spans="2:2" s="10" customFormat="1">
      <c r="B627" s="13"/>
    </row>
    <row r="628" spans="2:2" s="10" customFormat="1">
      <c r="B628" s="13"/>
    </row>
    <row r="629" spans="2:2" s="10" customFormat="1">
      <c r="B629" s="13"/>
    </row>
    <row r="630" spans="2:2" s="10" customFormat="1">
      <c r="B630" s="13"/>
    </row>
    <row r="631" spans="2:2" s="10" customFormat="1">
      <c r="B631" s="13"/>
    </row>
    <row r="632" spans="2:2" s="10" customFormat="1">
      <c r="B632" s="13"/>
    </row>
    <row r="633" spans="2:2" s="10" customFormat="1">
      <c r="B633" s="13"/>
    </row>
    <row r="634" spans="2:2" s="10" customFormat="1">
      <c r="B634" s="13"/>
    </row>
    <row r="635" spans="2:2" s="10" customFormat="1">
      <c r="B635" s="13"/>
    </row>
    <row r="636" spans="2:2" s="10" customFormat="1">
      <c r="B636" s="13"/>
    </row>
    <row r="637" spans="2:2" s="10" customFormat="1">
      <c r="B637" s="13"/>
    </row>
    <row r="638" spans="2:2" s="10" customFormat="1">
      <c r="B638" s="13"/>
    </row>
    <row r="639" spans="2:2" s="10" customFormat="1">
      <c r="B639" s="13"/>
    </row>
    <row r="640" spans="2:2" s="10" customFormat="1">
      <c r="B640" s="13"/>
    </row>
    <row r="641" spans="2:2" s="10" customFormat="1">
      <c r="B641" s="13"/>
    </row>
    <row r="642" spans="2:2" s="10" customFormat="1">
      <c r="B642" s="13"/>
    </row>
    <row r="643" spans="2:2" s="10" customFormat="1">
      <c r="B643" s="13"/>
    </row>
    <row r="644" spans="2:2" s="10" customFormat="1">
      <c r="B644" s="13"/>
    </row>
    <row r="645" spans="2:2" s="10" customFormat="1">
      <c r="B645" s="13"/>
    </row>
    <row r="646" spans="2:2" s="10" customFormat="1">
      <c r="B646" s="13"/>
    </row>
    <row r="647" spans="2:2" s="10" customFormat="1">
      <c r="B647" s="13"/>
    </row>
    <row r="648" spans="2:2" s="10" customFormat="1">
      <c r="B648" s="13"/>
    </row>
    <row r="649" spans="2:2" s="10" customFormat="1">
      <c r="B649" s="13"/>
    </row>
    <row r="650" spans="2:2" s="10" customFormat="1">
      <c r="B650" s="13"/>
    </row>
    <row r="651" spans="2:2" s="10" customFormat="1">
      <c r="B651" s="13"/>
    </row>
    <row r="652" spans="2:2" s="10" customFormat="1">
      <c r="B652" s="13"/>
    </row>
    <row r="653" spans="2:2" s="10" customFormat="1">
      <c r="B653" s="13"/>
    </row>
    <row r="654" spans="2:2" s="10" customFormat="1">
      <c r="B654" s="13"/>
    </row>
    <row r="655" spans="2:2" s="10" customFormat="1">
      <c r="B655" s="13"/>
    </row>
    <row r="656" spans="2:2" s="10" customFormat="1">
      <c r="B656" s="13"/>
    </row>
    <row r="657" spans="2:2" s="10" customFormat="1">
      <c r="B657" s="13"/>
    </row>
    <row r="658" spans="2:2" s="10" customFormat="1">
      <c r="B658" s="13"/>
    </row>
    <row r="659" spans="2:2" s="10" customFormat="1">
      <c r="B659" s="13"/>
    </row>
    <row r="660" spans="2:2" s="10" customFormat="1">
      <c r="B660" s="13"/>
    </row>
    <row r="661" spans="2:2" s="10" customFormat="1">
      <c r="B661" s="13"/>
    </row>
    <row r="662" spans="2:2" s="10" customFormat="1">
      <c r="B662" s="13"/>
    </row>
    <row r="663" spans="2:2" s="10" customFormat="1">
      <c r="B663" s="13"/>
    </row>
    <row r="664" spans="2:2" s="10" customFormat="1">
      <c r="B664" s="13"/>
    </row>
    <row r="665" spans="2:2" s="10" customFormat="1">
      <c r="B665" s="13"/>
    </row>
    <row r="666" spans="2:2" s="10" customFormat="1">
      <c r="B666" s="13"/>
    </row>
    <row r="667" spans="2:2" s="10" customFormat="1">
      <c r="B667" s="13"/>
    </row>
    <row r="668" spans="2:2" s="10" customFormat="1">
      <c r="B668" s="13"/>
    </row>
    <row r="669" spans="2:2" s="10" customFormat="1">
      <c r="B669" s="13"/>
    </row>
    <row r="670" spans="2:2" s="10" customFormat="1">
      <c r="B670" s="13"/>
    </row>
    <row r="671" spans="2:2" s="10" customFormat="1">
      <c r="B671" s="13"/>
    </row>
    <row r="672" spans="2:2" s="10" customFormat="1">
      <c r="B672" s="13"/>
    </row>
    <row r="673" spans="2:2" s="10" customFormat="1">
      <c r="B673" s="13"/>
    </row>
    <row r="674" spans="2:2" s="10" customFormat="1">
      <c r="B674" s="13"/>
    </row>
    <row r="675" spans="2:2" s="10" customFormat="1">
      <c r="B675" s="13"/>
    </row>
    <row r="676" spans="2:2" s="10" customFormat="1">
      <c r="B676" s="13"/>
    </row>
    <row r="677" spans="2:2" s="10" customFormat="1">
      <c r="B677" s="13"/>
    </row>
    <row r="678" spans="2:2" s="10" customFormat="1">
      <c r="B678" s="13"/>
    </row>
    <row r="679" spans="2:2" s="10" customFormat="1">
      <c r="B679" s="13"/>
    </row>
    <row r="680" spans="2:2" s="10" customFormat="1">
      <c r="B680" s="13"/>
    </row>
    <row r="681" spans="2:2" s="10" customFormat="1">
      <c r="B681" s="13"/>
    </row>
    <row r="682" spans="2:2" s="10" customFormat="1">
      <c r="B682" s="13"/>
    </row>
    <row r="683" spans="2:2" s="10" customFormat="1">
      <c r="B683" s="13"/>
    </row>
    <row r="684" spans="2:2" s="10" customFormat="1">
      <c r="B684" s="13"/>
    </row>
    <row r="685" spans="2:2" s="10" customFormat="1">
      <c r="B685" s="13"/>
    </row>
    <row r="686" spans="2:2" s="10" customFormat="1">
      <c r="B686" s="13"/>
    </row>
    <row r="687" spans="2:2" s="10" customFormat="1">
      <c r="B687" s="13"/>
    </row>
    <row r="688" spans="2:2" s="10" customFormat="1">
      <c r="B688" s="13"/>
    </row>
    <row r="689" spans="2:2" s="10" customFormat="1">
      <c r="B689" s="13"/>
    </row>
    <row r="690" spans="2:2" s="10" customFormat="1">
      <c r="B690" s="13"/>
    </row>
    <row r="691" spans="2:2" s="10" customFormat="1">
      <c r="B691" s="13"/>
    </row>
    <row r="692" spans="2:2" s="10" customFormat="1">
      <c r="B692" s="13"/>
    </row>
    <row r="693" spans="2:2" s="10" customFormat="1">
      <c r="B693" s="13"/>
    </row>
    <row r="694" spans="2:2" s="10" customFormat="1">
      <c r="B694" s="13"/>
    </row>
    <row r="695" spans="2:2" s="10" customFormat="1">
      <c r="B695" s="13"/>
    </row>
    <row r="696" spans="2:2" s="10" customFormat="1">
      <c r="B696" s="13"/>
    </row>
    <row r="697" spans="2:2" s="10" customFormat="1">
      <c r="B697" s="13"/>
    </row>
    <row r="698" spans="2:2" s="10" customFormat="1">
      <c r="B698" s="13"/>
    </row>
    <row r="699" spans="2:2" s="10" customFormat="1">
      <c r="B699" s="13"/>
    </row>
    <row r="700" spans="2:2" s="10" customFormat="1">
      <c r="B700" s="13"/>
    </row>
    <row r="701" spans="2:2" s="10" customFormat="1">
      <c r="B701" s="13"/>
    </row>
    <row r="702" spans="2:2" s="10" customFormat="1">
      <c r="B702" s="13"/>
    </row>
    <row r="703" spans="2:2" s="10" customFormat="1">
      <c r="B703" s="13"/>
    </row>
    <row r="704" spans="2:2" s="10" customFormat="1">
      <c r="B704" s="13"/>
    </row>
    <row r="705" spans="2:2" s="10" customFormat="1">
      <c r="B705" s="13"/>
    </row>
    <row r="706" spans="2:2" s="10" customFormat="1">
      <c r="B706" s="13"/>
    </row>
    <row r="707" spans="2:2" s="10" customFormat="1">
      <c r="B707" s="13"/>
    </row>
    <row r="708" spans="2:2" s="10" customFormat="1">
      <c r="B708" s="13"/>
    </row>
    <row r="709" spans="2:2" s="10" customFormat="1">
      <c r="B709" s="13"/>
    </row>
    <row r="710" spans="2:2" s="10" customFormat="1">
      <c r="B710" s="13"/>
    </row>
    <row r="711" spans="2:2" s="10" customFormat="1">
      <c r="B711" s="13"/>
    </row>
    <row r="712" spans="2:2" s="10" customFormat="1">
      <c r="B712" s="13"/>
    </row>
    <row r="713" spans="2:2" s="10" customFormat="1">
      <c r="B713" s="13"/>
    </row>
    <row r="714" spans="2:2" s="10" customFormat="1">
      <c r="B714" s="13"/>
    </row>
    <row r="715" spans="2:2" s="10" customFormat="1">
      <c r="B715" s="13"/>
    </row>
    <row r="716" spans="2:2" s="10" customFormat="1">
      <c r="B716" s="13"/>
    </row>
    <row r="717" spans="2:2" s="10" customFormat="1">
      <c r="B717" s="13"/>
    </row>
    <row r="718" spans="2:2" s="10" customFormat="1">
      <c r="B718" s="13"/>
    </row>
    <row r="719" spans="2:2" s="10" customFormat="1">
      <c r="B719" s="13"/>
    </row>
    <row r="720" spans="2:2" s="10" customFormat="1">
      <c r="B720" s="13"/>
    </row>
    <row r="721" spans="2:2" s="10" customFormat="1">
      <c r="B721" s="13"/>
    </row>
    <row r="722" spans="2:2" s="10" customFormat="1">
      <c r="B722" s="13"/>
    </row>
    <row r="723" spans="2:2" s="10" customFormat="1">
      <c r="B723" s="13"/>
    </row>
    <row r="724" spans="2:2" s="10" customFormat="1">
      <c r="B724" s="13"/>
    </row>
    <row r="725" spans="2:2" s="10" customFormat="1">
      <c r="B725" s="13"/>
    </row>
    <row r="726" spans="2:2" s="10" customFormat="1">
      <c r="B726" s="13"/>
    </row>
    <row r="727" spans="2:2" s="10" customFormat="1">
      <c r="B727" s="13"/>
    </row>
    <row r="728" spans="2:2" s="10" customFormat="1">
      <c r="B728" s="13"/>
    </row>
    <row r="729" spans="2:2" s="10" customFormat="1">
      <c r="B729" s="13"/>
    </row>
    <row r="730" spans="2:2" s="10" customFormat="1">
      <c r="B730" s="13"/>
    </row>
    <row r="731" spans="2:2" s="10" customFormat="1">
      <c r="B731" s="13"/>
    </row>
    <row r="732" spans="2:2" s="10" customFormat="1">
      <c r="B732" s="13"/>
    </row>
    <row r="733" spans="2:2" s="10" customFormat="1">
      <c r="B733" s="13"/>
    </row>
    <row r="734" spans="2:2" s="10" customFormat="1">
      <c r="B734" s="13"/>
    </row>
    <row r="735" spans="2:2" s="10" customFormat="1">
      <c r="B735" s="13"/>
    </row>
    <row r="736" spans="2:2" s="10" customFormat="1">
      <c r="B736" s="13"/>
    </row>
    <row r="737" spans="2:2" s="10" customFormat="1">
      <c r="B737" s="13"/>
    </row>
    <row r="738" spans="2:2" s="10" customFormat="1">
      <c r="B738" s="13"/>
    </row>
    <row r="739" spans="2:2" s="10" customFormat="1">
      <c r="B739" s="13"/>
    </row>
    <row r="740" spans="2:2" s="10" customFormat="1">
      <c r="B740" s="13"/>
    </row>
    <row r="741" spans="2:2" s="10" customFormat="1">
      <c r="B741" s="13"/>
    </row>
    <row r="742" spans="2:2" s="10" customFormat="1">
      <c r="B742" s="13"/>
    </row>
    <row r="743" spans="2:2" s="10" customFormat="1">
      <c r="B743" s="13"/>
    </row>
    <row r="744" spans="2:2" s="10" customFormat="1">
      <c r="B744" s="13"/>
    </row>
    <row r="745" spans="2:2" s="10" customFormat="1">
      <c r="B745" s="13"/>
    </row>
  </sheetData>
  <printOptions horizontalCentered="1" verticalCentered="1"/>
  <pageMargins left="0.39370078740157483" right="0.39370078740157483" top="0" bottom="0" header="0.31496062992125984" footer="0.31496062992125984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Calendrier</vt:lpstr>
      <vt:lpstr>Liste</vt:lpstr>
      <vt:lpstr>An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Calendrier</dc:title>
  <dc:creator>Nad</dc:creator>
  <cp:lastModifiedBy>Utilisateur</cp:lastModifiedBy>
  <dcterms:created xsi:type="dcterms:W3CDTF">2014-05-31T09:06:16Z</dcterms:created>
  <dcterms:modified xsi:type="dcterms:W3CDTF">2014-05-31T09:38:19Z</dcterms:modified>
</cp:coreProperties>
</file>