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90" windowWidth="15480" windowHeight="9465"/>
  </bookViews>
  <sheets>
    <sheet name="Prio" sheetId="1" r:id="rId1"/>
    <sheet name="Attente rgt" sheetId="2" r:id="rId2"/>
    <sheet name="Feries" sheetId="3" r:id="rId3"/>
  </sheets>
  <definedNames>
    <definedName name="An">Feries!$A$1</definedName>
    <definedName name="Feries">Feries!$A$2:$A$14</definedName>
  </definedNames>
  <calcPr calcId="125725"/>
</workbook>
</file>

<file path=xl/calcChain.xml><?xml version="1.0" encoding="utf-8"?>
<calcChain xmlns="http://schemas.openxmlformats.org/spreadsheetml/2006/main">
  <c r="D30" i="1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A14" i="3"/>
  <c r="A13"/>
  <c r="A12"/>
  <c r="A11"/>
  <c r="A10"/>
  <c r="A6"/>
  <c r="A5"/>
  <c r="A3"/>
  <c r="A7" s="1"/>
  <c r="A2"/>
  <c r="A4" l="1"/>
  <c r="D3" i="1" s="1"/>
  <c r="A8" i="3"/>
  <c r="A9" s="1"/>
  <c r="D2" i="1" l="1"/>
  <c r="D5"/>
  <c r="D6"/>
  <c r="D4"/>
  <c r="D7"/>
</calcChain>
</file>

<file path=xl/sharedStrings.xml><?xml version="1.0" encoding="utf-8"?>
<sst xmlns="http://schemas.openxmlformats.org/spreadsheetml/2006/main" count="22" uniqueCount="22">
  <si>
    <t>PES</t>
  </si>
  <si>
    <t>classique</t>
  </si>
  <si>
    <t>Colonne1</t>
  </si>
  <si>
    <t>Colonne2</t>
  </si>
  <si>
    <t>Colonne3</t>
  </si>
  <si>
    <t>Colonne4</t>
  </si>
  <si>
    <t>Colonne5</t>
  </si>
  <si>
    <t>Colonne6</t>
  </si>
  <si>
    <t>Feries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</si>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</sst>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>
  <numFmts count="2">
    <numFmt numFmtId="164" formatCode="d/m;@"/>
    <numFmt numFmtId="165" formatCode="ddd\ * dd\-mm\-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/>
      <right style="thin">
        <color theme="5" tint="-0.249977111117893"/>
      </right>
      <top/>
      <bottom/>
      <diagonal/>
    </border>
    <border>
      <left style="thin">
        <color theme="5" tint="-0.249977111117893"/>
      </left>
      <right style="thin">
        <color theme="5" tint="-0.249977111117893"/>
      </right>
      <top/>
      <bottom style="thin">
        <color theme="5" tint="-0.24997711111789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6" fillId="2" borderId="5" xfId="0" applyNumberFormat="1" applyFont="1" applyFill="1" applyBorder="1" applyAlignment="1">
      <alignment vertical="center"/>
    </xf>
    <xf numFmtId="0" fontId="5" fillId="2" borderId="6" xfId="0" applyFont="1" applyFill="1" applyBorder="1" applyAlignment="1">
      <alignment horizontal="center" vertical="center"/>
    </xf>
    <xf numFmtId="165" fontId="6" fillId="2" borderId="7" xfId="0" applyNumberFormat="1" applyFont="1" applyFill="1" applyBorder="1" applyAlignment="1">
      <alignment vertical="center"/>
    </xf>
    <xf numFmtId="0" fontId="5" fillId="2" borderId="8" xfId="0" applyFont="1" applyFill="1" applyBorder="1" applyAlignment="1">
      <alignment horizontal="center" vertical="center"/>
    </xf>
    <xf numFmtId="165" fontId="6" fillId="2" borderId="9" xfId="0" applyNumberFormat="1" applyFont="1" applyFill="1" applyBorder="1" applyAlignment="1">
      <alignment vertical="center"/>
    </xf>
    <xf numFmtId="0" fontId="5" fillId="2" borderId="1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37"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ont>
        <b/>
      </font>
      <numFmt numFmtId="164" formatCode="d/m;@"/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/>
      </font>
    </dxf>
    <dxf>
      <font>
        <b/>
      </font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b/>
      </font>
      <numFmt numFmtId="164" formatCode="d/m;@"/>
      <alignment horizontal="center" vertical="center" textRotation="0" wrapText="0" indent="0" relativeIndent="0" justifyLastLine="0" shrinkToFit="0" mergeCell="0" readingOrder="0"/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</font>
      <alignment horizontal="center" vertical="center" textRotation="0" wrapText="0" indent="0" relativeIndent="0" justifyLastLine="0" shrinkToFit="0" mergeCell="0" readingOrder="0"/>
      <border diagonalUp="0" diagonalDown="0"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border>
        <top style="thin">
          <color theme="5" tint="-0.249977111117893"/>
        </top>
        <vertical/>
        <horizontal/>
      </border>
    </dxf>
    <dxf>
      <border diagonalUp="0" diagonalDown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 style="thin">
          <color theme="5" tint="-0.249977111117893"/>
        </bottom>
      </border>
    </dxf>
    <dxf>
      <font>
        <b/>
      </font>
    </dxf>
    <dxf>
      <border>
        <bottom style="thin">
          <color theme="5" tint="-0.249977111117893"/>
        </bottom>
        <vertical/>
        <horizontal/>
      </border>
    </dxf>
    <dxf>
      <font>
        <b/>
      </font>
      <border diagonalUp="0" diagonalDown="0" outline="0">
        <left style="thin">
          <color theme="5" tint="-0.249977111117893"/>
        </left>
        <right style="thin">
          <color theme="5" tint="-0.249977111117893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30" totalsRowShown="0" headerRowDxfId="36" dataDxfId="34" headerRowBorderDxfId="35" tableBorderDxfId="33" totalsRowBorderDxfId="32">
  <autoFilter ref="A1:F30">
    <filterColumn colId="0"/>
    <filterColumn colId="1"/>
    <filterColumn colId="3"/>
    <filterColumn colId="4"/>
    <filterColumn colId="5"/>
  </autoFilter>
  <sortState ref="A2:F250">
    <sortCondition ref="C1:C250"/>
  </sortState>
  <tableColumns count="6">
    <tableColumn id="1" name="Colonne1" dataDxfId="31"/>
    <tableColumn id="3" name="Colonne2" dataDxfId="30"/>
    <tableColumn id="2" name="Colonne3" dataDxfId="29"/>
    <tableColumn id="4" name="Colonne4" dataDxfId="22">
      <calculatedColumnFormula>IF(C2="","",IF(OR(COUNTIF(Feries,C2)=1,WEEKDAY(C2,2)&gt;5),WORKDAY(C2,-1,Feries),C2))</calculatedColumnFormula>
    </tableColumn>
    <tableColumn id="6" name="Colonne5" dataDxfId="28"/>
    <tableColumn id="5" name="Colonne6" dataDxfId="27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C1048576" totalsRowShown="0" headerRowDxfId="26" dataDxfId="25">
  <autoFilter ref="B1:C1048576"/>
  <tableColumns count="2">
    <tableColumn id="1" name="PES" dataDxfId="24"/>
    <tableColumn id="2" name="classique" dataDxfId="23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0"/>
  <sheetViews>
    <sheetView tabSelected="1" zoomScaleNormal="100" workbookViewId="0">
      <selection activeCell="D9" sqref="D9"/>
    </sheetView>
  </sheetViews>
  <sheetFormatPr baseColWidth="10" defaultRowHeight="17.100000000000001" customHeight="1"/>
  <cols>
    <col min="1" max="1" width="11.85546875" style="5" customWidth="1"/>
    <col min="2" max="2" width="15.7109375" style="5" customWidth="1"/>
    <col min="3" max="3" width="17" style="22" customWidth="1"/>
    <col min="4" max="4" width="13.7109375" style="22" bestFit="1" customWidth="1"/>
    <col min="5" max="5" width="13.42578125" style="5" bestFit="1" customWidth="1"/>
    <col min="6" max="6" width="13.42578125" style="5" customWidth="1"/>
    <col min="7" max="16384" width="11.42578125" style="5"/>
  </cols>
  <sheetData>
    <row r="1" spans="1:6" s="1" customFormat="1" ht="17.100000000000001" customHeight="1">
      <c r="A1" s="6" t="s">
        <v>2</v>
      </c>
      <c r="B1" s="5" t="s">
        <v>3</v>
      </c>
      <c r="C1" s="4" t="s">
        <v>4</v>
      </c>
      <c r="D1" s="4" t="s">
        <v>5</v>
      </c>
      <c r="E1" s="7" t="s">
        <v>6</v>
      </c>
      <c r="F1" s="9" t="s">
        <v>7</v>
      </c>
    </row>
    <row r="2" spans="1:6" s="1" customFormat="1" ht="17.100000000000001" customHeight="1">
      <c r="A2" s="3"/>
      <c r="B2" s="8"/>
      <c r="C2" s="2">
        <v>40574</v>
      </c>
      <c r="D2" s="2">
        <f>IF(C2="","",IF(OR(COUNTIF(Feries,C2)=1,WEEKDAY(C2,2)&gt;5),WORKDAY(C2,-1,Feries),C2))</f>
        <v>40574</v>
      </c>
      <c r="E2" s="3"/>
      <c r="F2" s="5"/>
    </row>
    <row r="3" spans="1:6" s="1" customFormat="1" ht="17.100000000000001" customHeight="1">
      <c r="A3" s="3"/>
      <c r="B3" s="8"/>
      <c r="C3" s="2">
        <v>40577</v>
      </c>
      <c r="D3" s="2">
        <f>IF(C3="","",IF(OR(COUNTIF(Feries,C3)=1,WEEKDAY(C3,2)&gt;5),WORKDAY(C3,-1,Feries),C3))</f>
        <v>40577</v>
      </c>
      <c r="E3" s="3"/>
      <c r="F3" s="5"/>
    </row>
    <row r="4" spans="1:6" s="1" customFormat="1" ht="17.100000000000001" customHeight="1">
      <c r="A4" s="3"/>
      <c r="B4" s="8"/>
      <c r="C4" s="2">
        <v>40579</v>
      </c>
      <c r="D4" s="2">
        <f>IF(C4="","",IF(OR(COUNTIF(Feries,C4)=1,WEEKDAY(C4,2)&gt;5),WORKDAY(C4,-1,Feries),C4))</f>
        <v>40578</v>
      </c>
      <c r="E4" s="3"/>
      <c r="F4" s="5"/>
    </row>
    <row r="5" spans="1:6" s="1" customFormat="1" ht="17.100000000000001" customHeight="1">
      <c r="A5" s="3"/>
      <c r="B5" s="8"/>
      <c r="C5" s="2">
        <v>40603</v>
      </c>
      <c r="D5" s="2">
        <f>IF(C5="","",IF(OR(COUNTIF(Feries,C5)=1,WEEKDAY(C5,2)&gt;5),WORKDAY(C5,-1,Feries),C5))</f>
        <v>40603</v>
      </c>
      <c r="E5" s="3"/>
      <c r="F5" s="5"/>
    </row>
    <row r="6" spans="1:6" s="1" customFormat="1" ht="17.100000000000001" customHeight="1">
      <c r="A6" s="3"/>
      <c r="B6" s="8"/>
      <c r="C6" s="2">
        <v>40664</v>
      </c>
      <c r="D6" s="2">
        <f>IF(C6="","",IF(OR(COUNTIF(Feries,C6)=1,WEEKDAY(C6,2)&gt;5),WORKDAY(C6,-1,Feries),C6))</f>
        <v>40662</v>
      </c>
      <c r="E6" s="3"/>
      <c r="F6" s="5"/>
    </row>
    <row r="7" spans="1:6" s="1" customFormat="1" ht="17.100000000000001" customHeight="1">
      <c r="A7" s="3"/>
      <c r="B7" s="8"/>
      <c r="C7" s="2">
        <v>40770</v>
      </c>
      <c r="D7" s="2">
        <f>IF(C7="","",IF(OR(COUNTIF(Feries,C7)=1,WEEKDAY(C7,2)&gt;5),WORKDAY(C7,-1,Feries),C7))</f>
        <v>40767</v>
      </c>
      <c r="E7" s="3"/>
      <c r="F7" s="5"/>
    </row>
    <row r="8" spans="1:6" s="1" customFormat="1" ht="17.100000000000001" customHeight="1">
      <c r="A8" s="3"/>
      <c r="B8" s="8"/>
      <c r="C8" s="2"/>
      <c r="D8" s="2" t="str">
        <f>IF(C8="","",IF(OR(COUNTIF(Feries,C8)=1,WEEKDAY(C8,2)&gt;5),WORKDAY(C8,-1,Feries),C8))</f>
        <v/>
      </c>
      <c r="E8" s="3"/>
      <c r="F8" s="5"/>
    </row>
    <row r="9" spans="1:6" s="1" customFormat="1" ht="17.100000000000001" customHeight="1">
      <c r="A9" s="3"/>
      <c r="B9" s="8"/>
      <c r="C9" s="2"/>
      <c r="D9" s="2" t="str">
        <f>IF(C9="","",IF(OR(COUNTIF(Feries,C9)=1,WEEKDAY(C9,2)&gt;5),WORKDAY(C9,-1,Feries),C9))</f>
        <v/>
      </c>
      <c r="E9" s="3"/>
      <c r="F9" s="5"/>
    </row>
    <row r="10" spans="1:6" s="1" customFormat="1" ht="17.100000000000001" customHeight="1">
      <c r="A10" s="3"/>
      <c r="B10" s="8"/>
      <c r="C10" s="2"/>
      <c r="D10" s="2" t="str">
        <f>IF(C10="","",IF(OR(COUNTIF(Feries,C10)=1,WEEKDAY(C10,2)&gt;5),WORKDAY(C10,-1,Feries),C10))</f>
        <v/>
      </c>
      <c r="E10" s="3"/>
      <c r="F10" s="5"/>
    </row>
    <row r="11" spans="1:6" s="1" customFormat="1" ht="17.100000000000001" customHeight="1">
      <c r="A11" s="3"/>
      <c r="B11" s="8"/>
      <c r="C11" s="2"/>
      <c r="D11" s="2" t="str">
        <f>IF(C11="","",IF(OR(COUNTIF(Feries,C11)=1,WEEKDAY(C11,2)&gt;5),WORKDAY(C11,-1,Feries),C11))</f>
        <v/>
      </c>
      <c r="E11" s="3"/>
      <c r="F11" s="5"/>
    </row>
    <row r="12" spans="1:6" s="1" customFormat="1" ht="17.100000000000001" customHeight="1">
      <c r="A12" s="3"/>
      <c r="B12" s="8"/>
      <c r="C12" s="2"/>
      <c r="D12" s="2" t="str">
        <f>IF(C12="","",IF(OR(COUNTIF(Feries,C12)=1,WEEKDAY(C12,2)&gt;5),WORKDAY(C12,-1,Feries),C12))</f>
        <v/>
      </c>
      <c r="E12" s="3"/>
      <c r="F12" s="5"/>
    </row>
    <row r="13" spans="1:6" s="1" customFormat="1" ht="17.100000000000001" customHeight="1">
      <c r="A13" s="3"/>
      <c r="B13" s="8"/>
      <c r="C13" s="2"/>
      <c r="D13" s="2" t="str">
        <f>IF(C13="","",IF(OR(COUNTIF(Feries,C13)=1,WEEKDAY(C13,2)&gt;5),WORKDAY(C13,-1,Feries),C13))</f>
        <v/>
      </c>
      <c r="E13" s="3"/>
      <c r="F13" s="5"/>
    </row>
    <row r="14" spans="1:6" s="1" customFormat="1" ht="17.100000000000001" customHeight="1">
      <c r="A14" s="3"/>
      <c r="B14" s="8"/>
      <c r="C14" s="2"/>
      <c r="D14" s="2" t="str">
        <f>IF(C14="","",IF(OR(COUNTIF(Feries,C14)=1,WEEKDAY(C14,2)&gt;5),WORKDAY(C14,-1,Feries),C14))</f>
        <v/>
      </c>
      <c r="E14" s="3"/>
      <c r="F14" s="5"/>
    </row>
    <row r="15" spans="1:6" s="1" customFormat="1" ht="17.100000000000001" customHeight="1">
      <c r="A15" s="3"/>
      <c r="B15" s="8"/>
      <c r="C15" s="2"/>
      <c r="D15" s="2" t="str">
        <f>IF(C15="","",IF(OR(COUNTIF(Feries,C15)=1,WEEKDAY(C15,2)&gt;5),WORKDAY(C15,-1,Feries),C15))</f>
        <v/>
      </c>
      <c r="E15" s="3"/>
      <c r="F15" s="5"/>
    </row>
    <row r="16" spans="1:6" s="1" customFormat="1" ht="17.100000000000001" customHeight="1">
      <c r="A16" s="3"/>
      <c r="B16" s="8"/>
      <c r="C16" s="2"/>
      <c r="D16" s="2" t="str">
        <f>IF(C16="","",IF(OR(COUNTIF(Feries,C16)=1,WEEKDAY(C16,2)&gt;5),WORKDAY(C16,-1,Feries),C16))</f>
        <v/>
      </c>
      <c r="E16" s="3"/>
      <c r="F16" s="5"/>
    </row>
    <row r="17" spans="1:6" s="1" customFormat="1" ht="17.100000000000001" customHeight="1">
      <c r="A17" s="3"/>
      <c r="B17" s="8"/>
      <c r="C17" s="2"/>
      <c r="D17" s="2" t="str">
        <f>IF(C17="","",IF(OR(COUNTIF(Feries,C17)=1,WEEKDAY(C17,2)&gt;5),WORKDAY(C17,-1,Feries),C17))</f>
        <v/>
      </c>
      <c r="E17" s="3"/>
      <c r="F17" s="5"/>
    </row>
    <row r="18" spans="1:6" s="1" customFormat="1" ht="17.100000000000001" customHeight="1">
      <c r="A18" s="3"/>
      <c r="B18" s="8"/>
      <c r="C18" s="2"/>
      <c r="D18" s="2" t="str">
        <f>IF(C18="","",IF(OR(COUNTIF(Feries,C18)=1,WEEKDAY(C18,2)&gt;5),WORKDAY(C18,-1,Feries),C18))</f>
        <v/>
      </c>
      <c r="E18" s="3"/>
      <c r="F18" s="5"/>
    </row>
    <row r="19" spans="1:6" s="1" customFormat="1" ht="17.100000000000001" customHeight="1">
      <c r="A19" s="3"/>
      <c r="B19" s="8"/>
      <c r="C19" s="2"/>
      <c r="D19" s="2" t="str">
        <f>IF(C19="","",IF(OR(COUNTIF(Feries,C19)=1,WEEKDAY(C19,2)&gt;5),WORKDAY(C19,-1,Feries),C19))</f>
        <v/>
      </c>
      <c r="E19" s="3"/>
      <c r="F19" s="5"/>
    </row>
    <row r="20" spans="1:6" s="1" customFormat="1" ht="17.100000000000001" customHeight="1">
      <c r="A20" s="3"/>
      <c r="B20" s="8"/>
      <c r="C20" s="2"/>
      <c r="D20" s="2" t="str">
        <f>IF(C20="","",IF(OR(COUNTIF(Feries,C20)=1,WEEKDAY(C20,2)&gt;5),WORKDAY(C20,-1,Feries),C20))</f>
        <v/>
      </c>
      <c r="E20" s="3"/>
      <c r="F20" s="5"/>
    </row>
    <row r="21" spans="1:6" s="1" customFormat="1" ht="17.100000000000001" customHeight="1">
      <c r="A21" s="3"/>
      <c r="B21" s="8"/>
      <c r="C21" s="2"/>
      <c r="D21" s="2" t="str">
        <f>IF(C21="","",IF(OR(COUNTIF(Feries,C21)=1,WEEKDAY(C21,2)&gt;5),WORKDAY(C21,-1,Feries),C21))</f>
        <v/>
      </c>
      <c r="E21" s="3"/>
      <c r="F21" s="5"/>
    </row>
    <row r="22" spans="1:6" s="1" customFormat="1" ht="17.100000000000001" customHeight="1">
      <c r="A22" s="3"/>
      <c r="B22" s="8"/>
      <c r="C22" s="2"/>
      <c r="D22" s="2" t="str">
        <f>IF(C22="","",IF(OR(COUNTIF(Feries,C22)=1,WEEKDAY(C22,2)&gt;5),WORKDAY(C22,-1,Feries),C22))</f>
        <v/>
      </c>
      <c r="E22" s="3"/>
      <c r="F22" s="5"/>
    </row>
    <row r="23" spans="1:6" s="1" customFormat="1" ht="17.100000000000001" customHeight="1">
      <c r="A23" s="3"/>
      <c r="B23" s="8"/>
      <c r="C23" s="2"/>
      <c r="D23" s="2" t="str">
        <f>IF(C23="","",IF(OR(COUNTIF(Feries,C23)=1,WEEKDAY(C23,2)&gt;5),WORKDAY(C23,-1,Feries),C23))</f>
        <v/>
      </c>
      <c r="E23" s="3"/>
      <c r="F23" s="5"/>
    </row>
    <row r="24" spans="1:6" s="1" customFormat="1" ht="17.100000000000001" customHeight="1">
      <c r="A24" s="3"/>
      <c r="B24" s="8"/>
      <c r="C24" s="2"/>
      <c r="D24" s="2" t="str">
        <f>IF(C24="","",IF(OR(COUNTIF(Feries,C24)=1,WEEKDAY(C24,2)&gt;5),WORKDAY(C24,-1,Feries),C24))</f>
        <v/>
      </c>
      <c r="E24" s="3"/>
      <c r="F24" s="5"/>
    </row>
    <row r="25" spans="1:6" s="1" customFormat="1" ht="17.100000000000001" customHeight="1">
      <c r="A25" s="3"/>
      <c r="B25" s="8"/>
      <c r="C25" s="2"/>
      <c r="D25" s="2" t="str">
        <f>IF(C25="","",IF(OR(COUNTIF(Feries,C25)=1,WEEKDAY(C25,2)&gt;5),WORKDAY(C25,-1,Feries),C25))</f>
        <v/>
      </c>
      <c r="E25" s="3"/>
      <c r="F25" s="5"/>
    </row>
    <row r="26" spans="1:6" s="1" customFormat="1" ht="17.100000000000001" customHeight="1">
      <c r="A26" s="3"/>
      <c r="B26" s="8"/>
      <c r="C26" s="2"/>
      <c r="D26" s="2" t="str">
        <f>IF(C26="","",IF(OR(COUNTIF(Feries,C26)=1,WEEKDAY(C26,2)&gt;5),WORKDAY(C26,-1,Feries),C26))</f>
        <v/>
      </c>
      <c r="E26" s="3"/>
      <c r="F26" s="5"/>
    </row>
    <row r="27" spans="1:6" s="1" customFormat="1" ht="17.100000000000001" customHeight="1">
      <c r="A27" s="3"/>
      <c r="B27" s="8"/>
      <c r="C27" s="2"/>
      <c r="D27" s="2" t="str">
        <f>IF(C27="","",IF(OR(COUNTIF(Feries,C27)=1,WEEKDAY(C27,2)&gt;5),WORKDAY(C27,-1,Feries),C27))</f>
        <v/>
      </c>
      <c r="E27" s="3"/>
      <c r="F27" s="5"/>
    </row>
    <row r="28" spans="1:6" s="1" customFormat="1" ht="17.100000000000001" customHeight="1">
      <c r="A28" s="3"/>
      <c r="B28" s="8"/>
      <c r="C28" s="2"/>
      <c r="D28" s="2" t="str">
        <f>IF(C28="","",IF(OR(COUNTIF(Feries,C28)=1,WEEKDAY(C28,2)&gt;5),WORKDAY(C28,-1,Feries),C28))</f>
        <v/>
      </c>
      <c r="E28" s="3"/>
      <c r="F28" s="5"/>
    </row>
    <row r="29" spans="1:6" s="1" customFormat="1" ht="17.100000000000001" customHeight="1">
      <c r="A29" s="3"/>
      <c r="B29" s="8"/>
      <c r="C29" s="2"/>
      <c r="D29" s="2" t="str">
        <f>IF(C29="","",IF(OR(COUNTIF(Feries,C29)=1,WEEKDAY(C29,2)&gt;5),WORKDAY(C29,-1,Feries),C29))</f>
        <v/>
      </c>
      <c r="E29" s="3"/>
      <c r="F29" s="5"/>
    </row>
    <row r="30" spans="1:6" s="1" customFormat="1" ht="17.100000000000001" customHeight="1">
      <c r="A30" s="20"/>
      <c r="B30" s="21"/>
      <c r="C30" s="4"/>
      <c r="D30" s="4" t="str">
        <f>IF(C30="","",IF(OR(COUNTIF(Feries,C30)=1,WEEKDAY(C30,2)&gt;5),WORKDAY(C30,-1,Feries),C30))</f>
        <v/>
      </c>
      <c r="E30" s="20"/>
      <c r="F30" s="5"/>
    </row>
  </sheetData>
  <conditionalFormatting sqref="D2:D30">
    <cfRule type="containsBlanks" priority="1" stopIfTrue="1">
      <formula>LEN(TRIM(D2))=0</formula>
    </cfRule>
    <cfRule type="cellIs" dxfId="3" priority="2" stopIfTrue="1" operator="lessThan">
      <formula>TODAY()</formula>
    </cfRule>
    <cfRule type="cellIs" dxfId="2" priority="11" stopIfTrue="1" operator="between">
      <formula>TODAY()+8</formula>
      <formula>TODAY()+100</formula>
    </cfRule>
    <cfRule type="cellIs" dxfId="1" priority="12" stopIfTrue="1" operator="between">
      <formula>TODAY()+3</formula>
      <formula>TODAY()+7</formula>
    </cfRule>
    <cfRule type="cellIs" dxfId="0" priority="13" stopIfTrue="1" operator="between">
      <formula>TODAY()</formula>
      <formula>TODAY()+2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C1"/>
  <sheetViews>
    <sheetView workbookViewId="0">
      <selection activeCell="B1" sqref="B1:C1048576"/>
    </sheetView>
  </sheetViews>
  <sheetFormatPr baseColWidth="10" defaultColWidth="17.5703125" defaultRowHeight="20.100000000000001" customHeight="1"/>
  <cols>
    <col min="1" max="16384" width="17.5703125" style="10"/>
  </cols>
  <sheetData>
    <row r="1" spans="2:3" s="11" customFormat="1" ht="20.100000000000001" customHeight="1">
      <c r="B1" s="11" t="s">
        <v>0</v>
      </c>
      <c r="C1" s="11" t="s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4"/>
  <sheetViews>
    <sheetView workbookViewId="0">
      <selection sqref="A1:B14"/>
    </sheetView>
  </sheetViews>
  <sheetFormatPr baseColWidth="10" defaultRowHeight="15"/>
  <cols>
    <col min="1" max="1" width="13.5703125" customWidth="1"/>
    <col min="2" max="2" width="17.140625" bestFit="1" customWidth="1"/>
  </cols>
  <sheetData>
    <row r="1" spans="1:2" ht="15.75" thickBot="1">
      <c r="A1" s="12">
        <v>2011</v>
      </c>
      <c r="B1" s="13" t="s">
        <v>8</v>
      </c>
    </row>
    <row r="2" spans="1:2">
      <c r="A2" s="14">
        <f>DATE(An,1,1)</f>
        <v>40544</v>
      </c>
      <c r="B2" s="15" t="s">
        <v>9</v>
      </c>
    </row>
    <row r="3" spans="1:2">
      <c r="A3" s="16">
        <f>DATE(An,3,29.56+0.979*MOD(204-11*MOD(An,19),30)-WEEKDAY(DATE(An,3,28.56+0.979*MOD(204-11*MOD(An,19),30))))</f>
        <v>40657</v>
      </c>
      <c r="B3" s="17" t="s">
        <v>10</v>
      </c>
    </row>
    <row r="4" spans="1:2">
      <c r="A4" s="16">
        <f>A3+1</f>
        <v>40658</v>
      </c>
      <c r="B4" s="17" t="s">
        <v>11</v>
      </c>
    </row>
    <row r="5" spans="1:2">
      <c r="A5" s="16">
        <f>DATE(An,5,1)</f>
        <v>40664</v>
      </c>
      <c r="B5" s="17" t="s">
        <v>12</v>
      </c>
    </row>
    <row r="6" spans="1:2">
      <c r="A6" s="16">
        <f>DATE(An,5,8)</f>
        <v>40671</v>
      </c>
      <c r="B6" s="17" t="s">
        <v>13</v>
      </c>
    </row>
    <row r="7" spans="1:2">
      <c r="A7" s="16">
        <f>A3+39</f>
        <v>40696</v>
      </c>
      <c r="B7" s="17" t="s">
        <v>14</v>
      </c>
    </row>
    <row r="8" spans="1:2">
      <c r="A8" s="16">
        <f>A3+49</f>
        <v>40706</v>
      </c>
      <c r="B8" s="17" t="s">
        <v>15</v>
      </c>
    </row>
    <row r="9" spans="1:2">
      <c r="A9" s="16">
        <f>A8+1</f>
        <v>40707</v>
      </c>
      <c r="B9" s="17" t="s">
        <v>16</v>
      </c>
    </row>
    <row r="10" spans="1:2">
      <c r="A10" s="16">
        <f>DATE(An,7,14)</f>
        <v>40738</v>
      </c>
      <c r="B10" s="17" t="s">
        <v>17</v>
      </c>
    </row>
    <row r="11" spans="1:2">
      <c r="A11" s="16">
        <f>DATE(An,8,15)</f>
        <v>40770</v>
      </c>
      <c r="B11" s="17" t="s">
        <v>18</v>
      </c>
    </row>
    <row r="12" spans="1:2">
      <c r="A12" s="16">
        <f>DATE(An,11,1)</f>
        <v>40848</v>
      </c>
      <c r="B12" s="17" t="s">
        <v>19</v>
      </c>
    </row>
    <row r="13" spans="1:2">
      <c r="A13" s="16">
        <f>DATE(An,11,11)</f>
        <v>40858</v>
      </c>
      <c r="B13" s="17" t="s">
        <v>20</v>
      </c>
    </row>
    <row r="14" spans="1:2" ht="15.75" thickBot="1">
      <c r="A14" s="18">
        <f>DATE(An,12,25)</f>
        <v>40902</v>
      </c>
      <c r="B14" s="19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Prio</vt:lpstr>
      <vt:lpstr>Attente rgt</vt:lpstr>
      <vt:lpstr>Feries</vt:lpstr>
      <vt:lpstr>An</vt:lpstr>
      <vt:lpstr>Feries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mroux</dc:creator>
  <cp:lastModifiedBy>Utilisateur</cp:lastModifiedBy>
  <dcterms:created xsi:type="dcterms:W3CDTF">2010-06-18T11:17:53Z</dcterms:created>
  <dcterms:modified xsi:type="dcterms:W3CDTF">2011-02-01T17:35:01Z</dcterms:modified>
</cp:coreProperties>
</file>