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18915" windowHeight="7740"/>
  </bookViews>
  <sheets>
    <sheet name="BD" sheetId="1" r:id="rId1"/>
    <sheet name="Base" sheetId="2" r:id="rId2"/>
  </sheets>
  <definedNames>
    <definedName name="_xlnm._FilterDatabase" localSheetId="0" hidden="1">BD!$A$1:$Q$16</definedName>
    <definedName name="Nom">OFFSET(Base!$A$2,,,COUNTA(Base!$A:$A)-1)</definedName>
    <definedName name="Prenom">OFFSET(Base!$B$2,,,COUNTA(Base!$A:$A)-1)</definedName>
    <definedName name="Sexe">OFFSET(Base!$C$2,,,COUNTA(Base!$A:$A)-1)</definedName>
  </definedNames>
  <calcPr calcId="125725"/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2" a="1"/>
  <c r="F2" s="1"/>
  <c r="P2" l="1"/>
  <c r="Q2" s="1"/>
  <c r="O1"/>
  <c r="N1"/>
  <c r="M1"/>
  <c r="L1"/>
  <c r="K1"/>
  <c r="J1"/>
  <c r="I1"/>
</calcChain>
</file>

<file path=xl/comments1.xml><?xml version="1.0" encoding="utf-8"?>
<comments xmlns="http://schemas.openxmlformats.org/spreadsheetml/2006/main">
  <authors>
    <author>Utilisateur</author>
  </authors>
  <commentList>
    <comment ref="G10" authorId="0">
      <text>
        <r>
          <rPr>
            <b/>
            <sz val="9"/>
            <color indexed="81"/>
            <rFont val="Tahoma"/>
            <family val="2"/>
          </rPr>
          <t>MACCES</t>
        </r>
      </text>
    </comment>
  </commentList>
</comments>
</file>

<file path=xl/sharedStrings.xml><?xml version="1.0" encoding="utf-8"?>
<sst xmlns="http://schemas.openxmlformats.org/spreadsheetml/2006/main" count="140" uniqueCount="52">
  <si>
    <t>MOIS</t>
  </si>
  <si>
    <t>ANNEE</t>
  </si>
  <si>
    <t>LOCALITE</t>
  </si>
  <si>
    <t>SOCIETE</t>
  </si>
  <si>
    <t>Nombre Salarié</t>
  </si>
  <si>
    <t>H</t>
  </si>
  <si>
    <t>F</t>
  </si>
  <si>
    <t>NOM</t>
  </si>
  <si>
    <t>PRENOM</t>
  </si>
  <si>
    <t>Total d'heures</t>
  </si>
  <si>
    <t xml:space="preserve">Taux </t>
  </si>
  <si>
    <t>Janvier</t>
  </si>
  <si>
    <t>AGDT</t>
  </si>
  <si>
    <t xml:space="preserve">DELOUMEAUX                                        </t>
  </si>
  <si>
    <t xml:space="preserve">GUY                 </t>
  </si>
  <si>
    <t xml:space="preserve">MOUNIGADOU                                        </t>
  </si>
  <si>
    <t xml:space="preserve">Henri               </t>
  </si>
  <si>
    <t xml:space="preserve">POULIER                                           </t>
  </si>
  <si>
    <t xml:space="preserve">JULIEN              </t>
  </si>
  <si>
    <t xml:space="preserve">TAKOUR                                            </t>
  </si>
  <si>
    <t xml:space="preserve">GABIN MARIO         </t>
  </si>
  <si>
    <t xml:space="preserve">SERAC                                             </t>
  </si>
  <si>
    <t xml:space="preserve">SYLVAIN             </t>
  </si>
  <si>
    <t xml:space="preserve">BORDIN                                            </t>
  </si>
  <si>
    <t xml:space="preserve">LUC LUCIEN          </t>
  </si>
  <si>
    <t xml:space="preserve">DORANGES                                          </t>
  </si>
  <si>
    <t xml:space="preserve">ESNARD              </t>
  </si>
  <si>
    <t xml:space="preserve">HONORE                                            </t>
  </si>
  <si>
    <t xml:space="preserve">PATRICIA            </t>
  </si>
  <si>
    <t xml:space="preserve">MICHEL              </t>
  </si>
  <si>
    <t xml:space="preserve">CECILE                                            </t>
  </si>
  <si>
    <t xml:space="preserve">GINETTE             </t>
  </si>
  <si>
    <t xml:space="preserve">PHIBEL                                            </t>
  </si>
  <si>
    <t xml:space="preserve">ALPHONSE            </t>
  </si>
  <si>
    <t xml:space="preserve">RHINAN                                            </t>
  </si>
  <si>
    <t xml:space="preserve">JEAN                </t>
  </si>
  <si>
    <t xml:space="preserve">VINGADASSALON                                     </t>
  </si>
  <si>
    <t xml:space="preserve">MATHIEU EDOUARD     </t>
  </si>
  <si>
    <t xml:space="preserve">CHIPAN                                            </t>
  </si>
  <si>
    <t xml:space="preserve">HYPPOLYTE           </t>
  </si>
  <si>
    <t xml:space="preserve">SIARRAS                                           </t>
  </si>
  <si>
    <t xml:space="preserve">JOSE                </t>
  </si>
  <si>
    <t>PARIS</t>
  </si>
  <si>
    <t>SEXE</t>
  </si>
  <si>
    <t>H/F</t>
  </si>
  <si>
    <t>NOMS DEFINIS</t>
  </si>
  <si>
    <t>Nom</t>
  </si>
  <si>
    <t>=DECALER(Base!$A$2;;;NBVAL(Base!$A:$A)-1)</t>
  </si>
  <si>
    <t>Prenom</t>
  </si>
  <si>
    <t>=DECALER(Base!$B$2;;;NBVAL(Base!$A:$A)-1)</t>
  </si>
  <si>
    <t>Sexe</t>
  </si>
  <si>
    <t>=DECALER(Base!$C$2;;;NBVAL(Base!$A:$A)-1)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</si>
</sst>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1" fillId="2" borderId="1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0" applyNumberFormat="1" applyFont="1"/>
    <xf numFmtId="2" fontId="2" fillId="0" borderId="0" xfId="0" applyNumberFormat="1" applyFont="1"/>
    <xf numFmtId="0" fontId="7" fillId="3" borderId="6" xfId="0" applyNumberFormat="1" applyFont="1" applyFill="1" applyBorder="1" applyAlignment="1">
      <alignment horizontal="right"/>
    </xf>
    <xf numFmtId="0" fontId="7" fillId="3" borderId="0" xfId="0" applyNumberFormat="1" applyFont="1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9" fillId="4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</cellXfs>
  <cellStyles count="18">
    <cellStyle name="Commentaire 2" xfId="1"/>
    <cellStyle name="Euro" xfId="2"/>
    <cellStyle name="Euro 2" xfId="3"/>
    <cellStyle name="Euro 3" xfId="4"/>
    <cellStyle name="Milliers 2" xfId="5"/>
    <cellStyle name="Monétaire 2" xfId="6"/>
    <cellStyle name="Normal" xfId="0" builtinId="0"/>
    <cellStyle name="Normal 2" xfId="7"/>
    <cellStyle name="Normal 2 2" xfId="8"/>
    <cellStyle name="Normal 3" xfId="9"/>
    <cellStyle name="Normal 4" xfId="10"/>
    <cellStyle name="Normal 5" xfId="11"/>
    <cellStyle name="Normal 6" xfId="12"/>
    <cellStyle name="Normal 7" xfId="13"/>
    <cellStyle name="Pourcentage 2" xfId="14"/>
    <cellStyle name="Pourcentage 3" xfId="15"/>
    <cellStyle name="Pourcentage 4" xfId="16"/>
    <cellStyle name="Pourcentage 5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6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RowHeight="15"/>
  <cols>
    <col min="1" max="6" width="11.42578125" style="7"/>
    <col min="7" max="15" width="11.42578125" style="6"/>
    <col min="16" max="16" width="11.42578125" style="10"/>
    <col min="17" max="17" width="11.42578125" style="9"/>
    <col min="18" max="16384" width="11.42578125" style="6"/>
  </cols>
  <sheetData>
    <row r="1" spans="1:17" ht="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44</v>
      </c>
      <c r="G1" s="1" t="s">
        <v>7</v>
      </c>
      <c r="H1" s="1" t="s">
        <v>8</v>
      </c>
      <c r="I1" s="3" t="str">
        <f>"Absences diverses"</f>
        <v>Absences diverses</v>
      </c>
      <c r="J1" s="3" t="str">
        <f>"Maladie avec maintient"</f>
        <v>Maladie avec maintient</v>
      </c>
      <c r="K1" s="3" t="str">
        <f>"Maladie sans maintient"</f>
        <v>Maladie sans maintient</v>
      </c>
      <c r="L1" s="3" t="str">
        <f>"Congés sans solde"</f>
        <v>Congés sans solde</v>
      </c>
      <c r="M1" s="3" t="str">
        <f>"Accident de travail avec maintient"</f>
        <v>Accident de travail avec maintient</v>
      </c>
      <c r="N1" s="3" t="str">
        <f>"Accident de trajet"</f>
        <v>Accident de trajet</v>
      </c>
      <c r="O1" s="3" t="str">
        <f>"Accident travail sans maintient"</f>
        <v>Accident travail sans maintient</v>
      </c>
      <c r="P1" s="4" t="s">
        <v>9</v>
      </c>
      <c r="Q1" s="5" t="s">
        <v>10</v>
      </c>
    </row>
    <row r="2" spans="1:17">
      <c r="A2" s="7" t="s">
        <v>11</v>
      </c>
      <c r="B2" s="7">
        <v>2010</v>
      </c>
      <c r="C2" s="7" t="s">
        <v>42</v>
      </c>
      <c r="D2" s="7" t="s">
        <v>12</v>
      </c>
      <c r="E2" s="7">
        <v>1</v>
      </c>
      <c r="F2" s="7" t="str">
        <f t="array" aca="1" ref="F2" ca="1">INDEX(Sexe,MAX(IF((Nom=G2)*(Prenom=H2),ROW(Nom)-1,0)))</f>
        <v>H</v>
      </c>
      <c r="G2" s="6" t="s">
        <v>13</v>
      </c>
      <c r="H2" s="6" t="s">
        <v>14</v>
      </c>
      <c r="I2" s="6">
        <v>151.66999999999999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8">
        <f>SUM(I2:O2)</f>
        <v>151.66999999999999</v>
      </c>
      <c r="Q2" s="9">
        <f>P2/151.67</f>
        <v>1</v>
      </c>
    </row>
    <row r="3" spans="1:17">
      <c r="A3" s="7" t="s">
        <v>11</v>
      </c>
      <c r="B3" s="7">
        <v>2010</v>
      </c>
      <c r="C3" s="7" t="s">
        <v>42</v>
      </c>
      <c r="D3" s="7" t="s">
        <v>12</v>
      </c>
      <c r="E3" s="7">
        <v>2</v>
      </c>
      <c r="F3" s="7" t="str">
        <f t="array" aca="1" ref="F3" ca="1">INDEX(Sexe,MAX(IF((Nom=G3)*(Prenom=H3),ROW(Nom)-1,0)))</f>
        <v>H</v>
      </c>
      <c r="G3" s="6" t="s">
        <v>15</v>
      </c>
      <c r="H3" s="6" t="s">
        <v>16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8"/>
    </row>
    <row r="4" spans="1:17">
      <c r="A4" s="7" t="s">
        <v>11</v>
      </c>
      <c r="B4" s="7">
        <v>2010</v>
      </c>
      <c r="C4" s="7" t="s">
        <v>42</v>
      </c>
      <c r="D4" s="7" t="s">
        <v>12</v>
      </c>
      <c r="E4" s="7">
        <v>3</v>
      </c>
      <c r="F4" s="7" t="str">
        <f t="array" aca="1" ref="F4" ca="1">INDEX(Sexe,MAX(IF((Nom=G4)*(Prenom=H4),ROW(Nom)-1,0)))</f>
        <v>H</v>
      </c>
      <c r="G4" s="6" t="s">
        <v>17</v>
      </c>
      <c r="H4" s="6" t="s">
        <v>18</v>
      </c>
      <c r="I4" s="6">
        <v>11.25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8"/>
    </row>
    <row r="5" spans="1:17">
      <c r="A5" s="7" t="s">
        <v>11</v>
      </c>
      <c r="B5" s="7">
        <v>2010</v>
      </c>
      <c r="C5" s="7" t="s">
        <v>42</v>
      </c>
      <c r="D5" s="7" t="s">
        <v>12</v>
      </c>
      <c r="E5" s="7">
        <v>4</v>
      </c>
      <c r="F5" s="7" t="str">
        <f t="array" aca="1" ref="F5" ca="1">INDEX(Sexe,MAX(IF((Nom=G5)*(Prenom=H5),ROW(Nom)-1,0)))</f>
        <v>H</v>
      </c>
      <c r="G5" s="6" t="s">
        <v>19</v>
      </c>
      <c r="H5" s="6" t="s">
        <v>20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8"/>
    </row>
    <row r="6" spans="1:17">
      <c r="A6" s="7" t="s">
        <v>11</v>
      </c>
      <c r="B6" s="7">
        <v>2010</v>
      </c>
      <c r="C6" s="7" t="s">
        <v>42</v>
      </c>
      <c r="D6" s="7" t="s">
        <v>12</v>
      </c>
      <c r="E6" s="7">
        <v>5</v>
      </c>
      <c r="F6" s="7" t="str">
        <f t="array" aca="1" ref="F6" ca="1">INDEX(Sexe,MAX(IF((Nom=G6)*(Prenom=H6),ROW(Nom)-1,0)))</f>
        <v>H</v>
      </c>
      <c r="G6" s="6" t="s">
        <v>21</v>
      </c>
      <c r="H6" s="6" t="s">
        <v>22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8"/>
    </row>
    <row r="7" spans="1:17">
      <c r="A7" s="7" t="s">
        <v>11</v>
      </c>
      <c r="B7" s="7">
        <v>2010</v>
      </c>
      <c r="C7" s="7" t="s">
        <v>42</v>
      </c>
      <c r="D7" s="7" t="s">
        <v>12</v>
      </c>
      <c r="E7" s="7">
        <v>6</v>
      </c>
      <c r="F7" s="7" t="str">
        <f t="array" aca="1" ref="F7" ca="1">INDEX(Sexe,MAX(IF((Nom=G7)*(Prenom=H7),ROW(Nom)-1,0)))</f>
        <v>H</v>
      </c>
      <c r="G7" s="6" t="s">
        <v>23</v>
      </c>
      <c r="H7" s="6" t="s">
        <v>24</v>
      </c>
      <c r="I7" s="6">
        <v>0</v>
      </c>
      <c r="J7" s="6">
        <v>0</v>
      </c>
      <c r="K7" s="6">
        <v>0</v>
      </c>
      <c r="M7" s="6">
        <v>0</v>
      </c>
      <c r="N7" s="6">
        <v>0</v>
      </c>
      <c r="O7" s="6">
        <v>0</v>
      </c>
      <c r="P7" s="8"/>
    </row>
    <row r="8" spans="1:17">
      <c r="A8" s="7" t="s">
        <v>11</v>
      </c>
      <c r="B8" s="7">
        <v>2010</v>
      </c>
      <c r="C8" s="7" t="s">
        <v>42</v>
      </c>
      <c r="D8" s="7" t="s">
        <v>12</v>
      </c>
      <c r="E8" s="7">
        <v>7</v>
      </c>
      <c r="F8" s="7" t="str">
        <f t="array" aca="1" ref="F8" ca="1">INDEX(Sexe,MAX(IF((Nom=G8)*(Prenom=H8),ROW(Nom)-1,0)))</f>
        <v>H</v>
      </c>
      <c r="G8" s="6" t="s">
        <v>25</v>
      </c>
      <c r="H8" s="6" t="s">
        <v>26</v>
      </c>
      <c r="I8" s="6">
        <v>9.32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8"/>
    </row>
    <row r="9" spans="1:17">
      <c r="A9" s="7" t="s">
        <v>11</v>
      </c>
      <c r="B9" s="7">
        <v>2010</v>
      </c>
      <c r="C9" s="7" t="s">
        <v>42</v>
      </c>
      <c r="D9" s="7" t="s">
        <v>12</v>
      </c>
      <c r="E9" s="7">
        <v>8</v>
      </c>
      <c r="F9" s="7" t="str">
        <f t="array" aca="1" ref="F9" ca="1">INDEX(Sexe,MAX(IF((Nom=G9)*(Prenom=H9),ROW(Nom)-1,0)))</f>
        <v>F</v>
      </c>
      <c r="G9" s="6" t="s">
        <v>27</v>
      </c>
      <c r="H9" s="6" t="s">
        <v>28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8"/>
    </row>
    <row r="10" spans="1:17">
      <c r="A10" s="7" t="s">
        <v>11</v>
      </c>
      <c r="B10" s="7">
        <v>2010</v>
      </c>
      <c r="C10" s="7" t="s">
        <v>42</v>
      </c>
      <c r="D10" s="7" t="s">
        <v>12</v>
      </c>
      <c r="E10" s="7">
        <v>9</v>
      </c>
      <c r="F10" s="7" t="str">
        <f t="array" aca="1" ref="F10" ca="1">INDEX(Sexe,MAX(IF((Nom=G10)*(Prenom=H10),ROW(Nom)-1,0)))</f>
        <v>H</v>
      </c>
      <c r="G10" s="6" t="s">
        <v>27</v>
      </c>
      <c r="H10" s="6" t="s">
        <v>29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8"/>
    </row>
    <row r="11" spans="1:17">
      <c r="A11" s="7" t="s">
        <v>11</v>
      </c>
      <c r="B11" s="7">
        <v>2010</v>
      </c>
      <c r="C11" s="7" t="s">
        <v>42</v>
      </c>
      <c r="D11" s="7" t="s">
        <v>12</v>
      </c>
      <c r="E11" s="7">
        <v>10</v>
      </c>
      <c r="F11" s="7" t="str">
        <f t="array" aca="1" ref="F11" ca="1">INDEX(Sexe,MAX(IF((Nom=G11)*(Prenom=H11),ROW(Nom)-1,0)))</f>
        <v>F</v>
      </c>
      <c r="G11" s="6" t="s">
        <v>30</v>
      </c>
      <c r="H11" s="6" t="s">
        <v>31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8"/>
    </row>
    <row r="12" spans="1:17">
      <c r="A12" s="7" t="s">
        <v>11</v>
      </c>
      <c r="B12" s="7">
        <v>2010</v>
      </c>
      <c r="C12" s="7" t="s">
        <v>42</v>
      </c>
      <c r="D12" s="7" t="s">
        <v>12</v>
      </c>
      <c r="E12" s="7">
        <v>11</v>
      </c>
      <c r="F12" s="7" t="str">
        <f t="array" aca="1" ref="F12" ca="1">INDEX(Sexe,MAX(IF((Nom=G12)*(Prenom=H12),ROW(Nom)-1,0)))</f>
        <v>H</v>
      </c>
      <c r="G12" s="6" t="s">
        <v>32</v>
      </c>
      <c r="H12" s="6" t="s">
        <v>33</v>
      </c>
      <c r="I12" s="6">
        <v>4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8"/>
    </row>
    <row r="13" spans="1:17">
      <c r="A13" s="7" t="s">
        <v>11</v>
      </c>
      <c r="B13" s="7">
        <v>2010</v>
      </c>
      <c r="C13" s="7" t="s">
        <v>42</v>
      </c>
      <c r="D13" s="7" t="s">
        <v>12</v>
      </c>
      <c r="E13" s="7">
        <v>12</v>
      </c>
      <c r="F13" s="7" t="str">
        <f t="array" aca="1" ref="F13" ca="1">INDEX(Sexe,MAX(IF((Nom=G13)*(Prenom=H13),ROW(Nom)-1,0)))</f>
        <v>H</v>
      </c>
      <c r="G13" s="6" t="s">
        <v>34</v>
      </c>
      <c r="H13" s="6" t="s">
        <v>35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8"/>
    </row>
    <row r="14" spans="1:17">
      <c r="A14" s="7" t="s">
        <v>11</v>
      </c>
      <c r="B14" s="7">
        <v>2010</v>
      </c>
      <c r="C14" s="7" t="s">
        <v>42</v>
      </c>
      <c r="D14" s="7" t="s">
        <v>12</v>
      </c>
      <c r="E14" s="7">
        <v>13</v>
      </c>
      <c r="F14" s="7" t="str">
        <f t="array" aca="1" ref="F14" ca="1">INDEX(Sexe,MAX(IF((Nom=G14)*(Prenom=H14),ROW(Nom)-1,0)))</f>
        <v>H</v>
      </c>
      <c r="G14" s="6" t="s">
        <v>36</v>
      </c>
      <c r="H14" s="6" t="s">
        <v>37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8"/>
    </row>
    <row r="15" spans="1:17">
      <c r="A15" s="7" t="s">
        <v>11</v>
      </c>
      <c r="B15" s="7">
        <v>2010</v>
      </c>
      <c r="C15" s="7" t="s">
        <v>42</v>
      </c>
      <c r="D15" s="7" t="s">
        <v>12</v>
      </c>
      <c r="E15" s="7">
        <v>14</v>
      </c>
      <c r="F15" s="7" t="str">
        <f t="array" aca="1" ref="F15" ca="1">INDEX(Sexe,MAX(IF((Nom=G15)*(Prenom=H15),ROW(Nom)-1,0)))</f>
        <v>H</v>
      </c>
      <c r="G15" s="6" t="s">
        <v>38</v>
      </c>
      <c r="H15" s="6" t="s">
        <v>39</v>
      </c>
      <c r="I15" s="6">
        <v>7.32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8"/>
    </row>
    <row r="16" spans="1:17">
      <c r="A16" s="7" t="s">
        <v>11</v>
      </c>
      <c r="B16" s="7">
        <v>2010</v>
      </c>
      <c r="C16" s="7" t="s">
        <v>42</v>
      </c>
      <c r="D16" s="7" t="s">
        <v>12</v>
      </c>
      <c r="E16" s="7">
        <v>15</v>
      </c>
      <c r="F16" s="7" t="str">
        <f t="array" aca="1" ref="F16" ca="1">INDEX(Sexe,MAX(IF((Nom=G16)*(Prenom=H16),ROW(Nom)-1,0)))</f>
        <v>H</v>
      </c>
      <c r="G16" s="6" t="s">
        <v>40</v>
      </c>
      <c r="H16" s="6" t="s">
        <v>41</v>
      </c>
      <c r="I16" s="6">
        <v>4.55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8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6"/>
  <sheetViews>
    <sheetView workbookViewId="0">
      <selection activeCell="L24" sqref="L24"/>
    </sheetView>
  </sheetViews>
  <sheetFormatPr baseColWidth="10" defaultRowHeight="15"/>
  <cols>
    <col min="1" max="1" width="31.7109375" bestFit="1" customWidth="1"/>
    <col min="2" max="2" width="20.5703125" bestFit="1" customWidth="1"/>
  </cols>
  <sheetData>
    <row r="1" spans="1:11">
      <c r="A1" s="18" t="s">
        <v>7</v>
      </c>
      <c r="B1" s="18" t="s">
        <v>8</v>
      </c>
      <c r="C1" s="18" t="s">
        <v>43</v>
      </c>
      <c r="G1" s="19" t="s">
        <v>45</v>
      </c>
      <c r="H1" s="20"/>
      <c r="I1" s="20"/>
      <c r="J1" s="20"/>
      <c r="K1" s="21"/>
    </row>
    <row r="2" spans="1:11">
      <c r="A2" s="6" t="s">
        <v>13</v>
      </c>
      <c r="B2" s="6" t="s">
        <v>14</v>
      </c>
      <c r="C2" t="s">
        <v>5</v>
      </c>
      <c r="G2" s="11" t="s">
        <v>46</v>
      </c>
      <c r="H2" s="12" t="s">
        <v>47</v>
      </c>
      <c r="I2" s="13"/>
      <c r="J2" s="13"/>
      <c r="K2" s="14"/>
    </row>
    <row r="3" spans="1:11">
      <c r="A3" s="6" t="s">
        <v>15</v>
      </c>
      <c r="B3" s="6" t="s">
        <v>16</v>
      </c>
      <c r="C3" t="s">
        <v>5</v>
      </c>
      <c r="G3" s="11" t="s">
        <v>48</v>
      </c>
      <c r="H3" s="12" t="s">
        <v>49</v>
      </c>
      <c r="I3" s="13"/>
      <c r="J3" s="13"/>
      <c r="K3" s="14"/>
    </row>
    <row r="4" spans="1:11">
      <c r="A4" s="6" t="s">
        <v>17</v>
      </c>
      <c r="B4" s="6" t="s">
        <v>18</v>
      </c>
      <c r="C4" t="s">
        <v>5</v>
      </c>
      <c r="G4" s="11" t="s">
        <v>50</v>
      </c>
      <c r="H4" s="12" t="s">
        <v>51</v>
      </c>
      <c r="I4" s="13"/>
      <c r="J4" s="13"/>
      <c r="K4" s="14"/>
    </row>
    <row r="5" spans="1:11" ht="15.75" thickBot="1">
      <c r="A5" s="6" t="s">
        <v>19</v>
      </c>
      <c r="B5" s="6" t="s">
        <v>20</v>
      </c>
      <c r="C5" t="s">
        <v>5</v>
      </c>
      <c r="G5" s="15"/>
      <c r="H5" s="16"/>
      <c r="I5" s="16"/>
      <c r="J5" s="16"/>
      <c r="K5" s="17"/>
    </row>
    <row r="6" spans="1:11">
      <c r="A6" s="6" t="s">
        <v>21</v>
      </c>
      <c r="B6" s="6" t="s">
        <v>22</v>
      </c>
      <c r="C6" t="s">
        <v>5</v>
      </c>
    </row>
    <row r="7" spans="1:11">
      <c r="A7" s="6" t="s">
        <v>23</v>
      </c>
      <c r="B7" s="6" t="s">
        <v>24</v>
      </c>
      <c r="C7" t="s">
        <v>5</v>
      </c>
    </row>
    <row r="8" spans="1:11">
      <c r="A8" s="6" t="s">
        <v>25</v>
      </c>
      <c r="B8" s="6" t="s">
        <v>26</v>
      </c>
      <c r="C8" t="s">
        <v>5</v>
      </c>
    </row>
    <row r="9" spans="1:11">
      <c r="A9" s="6" t="s">
        <v>27</v>
      </c>
      <c r="B9" s="6" t="s">
        <v>28</v>
      </c>
      <c r="C9" t="s">
        <v>6</v>
      </c>
    </row>
    <row r="10" spans="1:11">
      <c r="A10" s="6" t="s">
        <v>27</v>
      </c>
      <c r="B10" s="6" t="s">
        <v>29</v>
      </c>
      <c r="C10" t="s">
        <v>5</v>
      </c>
    </row>
    <row r="11" spans="1:11">
      <c r="A11" s="6" t="s">
        <v>30</v>
      </c>
      <c r="B11" s="6" t="s">
        <v>31</v>
      </c>
      <c r="C11" t="s">
        <v>6</v>
      </c>
    </row>
    <row r="12" spans="1:11">
      <c r="A12" s="6" t="s">
        <v>32</v>
      </c>
      <c r="B12" s="6" t="s">
        <v>33</v>
      </c>
      <c r="C12" t="s">
        <v>5</v>
      </c>
    </row>
    <row r="13" spans="1:11">
      <c r="A13" s="6" t="s">
        <v>34</v>
      </c>
      <c r="B13" s="6" t="s">
        <v>35</v>
      </c>
      <c r="C13" t="s">
        <v>5</v>
      </c>
    </row>
    <row r="14" spans="1:11">
      <c r="A14" s="6" t="s">
        <v>36</v>
      </c>
      <c r="B14" s="6" t="s">
        <v>37</v>
      </c>
      <c r="C14" t="s">
        <v>5</v>
      </c>
    </row>
    <row r="15" spans="1:11">
      <c r="A15" s="6" t="s">
        <v>38</v>
      </c>
      <c r="B15" s="6" t="s">
        <v>39</v>
      </c>
      <c r="C15" t="s">
        <v>5</v>
      </c>
    </row>
    <row r="16" spans="1:11">
      <c r="A16" s="6" t="s">
        <v>40</v>
      </c>
      <c r="B16" s="6" t="s">
        <v>41</v>
      </c>
      <c r="C16" t="s">
        <v>5</v>
      </c>
    </row>
  </sheetData>
  <mergeCells count="1">
    <mergeCell ref="G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Base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YVI</dc:creator>
  <cp:lastModifiedBy>Utilisateur</cp:lastModifiedBy>
  <dcterms:created xsi:type="dcterms:W3CDTF">2010-11-27T18:29:36Z</dcterms:created>
  <dcterms:modified xsi:type="dcterms:W3CDTF">2010-11-28T17:33:48Z</dcterms:modified>
</cp:coreProperties>
</file>