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6335" windowHeight="94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" i="1" a="1"/>
  <c r="G3" s="1"/>
  <c r="G2" a="1"/>
  <c r="G2" s="1"/>
  <c r="F2"/>
  <c r="F3"/>
  <c r="F4"/>
  <c r="F5"/>
  <c r="F6"/>
  <c r="F7"/>
  <c r="F8"/>
  <c r="F9"/>
  <c r="F10"/>
  <c r="F11"/>
  <c r="G4" l="1" a="1"/>
  <c r="G4" s="1"/>
  <c r="G5" s="1" a="1"/>
  <c r="G5" s="1"/>
  <c r="H3"/>
  <c r="H4"/>
  <c r="H2"/>
  <c r="I11"/>
  <c r="I10"/>
  <c r="I9"/>
  <c r="I8"/>
  <c r="I7"/>
  <c r="I6"/>
  <c r="I5"/>
  <c r="I4"/>
  <c r="I3"/>
  <c r="I2"/>
  <c r="G6" l="1" a="1"/>
  <c r="G6" s="1"/>
  <c r="G9" s="1" a="1"/>
  <c r="G9" s="1"/>
  <c r="G7" a="1"/>
  <c r="G7" s="1"/>
  <c r="G8" a="1"/>
  <c r="G8" s="1"/>
  <c r="H8" s="1"/>
  <c r="H6"/>
  <c r="H5"/>
  <c r="H7"/>
  <c r="G10" l="1" a="1"/>
  <c r="G10" s="1"/>
  <c r="G11" s="1" a="1"/>
  <c r="G11" s="1"/>
  <c r="H9"/>
  <c r="H10"/>
  <c r="H11" l="1"/>
</calcChain>
</file>

<file path=xl/sharedStrings.xml><?xml version="1.0" encoding="utf-8"?>
<sst xmlns="http://schemas.openxmlformats.org/spreadsheetml/2006/main" count="36" uniqueCount="25">
  <si>
    <t>noms</t>
  </si>
  <si>
    <t>Joe</t>
  </si>
  <si>
    <t>louis</t>
  </si>
  <si>
    <t>bill</t>
  </si>
  <si>
    <t>Marc</t>
  </si>
  <si>
    <t>Lucie</t>
  </si>
  <si>
    <t>age</t>
  </si>
  <si>
    <t>billy</t>
  </si>
  <si>
    <t>marco</t>
  </si>
  <si>
    <t>francois</t>
  </si>
  <si>
    <t>Nathalie</t>
  </si>
  <si>
    <t>Michel</t>
  </si>
  <si>
    <t>a</t>
  </si>
  <si>
    <t>score</t>
  </si>
  <si>
    <t>b</t>
  </si>
  <si>
    <t>c</t>
  </si>
  <si>
    <t>d</t>
  </si>
  <si>
    <t>Rang</t>
  </si>
  <si>
    <t>Noms</t>
  </si>
  <si>
    <t>Score</t>
  </si>
  <si>
    <t>joseph</t>
  </si>
  <si>
    <t>équipe</t>
  </si>
  <si>
    <t>Paul</t>
  </si>
  <si>
    <t>Josée</t>
  </si>
  <si>
    <t>Alain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</si>
</sst>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K1" sqref="K1"/>
    </sheetView>
  </sheetViews>
  <sheetFormatPr baseColWidth="10" defaultRowHeight="15"/>
  <cols>
    <col min="1" max="4" width="11.42578125" style="1"/>
    <col min="6" max="9" width="11.42578125" style="4"/>
  </cols>
  <sheetData>
    <row r="1" spans="1:9" s="3" customFormat="1">
      <c r="A1" s="2" t="s">
        <v>0</v>
      </c>
      <c r="B1" s="2" t="s">
        <v>6</v>
      </c>
      <c r="C1" s="2" t="s">
        <v>21</v>
      </c>
      <c r="D1" s="2" t="s">
        <v>13</v>
      </c>
      <c r="F1" s="4" t="s">
        <v>17</v>
      </c>
      <c r="G1" s="4" t="s">
        <v>18</v>
      </c>
      <c r="H1" s="4" t="s">
        <v>21</v>
      </c>
      <c r="I1" s="4" t="s">
        <v>19</v>
      </c>
    </row>
    <row r="2" spans="1:9">
      <c r="A2" s="1" t="s">
        <v>24</v>
      </c>
      <c r="B2" s="1">
        <v>19</v>
      </c>
      <c r="C2" s="1" t="s">
        <v>14</v>
      </c>
      <c r="D2" s="1">
        <v>102</v>
      </c>
      <c r="F2" s="4">
        <f t="shared" ref="F2:F11" si="0">RANK(I2,$I:$I,0)</f>
        <v>1</v>
      </c>
      <c r="G2" s="4" t="str">
        <f t="array" ref="G2">INDEX($A$1:$A$15,MIN(IF($D$2:$D$15=I2,IF(COUNTIF($G$1:G1,$A$2:$A$15)=0,ROW($A$2:$A$15)))))</f>
        <v>joseph</v>
      </c>
      <c r="H2" s="4" t="str">
        <f>VLOOKUP(G2,$A$2:$C$15,3,0)</f>
        <v>c</v>
      </c>
      <c r="I2" s="4">
        <f>LARGE(D:D,1)</f>
        <v>153</v>
      </c>
    </row>
    <row r="3" spans="1:9">
      <c r="A3" s="1" t="s">
        <v>3</v>
      </c>
      <c r="B3" s="1">
        <v>18</v>
      </c>
      <c r="C3" s="1" t="s">
        <v>15</v>
      </c>
      <c r="D3" s="1">
        <v>75</v>
      </c>
      <c r="F3" s="4">
        <f t="shared" si="0"/>
        <v>2</v>
      </c>
      <c r="G3" s="4" t="str">
        <f t="array" ref="G3">INDEX($A$1:$A$15,MIN(IF($D$2:$D$15=I3,IF(COUNTIF($G$1:G2,$A$2:$A$15)=0,ROW($A$2:$A$15)))))</f>
        <v>Josée</v>
      </c>
      <c r="H3" s="4" t="str">
        <f t="shared" ref="H3:H11" si="1">VLOOKUP(G3,$A$2:$C$15,3,0)</f>
        <v>a</v>
      </c>
      <c r="I3" s="4">
        <f>LARGE(D:D,2)</f>
        <v>143</v>
      </c>
    </row>
    <row r="4" spans="1:9">
      <c r="A4" s="1" t="s">
        <v>7</v>
      </c>
      <c r="B4" s="1">
        <v>17</v>
      </c>
      <c r="C4" s="1" t="s">
        <v>14</v>
      </c>
      <c r="D4" s="1">
        <v>22</v>
      </c>
      <c r="F4" s="4">
        <f t="shared" si="0"/>
        <v>2</v>
      </c>
      <c r="G4" s="4" t="str">
        <f t="array" ref="G4">INDEX($A$1:$A$15,MIN(IF($D$2:$D$15=I4,IF(COUNTIF($G$1:G3,$A$2:$A$15)=0,ROW($A$2:$A$15)))))</f>
        <v>Nathalie</v>
      </c>
      <c r="H4" s="4" t="str">
        <f t="shared" si="1"/>
        <v>a</v>
      </c>
      <c r="I4" s="4">
        <f>LARGE(D:D,3)</f>
        <v>143</v>
      </c>
    </row>
    <row r="5" spans="1:9">
      <c r="A5" s="1" t="s">
        <v>9</v>
      </c>
      <c r="B5" s="1">
        <v>22</v>
      </c>
      <c r="C5" s="1" t="s">
        <v>16</v>
      </c>
      <c r="D5" s="1">
        <v>121</v>
      </c>
      <c r="F5" s="4">
        <f t="shared" si="0"/>
        <v>4</v>
      </c>
      <c r="G5" s="4" t="str">
        <f t="array" ref="G5">INDEX($A$1:$A$15,MIN(IF($D$2:$D$15=I5,IF(COUNTIF($G$1:G4,$A$2:$A$15)=0,ROW($A$2:$A$15)))))</f>
        <v>francois</v>
      </c>
      <c r="H5" s="4" t="str">
        <f t="shared" si="1"/>
        <v>d</v>
      </c>
      <c r="I5" s="4">
        <f>LARGE(D:D,4)</f>
        <v>121</v>
      </c>
    </row>
    <row r="6" spans="1:9">
      <c r="A6" s="1" t="s">
        <v>1</v>
      </c>
      <c r="B6" s="1">
        <v>16</v>
      </c>
      <c r="C6" s="1" t="s">
        <v>12</v>
      </c>
      <c r="D6" s="1">
        <v>77</v>
      </c>
      <c r="F6" s="4">
        <f t="shared" si="0"/>
        <v>5</v>
      </c>
      <c r="G6" s="4" t="str">
        <f t="array" ref="G6">INDEX($A$1:$A$15,MIN(IF($D$2:$D$15=I6,IF(COUNTIF($G$1:G5,$A$2:$A$15)=0,ROW($A$2:$A$15)))))</f>
        <v>Alain</v>
      </c>
      <c r="H6" s="4" t="str">
        <f t="shared" si="1"/>
        <v>b</v>
      </c>
      <c r="I6" s="4">
        <f>LARGE(D:D,5)</f>
        <v>102</v>
      </c>
    </row>
    <row r="7" spans="1:9">
      <c r="A7" s="1" t="s">
        <v>23</v>
      </c>
      <c r="B7" s="1">
        <v>24</v>
      </c>
      <c r="C7" s="1" t="s">
        <v>12</v>
      </c>
      <c r="D7" s="1">
        <v>143</v>
      </c>
      <c r="F7" s="4">
        <f t="shared" si="0"/>
        <v>6</v>
      </c>
      <c r="G7" s="4" t="str">
        <f t="array" ref="G7">INDEX($A$1:$A$15,MIN(IF($D$2:$D$15=I7,IF(COUNTIF($G$1:G6,$A$2:$A$15)=0,ROW($A$2:$A$15)))))</f>
        <v>marco</v>
      </c>
      <c r="H7" s="4" t="str">
        <f t="shared" si="1"/>
        <v>c</v>
      </c>
      <c r="I7" s="4">
        <f>LARGE(D:D,6)</f>
        <v>99</v>
      </c>
    </row>
    <row r="8" spans="1:9">
      <c r="A8" s="1" t="s">
        <v>20</v>
      </c>
      <c r="B8" s="1">
        <v>21</v>
      </c>
      <c r="C8" s="1" t="s">
        <v>15</v>
      </c>
      <c r="D8" s="1">
        <v>153</v>
      </c>
      <c r="F8" s="4">
        <f t="shared" si="0"/>
        <v>7</v>
      </c>
      <c r="G8" s="4" t="str">
        <f t="array" ref="G8">INDEX($A$1:$A$15,MIN(IF($D$2:$D$15=I8,IF(COUNTIF($G$1:G7,$A$2:$A$15)=0,ROW($A$2:$A$15)))))</f>
        <v>louis</v>
      </c>
      <c r="H8" s="4" t="str">
        <f t="shared" si="1"/>
        <v>b</v>
      </c>
      <c r="I8" s="4">
        <f>LARGE(D:D,7)</f>
        <v>85</v>
      </c>
    </row>
    <row r="9" spans="1:9">
      <c r="A9" s="1" t="s">
        <v>2</v>
      </c>
      <c r="B9" s="1">
        <v>17</v>
      </c>
      <c r="C9" s="1" t="s">
        <v>14</v>
      </c>
      <c r="D9" s="1">
        <v>85</v>
      </c>
      <c r="F9" s="4">
        <f t="shared" si="0"/>
        <v>7</v>
      </c>
      <c r="G9" s="4" t="str">
        <f t="array" ref="G9">INDEX($A$1:$A$15,MIN(IF($D$2:$D$15=I9,IF(COUNTIF($G$1:G8,$A$2:$A$15)=0,ROW($A$2:$A$15)))))</f>
        <v>Lucie</v>
      </c>
      <c r="H9" s="4" t="str">
        <f t="shared" si="1"/>
        <v>a</v>
      </c>
      <c r="I9" s="4">
        <f>LARGE(D:D,8)</f>
        <v>85</v>
      </c>
    </row>
    <row r="10" spans="1:9">
      <c r="A10" s="1" t="s">
        <v>5</v>
      </c>
      <c r="B10" s="1">
        <v>18</v>
      </c>
      <c r="C10" s="1" t="s">
        <v>12</v>
      </c>
      <c r="D10" s="1">
        <v>85</v>
      </c>
      <c r="F10" s="4">
        <f t="shared" si="0"/>
        <v>9</v>
      </c>
      <c r="G10" s="4" t="str">
        <f t="array" ref="G10">INDEX($A$1:$A$15,MIN(IF($D$2:$D$15=I10,IF(COUNTIF($G$1:G9,$A$2:$A$15)=0,ROW($A$2:$A$15)))))</f>
        <v>Joe</v>
      </c>
      <c r="H10" s="4" t="str">
        <f t="shared" si="1"/>
        <v>a</v>
      </c>
      <c r="I10" s="4">
        <f>LARGE(D:D,9)</f>
        <v>77</v>
      </c>
    </row>
    <row r="11" spans="1:9">
      <c r="A11" s="1" t="s">
        <v>4</v>
      </c>
      <c r="B11" s="1">
        <v>16</v>
      </c>
      <c r="C11" s="1" t="s">
        <v>16</v>
      </c>
      <c r="D11" s="1">
        <v>66</v>
      </c>
      <c r="F11" s="4">
        <f t="shared" si="0"/>
        <v>10</v>
      </c>
      <c r="G11" s="4" t="str">
        <f t="array" ref="G11">INDEX($A$1:$A$15,MIN(IF($D$2:$D$15=I11,IF(COUNTIF($G$1:G10,$A$2:$A$15)=0,ROW($A$2:$A$15)))))</f>
        <v>bill</v>
      </c>
      <c r="H11" s="4" t="str">
        <f t="shared" si="1"/>
        <v>c</v>
      </c>
      <c r="I11" s="4">
        <f>LARGE(D:D,10)</f>
        <v>75</v>
      </c>
    </row>
    <row r="12" spans="1:9">
      <c r="A12" s="1" t="s">
        <v>8</v>
      </c>
      <c r="B12" s="1">
        <v>18</v>
      </c>
      <c r="C12" s="1" t="s">
        <v>15</v>
      </c>
      <c r="D12" s="1">
        <v>99</v>
      </c>
    </row>
    <row r="13" spans="1:9">
      <c r="A13" s="1" t="s">
        <v>11</v>
      </c>
      <c r="B13" s="1">
        <v>23</v>
      </c>
      <c r="C13" s="1" t="s">
        <v>14</v>
      </c>
      <c r="D13" s="1">
        <v>55</v>
      </c>
    </row>
    <row r="14" spans="1:9">
      <c r="A14" s="1" t="s">
        <v>10</v>
      </c>
      <c r="B14" s="1">
        <v>23</v>
      </c>
      <c r="C14" s="1" t="s">
        <v>12</v>
      </c>
      <c r="D14" s="1">
        <v>143</v>
      </c>
    </row>
    <row r="15" spans="1:9">
      <c r="A15" s="1" t="s">
        <v>22</v>
      </c>
      <c r="B15" s="1">
        <v>25</v>
      </c>
      <c r="C15" s="1" t="s">
        <v>16</v>
      </c>
      <c r="D15" s="1">
        <v>56</v>
      </c>
    </row>
  </sheetData>
  <sortState ref="A2:D15">
    <sortCondition ref="A2:A15"/>
  </sortState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Carier</dc:creator>
  <cp:lastModifiedBy>Utilisateur</cp:lastModifiedBy>
  <dcterms:created xsi:type="dcterms:W3CDTF">2014-11-19T20:38:06Z</dcterms:created>
  <dcterms:modified xsi:type="dcterms:W3CDTF">2014-11-19T21:31:58Z</dcterms:modified>
</cp:coreProperties>
</file>