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50" windowWidth="24240" windowHeight="1207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_inventaire">[1]Bilan!$A$62</definedName>
    <definedName name="date_debut">[1]Paramêtres!$B$1</definedName>
    <definedName name="f_inventaire">[1]Bilan!$A$63</definedName>
  </definedNames>
  <calcPr calcId="125725"/>
</workbook>
</file>

<file path=xl/calcChain.xml><?xml version="1.0" encoding="utf-8"?>
<calcChain xmlns="http://schemas.openxmlformats.org/spreadsheetml/2006/main">
  <c r="D3" i="2"/>
  <c r="A4"/>
  <c r="A5"/>
  <c r="A6" s="1"/>
  <c r="D4"/>
  <c r="D8" i="1"/>
  <c r="D7"/>
  <c r="D6"/>
  <c r="D5"/>
  <c r="D4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D5" i="2" l="1"/>
  <c r="A7"/>
  <c r="D6"/>
  <c r="D10" i="1"/>
  <c r="D11"/>
  <c r="D9"/>
  <c r="A8" i="2" l="1"/>
  <c r="D7"/>
  <c r="D12" i="1"/>
  <c r="A9" i="2" l="1"/>
  <c r="D8"/>
  <c r="D13" i="1"/>
  <c r="D9" i="2" l="1"/>
  <c r="A10"/>
  <c r="D14" i="1"/>
  <c r="A11" i="2" l="1"/>
  <c r="D10"/>
  <c r="D15" i="1"/>
  <c r="A12" i="2" l="1"/>
  <c r="D11"/>
  <c r="D16" i="1"/>
  <c r="A13" i="2" l="1"/>
  <c r="D12"/>
  <c r="D17" i="1"/>
  <c r="A14" i="2" l="1"/>
  <c r="D13"/>
  <c r="D18" i="1"/>
  <c r="A15" i="2" l="1"/>
  <c r="D14"/>
  <c r="D19" i="1"/>
  <c r="A16" i="2" l="1"/>
  <c r="D15"/>
  <c r="D20" i="1"/>
  <c r="A17" i="2" l="1"/>
  <c r="D16"/>
  <c r="D21" i="1"/>
  <c r="A18" i="2" l="1"/>
  <c r="D17"/>
  <c r="D22" i="1"/>
  <c r="A19" i="2" l="1"/>
  <c r="D18"/>
  <c r="D23" i="1"/>
  <c r="A20" i="2" l="1"/>
  <c r="D19"/>
  <c r="D24" i="1"/>
  <c r="A21" i="2" l="1"/>
  <c r="D20"/>
  <c r="D25" i="1"/>
  <c r="A22" i="2" l="1"/>
  <c r="D21"/>
  <c r="D26" i="1"/>
  <c r="A23" i="2" l="1"/>
  <c r="D22"/>
  <c r="D27" i="1"/>
  <c r="A24" i="2" l="1"/>
  <c r="D23"/>
  <c r="D28" i="1"/>
  <c r="A25" i="2" l="1"/>
  <c r="D24"/>
  <c r="D29" i="1"/>
  <c r="A26" i="2" l="1"/>
  <c r="D25"/>
  <c r="D30" i="1"/>
  <c r="A27" i="2" l="1"/>
  <c r="D26"/>
  <c r="D31" i="1"/>
  <c r="A28" i="2" l="1"/>
  <c r="D27"/>
  <c r="D32" i="1"/>
  <c r="A29" i="2" l="1"/>
  <c r="D28"/>
  <c r="D33" i="1"/>
  <c r="A30" i="2" l="1"/>
  <c r="D29"/>
  <c r="D34" i="1"/>
  <c r="A31" i="2" l="1"/>
  <c r="D30"/>
  <c r="D35" i="1"/>
  <c r="A32" i="2" l="1"/>
  <c r="D31"/>
  <c r="D36" i="1"/>
  <c r="A33" i="2" l="1"/>
  <c r="D32"/>
  <c r="D37" i="1"/>
  <c r="A34" i="2" l="1"/>
  <c r="D33"/>
  <c r="D38" i="1"/>
  <c r="A35" i="2" l="1"/>
  <c r="D34"/>
  <c r="D39" i="1"/>
  <c r="A36" i="2" l="1"/>
  <c r="D35"/>
  <c r="D40" i="1"/>
  <c r="A37" i="2" l="1"/>
  <c r="D36"/>
  <c r="D41" i="1"/>
  <c r="A38" i="2" l="1"/>
  <c r="D37"/>
  <c r="D42" i="1"/>
  <c r="A39" i="2" l="1"/>
  <c r="D38"/>
  <c r="D43" i="1"/>
  <c r="A40" i="2" l="1"/>
  <c r="D39"/>
  <c r="A41" l="1"/>
  <c r="D40"/>
  <c r="A42" l="1"/>
  <c r="D41"/>
  <c r="A43" l="1"/>
  <c r="D42"/>
  <c r="A44" l="1"/>
  <c r="D44" s="1"/>
  <c r="D43"/>
</calcChain>
</file>

<file path=xl/sharedStrings.xml><?xml version="1.0" encoding="utf-8"?>
<sst xmlns="http://schemas.openxmlformats.org/spreadsheetml/2006/main" count="7" uniqueCount="5">
  <si>
    <t>Nb</t>
  </si>
  <si>
    <t>fabriquer</t>
  </si>
  <si>
    <t>Du</t>
  </si>
  <si>
    <t>Au</t>
  </si>
  <si>
    <t>&lt;&lt;== Entrer les dates</t>
  </si>
</sst>
</file>

<file path=xl/styles.xml><?xml version="1.0" encoding="utf-8"?>
<styleSheet xmlns="http://schemas.openxmlformats.org/spreadsheetml/2006/main">
  <numFmts count="1">
    <numFmt numFmtId="164" formatCode="d/m;@"/>
  </numFmts>
  <fonts count="5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/>
    <xf numFmtId="164" fontId="2" fillId="0" borderId="1" xfId="0" applyNumberFormat="1" applyFont="1" applyFill="1" applyBorder="1"/>
    <xf numFmtId="0" fontId="2" fillId="0" borderId="1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justify"/>
    </xf>
    <xf numFmtId="0" fontId="2" fillId="0" borderId="1" xfId="0" applyNumberFormat="1" applyFont="1" applyBorder="1"/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11\03_mars_v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êtres"/>
      <sheetName val="S-14000"/>
      <sheetName val="S-15000_16000"/>
      <sheetName val="S-19000"/>
      <sheetName val="S-21000_22000"/>
      <sheetName val="S-23000_24000"/>
      <sheetName val="S-25000"/>
      <sheetName val="S-28000_29000"/>
      <sheetName val="S-31000_32000"/>
      <sheetName val="S-33000"/>
      <sheetName val="S-39000"/>
      <sheetName val="S-solvants"/>
      <sheetName val="S-Utilites"/>
      <sheetName val="S-TTO"/>
      <sheetName val="S-formulations"/>
      <sheetName val="B-AOIP"/>
      <sheetName val="B-C5"/>
      <sheetName val="B-SC15"/>
      <sheetName val="B-PHINA"/>
      <sheetName val="B-RETINENE"/>
      <sheetName val="B-RHQ"/>
      <sheetName val="B-RETINOL"/>
      <sheetName val="B-ESTER"/>
      <sheetName val="B-HYDRO"/>
      <sheetName val="B-NMP"/>
      <sheetName val="B-DMF"/>
      <sheetName val="B-PYRIDINE"/>
      <sheetName val="B-CH2Cl2"/>
      <sheetName val="B-ETHER"/>
      <sheetName val="B-HEXANE"/>
      <sheetName val="B-METHANOL"/>
      <sheetName val="B-FORMULATIONS"/>
      <sheetName val="B-TTO"/>
      <sheetName val="B-UTILITES"/>
      <sheetName val="Bilan"/>
      <sheetName val="Bilan_solvant"/>
      <sheetName val="Bilan_formulations"/>
      <sheetName val="Rdt_synthese"/>
      <sheetName val="Pertes_solvants"/>
      <sheetName val="Cumul_synthese"/>
      <sheetName val="Cumul_solvants"/>
      <sheetName val="historique_rdt"/>
      <sheetName val="Cmt"/>
      <sheetName val="TdB"/>
      <sheetName val="Dépotage"/>
      <sheetName val="S-Analyses"/>
      <sheetName val="A-Analyses"/>
      <sheetName val="Analyses"/>
      <sheetName val="E-SAP"/>
      <sheetName val="TRS-AOIP"/>
      <sheetName val="TRS-C5"/>
      <sheetName val="TRS-SC15"/>
      <sheetName val="TRS-PHINA"/>
      <sheetName val="TRS-RETINENE"/>
      <sheetName val="TRS-RHQ"/>
      <sheetName val="TRS-RETINOL"/>
      <sheetName val="TRS-ESTER"/>
      <sheetName val="TRS-NMP"/>
      <sheetName val="TRS-DMF"/>
      <sheetName val="TRS-PYRIDINE"/>
      <sheetName val="TRS-CH2CL2"/>
      <sheetName val="TRS-ETHER"/>
      <sheetName val="TRS-METHANOL"/>
      <sheetName val="TRS-formulation"/>
    </sheetNames>
    <sheetDataSet>
      <sheetData sheetId="0">
        <row r="1">
          <cell r="B1">
            <v>40599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L10" t="str">
            <v>Charge retinol</v>
          </cell>
        </row>
        <row r="15">
          <cell r="L15">
            <v>825475</v>
          </cell>
        </row>
        <row r="16">
          <cell r="L16">
            <v>837450.3125</v>
          </cell>
        </row>
        <row r="17">
          <cell r="L17">
            <v>853722.125</v>
          </cell>
        </row>
        <row r="18">
          <cell r="L18">
            <v>866056.9375</v>
          </cell>
        </row>
        <row r="19">
          <cell r="L19">
            <v>882280.0625</v>
          </cell>
        </row>
        <row r="20">
          <cell r="L20">
            <v>894444.5</v>
          </cell>
        </row>
        <row r="21">
          <cell r="L21">
            <v>906795.25</v>
          </cell>
        </row>
        <row r="22">
          <cell r="L22">
            <v>918561.5</v>
          </cell>
        </row>
        <row r="23">
          <cell r="L23">
            <v>918561.5</v>
          </cell>
        </row>
        <row r="24">
          <cell r="L24">
            <v>918561.5</v>
          </cell>
        </row>
        <row r="25">
          <cell r="L25">
            <v>918561.5</v>
          </cell>
        </row>
        <row r="26">
          <cell r="L26">
            <v>918561.5</v>
          </cell>
        </row>
        <row r="27">
          <cell r="L27">
            <v>918561.5</v>
          </cell>
        </row>
        <row r="28">
          <cell r="L28">
            <v>918561.5</v>
          </cell>
        </row>
        <row r="29">
          <cell r="L29">
            <v>918561.5</v>
          </cell>
        </row>
        <row r="30">
          <cell r="L30">
            <v>918561.5</v>
          </cell>
        </row>
        <row r="31">
          <cell r="L31">
            <v>918561.5</v>
          </cell>
        </row>
        <row r="32">
          <cell r="L32">
            <v>918561.5</v>
          </cell>
        </row>
        <row r="33">
          <cell r="L33">
            <v>918561.5</v>
          </cell>
        </row>
        <row r="34">
          <cell r="L34">
            <v>918561.5</v>
          </cell>
        </row>
        <row r="35">
          <cell r="L35">
            <v>918561.5</v>
          </cell>
        </row>
        <row r="36">
          <cell r="L36">
            <v>918561.5</v>
          </cell>
        </row>
        <row r="37">
          <cell r="L37">
            <v>918561.5</v>
          </cell>
        </row>
        <row r="38">
          <cell r="L38">
            <v>918561.5</v>
          </cell>
        </row>
        <row r="39">
          <cell r="L39">
            <v>918561.5</v>
          </cell>
        </row>
        <row r="40">
          <cell r="L40">
            <v>918561.5</v>
          </cell>
        </row>
        <row r="41">
          <cell r="L41">
            <v>918561.5</v>
          </cell>
        </row>
        <row r="42">
          <cell r="L42">
            <v>918561.5</v>
          </cell>
        </row>
        <row r="43">
          <cell r="L43">
            <v>918561.5</v>
          </cell>
        </row>
        <row r="44">
          <cell r="L44">
            <v>918561.5</v>
          </cell>
        </row>
        <row r="45">
          <cell r="L45">
            <v>918561.5</v>
          </cell>
        </row>
        <row r="46">
          <cell r="L46">
            <v>918561.5</v>
          </cell>
        </row>
        <row r="47">
          <cell r="L47">
            <v>918561.5</v>
          </cell>
        </row>
        <row r="48">
          <cell r="L48">
            <v>918561.5</v>
          </cell>
        </row>
        <row r="49">
          <cell r="L49">
            <v>918561.5</v>
          </cell>
        </row>
        <row r="50">
          <cell r="L50">
            <v>918561.5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5">
          <cell r="B5" t="b">
            <v>0</v>
          </cell>
        </row>
        <row r="8">
          <cell r="B8">
            <v>1</v>
          </cell>
        </row>
        <row r="9">
          <cell r="B9" t="b">
            <v>1</v>
          </cell>
        </row>
        <row r="10">
          <cell r="B10" t="b">
            <v>1</v>
          </cell>
        </row>
        <row r="11">
          <cell r="B11" t="b">
            <v>1</v>
          </cell>
        </row>
        <row r="12">
          <cell r="B12" t="b">
            <v>1</v>
          </cell>
        </row>
        <row r="13">
          <cell r="B13" t="b">
            <v>1</v>
          </cell>
        </row>
        <row r="14">
          <cell r="B14" t="b">
            <v>1</v>
          </cell>
        </row>
        <row r="15">
          <cell r="B15" t="b">
            <v>1</v>
          </cell>
        </row>
        <row r="16">
          <cell r="B16" t="b">
            <v>1</v>
          </cell>
        </row>
        <row r="17">
          <cell r="B17" t="b">
            <v>1</v>
          </cell>
        </row>
        <row r="18">
          <cell r="B18" t="b">
            <v>1</v>
          </cell>
        </row>
        <row r="19">
          <cell r="B19" t="b">
            <v>1</v>
          </cell>
        </row>
        <row r="20">
          <cell r="B20" t="b">
            <v>1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62">
          <cell r="A62">
            <v>40599</v>
          </cell>
        </row>
        <row r="63">
          <cell r="A63">
            <v>40605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4"/>
  <sheetViews>
    <sheetView workbookViewId="0">
      <selection activeCell="B3" sqref="B3"/>
    </sheetView>
  </sheetViews>
  <sheetFormatPr baseColWidth="10" defaultRowHeight="15"/>
  <sheetData>
    <row r="1" spans="1:4">
      <c r="D1" s="4" t="s">
        <v>0</v>
      </c>
    </row>
    <row r="2" spans="1:4">
      <c r="D2" s="5" t="s">
        <v>1</v>
      </c>
    </row>
    <row r="3" spans="1:4">
      <c r="A3" s="1">
        <v>40599</v>
      </c>
      <c r="D3" s="6"/>
    </row>
    <row r="4" spans="1:4">
      <c r="A4" s="2">
        <f>A3+1</f>
        <v>40600</v>
      </c>
      <c r="D4" s="3" t="str">
        <f>IF([1]Bilan!$B4&lt;&gt;0,'[1]S-33000'!L11-'[1]S-33000'!L10,"")</f>
        <v/>
      </c>
    </row>
    <row r="5" spans="1:4">
      <c r="A5" s="2">
        <f t="shared" ref="A5:A44" si="0">A4+1</f>
        <v>40601</v>
      </c>
      <c r="D5" s="3">
        <f>IF([1]Bilan!$B5&lt;&gt;0,'[1]S-33000'!L12-'[1]S-33000'!L11,"")</f>
        <v>0</v>
      </c>
    </row>
    <row r="6" spans="1:4">
      <c r="A6" s="2">
        <f t="shared" si="0"/>
        <v>40602</v>
      </c>
      <c r="D6" s="3" t="str">
        <f>IF([1]Bilan!$B6&lt;&gt;0,'[1]S-33000'!L13-'[1]S-33000'!L12,"")</f>
        <v/>
      </c>
    </row>
    <row r="7" spans="1:4">
      <c r="A7" s="2">
        <f t="shared" si="0"/>
        <v>40603</v>
      </c>
      <c r="D7" s="3" t="str">
        <f>IF([1]Bilan!$B7&lt;&gt;0,'[1]S-33000'!L14-'[1]S-33000'!L13,"")</f>
        <v/>
      </c>
    </row>
    <row r="8" spans="1:4">
      <c r="A8" s="2">
        <f t="shared" si="0"/>
        <v>40604</v>
      </c>
      <c r="D8" s="3">
        <f>IF([1]Bilan!$B8&lt;&gt;0,'[1]S-33000'!L15-'[1]S-33000'!L14,"")</f>
        <v>825475</v>
      </c>
    </row>
    <row r="9" spans="1:4">
      <c r="A9" s="2">
        <f t="shared" si="0"/>
        <v>40605</v>
      </c>
      <c r="D9" s="3">
        <f>IF([1]Bilan!$B9&lt;&gt;0,'[1]S-33000'!L16-'[1]S-33000'!L15,"")</f>
        <v>11975.3125</v>
      </c>
    </row>
    <row r="10" spans="1:4">
      <c r="A10" s="2">
        <f t="shared" si="0"/>
        <v>40606</v>
      </c>
      <c r="D10" s="3">
        <f>IF([1]Bilan!$B10&lt;&gt;0,'[1]S-33000'!L17-'[1]S-33000'!L16,"")</f>
        <v>16271.8125</v>
      </c>
    </row>
    <row r="11" spans="1:4">
      <c r="A11" s="2">
        <f t="shared" si="0"/>
        <v>40607</v>
      </c>
      <c r="D11" s="3">
        <f>IF([1]Bilan!$B11&lt;&gt;0,'[1]S-33000'!L18-'[1]S-33000'!L17,"")</f>
        <v>12334.8125</v>
      </c>
    </row>
    <row r="12" spans="1:4">
      <c r="A12" s="2">
        <f t="shared" si="0"/>
        <v>40608</v>
      </c>
      <c r="D12" s="3">
        <f>IF([1]Bilan!$B12&lt;&gt;0,'[1]S-33000'!L19-'[1]S-33000'!L18,"")</f>
        <v>16223.125</v>
      </c>
    </row>
    <row r="13" spans="1:4">
      <c r="A13" s="2">
        <f t="shared" si="0"/>
        <v>40609</v>
      </c>
      <c r="D13" s="3">
        <f>IF([1]Bilan!$B13&lt;&gt;0,'[1]S-33000'!L20-'[1]S-33000'!L19,"")</f>
        <v>12164.4375</v>
      </c>
    </row>
    <row r="14" spans="1:4">
      <c r="A14" s="2">
        <f t="shared" si="0"/>
        <v>40610</v>
      </c>
      <c r="D14" s="3">
        <f>IF([1]Bilan!$B14&lt;&gt;0,'[1]S-33000'!L21-'[1]S-33000'!L20,"")</f>
        <v>12350.75</v>
      </c>
    </row>
    <row r="15" spans="1:4">
      <c r="A15" s="2">
        <f t="shared" si="0"/>
        <v>40611</v>
      </c>
      <c r="D15" s="3">
        <f>IF([1]Bilan!$B15&lt;&gt;0,'[1]S-33000'!L22-'[1]S-33000'!L21,"")</f>
        <v>11766.25</v>
      </c>
    </row>
    <row r="16" spans="1:4">
      <c r="A16" s="2">
        <f t="shared" si="0"/>
        <v>40612</v>
      </c>
      <c r="D16" s="3">
        <f>IF([1]Bilan!$B16&lt;&gt;0,'[1]S-33000'!L23-'[1]S-33000'!L22,"")</f>
        <v>0</v>
      </c>
    </row>
    <row r="17" spans="1:4">
      <c r="A17" s="2">
        <f t="shared" si="0"/>
        <v>40613</v>
      </c>
      <c r="D17" s="3">
        <f>IF([1]Bilan!$B17&lt;&gt;0,'[1]S-33000'!L24-'[1]S-33000'!L23,"")</f>
        <v>0</v>
      </c>
    </row>
    <row r="18" spans="1:4">
      <c r="A18" s="2">
        <f t="shared" si="0"/>
        <v>40614</v>
      </c>
      <c r="D18" s="3">
        <f>IF([1]Bilan!$B18&lt;&gt;0,'[1]S-33000'!L25-'[1]S-33000'!L24,"")</f>
        <v>0</v>
      </c>
    </row>
    <row r="19" spans="1:4">
      <c r="A19" s="2">
        <f t="shared" si="0"/>
        <v>40615</v>
      </c>
      <c r="D19" s="3">
        <f>IF([1]Bilan!$B19&lt;&gt;0,'[1]S-33000'!L26-'[1]S-33000'!L25,"")</f>
        <v>0</v>
      </c>
    </row>
    <row r="20" spans="1:4">
      <c r="A20" s="2">
        <f t="shared" si="0"/>
        <v>40616</v>
      </c>
      <c r="D20" s="3">
        <f>IF([1]Bilan!$B20&lt;&gt;0,'[1]S-33000'!L27-'[1]S-33000'!L26,"")</f>
        <v>0</v>
      </c>
    </row>
    <row r="21" spans="1:4">
      <c r="A21" s="2">
        <f t="shared" si="0"/>
        <v>40617</v>
      </c>
      <c r="D21" s="3" t="str">
        <f>IF([1]Bilan!$B21&lt;&gt;0,'[1]S-33000'!L28-'[1]S-33000'!L27,"")</f>
        <v/>
      </c>
    </row>
    <row r="22" spans="1:4">
      <c r="A22" s="2">
        <f t="shared" si="0"/>
        <v>40618</v>
      </c>
      <c r="D22" s="3" t="str">
        <f>IF([1]Bilan!$B22&lt;&gt;0,'[1]S-33000'!L29-'[1]S-33000'!L28,"")</f>
        <v/>
      </c>
    </row>
    <row r="23" spans="1:4">
      <c r="A23" s="2">
        <f t="shared" si="0"/>
        <v>40619</v>
      </c>
      <c r="D23" s="3" t="str">
        <f>IF([1]Bilan!$B23&lt;&gt;0,'[1]S-33000'!L30-'[1]S-33000'!L29,"")</f>
        <v/>
      </c>
    </row>
    <row r="24" spans="1:4">
      <c r="A24" s="2">
        <f t="shared" si="0"/>
        <v>40620</v>
      </c>
      <c r="D24" s="3" t="str">
        <f>IF([1]Bilan!$B24&lt;&gt;0,'[1]S-33000'!L31-'[1]S-33000'!L30,"")</f>
        <v/>
      </c>
    </row>
    <row r="25" spans="1:4">
      <c r="A25" s="2">
        <f t="shared" si="0"/>
        <v>40621</v>
      </c>
      <c r="D25" s="3" t="str">
        <f>IF([1]Bilan!$B25&lt;&gt;0,'[1]S-33000'!L32-'[1]S-33000'!L31,"")</f>
        <v/>
      </c>
    </row>
    <row r="26" spans="1:4">
      <c r="A26" s="2">
        <f t="shared" si="0"/>
        <v>40622</v>
      </c>
      <c r="D26" s="3" t="str">
        <f>IF([1]Bilan!$B26&lt;&gt;0,'[1]S-33000'!L33-'[1]S-33000'!L32,"")</f>
        <v/>
      </c>
    </row>
    <row r="27" spans="1:4">
      <c r="A27" s="2">
        <f t="shared" si="0"/>
        <v>40623</v>
      </c>
      <c r="D27" s="3" t="str">
        <f>IF([1]Bilan!$B27&lt;&gt;0,'[1]S-33000'!L34-'[1]S-33000'!L33,"")</f>
        <v/>
      </c>
    </row>
    <row r="28" spans="1:4">
      <c r="A28" s="2">
        <f t="shared" si="0"/>
        <v>40624</v>
      </c>
      <c r="D28" s="3" t="str">
        <f>IF([1]Bilan!$B28&lt;&gt;0,'[1]S-33000'!L35-'[1]S-33000'!L34,"")</f>
        <v/>
      </c>
    </row>
    <row r="29" spans="1:4">
      <c r="A29" s="2">
        <f t="shared" si="0"/>
        <v>40625</v>
      </c>
      <c r="D29" s="3" t="str">
        <f>IF([1]Bilan!$B29&lt;&gt;0,'[1]S-33000'!L36-'[1]S-33000'!L35,"")</f>
        <v/>
      </c>
    </row>
    <row r="30" spans="1:4">
      <c r="A30" s="2">
        <f t="shared" si="0"/>
        <v>40626</v>
      </c>
      <c r="D30" s="3" t="str">
        <f>IF([1]Bilan!$B30&lt;&gt;0,'[1]S-33000'!L37-'[1]S-33000'!L36,"")</f>
        <v/>
      </c>
    </row>
    <row r="31" spans="1:4">
      <c r="A31" s="2">
        <f t="shared" si="0"/>
        <v>40627</v>
      </c>
      <c r="D31" s="3" t="str">
        <f>IF([1]Bilan!$B31&lt;&gt;0,'[1]S-33000'!L38-'[1]S-33000'!L37,"")</f>
        <v/>
      </c>
    </row>
    <row r="32" spans="1:4">
      <c r="A32" s="2">
        <f t="shared" si="0"/>
        <v>40628</v>
      </c>
      <c r="D32" s="3" t="str">
        <f>IF([1]Bilan!$B32&lt;&gt;0,'[1]S-33000'!L39-'[1]S-33000'!L38,"")</f>
        <v/>
      </c>
    </row>
    <row r="33" spans="1:4">
      <c r="A33" s="2">
        <f t="shared" si="0"/>
        <v>40629</v>
      </c>
      <c r="D33" s="3" t="str">
        <f>IF([1]Bilan!$B33&lt;&gt;0,'[1]S-33000'!L40-'[1]S-33000'!L39,"")</f>
        <v/>
      </c>
    </row>
    <row r="34" spans="1:4">
      <c r="A34" s="2">
        <f t="shared" si="0"/>
        <v>40630</v>
      </c>
      <c r="D34" s="3" t="str">
        <f>IF([1]Bilan!$B34&lt;&gt;0,'[1]S-33000'!L41-'[1]S-33000'!L40,"")</f>
        <v/>
      </c>
    </row>
    <row r="35" spans="1:4">
      <c r="A35" s="2">
        <f t="shared" si="0"/>
        <v>40631</v>
      </c>
      <c r="D35" s="3" t="str">
        <f>IF([1]Bilan!$B35&lt;&gt;0,'[1]S-33000'!L42-'[1]S-33000'!L41,"")</f>
        <v/>
      </c>
    </row>
    <row r="36" spans="1:4">
      <c r="A36" s="2">
        <f t="shared" si="0"/>
        <v>40632</v>
      </c>
      <c r="D36" s="3" t="str">
        <f>IF([1]Bilan!$B36&lt;&gt;0,'[1]S-33000'!L43-'[1]S-33000'!L42,"")</f>
        <v/>
      </c>
    </row>
    <row r="37" spans="1:4">
      <c r="A37" s="2">
        <f t="shared" si="0"/>
        <v>40633</v>
      </c>
      <c r="D37" s="3" t="str">
        <f>IF([1]Bilan!$B37&lt;&gt;0,'[1]S-33000'!L44-'[1]S-33000'!L43,"")</f>
        <v/>
      </c>
    </row>
    <row r="38" spans="1:4">
      <c r="A38" s="2">
        <f t="shared" si="0"/>
        <v>40634</v>
      </c>
      <c r="D38" s="3" t="str">
        <f>IF([1]Bilan!$B38&lt;&gt;0,'[1]S-33000'!L45-'[1]S-33000'!L44,"")</f>
        <v/>
      </c>
    </row>
    <row r="39" spans="1:4">
      <c r="A39" s="2">
        <f t="shared" si="0"/>
        <v>40635</v>
      </c>
      <c r="D39" s="3" t="str">
        <f>IF([1]Bilan!$B39&lt;&gt;0,'[1]S-33000'!L46-'[1]S-33000'!L45,"")</f>
        <v/>
      </c>
    </row>
    <row r="40" spans="1:4">
      <c r="A40" s="2">
        <f t="shared" si="0"/>
        <v>40636</v>
      </c>
      <c r="D40" s="3" t="str">
        <f>IF([1]Bilan!$B40&lt;&gt;0,'[1]S-33000'!L47-'[1]S-33000'!L46,"")</f>
        <v/>
      </c>
    </row>
    <row r="41" spans="1:4">
      <c r="A41" s="2">
        <f t="shared" si="0"/>
        <v>40637</v>
      </c>
      <c r="D41" s="3" t="str">
        <f>IF([1]Bilan!$B41&lt;&gt;0,'[1]S-33000'!L48-'[1]S-33000'!L47,"")</f>
        <v/>
      </c>
    </row>
    <row r="42" spans="1:4">
      <c r="A42" s="2">
        <f t="shared" si="0"/>
        <v>40638</v>
      </c>
      <c r="D42" s="3" t="str">
        <f>IF([1]Bilan!$B42&lt;&gt;0,'[1]S-33000'!L49-'[1]S-33000'!L48,"")</f>
        <v/>
      </c>
    </row>
    <row r="43" spans="1:4">
      <c r="A43" s="2">
        <f t="shared" si="0"/>
        <v>40639</v>
      </c>
      <c r="D43" s="3" t="str">
        <f>IF([1]Bilan!$B43&lt;&gt;0,'[1]S-33000'!L50-'[1]S-33000'!L49,"")</f>
        <v/>
      </c>
    </row>
    <row r="44" spans="1:4">
      <c r="A44" s="2">
        <f t="shared" si="0"/>
        <v>40640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4"/>
  <sheetViews>
    <sheetView tabSelected="1" workbookViewId="0">
      <selection activeCell="D3" sqref="D3"/>
    </sheetView>
  </sheetViews>
  <sheetFormatPr baseColWidth="10" defaultRowHeight="15"/>
  <sheetData>
    <row r="1" spans="1:9">
      <c r="D1" s="4" t="s">
        <v>0</v>
      </c>
      <c r="G1" s="8" t="s">
        <v>2</v>
      </c>
      <c r="H1" s="8" t="s">
        <v>3</v>
      </c>
    </row>
    <row r="2" spans="1:9">
      <c r="D2" s="5" t="s">
        <v>1</v>
      </c>
      <c r="G2" s="7">
        <v>40603</v>
      </c>
      <c r="H2" s="7">
        <v>40608</v>
      </c>
      <c r="I2" s="9" t="s">
        <v>4</v>
      </c>
    </row>
    <row r="3" spans="1:9">
      <c r="A3" s="1">
        <v>40599</v>
      </c>
      <c r="D3" s="3" t="str">
        <f>IF(AND(A3&gt;=$G$2,A3&lt;=$H$2),INDEX(Feuil1!D:D,MATCH(A3,Feuil1!A:A,0)),"")</f>
        <v/>
      </c>
    </row>
    <row r="4" spans="1:9">
      <c r="A4" s="2">
        <f t="shared" ref="A4:A9" si="0">A3+1</f>
        <v>40600</v>
      </c>
      <c r="D4" s="3" t="str">
        <f>IF(AND(A4&gt;=$G$2,A4&lt;=$H$2),INDEX(Feuil1!D:D,MATCH(A4,Feuil1!A:A,0)),"")</f>
        <v/>
      </c>
    </row>
    <row r="5" spans="1:9">
      <c r="A5" s="2">
        <f t="shared" si="0"/>
        <v>40601</v>
      </c>
      <c r="D5" s="3" t="str">
        <f>IF(AND(A5&gt;=$G$2,A5&lt;=$H$2),INDEX(Feuil1!D:D,MATCH(A5,Feuil1!A:A,0)),"")</f>
        <v/>
      </c>
    </row>
    <row r="6" spans="1:9">
      <c r="A6" s="2">
        <f t="shared" si="0"/>
        <v>40602</v>
      </c>
      <c r="D6" s="3" t="str">
        <f>IF(AND(A6&gt;=$G$2,A6&lt;=$H$2),INDEX(Feuil1!D:D,MATCH(A6,Feuil1!A:A,0)),"")</f>
        <v/>
      </c>
    </row>
    <row r="7" spans="1:9">
      <c r="A7" s="2">
        <f t="shared" si="0"/>
        <v>40603</v>
      </c>
      <c r="D7" s="3" t="str">
        <f>IF(AND(A7&gt;=$G$2,A7&lt;=$H$2),INDEX(Feuil1!D:D,MATCH(A7,Feuil1!A:A,0)),"")</f>
        <v/>
      </c>
    </row>
    <row r="8" spans="1:9">
      <c r="A8" s="2">
        <f t="shared" si="0"/>
        <v>40604</v>
      </c>
      <c r="D8" s="3">
        <f>IF(AND(A8&gt;=$G$2,A8&lt;=$H$2),INDEX(Feuil1!D:D,MATCH(A8,Feuil1!A:A,0)),"")</f>
        <v>825475</v>
      </c>
    </row>
    <row r="9" spans="1:9">
      <c r="A9" s="2">
        <f t="shared" si="0"/>
        <v>40605</v>
      </c>
      <c r="D9" s="3">
        <f>IF(AND(A9&gt;=$G$2,A9&lt;=$H$2),INDEX(Feuil1!D:D,MATCH(A9,Feuil1!A:A,0)),"")</f>
        <v>11975.3125</v>
      </c>
    </row>
    <row r="10" spans="1:9">
      <c r="A10" s="2">
        <f>A9+1</f>
        <v>40606</v>
      </c>
      <c r="D10" s="3">
        <f>IF(AND(A10&gt;=$G$2,A10&lt;=$H$2),INDEX(Feuil1!D:D,MATCH(A10,Feuil1!A:A,0)),"")</f>
        <v>16271.8125</v>
      </c>
    </row>
    <row r="11" spans="1:9">
      <c r="A11" s="2">
        <f t="shared" ref="A11:A44" si="1">A10+1</f>
        <v>40607</v>
      </c>
      <c r="D11" s="3">
        <f>IF(AND(A11&gt;=$G$2,A11&lt;=$H$2),INDEX(Feuil1!D:D,MATCH(A11,Feuil1!A:A,0)),"")</f>
        <v>12334.8125</v>
      </c>
    </row>
    <row r="12" spans="1:9">
      <c r="A12" s="2">
        <f t="shared" si="1"/>
        <v>40608</v>
      </c>
      <c r="D12" s="3">
        <f>IF(AND(A12&gt;=$G$2,A12&lt;=$H$2),INDEX(Feuil1!D:D,MATCH(A12,Feuil1!A:A,0)),"")</f>
        <v>16223.125</v>
      </c>
    </row>
    <row r="13" spans="1:9">
      <c r="A13" s="2">
        <f t="shared" si="1"/>
        <v>40609</v>
      </c>
      <c r="D13" s="3" t="str">
        <f>IF(AND(A13&gt;=$G$2,A13&lt;=$H$2),INDEX(Feuil1!D:D,MATCH(A13,Feuil1!A:A,0)),"")</f>
        <v/>
      </c>
    </row>
    <row r="14" spans="1:9">
      <c r="A14" s="2">
        <f t="shared" si="1"/>
        <v>40610</v>
      </c>
      <c r="D14" s="3" t="str">
        <f>IF(AND(A14&gt;=$G$2,A14&lt;=$H$2),INDEX(Feuil1!D:D,MATCH(A14,Feuil1!A:A,0)),"")</f>
        <v/>
      </c>
    </row>
    <row r="15" spans="1:9">
      <c r="A15" s="2">
        <f t="shared" si="1"/>
        <v>40611</v>
      </c>
      <c r="D15" s="3" t="str">
        <f>IF(AND(A15&gt;=$G$2,A15&lt;=$H$2),INDEX(Feuil1!D:D,MATCH(A15,Feuil1!A:A,0)),"")</f>
        <v/>
      </c>
    </row>
    <row r="16" spans="1:9">
      <c r="A16" s="2">
        <f t="shared" si="1"/>
        <v>40612</v>
      </c>
      <c r="D16" s="3" t="str">
        <f>IF(AND(A16&gt;=$G$2,A16&lt;=$H$2),INDEX(Feuil1!D:D,MATCH(A16,Feuil1!A:A,0)),"")</f>
        <v/>
      </c>
    </row>
    <row r="17" spans="1:4">
      <c r="A17" s="2">
        <f t="shared" si="1"/>
        <v>40613</v>
      </c>
      <c r="D17" s="3" t="str">
        <f>IF(AND(A17&gt;=$G$2,A17&lt;=$H$2),INDEX(Feuil1!D:D,MATCH(A17,Feuil1!A:A,0)),"")</f>
        <v/>
      </c>
    </row>
    <row r="18" spans="1:4">
      <c r="A18" s="2">
        <f t="shared" si="1"/>
        <v>40614</v>
      </c>
      <c r="D18" s="3" t="str">
        <f>IF(AND(A18&gt;=$G$2,A18&lt;=$H$2),INDEX(Feuil1!D:D,MATCH(A18,Feuil1!A:A,0)),"")</f>
        <v/>
      </c>
    </row>
    <row r="19" spans="1:4">
      <c r="A19" s="2">
        <f t="shared" si="1"/>
        <v>40615</v>
      </c>
      <c r="D19" s="3" t="str">
        <f>IF(AND(A19&gt;=$G$2,A19&lt;=$H$2),INDEX(Feuil1!D:D,MATCH(A19,Feuil1!A:A,0)),"")</f>
        <v/>
      </c>
    </row>
    <row r="20" spans="1:4">
      <c r="A20" s="2">
        <f t="shared" si="1"/>
        <v>40616</v>
      </c>
      <c r="D20" s="3" t="str">
        <f>IF(AND(A20&gt;=$G$2,A20&lt;=$H$2),INDEX(Feuil1!D:D,MATCH(A20,Feuil1!A:A,0)),"")</f>
        <v/>
      </c>
    </row>
    <row r="21" spans="1:4">
      <c r="A21" s="2">
        <f t="shared" si="1"/>
        <v>40617</v>
      </c>
      <c r="D21" s="3" t="str">
        <f>IF(AND(A21&gt;=$G$2,A21&lt;=$H$2),INDEX(Feuil1!D:D,MATCH(A21,Feuil1!A:A,0)),"")</f>
        <v/>
      </c>
    </row>
    <row r="22" spans="1:4">
      <c r="A22" s="2">
        <f t="shared" si="1"/>
        <v>40618</v>
      </c>
      <c r="D22" s="3" t="str">
        <f>IF(AND(A22&gt;=$G$2,A22&lt;=$H$2),INDEX(Feuil1!D:D,MATCH(A22,Feuil1!A:A,0)),"")</f>
        <v/>
      </c>
    </row>
    <row r="23" spans="1:4">
      <c r="A23" s="2">
        <f t="shared" si="1"/>
        <v>40619</v>
      </c>
      <c r="D23" s="3" t="str">
        <f>IF(AND(A23&gt;=$G$2,A23&lt;=$H$2),INDEX(Feuil1!D:D,MATCH(A23,Feuil1!A:A,0)),"")</f>
        <v/>
      </c>
    </row>
    <row r="24" spans="1:4">
      <c r="A24" s="2">
        <f t="shared" si="1"/>
        <v>40620</v>
      </c>
      <c r="D24" s="3" t="str">
        <f>IF(AND(A24&gt;=$G$2,A24&lt;=$H$2),INDEX(Feuil1!D:D,MATCH(A24,Feuil1!A:A,0)),"")</f>
        <v/>
      </c>
    </row>
    <row r="25" spans="1:4">
      <c r="A25" s="2">
        <f t="shared" si="1"/>
        <v>40621</v>
      </c>
      <c r="D25" s="3" t="str">
        <f>IF(AND(A25&gt;=$G$2,A25&lt;=$H$2),INDEX(Feuil1!D:D,MATCH(A25,Feuil1!A:A,0)),"")</f>
        <v/>
      </c>
    </row>
    <row r="26" spans="1:4">
      <c r="A26" s="2">
        <f t="shared" si="1"/>
        <v>40622</v>
      </c>
      <c r="D26" s="3" t="str">
        <f>IF(AND(A26&gt;=$G$2,A26&lt;=$H$2),INDEX(Feuil1!D:D,MATCH(A26,Feuil1!A:A,0)),"")</f>
        <v/>
      </c>
    </row>
    <row r="27" spans="1:4">
      <c r="A27" s="2">
        <f t="shared" si="1"/>
        <v>40623</v>
      </c>
      <c r="D27" s="3" t="str">
        <f>IF(AND(A27&gt;=$G$2,A27&lt;=$H$2),INDEX(Feuil1!D:D,MATCH(A27,Feuil1!A:A,0)),"")</f>
        <v/>
      </c>
    </row>
    <row r="28" spans="1:4">
      <c r="A28" s="2">
        <f t="shared" si="1"/>
        <v>40624</v>
      </c>
      <c r="D28" s="3" t="str">
        <f>IF(AND(A28&gt;=$G$2,A28&lt;=$H$2),INDEX(Feuil1!D:D,MATCH(A28,Feuil1!A:A,0)),"")</f>
        <v/>
      </c>
    </row>
    <row r="29" spans="1:4">
      <c r="A29" s="2">
        <f t="shared" si="1"/>
        <v>40625</v>
      </c>
      <c r="D29" s="3" t="str">
        <f>IF(AND(A29&gt;=$G$2,A29&lt;=$H$2),INDEX(Feuil1!D:D,MATCH(A29,Feuil1!A:A,0)),"")</f>
        <v/>
      </c>
    </row>
    <row r="30" spans="1:4">
      <c r="A30" s="2">
        <f t="shared" si="1"/>
        <v>40626</v>
      </c>
      <c r="D30" s="3" t="str">
        <f>IF(AND(A30&gt;=$G$2,A30&lt;=$H$2),INDEX(Feuil1!D:D,MATCH(A30,Feuil1!A:A,0)),"")</f>
        <v/>
      </c>
    </row>
    <row r="31" spans="1:4">
      <c r="A31" s="2">
        <f t="shared" si="1"/>
        <v>40627</v>
      </c>
      <c r="D31" s="3" t="str">
        <f>IF(AND(A31&gt;=$G$2,A31&lt;=$H$2),INDEX(Feuil1!D:D,MATCH(A31,Feuil1!A:A,0)),"")</f>
        <v/>
      </c>
    </row>
    <row r="32" spans="1:4">
      <c r="A32" s="2">
        <f t="shared" si="1"/>
        <v>40628</v>
      </c>
      <c r="D32" s="3" t="str">
        <f>IF(AND(A32&gt;=$G$2,A32&lt;=$H$2),INDEX(Feuil1!D:D,MATCH(A32,Feuil1!A:A,0)),"")</f>
        <v/>
      </c>
    </row>
    <row r="33" spans="1:4">
      <c r="A33" s="2">
        <f t="shared" si="1"/>
        <v>40629</v>
      </c>
      <c r="D33" s="3" t="str">
        <f>IF(AND(A33&gt;=$G$2,A33&lt;=$H$2),INDEX(Feuil1!D:D,MATCH(A33,Feuil1!A:A,0)),"")</f>
        <v/>
      </c>
    </row>
    <row r="34" spans="1:4">
      <c r="A34" s="2">
        <f t="shared" si="1"/>
        <v>40630</v>
      </c>
      <c r="D34" s="3" t="str">
        <f>IF(AND(A34&gt;=$G$2,A34&lt;=$H$2),INDEX(Feuil1!D:D,MATCH(A34,Feuil1!A:A,0)),"")</f>
        <v/>
      </c>
    </row>
    <row r="35" spans="1:4">
      <c r="A35" s="2">
        <f t="shared" si="1"/>
        <v>40631</v>
      </c>
      <c r="D35" s="3" t="str">
        <f>IF(AND(A35&gt;=$G$2,A35&lt;=$H$2),INDEX(Feuil1!D:D,MATCH(A35,Feuil1!A:A,0)),"")</f>
        <v/>
      </c>
    </row>
    <row r="36" spans="1:4">
      <c r="A36" s="2">
        <f t="shared" si="1"/>
        <v>40632</v>
      </c>
      <c r="D36" s="3" t="str">
        <f>IF(AND(A36&gt;=$G$2,A36&lt;=$H$2),INDEX(Feuil1!D:D,MATCH(A36,Feuil1!A:A,0)),"")</f>
        <v/>
      </c>
    </row>
    <row r="37" spans="1:4">
      <c r="A37" s="2">
        <f t="shared" si="1"/>
        <v>40633</v>
      </c>
      <c r="D37" s="3" t="str">
        <f>IF(AND(A37&gt;=$G$2,A37&lt;=$H$2),INDEX(Feuil1!D:D,MATCH(A37,Feuil1!A:A,0)),"")</f>
        <v/>
      </c>
    </row>
    <row r="38" spans="1:4">
      <c r="A38" s="2">
        <f t="shared" si="1"/>
        <v>40634</v>
      </c>
      <c r="D38" s="3" t="str">
        <f>IF(AND(A38&gt;=$G$2,A38&lt;=$H$2),INDEX(Feuil1!D:D,MATCH(A38,Feuil1!A:A,0)),"")</f>
        <v/>
      </c>
    </row>
    <row r="39" spans="1:4">
      <c r="A39" s="2">
        <f t="shared" si="1"/>
        <v>40635</v>
      </c>
      <c r="D39" s="3" t="str">
        <f>IF(AND(A39&gt;=$G$2,A39&lt;=$H$2),INDEX(Feuil1!D:D,MATCH(A39,Feuil1!A:A,0)),"")</f>
        <v/>
      </c>
    </row>
    <row r="40" spans="1:4">
      <c r="A40" s="2">
        <f t="shared" si="1"/>
        <v>40636</v>
      </c>
      <c r="D40" s="3" t="str">
        <f>IF(AND(A40&gt;=$G$2,A40&lt;=$H$2),INDEX(Feuil1!D:D,MATCH(A40,Feuil1!A:A,0)),"")</f>
        <v/>
      </c>
    </row>
    <row r="41" spans="1:4">
      <c r="A41" s="2">
        <f t="shared" si="1"/>
        <v>40637</v>
      </c>
      <c r="D41" s="3" t="str">
        <f>IF(AND(A41&gt;=$G$2,A41&lt;=$H$2),INDEX(Feuil1!D:D,MATCH(A41,Feuil1!A:A,0)),"")</f>
        <v/>
      </c>
    </row>
    <row r="42" spans="1:4">
      <c r="A42" s="2">
        <f t="shared" si="1"/>
        <v>40638</v>
      </c>
      <c r="D42" s="3" t="str">
        <f>IF(AND(A42&gt;=$G$2,A42&lt;=$H$2),INDEX(Feuil1!D:D,MATCH(A42,Feuil1!A:A,0)),"")</f>
        <v/>
      </c>
    </row>
    <row r="43" spans="1:4">
      <c r="A43" s="2">
        <f t="shared" si="1"/>
        <v>40639</v>
      </c>
      <c r="D43" s="3" t="str">
        <f>IF(AND(A43&gt;=$G$2,A43&lt;=$H$2),INDEX(Feuil1!D:D,MATCH(A43,Feuil1!A:A,0)),"")</f>
        <v/>
      </c>
    </row>
    <row r="44" spans="1:4">
      <c r="A44" s="2">
        <f t="shared" si="1"/>
        <v>40640</v>
      </c>
      <c r="D44" s="3" t="str">
        <f>IF(AND(A44&gt;=$G$2,A44&lt;=$H$2),INDEX(Feuil1!D:D,MATCH(A44,Feuil1!A:A,0)),"")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Utilisateur</cp:lastModifiedBy>
  <dcterms:created xsi:type="dcterms:W3CDTF">2011-03-09T09:16:38Z</dcterms:created>
  <dcterms:modified xsi:type="dcterms:W3CDTF">2011-03-09T09:42:36Z</dcterms:modified>
</cp:coreProperties>
</file>