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hidePivotFieldList="1" defaultThemeVersion="124226"/>
  <bookViews>
    <workbookView xWindow="240" yWindow="60" windowWidth="12300" windowHeight="7305" tabRatio="354"/>
  </bookViews>
  <sheets>
    <sheet name="Feuille1" sheetId="1" r:id="rId1"/>
    <sheet name="Ensemble_SDA" sheetId="7" r:id="rId2"/>
  </sheets>
  <definedNames>
    <definedName name="_xlnm._FilterDatabase" localSheetId="0" hidden="1">Feuille1!$A$1:$D$3</definedName>
    <definedName name="_xlnm.Print_Titles" localSheetId="0">Feuille1!$1:$1</definedName>
  </definedNames>
  <calcPr calcId="125725"/>
</workbook>
</file>

<file path=xl/calcChain.xml><?xml version="1.0" encoding="utf-8"?>
<calcChain xmlns="http://schemas.openxmlformats.org/spreadsheetml/2006/main">
  <c r="C13" i="7"/>
  <c r="C14"/>
  <c r="C15"/>
  <c r="C16"/>
  <c r="C17"/>
  <c r="C18"/>
  <c r="C19"/>
  <c r="C20"/>
  <c r="C21"/>
  <c r="C22"/>
  <c r="C23"/>
  <c r="C24"/>
  <c r="C25"/>
  <c r="C26"/>
  <c r="C27"/>
  <c r="A3"/>
  <c r="B3"/>
  <c r="A4"/>
  <c r="B4"/>
  <c r="A5"/>
  <c r="B5"/>
  <c r="A6"/>
  <c r="B6"/>
  <c r="A7"/>
  <c r="B7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E3" i="1"/>
  <c r="E4"/>
  <c r="E5"/>
  <c r="E6"/>
  <c r="E7"/>
  <c r="E8"/>
  <c r="E9"/>
  <c r="E10"/>
  <c r="E11"/>
  <c r="E12"/>
  <c r="E13"/>
  <c r="E14"/>
  <c r="E15"/>
  <c r="E16"/>
  <c r="E17"/>
  <c r="E18"/>
  <c r="E19"/>
  <c r="E20"/>
  <c r="E21"/>
  <c r="E2"/>
  <c r="F2"/>
  <c r="F3" s="1"/>
  <c r="F4" l="1"/>
  <c r="F5" s="1"/>
  <c r="F6" s="1"/>
  <c r="F7" s="1"/>
  <c r="F8" s="1"/>
  <c r="F9" s="1"/>
  <c r="F10" s="1"/>
  <c r="F11" s="1"/>
  <c r="F12" s="1"/>
  <c r="F13" s="1"/>
  <c r="F14" s="1"/>
  <c r="F15" s="1"/>
  <c r="F16" s="1"/>
  <c r="F17" l="1"/>
  <c r="F18" s="1"/>
  <c r="F19" s="1"/>
  <c r="F20" s="1"/>
  <c r="F21" s="1"/>
  <c r="B2" i="7" l="1"/>
  <c r="A2"/>
  <c r="C2"/>
  <c r="C9" l="1"/>
  <c r="C5"/>
  <c r="C12"/>
  <c r="C8"/>
  <c r="C4"/>
  <c r="C11"/>
  <c r="C7"/>
  <c r="C3"/>
  <c r="C10"/>
  <c r="C6"/>
</calcChain>
</file>

<file path=xl/sharedStrings.xml><?xml version="1.0" encoding="utf-8"?>
<sst xmlns="http://schemas.openxmlformats.org/spreadsheetml/2006/main" count="11" uniqueCount="8">
  <si>
    <t>BEGLES</t>
  </si>
  <si>
    <t>MONTROUGE</t>
  </si>
  <si>
    <t>SDA</t>
  </si>
  <si>
    <t>SITE</t>
  </si>
  <si>
    <t>Entite</t>
  </si>
  <si>
    <t>Ensemble SDA</t>
  </si>
  <si>
    <t>Site 1</t>
  </si>
  <si>
    <t>Site 2</t>
  </si>
</sst>
</file>

<file path=xl/styles.xml><?xml version="1.0" encoding="utf-8"?>
<styleSheet xmlns="http://schemas.openxmlformats.org/spreadsheetml/2006/main">
  <numFmts count="2">
    <numFmt numFmtId="164" formatCode="#,##0.00\ [$€];[Red]\-#,##0.00\ [$€]"/>
    <numFmt numFmtId="165" formatCode="0#&quot; &quot;##&quot; &quot;##&quot; &quot;##&quot; &quot;##"/>
  </numFmts>
  <fonts count="24">
    <font>
      <sz val="10"/>
      <name val="Arial"/>
    </font>
    <font>
      <sz val="6"/>
      <color indexed="8"/>
      <name val="Arial"/>
    </font>
    <font>
      <sz val="8"/>
      <color indexed="8"/>
      <name val="Arial"/>
    </font>
    <font>
      <b/>
      <sz val="9"/>
      <name val="Arial"/>
    </font>
    <font>
      <sz val="6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</borders>
  <cellStyleXfs count="43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0" borderId="1" applyNumberFormat="0" applyAlignment="0" applyProtection="0"/>
    <xf numFmtId="0" fontId="9" fillId="0" borderId="2" applyNumberFormat="0" applyFill="0" applyAlignment="0" applyProtection="0"/>
    <xf numFmtId="0" fontId="5" fillId="21" borderId="3" applyNumberFormat="0" applyFont="0" applyAlignment="0" applyProtection="0"/>
    <xf numFmtId="0" fontId="10" fillId="7" borderId="1" applyNumberFormat="0" applyAlignment="0" applyProtection="0"/>
    <xf numFmtId="164" fontId="22" fillId="0" borderId="0" applyFont="0" applyFill="0" applyBorder="0" applyAlignment="0" applyProtection="0"/>
    <xf numFmtId="0" fontId="11" fillId="3" borderId="0" applyNumberFormat="0" applyBorder="0" applyAlignment="0" applyProtection="0"/>
    <xf numFmtId="0" fontId="12" fillId="22" borderId="0" applyNumberFormat="0" applyBorder="0" applyAlignment="0" applyProtection="0"/>
    <xf numFmtId="0" fontId="13" fillId="4" borderId="0" applyNumberFormat="0" applyBorder="0" applyAlignment="0" applyProtection="0"/>
    <xf numFmtId="0" fontId="14" fillId="20" borderId="4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23" borderId="9" applyNumberFormat="0" applyAlignment="0" applyProtection="0"/>
  </cellStyleXfs>
  <cellXfs count="13">
    <xf numFmtId="0" fontId="0" fillId="0" borderId="0" xfId="0"/>
    <xf numFmtId="0" fontId="4" fillId="0" borderId="0" xfId="0" applyFont="1" applyFill="1" applyAlignment="1">
      <alignment vertical="center"/>
    </xf>
    <xf numFmtId="0" fontId="3" fillId="24" borderId="3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0" fontId="0" fillId="0" borderId="0" xfId="0" applyFill="1"/>
    <xf numFmtId="0" fontId="2" fillId="24" borderId="10" xfId="0" applyFont="1" applyFill="1" applyBorder="1" applyAlignment="1">
      <alignment horizontal="left" vertical="center"/>
    </xf>
    <xf numFmtId="165" fontId="2" fillId="25" borderId="0" xfId="0" applyNumberFormat="1" applyFont="1" applyFill="1" applyBorder="1" applyAlignment="1">
      <alignment horizontal="left" vertical="center"/>
    </xf>
    <xf numFmtId="0" fontId="3" fillId="24" borderId="10" xfId="0" applyFont="1" applyFill="1" applyBorder="1" applyAlignment="1">
      <alignment horizontal="left" vertical="center" wrapText="1"/>
    </xf>
    <xf numFmtId="165" fontId="3" fillId="24" borderId="0" xfId="0" applyNumberFormat="1" applyFont="1" applyFill="1" applyBorder="1" applyAlignment="1">
      <alignment horizontal="left" vertical="center" wrapText="1"/>
    </xf>
    <xf numFmtId="165" fontId="0" fillId="0" borderId="0" xfId="0" applyNumberFormat="1" applyFill="1" applyBorder="1"/>
    <xf numFmtId="0" fontId="22" fillId="0" borderId="0" xfId="0" applyFont="1" applyFill="1" applyAlignment="1">
      <alignment vertical="center"/>
    </xf>
    <xf numFmtId="0" fontId="23" fillId="0" borderId="0" xfId="0" applyNumberFormat="1" applyFont="1" applyFill="1" applyAlignment="1">
      <alignment vertical="center"/>
    </xf>
    <xf numFmtId="0" fontId="23" fillId="0" borderId="0" xfId="0" applyFont="1" applyFill="1" applyAlignment="1">
      <alignment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uro" xfId="30"/>
    <cellStyle name="Insatisfaisant" xfId="31" builtinId="27" customBuiltin="1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52"/>
  </sheetPr>
  <dimension ref="A1:F36"/>
  <sheetViews>
    <sheetView tabSelected="1" workbookViewId="0">
      <pane ySplit="1" topLeftCell="A2" activePane="bottomLeft" state="frozen"/>
      <selection pane="bottomLeft" activeCell="H1" sqref="H1"/>
    </sheetView>
  </sheetViews>
  <sheetFormatPr baseColWidth="10" defaultColWidth="9.140625" defaultRowHeight="12.75"/>
  <cols>
    <col min="1" max="1" width="24.42578125" style="4" bestFit="1" customWidth="1"/>
    <col min="2" max="2" width="24.42578125" style="4" customWidth="1"/>
    <col min="3" max="4" width="11.28515625" style="9" bestFit="1" customWidth="1"/>
    <col min="5" max="16384" width="9.140625" style="4"/>
  </cols>
  <sheetData>
    <row r="1" spans="1:6" s="1" customFormat="1">
      <c r="A1" s="2" t="s">
        <v>3</v>
      </c>
      <c r="B1" s="7" t="s">
        <v>4</v>
      </c>
      <c r="C1" s="8" t="s">
        <v>2</v>
      </c>
      <c r="D1" s="8" t="s">
        <v>2</v>
      </c>
      <c r="E1" s="10"/>
      <c r="F1" s="10">
        <v>0</v>
      </c>
    </row>
    <row r="2" spans="1:6" s="3" customFormat="1">
      <c r="A2" s="5" t="s">
        <v>1</v>
      </c>
      <c r="B2" s="5" t="s">
        <v>6</v>
      </c>
      <c r="C2" s="6">
        <v>142310236</v>
      </c>
      <c r="D2" s="6">
        <v>142310239</v>
      </c>
      <c r="E2" s="11">
        <f>IF(A2="",0,D2-C2+1)</f>
        <v>4</v>
      </c>
      <c r="F2" s="12">
        <f>E2+F1</f>
        <v>4</v>
      </c>
    </row>
    <row r="3" spans="1:6" s="3" customFormat="1">
      <c r="A3" s="5" t="s">
        <v>0</v>
      </c>
      <c r="B3" s="5" t="s">
        <v>7</v>
      </c>
      <c r="C3" s="6">
        <v>557590496</v>
      </c>
      <c r="D3" s="6">
        <v>557590502</v>
      </c>
      <c r="E3" s="11">
        <f t="shared" ref="E3:E21" si="0">IF(A3="",0,D3-C3+1)</f>
        <v>7</v>
      </c>
      <c r="F3" s="12">
        <f t="shared" ref="F3" si="1">E3+F2</f>
        <v>11</v>
      </c>
    </row>
    <row r="4" spans="1:6">
      <c r="E4" s="11">
        <f t="shared" si="0"/>
        <v>0</v>
      </c>
      <c r="F4" s="12">
        <f t="shared" ref="F4:F21" si="2">E4+F3</f>
        <v>11</v>
      </c>
    </row>
    <row r="5" spans="1:6">
      <c r="E5" s="11">
        <f t="shared" si="0"/>
        <v>0</v>
      </c>
      <c r="F5" s="12">
        <f t="shared" si="2"/>
        <v>11</v>
      </c>
    </row>
    <row r="6" spans="1:6">
      <c r="E6" s="11">
        <f t="shared" si="0"/>
        <v>0</v>
      </c>
      <c r="F6" s="12">
        <f t="shared" si="2"/>
        <v>11</v>
      </c>
    </row>
    <row r="7" spans="1:6">
      <c r="E7" s="11">
        <f t="shared" si="0"/>
        <v>0</v>
      </c>
      <c r="F7" s="12">
        <f t="shared" si="2"/>
        <v>11</v>
      </c>
    </row>
    <row r="8" spans="1:6">
      <c r="E8" s="11">
        <f t="shared" si="0"/>
        <v>0</v>
      </c>
      <c r="F8" s="12">
        <f t="shared" si="2"/>
        <v>11</v>
      </c>
    </row>
    <row r="9" spans="1:6">
      <c r="E9" s="11">
        <f t="shared" si="0"/>
        <v>0</v>
      </c>
      <c r="F9" s="12">
        <f t="shared" si="2"/>
        <v>11</v>
      </c>
    </row>
    <row r="10" spans="1:6">
      <c r="E10" s="11">
        <f t="shared" si="0"/>
        <v>0</v>
      </c>
      <c r="F10" s="12">
        <f t="shared" si="2"/>
        <v>11</v>
      </c>
    </row>
    <row r="11" spans="1:6">
      <c r="E11" s="11">
        <f t="shared" si="0"/>
        <v>0</v>
      </c>
      <c r="F11" s="12">
        <f t="shared" si="2"/>
        <v>11</v>
      </c>
    </row>
    <row r="12" spans="1:6">
      <c r="E12" s="11">
        <f t="shared" si="0"/>
        <v>0</v>
      </c>
      <c r="F12" s="12">
        <f t="shared" si="2"/>
        <v>11</v>
      </c>
    </row>
    <row r="13" spans="1:6">
      <c r="E13" s="11">
        <f t="shared" si="0"/>
        <v>0</v>
      </c>
      <c r="F13" s="12">
        <f t="shared" si="2"/>
        <v>11</v>
      </c>
    </row>
    <row r="14" spans="1:6">
      <c r="E14" s="11">
        <f t="shared" si="0"/>
        <v>0</v>
      </c>
      <c r="F14" s="12">
        <f t="shared" si="2"/>
        <v>11</v>
      </c>
    </row>
    <row r="15" spans="1:6">
      <c r="E15" s="11">
        <f t="shared" si="0"/>
        <v>0</v>
      </c>
      <c r="F15" s="12">
        <f t="shared" si="2"/>
        <v>11</v>
      </c>
    </row>
    <row r="16" spans="1:6">
      <c r="E16" s="11">
        <f t="shared" si="0"/>
        <v>0</v>
      </c>
      <c r="F16" s="12">
        <f t="shared" si="2"/>
        <v>11</v>
      </c>
    </row>
    <row r="17" spans="5:6">
      <c r="E17" s="11">
        <f t="shared" si="0"/>
        <v>0</v>
      </c>
      <c r="F17" s="12">
        <f t="shared" si="2"/>
        <v>11</v>
      </c>
    </row>
    <row r="18" spans="5:6">
      <c r="E18" s="11">
        <f t="shared" si="0"/>
        <v>0</v>
      </c>
      <c r="F18" s="12">
        <f t="shared" si="2"/>
        <v>11</v>
      </c>
    </row>
    <row r="19" spans="5:6">
      <c r="E19" s="11">
        <f t="shared" si="0"/>
        <v>0</v>
      </c>
      <c r="F19" s="12">
        <f t="shared" si="2"/>
        <v>11</v>
      </c>
    </row>
    <row r="20" spans="5:6">
      <c r="E20" s="11">
        <f t="shared" si="0"/>
        <v>0</v>
      </c>
      <c r="F20" s="12">
        <f t="shared" si="2"/>
        <v>11</v>
      </c>
    </row>
    <row r="21" spans="5:6">
      <c r="E21" s="11">
        <f t="shared" si="0"/>
        <v>0</v>
      </c>
      <c r="F21" s="12">
        <f t="shared" si="2"/>
        <v>11</v>
      </c>
    </row>
    <row r="22" spans="5:6">
      <c r="F22" s="3"/>
    </row>
    <row r="23" spans="5:6">
      <c r="F23" s="3"/>
    </row>
    <row r="24" spans="5:6">
      <c r="F24" s="3"/>
    </row>
    <row r="25" spans="5:6">
      <c r="F25" s="3"/>
    </row>
    <row r="26" spans="5:6">
      <c r="F26" s="3"/>
    </row>
    <row r="27" spans="5:6">
      <c r="F27" s="3"/>
    </row>
    <row r="28" spans="5:6">
      <c r="F28" s="3"/>
    </row>
    <row r="29" spans="5:6">
      <c r="F29" s="3"/>
    </row>
    <row r="30" spans="5:6">
      <c r="F30" s="3"/>
    </row>
    <row r="31" spans="5:6">
      <c r="F31" s="3"/>
    </row>
    <row r="32" spans="5:6">
      <c r="F32" s="3"/>
    </row>
    <row r="33" spans="6:6">
      <c r="F33" s="3"/>
    </row>
    <row r="34" spans="6:6">
      <c r="F34" s="3"/>
    </row>
    <row r="35" spans="6:6">
      <c r="F35" s="3"/>
    </row>
    <row r="36" spans="6:6">
      <c r="F36" s="3"/>
    </row>
  </sheetData>
  <autoFilter ref="A1:D3"/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&amp;LGroupe SCOPELEC&amp;R&amp;P  / 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C27"/>
  <sheetViews>
    <sheetView workbookViewId="0">
      <selection activeCell="E1" sqref="E1"/>
    </sheetView>
  </sheetViews>
  <sheetFormatPr baseColWidth="10" defaultColWidth="9.140625" defaultRowHeight="12.75"/>
  <cols>
    <col min="1" max="1" width="24.42578125" style="4" bestFit="1" customWidth="1"/>
    <col min="2" max="2" width="24.42578125" style="4" customWidth="1"/>
    <col min="3" max="3" width="28.7109375" style="9" customWidth="1"/>
    <col min="4" max="16384" width="9.140625" style="4"/>
  </cols>
  <sheetData>
    <row r="1" spans="1:3" s="1" customFormat="1" ht="12">
      <c r="A1" s="2" t="s">
        <v>3</v>
      </c>
      <c r="B1" s="7" t="s">
        <v>4</v>
      </c>
      <c r="C1" s="8" t="s">
        <v>5</v>
      </c>
    </row>
    <row r="2" spans="1:3" s="3" customFormat="1" ht="11.25">
      <c r="A2" s="5" t="str">
        <f>IF(ROW()&gt;SUM(Feuille1!$E:$E)+1,"",INDEX(Feuille1!A:A,MATCH(VLOOKUP(ROW()-2,Feuille1!$F:$F,1,1),Feuille1!$F:$F)+1,1))</f>
        <v>MONTROUGE</v>
      </c>
      <c r="B2" s="5" t="str">
        <f>IF(ROW()&gt;SUM(Feuille1!$E:$E)+1,"",INDEX(Feuille1!B:B,MATCH(VLOOKUP(ROW()-2,Feuille1!$F:$F,1,1),Feuille1!$F:$F)+1,1))</f>
        <v>Site 1</v>
      </c>
      <c r="C2" s="6">
        <f>IF(ROW()&gt;SUM(Feuille1!$E:$E)+1,"",(INDEX(Feuille1!D:D,MATCH(VLOOKUP(ROW()-2,Feuille1!$F:$F,1,1),Feuille1!$F:$F)+1,1))-(INDEX(Feuille1!E:E,MATCH(VLOOKUP(ROW()-2,Feuille1!$F:$F,1,1),Feuille1!$F:$F)+1,1)-1)+SUMPRODUCT(--($A$1:A1=A2)*($B$1:B1=B2)))</f>
        <v>142310236</v>
      </c>
    </row>
    <row r="3" spans="1:3" s="3" customFormat="1" ht="11.25">
      <c r="A3" s="5" t="str">
        <f>IF(ROW()&gt;SUM(Feuille1!$E:$E)+1,"",INDEX(Feuille1!A:A,MATCH(VLOOKUP(ROW()-2,Feuille1!$F:$F,1,1),Feuille1!$F:$F)+1,1))</f>
        <v>MONTROUGE</v>
      </c>
      <c r="B3" s="5" t="str">
        <f>IF(ROW()&gt;SUM(Feuille1!$E:$E)+1,"",INDEX(Feuille1!B:B,MATCH(VLOOKUP(ROW()-2,Feuille1!$F:$F,1,1),Feuille1!$F:$F)+1,1))</f>
        <v>Site 1</v>
      </c>
      <c r="C3" s="6">
        <f>IF(ROW()&gt;SUM(Feuille1!$E:$E)+1,"",(INDEX(Feuille1!D:D,MATCH(VLOOKUP(ROW()-2,Feuille1!$F:$F,1,1),Feuille1!$F:$F)+1,1))-(INDEX(Feuille1!E:E,MATCH(VLOOKUP(ROW()-2,Feuille1!$F:$F,1,1),Feuille1!$F:$F)+1,1)-1)+SUMPRODUCT(--($A$1:A2=A3)*($B$1:B2=B3)))</f>
        <v>142310237</v>
      </c>
    </row>
    <row r="4" spans="1:3">
      <c r="A4" s="5" t="str">
        <f>IF(ROW()&gt;SUM(Feuille1!$E:$E)+1,"",INDEX(Feuille1!A:A,MATCH(VLOOKUP(ROW()-2,Feuille1!$F:$F,1,1),Feuille1!$F:$F)+1,1))</f>
        <v>MONTROUGE</v>
      </c>
      <c r="B4" s="5" t="str">
        <f>IF(ROW()&gt;SUM(Feuille1!$E:$E)+1,"",INDEX(Feuille1!B:B,MATCH(VLOOKUP(ROW()-2,Feuille1!$F:$F,1,1),Feuille1!$F:$F)+1,1))</f>
        <v>Site 1</v>
      </c>
      <c r="C4" s="6">
        <f>IF(ROW()&gt;SUM(Feuille1!$E:$E)+1,"",(INDEX(Feuille1!D:D,MATCH(VLOOKUP(ROW()-2,Feuille1!$F:$F,1,1),Feuille1!$F:$F)+1,1))-(INDEX(Feuille1!E:E,MATCH(VLOOKUP(ROW()-2,Feuille1!$F:$F,1,1),Feuille1!$F:$F)+1,1)-1)+SUMPRODUCT(--($A$1:A3=A4)*($B$1:B3=B4)))</f>
        <v>142310238</v>
      </c>
    </row>
    <row r="5" spans="1:3">
      <c r="A5" s="5" t="str">
        <f>IF(ROW()&gt;SUM(Feuille1!$E:$E)+1,"",INDEX(Feuille1!A:A,MATCH(VLOOKUP(ROW()-2,Feuille1!$F:$F,1,1),Feuille1!$F:$F)+1,1))</f>
        <v>MONTROUGE</v>
      </c>
      <c r="B5" s="5" t="str">
        <f>IF(ROW()&gt;SUM(Feuille1!$E:$E)+1,"",INDEX(Feuille1!B:B,MATCH(VLOOKUP(ROW()-2,Feuille1!$F:$F,1,1),Feuille1!$F:$F)+1,1))</f>
        <v>Site 1</v>
      </c>
      <c r="C5" s="6">
        <f>IF(ROW()&gt;SUM(Feuille1!$E:$E)+1,"",(INDEX(Feuille1!D:D,MATCH(VLOOKUP(ROW()-2,Feuille1!$F:$F,1,1),Feuille1!$F:$F)+1,1))-(INDEX(Feuille1!E:E,MATCH(VLOOKUP(ROW()-2,Feuille1!$F:$F,1,1),Feuille1!$F:$F)+1,1)-1)+SUMPRODUCT(--($A$1:A4=A5)*($B$1:B4=B5)))</f>
        <v>142310239</v>
      </c>
    </row>
    <row r="6" spans="1:3">
      <c r="A6" s="5" t="str">
        <f>IF(ROW()&gt;SUM(Feuille1!$E:$E)+1,"",INDEX(Feuille1!A:A,MATCH(VLOOKUP(ROW()-2,Feuille1!$F:$F,1,1),Feuille1!$F:$F)+1,1))</f>
        <v>BEGLES</v>
      </c>
      <c r="B6" s="5" t="str">
        <f>IF(ROW()&gt;SUM(Feuille1!$E:$E)+1,"",INDEX(Feuille1!B:B,MATCH(VLOOKUP(ROW()-2,Feuille1!$F:$F,1,1),Feuille1!$F:$F)+1,1))</f>
        <v>Site 2</v>
      </c>
      <c r="C6" s="6">
        <f>IF(ROW()&gt;SUM(Feuille1!$E:$E)+1,"",(INDEX(Feuille1!D:D,MATCH(VLOOKUP(ROW()-2,Feuille1!$F:$F,1,1),Feuille1!$F:$F)+1,1))-(INDEX(Feuille1!E:E,MATCH(VLOOKUP(ROW()-2,Feuille1!$F:$F,1,1),Feuille1!$F:$F)+1,1)-1)+SUMPRODUCT(--($A$1:A5=A6)*($B$1:B5=B6)))</f>
        <v>557590496</v>
      </c>
    </row>
    <row r="7" spans="1:3">
      <c r="A7" s="5" t="str">
        <f>IF(ROW()&gt;SUM(Feuille1!$E:$E)+1,"",INDEX(Feuille1!A:A,MATCH(VLOOKUP(ROW()-2,Feuille1!$F:$F,1,1),Feuille1!$F:$F)+1,1))</f>
        <v>BEGLES</v>
      </c>
      <c r="B7" s="5" t="str">
        <f>IF(ROW()&gt;SUM(Feuille1!$E:$E)+1,"",INDEX(Feuille1!B:B,MATCH(VLOOKUP(ROW()-2,Feuille1!$F:$F,1,1),Feuille1!$F:$F)+1,1))</f>
        <v>Site 2</v>
      </c>
      <c r="C7" s="6">
        <f>IF(ROW()&gt;SUM(Feuille1!$E:$E)+1,"",(INDEX(Feuille1!D:D,MATCH(VLOOKUP(ROW()-2,Feuille1!$F:$F,1,1),Feuille1!$F:$F)+1,1))-(INDEX(Feuille1!E:E,MATCH(VLOOKUP(ROW()-2,Feuille1!$F:$F,1,1),Feuille1!$F:$F)+1,1)-1)+SUMPRODUCT(--($A$1:A6=A7)*($B$1:B6=B7)))</f>
        <v>557590497</v>
      </c>
    </row>
    <row r="8" spans="1:3">
      <c r="A8" s="5" t="str">
        <f>IF(ROW()&gt;SUM(Feuille1!$E:$E)+1,"",INDEX(Feuille1!A:A,MATCH(VLOOKUP(ROW()-2,Feuille1!$F:$F,1,1),Feuille1!$F:$F)+1,1))</f>
        <v>BEGLES</v>
      </c>
      <c r="B8" s="5" t="str">
        <f>IF(ROW()&gt;SUM(Feuille1!$E:$E)+1,"",INDEX(Feuille1!B:B,MATCH(VLOOKUP(ROW()-2,Feuille1!$F:$F,1,1),Feuille1!$F:$F)+1,1))</f>
        <v>Site 2</v>
      </c>
      <c r="C8" s="6">
        <f>IF(ROW()&gt;SUM(Feuille1!$E:$E)+1,"",(INDEX(Feuille1!D:D,MATCH(VLOOKUP(ROW()-2,Feuille1!$F:$F,1,1),Feuille1!$F:$F)+1,1))-(INDEX(Feuille1!E:E,MATCH(VLOOKUP(ROW()-2,Feuille1!$F:$F,1,1),Feuille1!$F:$F)+1,1)-1)+SUMPRODUCT(--($A$1:A7=A8)*($B$1:B7=B8)))</f>
        <v>557590498</v>
      </c>
    </row>
    <row r="9" spans="1:3">
      <c r="A9" s="5" t="str">
        <f>IF(ROW()&gt;SUM(Feuille1!$E:$E)+1,"",INDEX(Feuille1!A:A,MATCH(VLOOKUP(ROW()-2,Feuille1!$F:$F,1,1),Feuille1!$F:$F)+1,1))</f>
        <v>BEGLES</v>
      </c>
      <c r="B9" s="5" t="str">
        <f>IF(ROW()&gt;SUM(Feuille1!$E:$E)+1,"",INDEX(Feuille1!B:B,MATCH(VLOOKUP(ROW()-2,Feuille1!$F:$F,1,1),Feuille1!$F:$F)+1,1))</f>
        <v>Site 2</v>
      </c>
      <c r="C9" s="6">
        <f>IF(ROW()&gt;SUM(Feuille1!$E:$E)+1,"",(INDEX(Feuille1!D:D,MATCH(VLOOKUP(ROW()-2,Feuille1!$F:$F,1,1),Feuille1!$F:$F)+1,1))-(INDEX(Feuille1!E:E,MATCH(VLOOKUP(ROW()-2,Feuille1!$F:$F,1,1),Feuille1!$F:$F)+1,1)-1)+SUMPRODUCT(--($A$1:A8=A9)*($B$1:B8=B9)))</f>
        <v>557590499</v>
      </c>
    </row>
    <row r="10" spans="1:3">
      <c r="A10" s="5" t="str">
        <f>IF(ROW()&gt;SUM(Feuille1!$E:$E)+1,"",INDEX(Feuille1!A:A,MATCH(VLOOKUP(ROW()-2,Feuille1!$F:$F,1,1),Feuille1!$F:$F)+1,1))</f>
        <v>BEGLES</v>
      </c>
      <c r="B10" s="5" t="str">
        <f>IF(ROW()&gt;SUM(Feuille1!$E:$E)+1,"",INDEX(Feuille1!B:B,MATCH(VLOOKUP(ROW()-2,Feuille1!$F:$F,1,1),Feuille1!$F:$F)+1,1))</f>
        <v>Site 2</v>
      </c>
      <c r="C10" s="6">
        <f>IF(ROW()&gt;SUM(Feuille1!$E:$E)+1,"",(INDEX(Feuille1!D:D,MATCH(VLOOKUP(ROW()-2,Feuille1!$F:$F,1,1),Feuille1!$F:$F)+1,1))-(INDEX(Feuille1!E:E,MATCH(VLOOKUP(ROW()-2,Feuille1!$F:$F,1,1),Feuille1!$F:$F)+1,1)-1)+SUMPRODUCT(--($A$1:A9=A10)*($B$1:B9=B10)))</f>
        <v>557590500</v>
      </c>
    </row>
    <row r="11" spans="1:3">
      <c r="A11" s="5" t="str">
        <f>IF(ROW()&gt;SUM(Feuille1!$E:$E)+1,"",INDEX(Feuille1!A:A,MATCH(VLOOKUP(ROW()-2,Feuille1!$F:$F,1,1),Feuille1!$F:$F)+1,1))</f>
        <v>BEGLES</v>
      </c>
      <c r="B11" s="5" t="str">
        <f>IF(ROW()&gt;SUM(Feuille1!$E:$E)+1,"",INDEX(Feuille1!B:B,MATCH(VLOOKUP(ROW()-2,Feuille1!$F:$F,1,1),Feuille1!$F:$F)+1,1))</f>
        <v>Site 2</v>
      </c>
      <c r="C11" s="6">
        <f>IF(ROW()&gt;SUM(Feuille1!$E:$E)+1,"",(INDEX(Feuille1!D:D,MATCH(VLOOKUP(ROW()-2,Feuille1!$F:$F,1,1),Feuille1!$F:$F)+1,1))-(INDEX(Feuille1!E:E,MATCH(VLOOKUP(ROW()-2,Feuille1!$F:$F,1,1),Feuille1!$F:$F)+1,1)-1)+SUMPRODUCT(--($A$1:A10=A11)*($B$1:B10=B11)))</f>
        <v>557590501</v>
      </c>
    </row>
    <row r="12" spans="1:3">
      <c r="A12" s="5" t="str">
        <f>IF(ROW()&gt;SUM(Feuille1!$E:$E)+1,"",INDEX(Feuille1!A:A,MATCH(VLOOKUP(ROW()-2,Feuille1!$F:$F,1,1),Feuille1!$F:$F)+1,1))</f>
        <v>BEGLES</v>
      </c>
      <c r="B12" s="5" t="str">
        <f>IF(ROW()&gt;SUM(Feuille1!$E:$E)+1,"",INDEX(Feuille1!B:B,MATCH(VLOOKUP(ROW()-2,Feuille1!$F:$F,1,1),Feuille1!$F:$F)+1,1))</f>
        <v>Site 2</v>
      </c>
      <c r="C12" s="6">
        <f>IF(ROW()&gt;SUM(Feuille1!$E:$E)+1,"",(INDEX(Feuille1!D:D,MATCH(VLOOKUP(ROW()-2,Feuille1!$F:$F,1,1),Feuille1!$F:$F)+1,1))-(INDEX(Feuille1!E:E,MATCH(VLOOKUP(ROW()-2,Feuille1!$F:$F,1,1),Feuille1!$F:$F)+1,1)-1)+SUMPRODUCT(--($A$1:A11=A12)*($B$1:B11=B12)))</f>
        <v>557590502</v>
      </c>
    </row>
    <row r="13" spans="1:3">
      <c r="A13" s="5" t="str">
        <f>IF(ROW()&gt;SUM(Feuille1!$E:$E)+1,"",INDEX(Feuille1!A:A,MATCH(VLOOKUP(ROW()-2,Feuille1!$F:$F,1,1),Feuille1!$F:$F)+1,1))</f>
        <v/>
      </c>
      <c r="B13" s="5" t="str">
        <f>IF(ROW()&gt;SUM(Feuille1!$E:$E)+1,"",INDEX(Feuille1!B:B,MATCH(VLOOKUP(ROW()-2,Feuille1!$F:$F,1,1),Feuille1!$F:$F)+1,1))</f>
        <v/>
      </c>
      <c r="C13" s="6" t="str">
        <f>IF(ROW()&gt;SUM(Feuille1!$E:$E)+1,"",(INDEX(Feuille1!D:D,MATCH(VLOOKUP(ROW()-2,Feuille1!$F:$F,1,1),Feuille1!$F:$F)+1,1))-(INDEX(Feuille1!E:E,MATCH(VLOOKUP(ROW()-2,Feuille1!$F:$F,1,1),Feuille1!$F:$F)+1,1)-1)+SUMPRODUCT(--($A$1:A12=A13)*($B$1:B12=B13)))</f>
        <v/>
      </c>
    </row>
    <row r="14" spans="1:3">
      <c r="A14" s="5" t="str">
        <f>IF(ROW()&gt;SUM(Feuille1!$E:$E)+1,"",INDEX(Feuille1!A:A,MATCH(VLOOKUP(ROW()-2,Feuille1!$F:$F,1,1),Feuille1!$F:$F)+1,1))</f>
        <v/>
      </c>
      <c r="B14" s="5" t="str">
        <f>IF(ROW()&gt;SUM(Feuille1!$E:$E)+1,"",INDEX(Feuille1!B:B,MATCH(VLOOKUP(ROW()-2,Feuille1!$F:$F,1,1),Feuille1!$F:$F)+1,1))</f>
        <v/>
      </c>
      <c r="C14" s="6" t="str">
        <f>IF(ROW()&gt;SUM(Feuille1!$E:$E)+1,"",(INDEX(Feuille1!D:D,MATCH(VLOOKUP(ROW()-2,Feuille1!$F:$F,1,1),Feuille1!$F:$F)+1,1))-(INDEX(Feuille1!E:E,MATCH(VLOOKUP(ROW()-2,Feuille1!$F:$F,1,1),Feuille1!$F:$F)+1,1)-1)+SUMPRODUCT(--($A$1:A13=A14)*($B$1:B13=B14)))</f>
        <v/>
      </c>
    </row>
    <row r="15" spans="1:3">
      <c r="A15" s="5" t="str">
        <f>IF(ROW()&gt;SUM(Feuille1!$E:$E)+1,"",INDEX(Feuille1!A:A,MATCH(VLOOKUP(ROW()-2,Feuille1!$F:$F,1,1),Feuille1!$F:$F)+1,1))</f>
        <v/>
      </c>
      <c r="B15" s="5" t="str">
        <f>IF(ROW()&gt;SUM(Feuille1!$E:$E)+1,"",INDEX(Feuille1!B:B,MATCH(VLOOKUP(ROW()-2,Feuille1!$F:$F,1,1),Feuille1!$F:$F)+1,1))</f>
        <v/>
      </c>
      <c r="C15" s="6" t="str">
        <f>IF(ROW()&gt;SUM(Feuille1!$E:$E)+1,"",(INDEX(Feuille1!D:D,MATCH(VLOOKUP(ROW()-2,Feuille1!$F:$F,1,1),Feuille1!$F:$F)+1,1))-(INDEX(Feuille1!E:E,MATCH(VLOOKUP(ROW()-2,Feuille1!$F:$F,1,1),Feuille1!$F:$F)+1,1)-1)+SUMPRODUCT(--($A$1:A14=A15)*($B$1:B14=B15)))</f>
        <v/>
      </c>
    </row>
    <row r="16" spans="1:3">
      <c r="A16" s="5" t="str">
        <f>IF(ROW()&gt;SUM(Feuille1!$E:$E)+1,"",INDEX(Feuille1!A:A,MATCH(VLOOKUP(ROW()-2,Feuille1!$F:$F,1,1),Feuille1!$F:$F)+1,1))</f>
        <v/>
      </c>
      <c r="B16" s="5" t="str">
        <f>IF(ROW()&gt;SUM(Feuille1!$E:$E)+1,"",INDEX(Feuille1!B:B,MATCH(VLOOKUP(ROW()-2,Feuille1!$F:$F,1,1),Feuille1!$F:$F)+1,1))</f>
        <v/>
      </c>
      <c r="C16" s="6" t="str">
        <f>IF(ROW()&gt;SUM(Feuille1!$E:$E)+1,"",(INDEX(Feuille1!D:D,MATCH(VLOOKUP(ROW()-2,Feuille1!$F:$F,1,1),Feuille1!$F:$F)+1,1))-(INDEX(Feuille1!E:E,MATCH(VLOOKUP(ROW()-2,Feuille1!$F:$F,1,1),Feuille1!$F:$F)+1,1)-1)+SUMPRODUCT(--($A$1:A15=A16)*($B$1:B15=B16)))</f>
        <v/>
      </c>
    </row>
    <row r="17" spans="1:3">
      <c r="A17" s="5" t="str">
        <f>IF(ROW()&gt;SUM(Feuille1!$E:$E)+1,"",INDEX(Feuille1!A:A,MATCH(VLOOKUP(ROW()-2,Feuille1!$F:$F,1,1),Feuille1!$F:$F)+1,1))</f>
        <v/>
      </c>
      <c r="B17" s="5" t="str">
        <f>IF(ROW()&gt;SUM(Feuille1!$E:$E)+1,"",INDEX(Feuille1!B:B,MATCH(VLOOKUP(ROW()-2,Feuille1!$F:$F,1,1),Feuille1!$F:$F)+1,1))</f>
        <v/>
      </c>
      <c r="C17" s="6" t="str">
        <f>IF(ROW()&gt;SUM(Feuille1!$E:$E)+1,"",(INDEX(Feuille1!D:D,MATCH(VLOOKUP(ROW()-2,Feuille1!$F:$F,1,1),Feuille1!$F:$F)+1,1))-(INDEX(Feuille1!E:E,MATCH(VLOOKUP(ROW()-2,Feuille1!$F:$F,1,1),Feuille1!$F:$F)+1,1)-1)+SUMPRODUCT(--($A$1:A16=A17)*($B$1:B16=B17)))</f>
        <v/>
      </c>
    </row>
    <row r="18" spans="1:3">
      <c r="A18" s="5" t="str">
        <f>IF(ROW()&gt;SUM(Feuille1!$E:$E)+1,"",INDEX(Feuille1!A:A,MATCH(VLOOKUP(ROW()-2,Feuille1!$F:$F,1,1),Feuille1!$F:$F)+1,1))</f>
        <v/>
      </c>
      <c r="B18" s="5" t="str">
        <f>IF(ROW()&gt;SUM(Feuille1!$E:$E)+1,"",INDEX(Feuille1!B:B,MATCH(VLOOKUP(ROW()-2,Feuille1!$F:$F,1,1),Feuille1!$F:$F)+1,1))</f>
        <v/>
      </c>
      <c r="C18" s="6" t="str">
        <f>IF(ROW()&gt;SUM(Feuille1!$E:$E)+1,"",(INDEX(Feuille1!D:D,MATCH(VLOOKUP(ROW()-2,Feuille1!$F:$F,1,1),Feuille1!$F:$F)+1,1))-(INDEX(Feuille1!E:E,MATCH(VLOOKUP(ROW()-2,Feuille1!$F:$F,1,1),Feuille1!$F:$F)+1,1)-1)+SUMPRODUCT(--($A$1:A17=A18)*($B$1:B17=B18)))</f>
        <v/>
      </c>
    </row>
    <row r="19" spans="1:3">
      <c r="A19" s="5" t="str">
        <f>IF(ROW()&gt;SUM(Feuille1!$E:$E)+1,"",INDEX(Feuille1!A:A,MATCH(VLOOKUP(ROW()-2,Feuille1!$F:$F,1,1),Feuille1!$F:$F)+1,1))</f>
        <v/>
      </c>
      <c r="B19" s="5" t="str">
        <f>IF(ROW()&gt;SUM(Feuille1!$E:$E)+1,"",INDEX(Feuille1!B:B,MATCH(VLOOKUP(ROW()-2,Feuille1!$F:$F,1,1),Feuille1!$F:$F)+1,1))</f>
        <v/>
      </c>
      <c r="C19" s="6" t="str">
        <f>IF(ROW()&gt;SUM(Feuille1!$E:$E)+1,"",(INDEX(Feuille1!D:D,MATCH(VLOOKUP(ROW()-2,Feuille1!$F:$F,1,1),Feuille1!$F:$F)+1,1))-(INDEX(Feuille1!E:E,MATCH(VLOOKUP(ROW()-2,Feuille1!$F:$F,1,1),Feuille1!$F:$F)+1,1)-1)+SUMPRODUCT(--($A$1:A18=A19)*($B$1:B18=B19)))</f>
        <v/>
      </c>
    </row>
    <row r="20" spans="1:3">
      <c r="A20" s="5" t="str">
        <f>IF(ROW()&gt;SUM(Feuille1!$E:$E)+1,"",INDEX(Feuille1!A:A,MATCH(VLOOKUP(ROW()-2,Feuille1!$F:$F,1,1),Feuille1!$F:$F)+1,1))</f>
        <v/>
      </c>
      <c r="B20" s="5" t="str">
        <f>IF(ROW()&gt;SUM(Feuille1!$E:$E)+1,"",INDEX(Feuille1!B:B,MATCH(VLOOKUP(ROW()-2,Feuille1!$F:$F,1,1),Feuille1!$F:$F)+1,1))</f>
        <v/>
      </c>
      <c r="C20" s="6" t="str">
        <f>IF(ROW()&gt;SUM(Feuille1!$E:$E)+1,"",(INDEX(Feuille1!D:D,MATCH(VLOOKUP(ROW()-2,Feuille1!$F:$F,1,1),Feuille1!$F:$F)+1,1))-(INDEX(Feuille1!E:E,MATCH(VLOOKUP(ROW()-2,Feuille1!$F:$F,1,1),Feuille1!$F:$F)+1,1)-1)+SUMPRODUCT(--($A$1:A19=A20)*($B$1:B19=B20)))</f>
        <v/>
      </c>
    </row>
    <row r="21" spans="1:3">
      <c r="A21" s="5" t="str">
        <f>IF(ROW()&gt;SUM(Feuille1!$E:$E)+1,"",INDEX(Feuille1!A:A,MATCH(VLOOKUP(ROW()-2,Feuille1!$F:$F,1,1),Feuille1!$F:$F)+1,1))</f>
        <v/>
      </c>
      <c r="B21" s="5" t="str">
        <f>IF(ROW()&gt;SUM(Feuille1!$E:$E)+1,"",INDEX(Feuille1!B:B,MATCH(VLOOKUP(ROW()-2,Feuille1!$F:$F,1,1),Feuille1!$F:$F)+1,1))</f>
        <v/>
      </c>
      <c r="C21" s="6" t="str">
        <f>IF(ROW()&gt;SUM(Feuille1!$E:$E)+1,"",(INDEX(Feuille1!D:D,MATCH(VLOOKUP(ROW()-2,Feuille1!$F:$F,1,1),Feuille1!$F:$F)+1,1))-(INDEX(Feuille1!E:E,MATCH(VLOOKUP(ROW()-2,Feuille1!$F:$F,1,1),Feuille1!$F:$F)+1,1)-1)+SUMPRODUCT(--($A$1:A20=A21)*($B$1:B20=B21)))</f>
        <v/>
      </c>
    </row>
    <row r="22" spans="1:3">
      <c r="A22" s="5" t="str">
        <f>IF(ROW()&gt;SUM(Feuille1!$E:$E)+1,"",INDEX(Feuille1!A:A,MATCH(VLOOKUP(ROW()-2,Feuille1!$F:$F,1,1),Feuille1!$F:$F)+1,1))</f>
        <v/>
      </c>
      <c r="B22" s="5" t="str">
        <f>IF(ROW()&gt;SUM(Feuille1!$E:$E)+1,"",INDEX(Feuille1!B:B,MATCH(VLOOKUP(ROW()-2,Feuille1!$F:$F,1,1),Feuille1!$F:$F)+1,1))</f>
        <v/>
      </c>
      <c r="C22" s="6" t="str">
        <f>IF(ROW()&gt;SUM(Feuille1!$E:$E)+1,"",(INDEX(Feuille1!D:D,MATCH(VLOOKUP(ROW()-2,Feuille1!$F:$F,1,1),Feuille1!$F:$F)+1,1))-(INDEX(Feuille1!E:E,MATCH(VLOOKUP(ROW()-2,Feuille1!$F:$F,1,1),Feuille1!$F:$F)+1,1)-1)+SUMPRODUCT(--($A$1:A21=A22)*($B$1:B21=B22)))</f>
        <v/>
      </c>
    </row>
    <row r="23" spans="1:3">
      <c r="A23" s="5" t="str">
        <f>IF(ROW()&gt;SUM(Feuille1!$E:$E)+1,"",INDEX(Feuille1!A:A,MATCH(VLOOKUP(ROW()-2,Feuille1!$F:$F,1,1),Feuille1!$F:$F)+1,1))</f>
        <v/>
      </c>
      <c r="B23" s="5" t="str">
        <f>IF(ROW()&gt;SUM(Feuille1!$E:$E)+1,"",INDEX(Feuille1!B:B,MATCH(VLOOKUP(ROW()-2,Feuille1!$F:$F,1,1),Feuille1!$F:$F)+1,1))</f>
        <v/>
      </c>
      <c r="C23" s="6" t="str">
        <f>IF(ROW()&gt;SUM(Feuille1!$E:$E)+1,"",(INDEX(Feuille1!D:D,MATCH(VLOOKUP(ROW()-2,Feuille1!$F:$F,1,1),Feuille1!$F:$F)+1,1))-(INDEX(Feuille1!E:E,MATCH(VLOOKUP(ROW()-2,Feuille1!$F:$F,1,1),Feuille1!$F:$F)+1,1)-1)+SUMPRODUCT(--($A$1:A22=A23)*($B$1:B22=B23)))</f>
        <v/>
      </c>
    </row>
    <row r="24" spans="1:3">
      <c r="A24" s="5" t="str">
        <f>IF(ROW()&gt;SUM(Feuille1!$E:$E)+1,"",INDEX(Feuille1!A:A,MATCH(VLOOKUP(ROW()-2,Feuille1!$F:$F,1,1),Feuille1!$F:$F)+1,1))</f>
        <v/>
      </c>
      <c r="B24" s="5" t="str">
        <f>IF(ROW()&gt;SUM(Feuille1!$E:$E)+1,"",INDEX(Feuille1!B:B,MATCH(VLOOKUP(ROW()-2,Feuille1!$F:$F,1,1),Feuille1!$F:$F)+1,1))</f>
        <v/>
      </c>
      <c r="C24" s="6" t="str">
        <f>IF(ROW()&gt;SUM(Feuille1!$E:$E)+1,"",(INDEX(Feuille1!D:D,MATCH(VLOOKUP(ROW()-2,Feuille1!$F:$F,1,1),Feuille1!$F:$F)+1,1))-(INDEX(Feuille1!E:E,MATCH(VLOOKUP(ROW()-2,Feuille1!$F:$F,1,1),Feuille1!$F:$F)+1,1)-1)+SUMPRODUCT(--($A$1:A23=A24)*($B$1:B23=B24)))</f>
        <v/>
      </c>
    </row>
    <row r="25" spans="1:3">
      <c r="A25" s="5" t="str">
        <f>IF(ROW()&gt;SUM(Feuille1!$E:$E)+1,"",INDEX(Feuille1!A:A,MATCH(VLOOKUP(ROW()-2,Feuille1!$F:$F,1,1),Feuille1!$F:$F)+1,1))</f>
        <v/>
      </c>
      <c r="B25" s="5" t="str">
        <f>IF(ROW()&gt;SUM(Feuille1!$E:$E)+1,"",INDEX(Feuille1!B:B,MATCH(VLOOKUP(ROW()-2,Feuille1!$F:$F,1,1),Feuille1!$F:$F)+1,1))</f>
        <v/>
      </c>
      <c r="C25" s="6" t="str">
        <f>IF(ROW()&gt;SUM(Feuille1!$E:$E)+1,"",(INDEX(Feuille1!D:D,MATCH(VLOOKUP(ROW()-2,Feuille1!$F:$F,1,1),Feuille1!$F:$F)+1,1))-(INDEX(Feuille1!E:E,MATCH(VLOOKUP(ROW()-2,Feuille1!$F:$F,1,1),Feuille1!$F:$F)+1,1)-1)+SUMPRODUCT(--($A$1:A24=A25)*($B$1:B24=B25)))</f>
        <v/>
      </c>
    </row>
    <row r="26" spans="1:3">
      <c r="A26" s="5" t="str">
        <f>IF(ROW()&gt;SUM(Feuille1!$E:$E)+1,"",INDEX(Feuille1!A:A,MATCH(VLOOKUP(ROW()-2,Feuille1!$F:$F,1,1),Feuille1!$F:$F)+1,1))</f>
        <v/>
      </c>
      <c r="B26" s="5" t="str">
        <f>IF(ROW()&gt;SUM(Feuille1!$E:$E)+1,"",INDEX(Feuille1!B:B,MATCH(VLOOKUP(ROW()-2,Feuille1!$F:$F,1,1),Feuille1!$F:$F)+1,1))</f>
        <v/>
      </c>
      <c r="C26" s="6" t="str">
        <f>IF(ROW()&gt;SUM(Feuille1!$E:$E)+1,"",(INDEX(Feuille1!D:D,MATCH(VLOOKUP(ROW()-2,Feuille1!$F:$F,1,1),Feuille1!$F:$F)+1,1))-(INDEX(Feuille1!E:E,MATCH(VLOOKUP(ROW()-2,Feuille1!$F:$F,1,1),Feuille1!$F:$F)+1,1)-1)+SUMPRODUCT(--($A$1:A25=A26)*($B$1:B25=B26)))</f>
        <v/>
      </c>
    </row>
    <row r="27" spans="1:3">
      <c r="A27" s="5" t="str">
        <f>IF(ROW()&gt;SUM(Feuille1!$E:$E)+1,"",INDEX(Feuille1!A:A,MATCH(VLOOKUP(ROW()-2,Feuille1!$F:$F,1,1),Feuille1!$F:$F)+1,1))</f>
        <v/>
      </c>
      <c r="B27" s="5" t="str">
        <f>IF(ROW()&gt;SUM(Feuille1!$E:$E)+1,"",INDEX(Feuille1!B:B,MATCH(VLOOKUP(ROW()-2,Feuille1!$F:$F,1,1),Feuille1!$F:$F)+1,1))</f>
        <v/>
      </c>
      <c r="C27" s="6" t="str">
        <f>IF(ROW()&gt;SUM(Feuille1!$E:$E)+1,"",(INDEX(Feuille1!D:D,MATCH(VLOOKUP(ROW()-2,Feuille1!$F:$F,1,1),Feuille1!$F:$F)+1,1))-(INDEX(Feuille1!E:E,MATCH(VLOOKUP(ROW()-2,Feuille1!$F:$F,1,1),Feuille1!$F:$F)+1,1)-1)+SUMPRODUCT(--($A$1:A26=A27)*($B$1:B26=B27)))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Feuille1</vt:lpstr>
      <vt:lpstr>Ensemble_SDA</vt:lpstr>
      <vt:lpstr>Feuille1!Impression_des_titres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ALQUIER Laurent</dc:creator>
  <cp:lastModifiedBy>Utilisateur</cp:lastModifiedBy>
  <cp:lastPrinted>2013-04-09T08:47:05Z</cp:lastPrinted>
  <dcterms:created xsi:type="dcterms:W3CDTF">2013-01-30T10:27:21Z</dcterms:created>
  <dcterms:modified xsi:type="dcterms:W3CDTF">2014-10-18T21:34:14Z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