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775" yWindow="75" windowWidth="23340" windowHeight="9960"/>
  </bookViews>
  <sheets>
    <sheet name="Feuil1" sheetId="1" r:id="rId1"/>
  </sheets>
  <definedNames>
    <definedName name="Col">Feuil1!$C:$C</definedName>
    <definedName name="Liste">OFFSET(Feuil1!$C$3,,,COUNTA(Feuil1!$C:$C)-1)</definedName>
  </definedNames>
  <calcPr calcId="125725"/>
</workbook>
</file>

<file path=xl/calcChain.xml><?xml version="1.0" encoding="utf-8"?>
<calcChain xmlns="http://schemas.openxmlformats.org/spreadsheetml/2006/main">
  <c r="J13" i="1" a="1"/>
  <c r="J13" s="1"/>
  <c r="K13" s="1"/>
  <c r="J14" a="1"/>
  <c r="J14" s="1"/>
  <c r="K14" s="1"/>
  <c r="J15" a="1"/>
  <c r="J15" s="1"/>
  <c r="K15" s="1"/>
  <c r="J16" a="1"/>
  <c r="J16" s="1"/>
  <c r="K16" s="1"/>
  <c r="J17" a="1"/>
  <c r="J17" s="1"/>
  <c r="K17" s="1"/>
  <c r="J18" a="1"/>
  <c r="J18" s="1"/>
  <c r="K18" s="1"/>
  <c r="J19" a="1"/>
  <c r="J19" s="1"/>
  <c r="K19" s="1"/>
  <c r="J20" a="1"/>
  <c r="J20" s="1"/>
  <c r="K20" s="1"/>
  <c r="J21" a="1"/>
  <c r="J21" s="1"/>
  <c r="K21" s="1"/>
  <c r="J22" a="1"/>
  <c r="J22" s="1"/>
  <c r="K22" s="1"/>
  <c r="J3" a="1"/>
  <c r="J3" s="1"/>
  <c r="Q4"/>
  <c r="O4"/>
  <c r="O8"/>
  <c r="Q6"/>
  <c r="J4" l="1" a="1"/>
  <c r="J4" s="1"/>
  <c r="K3"/>
  <c r="K4"/>
  <c r="J5" l="1" a="1"/>
  <c r="J5" s="1"/>
  <c r="J6" l="1" a="1"/>
  <c r="J6" s="1"/>
  <c r="J7" s="1" a="1"/>
  <c r="J7" s="1"/>
  <c r="K5"/>
  <c r="K6" l="1"/>
  <c r="J8" a="1"/>
  <c r="J8" s="1"/>
  <c r="J9" s="1" a="1"/>
  <c r="J9" s="1"/>
  <c r="K7"/>
  <c r="J10" l="1" a="1"/>
  <c r="J10" s="1"/>
  <c r="J11" s="1" a="1"/>
  <c r="J11" s="1"/>
  <c r="J12" s="1" a="1"/>
  <c r="J12" s="1"/>
  <c r="K8" l="1"/>
  <c r="K9" l="1"/>
  <c r="K10"/>
  <c r="K11" l="1"/>
  <c r="K12" l="1"/>
</calcChain>
</file>

<file path=xl/sharedStrings.xml><?xml version="1.0" encoding="utf-8"?>
<sst xmlns="http://schemas.openxmlformats.org/spreadsheetml/2006/main" count="27" uniqueCount="16">
  <si>
    <t>Achat Boisson</t>
  </si>
  <si>
    <t>Achat Clé</t>
  </si>
  <si>
    <t>Achat Alimentation</t>
  </si>
  <si>
    <t>Recette boisson</t>
  </si>
  <si>
    <t>Recette cotisation</t>
  </si>
  <si>
    <t>Recette concour</t>
  </si>
  <si>
    <t>Achat informatique</t>
  </si>
  <si>
    <t>Achat Divers</t>
  </si>
  <si>
    <t>Recette Pub</t>
  </si>
  <si>
    <t>Recette</t>
  </si>
  <si>
    <t>Désignation</t>
  </si>
  <si>
    <t>Dépense</t>
  </si>
  <si>
    <t>Récap</t>
  </si>
  <si>
    <t>Total</t>
  </si>
  <si>
    <t>Solde</t>
  </si>
  <si>
    <t>Total Mouvement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</si>
</sst>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9" tint="0.7999816888943144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2" fillId="2" borderId="0" xfId="0" applyFont="1" applyFill="1"/>
    <xf numFmtId="164" fontId="2" fillId="2" borderId="0" xfId="0" applyNumberFormat="1" applyFont="1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0" fontId="1" fillId="3" borderId="0" xfId="0" applyFont="1" applyFill="1"/>
    <xf numFmtId="16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64" fontId="3" fillId="2" borderId="0" xfId="0" applyNumberFormat="1" applyFont="1" applyFill="1"/>
    <xf numFmtId="0" fontId="4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U22"/>
  <sheetViews>
    <sheetView showGridLines="0" tabSelected="1" workbookViewId="0">
      <selection activeCell="T10" sqref="T10"/>
    </sheetView>
  </sheetViews>
  <sheetFormatPr baseColWidth="10" defaultRowHeight="15"/>
  <cols>
    <col min="1" max="1" width="10.85546875" customWidth="1"/>
    <col min="2" max="2" width="12" customWidth="1"/>
    <col min="3" max="3" width="30.42578125" customWidth="1"/>
    <col min="4" max="4" width="12.85546875" style="1" customWidth="1"/>
    <col min="5" max="5" width="2.85546875" customWidth="1"/>
    <col min="6" max="6" width="11.42578125" style="1"/>
    <col min="7" max="7" width="6.7109375" customWidth="1"/>
    <col min="8" max="8" width="7.7109375" customWidth="1"/>
    <col min="9" max="9" width="7.42578125" customWidth="1"/>
    <col min="10" max="10" width="22.28515625" customWidth="1"/>
    <col min="11" max="11" width="11.42578125" style="2"/>
    <col min="12" max="12" width="3" customWidth="1"/>
    <col min="13" max="13" width="2.5703125" customWidth="1"/>
    <col min="15" max="15" width="11.42578125" style="2"/>
    <col min="16" max="16" width="1.85546875" style="2" customWidth="1"/>
    <col min="17" max="17" width="11.42578125" style="2"/>
  </cols>
  <sheetData>
    <row r="2" spans="3:21">
      <c r="C2" s="7" t="s">
        <v>10</v>
      </c>
      <c r="D2" s="8" t="s">
        <v>11</v>
      </c>
      <c r="E2" s="9"/>
      <c r="F2" s="8" t="s">
        <v>9</v>
      </c>
      <c r="J2" s="10" t="s">
        <v>12</v>
      </c>
      <c r="K2" s="10"/>
      <c r="L2" s="3"/>
      <c r="M2" s="3"/>
      <c r="N2" s="3" t="s">
        <v>13</v>
      </c>
      <c r="O2" s="4" t="s">
        <v>11</v>
      </c>
      <c r="P2" s="4"/>
      <c r="Q2" s="4" t="s">
        <v>9</v>
      </c>
      <c r="T2" s="12"/>
      <c r="U2" s="12"/>
    </row>
    <row r="3" spans="3:21">
      <c r="C3" t="s">
        <v>0</v>
      </c>
      <c r="D3" s="1">
        <v>36</v>
      </c>
      <c r="J3" s="5" t="str">
        <f t="array" aca="1" ref="J3" ca="1">IF(SUM(1/COUNTIF(Liste,Liste))&lt;ROWS($1:1),"",INDEX(Liste,MATCH(MIN(IF(COUNTIF(J$2:J2,Liste)=0,COUNTIF(Liste,"&lt;"&amp;Liste),"")),IF(COUNTIF(J$2:J2,Liste)=0,COUNTIF(Liste,"&lt;"&amp;Liste),""),0)))</f>
        <v>Achat Alimentation</v>
      </c>
      <c r="K3" s="6">
        <f ca="1">IF(J3="","",SUMPRODUCT(($C$3:$C$236=J3)*($D$3:$F$236)))</f>
        <v>87.3</v>
      </c>
      <c r="L3" s="5"/>
      <c r="M3" s="5"/>
      <c r="N3" s="5"/>
      <c r="O3" s="6"/>
      <c r="P3" s="6"/>
      <c r="Q3" s="6"/>
      <c r="T3" s="12"/>
      <c r="U3" s="12"/>
    </row>
    <row r="4" spans="3:21">
      <c r="C4" t="s">
        <v>1</v>
      </c>
      <c r="D4" s="1">
        <v>6.5</v>
      </c>
      <c r="J4" s="5" t="str">
        <f t="array" aca="1" ref="J4" ca="1">IF(SUM(1/COUNTIF(Liste,Liste))&lt;ROWS($1:2),"",INDEX(Liste,MATCH(MIN(IF(COUNTIF(J$2:J3,Liste)=0,COUNTIF(Liste,"&lt;"&amp;Liste),"")),IF(COUNTIF(J$2:J3,Liste)=0,COUNTIF(Liste,"&lt;"&amp;Liste),""),0)))</f>
        <v>Achat Boisson</v>
      </c>
      <c r="K4" s="6">
        <f t="shared" ref="K4:K22" ca="1" si="0">IF(J4="","",SUMPRODUCT(($C$3:$C$236=J4)*($D$3:$F$236)))</f>
        <v>106.3</v>
      </c>
      <c r="L4" s="5"/>
      <c r="M4" s="5"/>
      <c r="N4" s="5"/>
      <c r="O4" s="6">
        <f>SUM(D:D)</f>
        <v>294.8</v>
      </c>
      <c r="P4" s="6"/>
      <c r="Q4" s="6">
        <f t="shared" ref="P4:Q4" si="1">SUM(F:F)</f>
        <v>552</v>
      </c>
    </row>
    <row r="5" spans="3:21">
      <c r="C5" t="s">
        <v>2</v>
      </c>
      <c r="D5" s="1">
        <v>38</v>
      </c>
      <c r="J5" s="5" t="str">
        <f t="array" aca="1" ref="J5" ca="1">IF(SUM(1/COUNTIF(Liste,Liste))&lt;ROWS($1:3),"",INDEX(Liste,MATCH(MIN(IF(COUNTIF(J$2:J4,Liste)=0,COUNTIF(Liste,"&lt;"&amp;Liste),"")),IF(COUNTIF(J$2:J4,Liste)=0,COUNTIF(Liste,"&lt;"&amp;Liste),""),0)))</f>
        <v>Achat Clé</v>
      </c>
      <c r="K5" s="6">
        <f t="shared" ca="1" si="0"/>
        <v>6.5</v>
      </c>
      <c r="L5" s="5"/>
      <c r="M5" s="5"/>
      <c r="N5" s="5"/>
      <c r="O5" s="6"/>
      <c r="P5" s="6"/>
      <c r="Q5" s="6"/>
    </row>
    <row r="6" spans="3:21">
      <c r="C6" t="s">
        <v>3</v>
      </c>
      <c r="F6" s="1">
        <v>11</v>
      </c>
      <c r="J6" s="5" t="str">
        <f t="array" aca="1" ref="J6" ca="1">IF(SUM(1/COUNTIF(Liste,Liste))&lt;ROWS($1:4),"",INDEX(Liste,MATCH(MIN(IF(COUNTIF(J$2:J5,Liste)=0,COUNTIF(Liste,"&lt;"&amp;Liste),"")),IF(COUNTIF(J$2:J5,Liste)=0,COUNTIF(Liste,"&lt;"&amp;Liste),""),0)))</f>
        <v>Achat Divers</v>
      </c>
      <c r="K6" s="6">
        <f t="shared" ca="1" si="0"/>
        <v>29.7</v>
      </c>
      <c r="L6" s="5"/>
      <c r="M6" s="5"/>
      <c r="N6" s="3" t="s">
        <v>15</v>
      </c>
      <c r="O6" s="11"/>
      <c r="P6" s="6"/>
      <c r="Q6" s="6">
        <f>O4+Q4</f>
        <v>846.8</v>
      </c>
    </row>
    <row r="7" spans="3:21">
      <c r="C7" t="s">
        <v>4</v>
      </c>
      <c r="F7" s="1">
        <v>58</v>
      </c>
      <c r="J7" s="5" t="str">
        <f t="array" aca="1" ref="J7" ca="1">IF(SUM(1/COUNTIF(Liste,Liste))&lt;ROWS($1:5),"",INDEX(Liste,MATCH(MIN(IF(COUNTIF(J$2:J6,Liste)=0,COUNTIF(Liste,"&lt;"&amp;Liste),"")),IF(COUNTIF(J$2:J6,Liste)=0,COUNTIF(Liste,"&lt;"&amp;Liste),""),0)))</f>
        <v>Achat informatique</v>
      </c>
      <c r="K7" s="6">
        <f t="shared" ca="1" si="0"/>
        <v>65</v>
      </c>
      <c r="L7" s="5"/>
      <c r="M7" s="5"/>
      <c r="N7" s="5"/>
      <c r="O7" s="6"/>
      <c r="P7" s="6"/>
      <c r="Q7" s="6"/>
    </row>
    <row r="8" spans="3:21">
      <c r="C8" t="s">
        <v>5</v>
      </c>
      <c r="F8" s="1">
        <v>225</v>
      </c>
      <c r="J8" s="5" t="str">
        <f t="array" aca="1" ref="J8" ca="1">IF(SUM(1/COUNTIF(Liste,Liste))&lt;ROWS($1:6),"",INDEX(Liste,MATCH(MIN(IF(COUNTIF(J$2:J7,Liste)=0,COUNTIF(Liste,"&lt;"&amp;Liste),"")),IF(COUNTIF(J$2:J7,Liste)=0,COUNTIF(Liste,"&lt;"&amp;Liste),""),0)))</f>
        <v>Recette boisson</v>
      </c>
      <c r="K8" s="6">
        <f t="shared" ca="1" si="0"/>
        <v>76</v>
      </c>
      <c r="L8" s="5"/>
      <c r="M8" s="5"/>
      <c r="N8" s="3" t="s">
        <v>14</v>
      </c>
      <c r="O8" s="6">
        <f>Q4-O4</f>
        <v>257.2</v>
      </c>
      <c r="P8" s="6"/>
      <c r="Q8" s="6"/>
    </row>
    <row r="9" spans="3:21">
      <c r="C9" t="s">
        <v>6</v>
      </c>
      <c r="D9" s="1">
        <v>65</v>
      </c>
      <c r="J9" s="5" t="str">
        <f t="array" aca="1" ref="J9" ca="1">IF(SUM(1/COUNTIF(Liste,Liste))&lt;ROWS($1:7),"",INDEX(Liste,MATCH(MIN(IF(COUNTIF(J$2:J8,Liste)=0,COUNTIF(Liste,"&lt;"&amp;Liste),"")),IF(COUNTIF(J$2:J8,Liste)=0,COUNTIF(Liste,"&lt;"&amp;Liste),""),0)))</f>
        <v>Recette concour</v>
      </c>
      <c r="K9" s="6">
        <f t="shared" ca="1" si="0"/>
        <v>370</v>
      </c>
      <c r="L9" s="5"/>
      <c r="M9" s="5"/>
      <c r="N9" s="5"/>
      <c r="O9" s="6"/>
      <c r="P9" s="6"/>
      <c r="Q9" s="6"/>
    </row>
    <row r="10" spans="3:21">
      <c r="C10" t="s">
        <v>7</v>
      </c>
      <c r="D10" s="1">
        <v>23.5</v>
      </c>
      <c r="J10" s="5" t="str">
        <f t="array" aca="1" ref="J10" ca="1">IF(SUM(1/COUNTIF(Liste,Liste))&lt;ROWS($1:8),"",INDEX(Liste,MATCH(MIN(IF(COUNTIF(J$2:J9,Liste)=0,COUNTIF(Liste,"&lt;"&amp;Liste),"")),IF(COUNTIF(J$2:J9,Liste)=0,COUNTIF(Liste,"&lt;"&amp;Liste),""),0)))</f>
        <v>Recette cotisation</v>
      </c>
      <c r="K10" s="6">
        <f t="shared" ca="1" si="0"/>
        <v>58</v>
      </c>
      <c r="L10" s="5"/>
      <c r="M10" s="5"/>
      <c r="N10" s="5"/>
      <c r="O10" s="6"/>
      <c r="P10" s="6"/>
      <c r="Q10" s="6"/>
    </row>
    <row r="11" spans="3:21">
      <c r="C11" t="s">
        <v>8</v>
      </c>
      <c r="F11" s="1">
        <v>48</v>
      </c>
      <c r="J11" s="5" t="str">
        <f t="array" aca="1" ref="J11" ca="1">IF(SUM(1/COUNTIF(Liste,Liste))&lt;ROWS($1:9),"",INDEX(Liste,MATCH(MIN(IF(COUNTIF(J$2:J10,Liste)=0,COUNTIF(Liste,"&lt;"&amp;Liste),"")),IF(COUNTIF(J$2:J10,Liste)=0,COUNTIF(Liste,"&lt;"&amp;Liste),""),0)))</f>
        <v>Recette Pub</v>
      </c>
      <c r="K11" s="6">
        <f t="shared" ca="1" si="0"/>
        <v>48</v>
      </c>
      <c r="L11" s="5"/>
      <c r="M11" s="5"/>
      <c r="N11" s="6"/>
      <c r="O11" s="6"/>
      <c r="P11" s="6"/>
      <c r="Q11" s="5"/>
    </row>
    <row r="12" spans="3:21">
      <c r="C12" t="s">
        <v>0</v>
      </c>
      <c r="D12" s="1">
        <v>14</v>
      </c>
      <c r="J12" s="5" t="str">
        <f t="array" aca="1" ref="J12" ca="1">IF(SUM(1/COUNTIF(Liste,Liste))&lt;ROWS($1:10),"",INDEX(Liste,MATCH(MIN(IF(COUNTIF(J$2:J11,Liste)=0,COUNTIF(Liste,"&lt;"&amp;Liste),"")),IF(COUNTIF(J$2:J11,Liste)=0,COUNTIF(Liste,"&lt;"&amp;Liste),""),0)))</f>
        <v/>
      </c>
      <c r="K12" s="6" t="str">
        <f t="shared" ca="1" si="0"/>
        <v/>
      </c>
      <c r="L12" s="5"/>
      <c r="M12" s="5"/>
      <c r="N12" s="6"/>
      <c r="O12" s="6"/>
      <c r="P12" s="6"/>
      <c r="Q12" s="5"/>
    </row>
    <row r="13" spans="3:21">
      <c r="C13" t="s">
        <v>2</v>
      </c>
      <c r="D13" s="1">
        <v>26.5</v>
      </c>
      <c r="J13" s="5" t="str">
        <f t="array" aca="1" ref="J13" ca="1">IF(SUM(1/COUNTIF(Liste,Liste))&lt;ROWS($1:11),"",INDEX(Liste,MATCH(MIN(IF(COUNTIF(J$2:J12,Liste)=0,COUNTIF(Liste,"&lt;"&amp;Liste),"")),IF(COUNTIF(J$2:J12,Liste)=0,COUNTIF(Liste,"&lt;"&amp;Liste),""),0)))</f>
        <v/>
      </c>
      <c r="K13" s="6" t="str">
        <f t="shared" ca="1" si="0"/>
        <v/>
      </c>
      <c r="L13" s="5"/>
      <c r="M13" s="5"/>
      <c r="N13" s="6"/>
      <c r="O13" s="6"/>
      <c r="P13" s="6"/>
      <c r="Q13" s="5"/>
    </row>
    <row r="14" spans="3:21">
      <c r="C14" t="s">
        <v>3</v>
      </c>
      <c r="F14" s="1">
        <v>28.5</v>
      </c>
      <c r="J14" s="5" t="str">
        <f t="array" aca="1" ref="J14" ca="1">IF(SUM(1/COUNTIF(Liste,Liste))&lt;ROWS($1:12),"",INDEX(Liste,MATCH(MIN(IF(COUNTIF(J$2:J13,Liste)=0,COUNTIF(Liste,"&lt;"&amp;Liste),"")),IF(COUNTIF(J$2:J13,Liste)=0,COUNTIF(Liste,"&lt;"&amp;Liste),""),0)))</f>
        <v/>
      </c>
      <c r="K14" s="6" t="str">
        <f t="shared" ca="1" si="0"/>
        <v/>
      </c>
      <c r="L14" s="5"/>
      <c r="M14" s="5"/>
      <c r="N14" s="6"/>
      <c r="O14" s="6"/>
      <c r="P14" s="6"/>
      <c r="Q14" s="5"/>
    </row>
    <row r="15" spans="3:21">
      <c r="C15" t="s">
        <v>0</v>
      </c>
      <c r="D15" s="1">
        <v>41</v>
      </c>
      <c r="J15" s="5" t="str">
        <f t="array" aca="1" ref="J15" ca="1">IF(SUM(1/COUNTIF(Liste,Liste))&lt;ROWS($1:13),"",INDEX(Liste,MATCH(MIN(IF(COUNTIF(J$2:J14,Liste)=0,COUNTIF(Liste,"&lt;"&amp;Liste),"")),IF(COUNTIF(J$2:J14,Liste)=0,COUNTIF(Liste,"&lt;"&amp;Liste),""),0)))</f>
        <v/>
      </c>
      <c r="K15" s="6" t="str">
        <f t="shared" ca="1" si="0"/>
        <v/>
      </c>
      <c r="L15" s="5"/>
      <c r="M15" s="5"/>
      <c r="N15" s="6"/>
      <c r="O15" s="6"/>
      <c r="P15" s="6"/>
      <c r="Q15" s="5"/>
    </row>
    <row r="16" spans="3:21">
      <c r="C16" t="s">
        <v>0</v>
      </c>
      <c r="D16" s="1">
        <v>15.3</v>
      </c>
      <c r="J16" s="5" t="str">
        <f t="array" aca="1" ref="J16" ca="1">IF(SUM(1/COUNTIF(Liste,Liste))&lt;ROWS($1:14),"",INDEX(Liste,MATCH(MIN(IF(COUNTIF(J$2:J15,Liste)=0,COUNTIF(Liste,"&lt;"&amp;Liste),"")),IF(COUNTIF(J$2:J15,Liste)=0,COUNTIF(Liste,"&lt;"&amp;Liste),""),0)))</f>
        <v/>
      </c>
      <c r="K16" s="6" t="str">
        <f t="shared" ca="1" si="0"/>
        <v/>
      </c>
      <c r="L16" s="5"/>
      <c r="M16" s="5"/>
      <c r="N16" s="6"/>
      <c r="O16" s="6"/>
      <c r="P16" s="6"/>
      <c r="Q16" s="5"/>
    </row>
    <row r="17" spans="3:17">
      <c r="C17" t="s">
        <v>7</v>
      </c>
      <c r="D17" s="1">
        <v>6.2</v>
      </c>
      <c r="J17" s="5" t="str">
        <f t="array" aca="1" ref="J17" ca="1">IF(SUM(1/COUNTIF(Liste,Liste))&lt;ROWS($1:15),"",INDEX(Liste,MATCH(MIN(IF(COUNTIF(J$2:J16,Liste)=0,COUNTIF(Liste,"&lt;"&amp;Liste),"")),IF(COUNTIF(J$2:J16,Liste)=0,COUNTIF(Liste,"&lt;"&amp;Liste),""),0)))</f>
        <v/>
      </c>
      <c r="K17" s="6" t="str">
        <f t="shared" ca="1" si="0"/>
        <v/>
      </c>
      <c r="L17" s="5"/>
      <c r="M17" s="5"/>
      <c r="N17" s="6"/>
      <c r="O17" s="6"/>
      <c r="P17" s="6"/>
      <c r="Q17" s="5"/>
    </row>
    <row r="18" spans="3:17">
      <c r="C18" t="s">
        <v>2</v>
      </c>
      <c r="D18" s="1">
        <v>22.8</v>
      </c>
      <c r="J18" s="5" t="str">
        <f t="array" aca="1" ref="J18" ca="1">IF(SUM(1/COUNTIF(Liste,Liste))&lt;ROWS($1:16),"",INDEX(Liste,MATCH(MIN(IF(COUNTIF(J$2:J17,Liste)=0,COUNTIF(Liste,"&lt;"&amp;Liste),"")),IF(COUNTIF(J$2:J17,Liste)=0,COUNTIF(Liste,"&lt;"&amp;Liste),""),0)))</f>
        <v/>
      </c>
      <c r="K18" s="6" t="str">
        <f t="shared" ca="1" si="0"/>
        <v/>
      </c>
      <c r="L18" s="5"/>
      <c r="M18" s="5"/>
      <c r="N18" s="6"/>
      <c r="O18" s="6"/>
      <c r="P18" s="6"/>
      <c r="Q18" s="5"/>
    </row>
    <row r="19" spans="3:17">
      <c r="C19" t="s">
        <v>3</v>
      </c>
      <c r="F19" s="1">
        <v>36.5</v>
      </c>
      <c r="J19" s="5" t="str">
        <f t="array" aca="1" ref="J19" ca="1">IF(SUM(1/COUNTIF(Liste,Liste))&lt;ROWS($1:17),"",INDEX(Liste,MATCH(MIN(IF(COUNTIF(J$2:J18,Liste)=0,COUNTIF(Liste,"&lt;"&amp;Liste),"")),IF(COUNTIF(J$2:J18,Liste)=0,COUNTIF(Liste,"&lt;"&amp;Liste),""),0)))</f>
        <v/>
      </c>
      <c r="K19" s="6" t="str">
        <f t="shared" ca="1" si="0"/>
        <v/>
      </c>
      <c r="L19" s="5"/>
      <c r="M19" s="5"/>
      <c r="N19" s="6"/>
      <c r="O19" s="6"/>
      <c r="P19" s="6"/>
      <c r="Q19" s="5"/>
    </row>
    <row r="20" spans="3:17">
      <c r="C20" t="s">
        <v>5</v>
      </c>
      <c r="F20" s="1">
        <v>145</v>
      </c>
      <c r="J20" s="5" t="str">
        <f t="array" aca="1" ref="J20" ca="1">IF(SUM(1/COUNTIF(Liste,Liste))&lt;ROWS($1:18),"",INDEX(Liste,MATCH(MIN(IF(COUNTIF(J$2:J19,Liste)=0,COUNTIF(Liste,"&lt;"&amp;Liste),"")),IF(COUNTIF(J$2:J19,Liste)=0,COUNTIF(Liste,"&lt;"&amp;Liste),""),0)))</f>
        <v/>
      </c>
      <c r="K20" s="6" t="str">
        <f t="shared" ca="1" si="0"/>
        <v/>
      </c>
      <c r="L20" s="5"/>
      <c r="M20" s="5"/>
      <c r="N20" s="6"/>
      <c r="O20" s="6"/>
      <c r="P20" s="6"/>
      <c r="Q20" s="5"/>
    </row>
    <row r="21" spans="3:17">
      <c r="J21" s="5" t="str">
        <f t="array" aca="1" ref="J21" ca="1">IF(SUM(1/COUNTIF(Liste,Liste))&lt;ROWS($1:19),"",INDEX(Liste,MATCH(MIN(IF(COUNTIF(J$2:J20,Liste)=0,COUNTIF(Liste,"&lt;"&amp;Liste),"")),IF(COUNTIF(J$2:J20,Liste)=0,COUNTIF(Liste,"&lt;"&amp;Liste),""),0)))</f>
        <v/>
      </c>
      <c r="K21" s="6" t="str">
        <f t="shared" ca="1" si="0"/>
        <v/>
      </c>
      <c r="L21" s="5"/>
      <c r="M21" s="5"/>
      <c r="N21" s="6"/>
      <c r="O21" s="6"/>
      <c r="P21" s="6"/>
      <c r="Q21" s="5"/>
    </row>
    <row r="22" spans="3:17">
      <c r="J22" s="5" t="str">
        <f t="array" aca="1" ref="J22" ca="1">IF(SUM(1/COUNTIF(Liste,Liste))&lt;ROWS($1:20),"",INDEX(Liste,MATCH(MIN(IF(COUNTIF(J$2:J21,Liste)=0,COUNTIF(Liste,"&lt;"&amp;Liste),"")),IF(COUNTIF(J$2:J21,Liste)=0,COUNTIF(Liste,"&lt;"&amp;Liste),""),0)))</f>
        <v/>
      </c>
      <c r="K22" s="6" t="str">
        <f t="shared" ca="1" si="0"/>
        <v/>
      </c>
      <c r="L22" s="5"/>
      <c r="M22" s="5"/>
      <c r="N22" s="6"/>
      <c r="O22" s="6"/>
      <c r="P22" s="6"/>
      <c r="Q22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Utilisateur</cp:lastModifiedBy>
  <dcterms:created xsi:type="dcterms:W3CDTF">2012-06-13T09:41:38Z</dcterms:created>
  <dcterms:modified xsi:type="dcterms:W3CDTF">2012-06-16T17:23:04Z</dcterms:modified>
</cp:coreProperties>
</file>