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20" windowWidth="18915" windowHeight="8475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B8" i="1"/>
  <c r="D8" s="1"/>
  <c r="D14" l="1"/>
  <c r="B9"/>
  <c r="D9" s="1"/>
  <c r="D11" l="1"/>
  <c r="D12" s="1"/>
  <c r="D16" l="1"/>
</calcChain>
</file>

<file path=xl/sharedStrings.xml><?xml version="1.0" encoding="utf-8"?>
<sst xmlns="http://schemas.openxmlformats.org/spreadsheetml/2006/main" count="22" uniqueCount="20">
  <si>
    <t>Px ht</t>
  </si>
  <si>
    <t>M² demande clients</t>
  </si>
  <si>
    <t>Nb paquets/Pal</t>
  </si>
  <si>
    <t>Remise 32%</t>
  </si>
  <si>
    <t>Remise 35%</t>
  </si>
  <si>
    <t>Remise 38%</t>
  </si>
  <si>
    <t>Remise 40%</t>
  </si>
  <si>
    <t>Valeur cmd
sup à 1500€</t>
  </si>
  <si>
    <t>Valeur cmd
500/1500€</t>
  </si>
  <si>
    <t>cmd Pal mono ref</t>
  </si>
  <si>
    <t>Ce que contient le carton en M²</t>
  </si>
  <si>
    <t>Camion complet 24T</t>
  </si>
  <si>
    <t>Nbre Palette Cde</t>
  </si>
  <si>
    <t>Soit</t>
  </si>
  <si>
    <t>M² Paquet</t>
  </si>
  <si>
    <t>Vrac Cde</t>
  </si>
  <si>
    <t>Total M² CDE</t>
  </si>
  <si>
    <t>Remise</t>
  </si>
  <si>
    <t>Prix Net</t>
  </si>
  <si>
    <t>La formule considère qu'il faut 10 palettes pour remplir un camion</t>
  </si>
</sst>
</file>

<file path=xl/styles.xml><?xml version="1.0" encoding="utf-8"?>
<styleSheet xmlns="http://schemas.openxmlformats.org/spreadsheetml/2006/main">
  <numFmts count="4">
    <numFmt numFmtId="164" formatCode="General&quot; M²&quot;"/>
    <numFmt numFmtId="165" formatCode="General\ &quot; Palettes&quot;"/>
    <numFmt numFmtId="166" formatCode="General&quot; Paquets&quot;"/>
    <numFmt numFmtId="167" formatCode="#,##0.00\ &quot;€&quot;"/>
  </numFmts>
  <fonts count="5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9"/>
      <color rgb="FF111111"/>
      <name val="Courier New"/>
      <family val="3"/>
    </font>
    <font>
      <b/>
      <sz val="9"/>
      <color rgb="FF111111"/>
      <name val="Courier New"/>
      <family val="3"/>
    </font>
  </fonts>
  <fills count="4">
    <fill>
      <patternFill patternType="none"/>
    </fill>
    <fill>
      <patternFill patternType="gray125"/>
    </fill>
    <fill>
      <patternFill patternType="solid">
        <fgColor rgb="FFF9FB97"/>
        <bgColor indexed="64"/>
      </patternFill>
    </fill>
    <fill>
      <patternFill patternType="solid">
        <fgColor rgb="FFFAB0EA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0" xfId="0" applyAlignment="1">
      <alignment horizontal="center"/>
    </xf>
    <xf numFmtId="2" fontId="0" fillId="0" borderId="0" xfId="0" applyNumberFormat="1"/>
    <xf numFmtId="0" fontId="3" fillId="0" borderId="0" xfId="0" applyFont="1"/>
    <xf numFmtId="0" fontId="0" fillId="0" borderId="0" xfId="0" applyAlignment="1">
      <alignment horizontal="center"/>
    </xf>
    <xf numFmtId="0" fontId="1" fillId="3" borderId="1" xfId="0" applyFont="1" applyFill="1" applyBorder="1" applyAlignment="1">
      <alignment horizontal="center"/>
    </xf>
    <xf numFmtId="0" fontId="4" fillId="0" borderId="0" xfId="0" applyFont="1"/>
    <xf numFmtId="0" fontId="0" fillId="0" borderId="1" xfId="0" applyFill="1" applyBorder="1"/>
    <xf numFmtId="164" fontId="0" fillId="0" borderId="0" xfId="0" applyNumberFormat="1"/>
    <xf numFmtId="0" fontId="0" fillId="0" borderId="0" xfId="0" applyAlignment="1">
      <alignment horizontal="right"/>
    </xf>
    <xf numFmtId="165" fontId="0" fillId="0" borderId="0" xfId="0" applyNumberFormat="1"/>
    <xf numFmtId="166" fontId="0" fillId="0" borderId="0" xfId="0" applyNumberFormat="1" applyAlignment="1">
      <alignment horizontal="right"/>
    </xf>
    <xf numFmtId="2" fontId="0" fillId="0" borderId="0" xfId="0" applyNumberFormat="1" applyAlignment="1">
      <alignment horizontal="right"/>
    </xf>
    <xf numFmtId="167" fontId="0" fillId="0" borderId="0" xfId="0" applyNumberFormat="1"/>
    <xf numFmtId="0" fontId="0" fillId="0" borderId="0" xfId="0" applyAlignment="1">
      <alignment horizontal="right" vertical="top"/>
    </xf>
    <xf numFmtId="9" fontId="0" fillId="0" borderId="0" xfId="0" applyNumberFormat="1"/>
    <xf numFmtId="0" fontId="2" fillId="0" borderId="0" xfId="0" applyFont="1" applyAlignment="1">
      <alignment horizontal="center" vertical="top" wrapText="1"/>
    </xf>
    <xf numFmtId="0" fontId="0" fillId="0" borderId="0" xfId="0" applyAlignment="1">
      <alignment horizontal="center"/>
    </xf>
    <xf numFmtId="0" fontId="1" fillId="2" borderId="1" xfId="0" applyFont="1" applyFill="1" applyBorder="1" applyAlignment="1">
      <alignment horizontal="center" vertical="top" wrapText="1"/>
    </xf>
    <xf numFmtId="0" fontId="1" fillId="2" borderId="1" xfId="0" applyFont="1" applyFill="1" applyBorder="1" applyAlignment="1">
      <alignment horizontal="center" vertical="top"/>
    </xf>
    <xf numFmtId="0" fontId="1" fillId="2" borderId="1" xfId="0" applyFont="1" applyFill="1" applyBorder="1" applyAlignment="1">
      <alignment horizontal="center" wrapText="1"/>
    </xf>
    <xf numFmtId="0" fontId="1" fillId="0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AB0EA"/>
      <color rgb="FFFF4747"/>
      <color rgb="FFF9FB97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16"/>
  <sheetViews>
    <sheetView tabSelected="1" workbookViewId="0">
      <selection activeCell="F21" sqref="F21"/>
    </sheetView>
  </sheetViews>
  <sheetFormatPr baseColWidth="10" defaultRowHeight="15"/>
  <cols>
    <col min="1" max="1" width="18.7109375" bestFit="1" customWidth="1"/>
    <col min="2" max="2" width="12.7109375" customWidth="1"/>
    <col min="3" max="3" width="17.42578125" customWidth="1"/>
    <col min="4" max="4" width="14.140625" customWidth="1"/>
    <col min="6" max="6" width="12" customWidth="1"/>
    <col min="7" max="7" width="12.140625" customWidth="1"/>
    <col min="8" max="8" width="12.42578125" customWidth="1"/>
  </cols>
  <sheetData>
    <row r="1" spans="1:11">
      <c r="B1" s="16" t="s">
        <v>10</v>
      </c>
      <c r="E1" s="18" t="s">
        <v>8</v>
      </c>
      <c r="F1" s="18" t="s">
        <v>7</v>
      </c>
      <c r="G1" s="18" t="s">
        <v>9</v>
      </c>
      <c r="H1" s="20" t="s">
        <v>11</v>
      </c>
      <c r="I1" s="21"/>
    </row>
    <row r="2" spans="1:11">
      <c r="B2" s="16"/>
      <c r="E2" s="19"/>
      <c r="F2" s="19"/>
      <c r="G2" s="19"/>
      <c r="H2" s="20"/>
      <c r="I2" s="21"/>
    </row>
    <row r="3" spans="1:11">
      <c r="A3" s="1" t="s">
        <v>1</v>
      </c>
      <c r="B3" s="4" t="s">
        <v>14</v>
      </c>
      <c r="C3" s="1" t="s">
        <v>2</v>
      </c>
      <c r="D3" s="1" t="s">
        <v>0</v>
      </c>
      <c r="E3" s="5" t="s">
        <v>3</v>
      </c>
      <c r="F3" s="5" t="s">
        <v>4</v>
      </c>
      <c r="G3" s="5" t="s">
        <v>5</v>
      </c>
      <c r="H3" s="5" t="s">
        <v>6</v>
      </c>
      <c r="I3" s="7"/>
    </row>
    <row r="4" spans="1:11">
      <c r="A4" s="8">
        <v>120</v>
      </c>
      <c r="B4" s="8">
        <v>0.99</v>
      </c>
      <c r="C4" s="11">
        <v>49</v>
      </c>
      <c r="D4" s="13">
        <v>41.72</v>
      </c>
    </row>
    <row r="8" spans="1:11">
      <c r="A8" t="s">
        <v>12</v>
      </c>
      <c r="B8" s="10">
        <f>INT(A4/C4*B4)</f>
        <v>2</v>
      </c>
      <c r="C8" s="9" t="s">
        <v>13</v>
      </c>
      <c r="D8" s="8">
        <f>C4*B4*B8</f>
        <v>97.02</v>
      </c>
      <c r="E8" s="9"/>
      <c r="F8" s="13"/>
    </row>
    <row r="9" spans="1:11">
      <c r="A9" t="s">
        <v>15</v>
      </c>
      <c r="B9" s="11">
        <f>CEILING(A4-D8,B4)/B4</f>
        <v>23.999999999999996</v>
      </c>
      <c r="C9" s="12" t="s">
        <v>13</v>
      </c>
      <c r="D9" s="8">
        <f>B9*B4</f>
        <v>23.759999999999998</v>
      </c>
      <c r="E9" s="14"/>
      <c r="F9" s="13"/>
      <c r="G9" s="17"/>
      <c r="H9" s="17"/>
      <c r="I9" s="17"/>
      <c r="J9" s="17"/>
      <c r="K9" s="17"/>
    </row>
    <row r="10" spans="1:11">
      <c r="C10" s="2"/>
    </row>
    <row r="11" spans="1:11">
      <c r="C11" s="9" t="s">
        <v>16</v>
      </c>
      <c r="D11" s="8">
        <f>SUM(D8:D10)</f>
        <v>120.78</v>
      </c>
      <c r="G11" s="3"/>
      <c r="H11" s="6"/>
      <c r="I11" s="3"/>
    </row>
    <row r="12" spans="1:11">
      <c r="C12" s="9" t="s">
        <v>13</v>
      </c>
      <c r="D12" s="13">
        <f>D11*D4</f>
        <v>5038.9416000000001</v>
      </c>
      <c r="F12" s="13"/>
    </row>
    <row r="14" spans="1:11">
      <c r="C14" s="9" t="s">
        <v>17</v>
      </c>
      <c r="D14" s="15">
        <f>IF(B8=10,0.4,IF(B8&gt;1,0.38,IF(D12&gt;1500,0.35,IF(D12&gt;500,0.32,0))))</f>
        <v>0.38</v>
      </c>
      <c r="F14" t="s">
        <v>19</v>
      </c>
    </row>
    <row r="16" spans="1:11">
      <c r="C16" s="9" t="s">
        <v>18</v>
      </c>
      <c r="D16" s="13">
        <f>D12*(1-D14)</f>
        <v>3124.1437919999998</v>
      </c>
    </row>
  </sheetData>
  <mergeCells count="7">
    <mergeCell ref="B1:B2"/>
    <mergeCell ref="G9:K9"/>
    <mergeCell ref="E1:E2"/>
    <mergeCell ref="F1:F2"/>
    <mergeCell ref="G1:G2"/>
    <mergeCell ref="H1:H2"/>
    <mergeCell ref="I1:I2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Alain</dc:creator>
  <cp:lastModifiedBy>Utilisateur</cp:lastModifiedBy>
  <cp:lastPrinted>2012-06-28T21:47:19Z</cp:lastPrinted>
  <dcterms:created xsi:type="dcterms:W3CDTF">2012-06-28T21:42:43Z</dcterms:created>
  <dcterms:modified xsi:type="dcterms:W3CDTF">2012-06-28T20:36:40Z</dcterms:modified>
</cp:coreProperties>
</file>