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tables/table12.xml" ContentType="application/vnd.openxmlformats-officedocument.spreadsheetml.table+xml"/>
  <Override PartName="/xl/tables/table2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tables/table11.xml" ContentType="application/vnd.openxmlformats-officedocument.spreadsheetml.table+xml"/>
  <Override PartName="/xl/tables/table20.xml" ContentType="application/vnd.openxmlformats-officedocument.spreadsheetml.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showInkAnnotation="0" codeName="ThisWorkbook"/>
  <bookViews>
    <workbookView xWindow="0" yWindow="7695" windowWidth="13440" windowHeight="7980" tabRatio="568"/>
  </bookViews>
  <sheets>
    <sheet name="ListeFeuilles" sheetId="30" r:id="rId1"/>
    <sheet name="Inventaire" sheetId="1" r:id="rId2"/>
    <sheet name="Feuill1" sheetId="2" r:id="rId3"/>
    <sheet name="Feuil2" sheetId="4" r:id="rId4"/>
    <sheet name="Feuil5" sheetId="7" r:id="rId5"/>
    <sheet name="Feuil6" sheetId="8" r:id="rId6"/>
    <sheet name="Feuil7" sheetId="9" r:id="rId7"/>
    <sheet name="Feuil8" sheetId="10" r:id="rId8"/>
    <sheet name="Feuil9" sheetId="11" r:id="rId9"/>
    <sheet name="Feuil10" sheetId="12" r:id="rId10"/>
    <sheet name="Feuil11" sheetId="13" r:id="rId11"/>
    <sheet name="Feuil12" sheetId="14" r:id="rId12"/>
    <sheet name="Feuil13" sheetId="15" r:id="rId13"/>
    <sheet name="Feuil14" sheetId="16" r:id="rId14"/>
    <sheet name="Feuil15" sheetId="17" r:id="rId15"/>
    <sheet name="Feuil16" sheetId="18" r:id="rId16"/>
    <sheet name="Feuil17" sheetId="19" r:id="rId17"/>
    <sheet name="Feuil18" sheetId="20" r:id="rId18"/>
    <sheet name="Feuil19" sheetId="21" r:id="rId19"/>
    <sheet name="Feuil20" sheetId="22" r:id="rId20"/>
    <sheet name="Feuil21" sheetId="23" r:id="rId21"/>
    <sheet name="Feuil22" sheetId="24" r:id="rId22"/>
    <sheet name="Feuil23" sheetId="25" r:id="rId23"/>
    <sheet name="Feuil24" sheetId="26" r:id="rId24"/>
    <sheet name="Feuil25" sheetId="27" r:id="rId25"/>
    <sheet name="Feuil26" sheetId="28" r:id="rId26"/>
    <sheet name="Feuil27" sheetId="29" r:id="rId27"/>
  </sheets>
  <definedNames>
    <definedName name="ListeFeuilles">OFFSET(ListeFeuilles!$A$2,,,COUNTA(ListeFeuilles!$A:$A)-1)</definedName>
  </definedNames>
  <calcPr calcId="125725"/>
</workbook>
</file>

<file path=xl/calcChain.xml><?xml version="1.0" encoding="utf-8"?>
<calcChain xmlns="http://schemas.openxmlformats.org/spreadsheetml/2006/main">
  <c r="F46" i="2"/>
  <c r="I4" i="1" a="1"/>
  <c r="I8" a="1"/>
  <c r="I24" a="1"/>
  <c r="I13" a="1"/>
  <c r="I29" a="1"/>
  <c r="K10"/>
  <c r="K18"/>
  <c r="K26"/>
  <c r="I6" a="1"/>
  <c r="I22" a="1"/>
  <c r="I11" a="1"/>
  <c r="I27" a="1"/>
  <c r="K9"/>
  <c r="K17"/>
  <c r="K25"/>
  <c r="L5" a="1"/>
  <c r="J18" a="1"/>
  <c r="J5" a="1"/>
  <c r="J21" a="1"/>
  <c r="L24" a="1"/>
  <c r="J12" a="1"/>
  <c r="J15" a="1"/>
  <c r="L7" a="1"/>
  <c r="L12" a="1"/>
  <c r="L16" a="1"/>
  <c r="L20" a="1"/>
  <c r="L25" a="1"/>
  <c r="J16" a="1"/>
  <c r="J19" a="1"/>
  <c r="K4" a="1"/>
  <c r="I20" a="1"/>
  <c r="I9" a="1"/>
  <c r="I25" a="1"/>
  <c r="K8"/>
  <c r="K16"/>
  <c r="K24"/>
  <c r="K32"/>
  <c r="I18" a="1"/>
  <c r="I7" a="1"/>
  <c r="I23" a="1"/>
  <c r="K7"/>
  <c r="K15"/>
  <c r="K23"/>
  <c r="K31"/>
  <c r="J14" a="1"/>
  <c r="J30" a="1"/>
  <c r="J17" a="1"/>
  <c r="J4" a="1"/>
  <c r="L30" a="1"/>
  <c r="J7" a="1"/>
  <c r="L6" a="1"/>
  <c r="L15" a="1"/>
  <c r="L23" a="1"/>
  <c r="J11" a="1"/>
  <c r="H4"/>
  <c r="I16" a="1"/>
  <c r="I5" a="1"/>
  <c r="I21" a="1"/>
  <c r="K6"/>
  <c r="K14"/>
  <c r="K22"/>
  <c r="K30"/>
  <c r="I14" a="1"/>
  <c r="I30" a="1"/>
  <c r="I19" a="1"/>
  <c r="K5"/>
  <c r="K13"/>
  <c r="K21"/>
  <c r="K29"/>
  <c r="J10" a="1"/>
  <c r="J26" a="1"/>
  <c r="J13" a="1"/>
  <c r="J29" a="1"/>
  <c r="L28" a="1"/>
  <c r="J28" a="1"/>
  <c r="J31" a="1"/>
  <c r="L9" a="1"/>
  <c r="L14" a="1"/>
  <c r="L18" a="1"/>
  <c r="L22" a="1"/>
  <c r="L29" a="1"/>
  <c r="J32" a="1"/>
  <c r="L4"/>
  <c r="I12" a="1"/>
  <c r="I28" a="1"/>
  <c r="I17" a="1"/>
  <c r="I32" a="1"/>
  <c r="K12"/>
  <c r="K20"/>
  <c r="K28"/>
  <c r="I10" a="1"/>
  <c r="I26" a="1"/>
  <c r="I15" a="1"/>
  <c r="I31" a="1"/>
  <c r="K11"/>
  <c r="K19"/>
  <c r="K27"/>
  <c r="J6" a="1"/>
  <c r="J22" a="1"/>
  <c r="J9" a="1"/>
  <c r="J25" a="1"/>
  <c r="L26" a="1"/>
  <c r="J20" a="1"/>
  <c r="J23" a="1"/>
  <c r="L8" a="1"/>
  <c r="L13" a="1"/>
  <c r="L17" a="1"/>
  <c r="L21" a="1"/>
  <c r="L27" a="1"/>
  <c r="J24" a="1"/>
  <c r="J27" a="1"/>
  <c r="L11" a="1"/>
  <c r="L19" a="1"/>
  <c r="J8" a="1"/>
  <c r="L29" l="1"/>
  <c r="L27"/>
  <c r="L25"/>
  <c r="L23"/>
  <c r="L22"/>
  <c r="L21"/>
  <c r="L20"/>
  <c r="L19"/>
  <c r="L18"/>
  <c r="L17"/>
  <c r="L16"/>
  <c r="L15"/>
  <c r="L14"/>
  <c r="L13"/>
  <c r="L12"/>
  <c r="L11"/>
  <c r="L9"/>
  <c r="L8"/>
  <c r="L7"/>
  <c r="L6"/>
  <c r="L30"/>
  <c r="L28"/>
  <c r="L26"/>
  <c r="L24"/>
  <c r="L5"/>
  <c r="I31"/>
  <c r="I27"/>
  <c r="I23"/>
  <c r="I19"/>
  <c r="I15"/>
  <c r="I11"/>
  <c r="I7"/>
  <c r="I30"/>
  <c r="I26"/>
  <c r="I22"/>
  <c r="I18"/>
  <c r="I14"/>
  <c r="I10"/>
  <c r="I6"/>
  <c r="I32"/>
  <c r="I29"/>
  <c r="I25"/>
  <c r="I21"/>
  <c r="I17"/>
  <c r="I13"/>
  <c r="I9"/>
  <c r="I5"/>
  <c r="I28"/>
  <c r="I24"/>
  <c r="I20"/>
  <c r="I16"/>
  <c r="I12"/>
  <c r="I8"/>
  <c r="K4"/>
  <c r="I4"/>
  <c r="J31"/>
  <c r="J29"/>
  <c r="J27"/>
  <c r="J25"/>
  <c r="J23"/>
  <c r="J21"/>
  <c r="J19"/>
  <c r="J17"/>
  <c r="J15"/>
  <c r="J13"/>
  <c r="J11"/>
  <c r="J9"/>
  <c r="J7"/>
  <c r="J5"/>
  <c r="J32"/>
  <c r="J30"/>
  <c r="J28"/>
  <c r="J26"/>
  <c r="J24"/>
  <c r="J22"/>
  <c r="J20"/>
  <c r="J18"/>
  <c r="J16"/>
  <c r="J14"/>
  <c r="J12"/>
  <c r="J10"/>
  <c r="J8"/>
  <c r="J6"/>
  <c r="J4"/>
  <c r="C36" i="2"/>
  <c r="N24" i="1"/>
  <c r="E4" a="1"/>
  <c r="E4" l="1"/>
  <c r="B4"/>
  <c r="A1"/>
  <c r="M33"/>
  <c r="O33"/>
  <c r="D5" a="1"/>
  <c r="F11" a="1"/>
  <c r="H17" a="1"/>
  <c r="E24" a="1"/>
  <c r="G30" a="1"/>
  <c r="C18" a="1"/>
  <c r="D15" a="1"/>
  <c r="H27" a="1"/>
  <c r="E9" a="1"/>
  <c r="D22" a="1"/>
  <c r="C24" a="1"/>
  <c r="E11" a="1"/>
  <c r="G17" a="1"/>
  <c r="E27" a="1"/>
  <c r="H15" a="1"/>
  <c r="D10" a="1"/>
  <c r="C28" a="1"/>
  <c r="G10" a="1"/>
  <c r="D17" a="1"/>
  <c r="F23" a="1"/>
  <c r="H29" a="1"/>
  <c r="N4" a="1"/>
  <c r="F13" a="1"/>
  <c r="E26" a="1"/>
  <c r="G7" a="1"/>
  <c r="F20" a="1"/>
  <c r="C16" a="1"/>
  <c r="F10" a="1"/>
  <c r="H16" a="1"/>
  <c r="E23" a="1"/>
  <c r="G29" a="1"/>
  <c r="H7" a="1"/>
  <c r="G20" a="1"/>
  <c r="C17" a="1"/>
  <c r="H14" a="1"/>
  <c r="G27" a="1"/>
  <c r="G25" a="1"/>
  <c r="G12" a="1"/>
  <c r="H6" a="1"/>
  <c r="C12" a="1"/>
  <c r="H9" a="1"/>
  <c r="E16" a="1"/>
  <c r="G22" a="1"/>
  <c r="D29" a="1"/>
  <c r="C27" a="1"/>
  <c r="H11" a="1"/>
  <c r="G24" a="1"/>
  <c r="D6" a="1"/>
  <c r="H18" a="1"/>
  <c r="C8" a="1"/>
  <c r="G9" a="1"/>
  <c r="D16" a="1"/>
  <c r="D24" a="1"/>
  <c r="F9" a="1"/>
  <c r="C25" a="1"/>
  <c r="E29" a="1"/>
  <c r="D9" a="1"/>
  <c r="F15" a="1"/>
  <c r="H21" a="1"/>
  <c r="E28" a="1"/>
  <c r="C23" a="1"/>
  <c r="E10" a="1"/>
  <c r="D23" a="1"/>
  <c r="C29" a="1"/>
  <c r="E17" a="1"/>
  <c r="D30" a="1"/>
  <c r="H8" a="1"/>
  <c r="E15" a="1"/>
  <c r="G21" a="1"/>
  <c r="D28" a="1"/>
  <c r="C30" a="1"/>
  <c r="F17" a="1"/>
  <c r="E30" a="1"/>
  <c r="G11" a="1"/>
  <c r="F24" a="1"/>
  <c r="F22" a="1"/>
  <c r="E6" a="1"/>
  <c r="C9" a="1"/>
  <c r="D26" a="1"/>
  <c r="E8" a="1"/>
  <c r="G14" a="1"/>
  <c r="D21" a="1"/>
  <c r="F27" a="1"/>
  <c r="C19" a="1"/>
  <c r="G8" a="1"/>
  <c r="F21" a="1"/>
  <c r="C21" a="1"/>
  <c r="G15" a="1"/>
  <c r="F28" a="1"/>
  <c r="D8" a="1"/>
  <c r="F14" a="1"/>
  <c r="H20" a="1"/>
  <c r="C22" a="1"/>
  <c r="G28" a="1"/>
  <c r="H22" a="1"/>
  <c r="F7" a="1"/>
  <c r="H13" a="1"/>
  <c r="E20" a="1"/>
  <c r="G26" a="1"/>
  <c r="C15" a="1"/>
  <c r="D7" a="1"/>
  <c r="H19" a="1"/>
  <c r="C13" a="1"/>
  <c r="D14" a="1"/>
  <c r="H26" a="1"/>
  <c r="E7" a="1"/>
  <c r="G13" a="1"/>
  <c r="D20" a="1"/>
  <c r="F26" a="1"/>
  <c r="C14" a="1"/>
  <c r="E14" a="1"/>
  <c r="D27" a="1"/>
  <c r="F8" a="1"/>
  <c r="E21" a="1"/>
  <c r="C20" a="1"/>
  <c r="C10" a="1"/>
  <c r="F25" a="1"/>
  <c r="G19" a="1"/>
  <c r="G6" a="1"/>
  <c r="D13" a="1"/>
  <c r="F19" a="1"/>
  <c r="H25" a="1"/>
  <c r="C11" a="1"/>
  <c r="F5" a="1"/>
  <c r="E18" a="1"/>
  <c r="C5" a="1"/>
  <c r="F12" a="1"/>
  <c r="E25" a="1"/>
  <c r="F6" a="1"/>
  <c r="H12" a="1"/>
  <c r="E19" a="1"/>
  <c r="F30" a="1"/>
  <c r="E22" a="1"/>
  <c r="F16" a="1"/>
  <c r="H5" a="1"/>
  <c r="E12" a="1"/>
  <c r="G18" a="1"/>
  <c r="D25" a="1"/>
  <c r="C7" a="1"/>
  <c r="C26" a="1"/>
  <c r="G16" a="1"/>
  <c r="F29" a="1"/>
  <c r="H10" a="1"/>
  <c r="G23" a="1"/>
  <c r="G5" a="1"/>
  <c r="D12" a="1"/>
  <c r="F18" a="1"/>
  <c r="H24" a="1"/>
  <c r="C6" a="1"/>
  <c r="D11" a="1"/>
  <c r="H23" a="1"/>
  <c r="E5" a="1"/>
  <c r="D18" a="1"/>
  <c r="H30" a="1"/>
  <c r="H28" a="1"/>
  <c r="D19" a="1"/>
  <c r="E13" a="1"/>
  <c r="H30" l="1"/>
  <c r="G30"/>
  <c r="F30"/>
  <c r="E30"/>
  <c r="D30"/>
  <c r="H29"/>
  <c r="G29"/>
  <c r="F29"/>
  <c r="E29"/>
  <c r="D29"/>
  <c r="H28"/>
  <c r="G28"/>
  <c r="F28"/>
  <c r="E28"/>
  <c r="D28"/>
  <c r="H27"/>
  <c r="G27"/>
  <c r="F27"/>
  <c r="E27"/>
  <c r="D27"/>
  <c r="H26"/>
  <c r="G26"/>
  <c r="F26"/>
  <c r="E26"/>
  <c r="D26"/>
  <c r="H25"/>
  <c r="G25"/>
  <c r="F25"/>
  <c r="E25"/>
  <c r="D25"/>
  <c r="H24"/>
  <c r="G24"/>
  <c r="F24"/>
  <c r="E24"/>
  <c r="D24"/>
  <c r="H23"/>
  <c r="G23"/>
  <c r="F23"/>
  <c r="E23"/>
  <c r="D23"/>
  <c r="H22"/>
  <c r="G22"/>
  <c r="F22"/>
  <c r="E22"/>
  <c r="D22"/>
  <c r="H21"/>
  <c r="G21"/>
  <c r="F21"/>
  <c r="E21"/>
  <c r="D21"/>
  <c r="H20"/>
  <c r="G20"/>
  <c r="F20"/>
  <c r="E20"/>
  <c r="D20"/>
  <c r="H19"/>
  <c r="G19"/>
  <c r="F19"/>
  <c r="E19"/>
  <c r="D19"/>
  <c r="H18"/>
  <c r="G18"/>
  <c r="F18"/>
  <c r="E18"/>
  <c r="D18"/>
  <c r="H17"/>
  <c r="G17"/>
  <c r="F17"/>
  <c r="E17"/>
  <c r="D17"/>
  <c r="H16"/>
  <c r="G16"/>
  <c r="F16"/>
  <c r="E16"/>
  <c r="D16"/>
  <c r="H15"/>
  <c r="G15"/>
  <c r="F15"/>
  <c r="E15"/>
  <c r="D15"/>
  <c r="H14"/>
  <c r="G14"/>
  <c r="F14"/>
  <c r="E14"/>
  <c r="D14"/>
  <c r="H13"/>
  <c r="G13"/>
  <c r="F13"/>
  <c r="E13"/>
  <c r="D13"/>
  <c r="H12"/>
  <c r="G12"/>
  <c r="F12"/>
  <c r="E12"/>
  <c r="D12"/>
  <c r="H11"/>
  <c r="G11"/>
  <c r="F11"/>
  <c r="E11"/>
  <c r="D11"/>
  <c r="H10"/>
  <c r="G10"/>
  <c r="F10"/>
  <c r="E10"/>
  <c r="D10"/>
  <c r="H9"/>
  <c r="G9"/>
  <c r="F9"/>
  <c r="E9"/>
  <c r="D9"/>
  <c r="H8"/>
  <c r="G8"/>
  <c r="F8"/>
  <c r="E8"/>
  <c r="D8"/>
  <c r="H7"/>
  <c r="G7"/>
  <c r="F7"/>
  <c r="E7"/>
  <c r="D7"/>
  <c r="H6"/>
  <c r="G6"/>
  <c r="F6"/>
  <c r="E6"/>
  <c r="D6"/>
  <c r="H5"/>
  <c r="G5"/>
  <c r="F5"/>
  <c r="E5"/>
  <c r="D5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N4"/>
  <c r="G50" i="29"/>
  <c r="F50"/>
  <c r="E50"/>
  <c r="D50"/>
  <c r="C50"/>
  <c r="G50" i="28"/>
  <c r="F50"/>
  <c r="E50"/>
  <c r="D50"/>
  <c r="C50"/>
  <c r="G50" i="27"/>
  <c r="F50"/>
  <c r="E50"/>
  <c r="D50"/>
  <c r="C50"/>
  <c r="G50" i="26"/>
  <c r="F50"/>
  <c r="E50"/>
  <c r="D50"/>
  <c r="C50"/>
  <c r="G50" i="25"/>
  <c r="F50"/>
  <c r="E50"/>
  <c r="D50"/>
  <c r="C50"/>
  <c r="G50" i="24"/>
  <c r="F50"/>
  <c r="E50"/>
  <c r="D50"/>
  <c r="C50"/>
  <c r="G50" i="23"/>
  <c r="F50"/>
  <c r="E50"/>
  <c r="D50"/>
  <c r="C50"/>
  <c r="G50" i="22"/>
  <c r="F50"/>
  <c r="E50"/>
  <c r="D50"/>
  <c r="C50"/>
  <c r="G50" i="21"/>
  <c r="F50"/>
  <c r="E50"/>
  <c r="D50"/>
  <c r="C50"/>
  <c r="G50" i="20"/>
  <c r="F50"/>
  <c r="E50"/>
  <c r="D50"/>
  <c r="C50"/>
  <c r="G50" i="19"/>
  <c r="F50"/>
  <c r="E50"/>
  <c r="D50"/>
  <c r="C50"/>
  <c r="G50" i="18"/>
  <c r="F50"/>
  <c r="E50"/>
  <c r="D50"/>
  <c r="C50"/>
  <c r="G50" i="17"/>
  <c r="F50"/>
  <c r="E50"/>
  <c r="D50"/>
  <c r="C50"/>
  <c r="G50" i="16"/>
  <c r="F50"/>
  <c r="E50"/>
  <c r="D50"/>
  <c r="C50"/>
  <c r="G50" i="15"/>
  <c r="F50"/>
  <c r="E50"/>
  <c r="D50"/>
  <c r="C50"/>
  <c r="G50" i="14"/>
  <c r="F50"/>
  <c r="E50"/>
  <c r="D50"/>
  <c r="C50"/>
  <c r="G50" i="13"/>
  <c r="F50"/>
  <c r="E50"/>
  <c r="D50"/>
  <c r="C50"/>
  <c r="G50" i="12"/>
  <c r="F50"/>
  <c r="E50"/>
  <c r="D50"/>
  <c r="C50"/>
  <c r="G50" i="11"/>
  <c r="F50"/>
  <c r="E50"/>
  <c r="D50"/>
  <c r="C50"/>
  <c r="G50" i="10"/>
  <c r="F50"/>
  <c r="E50"/>
  <c r="D50"/>
  <c r="C50"/>
  <c r="G50" i="9"/>
  <c r="F50"/>
  <c r="E50"/>
  <c r="D50"/>
  <c r="C50"/>
  <c r="G50" i="8"/>
  <c r="F50"/>
  <c r="E50"/>
  <c r="D50"/>
  <c r="C50"/>
  <c r="G50" i="7"/>
  <c r="F50"/>
  <c r="E50"/>
  <c r="D50"/>
  <c r="C50"/>
  <c r="G50" i="4"/>
  <c r="F50"/>
  <c r="E50"/>
  <c r="D50"/>
  <c r="C50"/>
  <c r="D36" i="2"/>
  <c r="E36"/>
  <c r="F36"/>
  <c r="G36"/>
  <c r="K33" i="1"/>
  <c r="F4" a="1"/>
  <c r="G4" a="1"/>
  <c r="D4" a="1"/>
  <c r="C4" a="1"/>
  <c r="F4" l="1"/>
  <c r="C4"/>
  <c r="G4"/>
  <c r="D4"/>
  <c r="B5"/>
  <c r="N5" a="1"/>
  <c r="N5" l="1"/>
  <c r="B6"/>
  <c r="N6" a="1"/>
  <c r="N6" l="1"/>
  <c r="B7"/>
  <c r="N7" a="1"/>
  <c r="N7" l="1"/>
  <c r="B8"/>
  <c r="N8" a="1"/>
  <c r="N8" l="1"/>
  <c r="B9"/>
  <c r="B10"/>
  <c r="N9" a="1"/>
  <c r="N10" a="1"/>
  <c r="N10" l="1"/>
  <c r="N9"/>
  <c r="B11"/>
  <c r="N11" a="1"/>
  <c r="N11" l="1"/>
  <c r="B12"/>
  <c r="N12" a="1"/>
  <c r="N12" l="1"/>
  <c r="B13"/>
  <c r="N13" a="1"/>
  <c r="N13" l="1"/>
  <c r="B14"/>
  <c r="N14" a="1"/>
  <c r="N14" l="1"/>
  <c r="B15"/>
  <c r="N15" a="1"/>
  <c r="N15" l="1"/>
  <c r="B16"/>
  <c r="N16" a="1"/>
  <c r="N16" l="1"/>
  <c r="B17"/>
  <c r="N17" a="1"/>
  <c r="N17" l="1"/>
  <c r="B18"/>
  <c r="N18" a="1"/>
  <c r="N18" l="1"/>
  <c r="B19"/>
  <c r="N19" a="1"/>
  <c r="N19" l="1"/>
  <c r="B20"/>
  <c r="N20" a="1"/>
  <c r="N20" l="1"/>
  <c r="B21"/>
  <c r="N21" a="1"/>
  <c r="N21" l="1"/>
  <c r="B22"/>
  <c r="N22" a="1"/>
  <c r="N22" l="1"/>
  <c r="B23"/>
  <c r="N23" a="1"/>
  <c r="N23" l="1"/>
  <c r="B24"/>
  <c r="B25" l="1"/>
  <c r="N25" a="1"/>
  <c r="N25" l="1"/>
  <c r="B26"/>
  <c r="N26" a="1"/>
  <c r="N26" l="1"/>
  <c r="B27"/>
  <c r="N27" a="1"/>
  <c r="N27" l="1"/>
  <c r="B28"/>
  <c r="N28" a="1"/>
  <c r="N28" l="1"/>
  <c r="B29"/>
  <c r="N29" a="1"/>
  <c r="N29" l="1"/>
  <c r="B30"/>
  <c r="N30" a="1"/>
  <c r="L33" l="1"/>
  <c r="N30"/>
  <c r="N33" s="1"/>
  <c r="B31"/>
  <c r="B32" l="1"/>
  <c r="I33" l="1"/>
  <c r="F33"/>
  <c r="D33"/>
  <c r="J33"/>
  <c r="H33"/>
  <c r="E33"/>
  <c r="G33" l="1"/>
  <c r="C33" l="1"/>
</calcChain>
</file>

<file path=xl/sharedStrings.xml><?xml version="1.0" encoding="utf-8"?>
<sst xmlns="http://schemas.openxmlformats.org/spreadsheetml/2006/main" count="368" uniqueCount="72">
  <si>
    <t>Date</t>
  </si>
  <si>
    <t>CB</t>
  </si>
  <si>
    <t>Total</t>
  </si>
  <si>
    <t>Ventes</t>
  </si>
  <si>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</si>
  <si>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</si>
  <si>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</si>
  <si>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</si>
  <si>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</si>
  <si>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</si>
  <si>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</si>
  <si>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</si>
  <si>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</si>
  <si>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</si>
  <si>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Colonne62</t>
  </si>
  <si>
    <t>Especes</t>
  </si>
  <si>
    <t>BA</t>
  </si>
  <si>
    <t>Totaux</t>
  </si>
  <si>
    <t>Nom</t>
  </si>
  <si>
    <t>Prenom</t>
  </si>
  <si>
    <t xml:space="preserve">Cheques </t>
  </si>
  <si>
    <t>Date:</t>
  </si>
  <si>
    <t>TOTAUX</t>
  </si>
  <si>
    <t>Versement especes</t>
  </si>
  <si>
    <t>Versement cheques</t>
  </si>
  <si>
    <t>Chiffre d'affaire journalier EDEN LECOURBE</t>
  </si>
  <si>
    <t>ListeFeuilles</t>
  </si>
  <si>
    <t>Feuil2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</si>
  <si>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</si>
  <si>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</si>
  <si>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</si>
  <si>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</si>
  <si>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</si>
  <si>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</si>
  <si>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</si>
  <si>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</si>
  <si>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</si>
  <si>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</si>
  <si>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</si>
  <si>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</si>
  <si>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</si>
  <si>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</si>
  <si>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</si>
  <si>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</si>
  <si>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</si>
  <si>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</si>
  <si>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</si>
  <si>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</si>
  <si>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</si>
  <si>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</si>
  <si>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</si>
  <si>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Colonne12</t>
  </si>
  <si>
    <t>Vers esp</t>
  </si>
  <si>
    <t>Vers chq</t>
  </si>
  <si>
    <t>Dép</t>
  </si>
  <si>
    <t>Chq</t>
  </si>
  <si>
    <t>Esp</t>
  </si>
  <si>
    <t xml:space="preserve">  </t>
  </si>
  <si>
    <t>Colonne13</t>
  </si>
  <si>
    <t>Colonne14</t>
  </si>
  <si>
    <t>Colonne15</t>
  </si>
  <si>
    <t>Zora</t>
  </si>
  <si>
    <t>Basma</t>
  </si>
  <si>
    <t>Phatene</t>
  </si>
  <si>
    <t>Interim</t>
  </si>
  <si>
    <t>Versements</t>
  </si>
  <si>
    <t>Cheques</t>
  </si>
  <si>
    <t>X</t>
  </si>
  <si>
    <t>Depenses</t>
  </si>
  <si>
    <t>si tu double clique sur chaque case du tableau H6:K35</t>
  </si>
  <si>
    <t>apparait une croix va voir les macro</t>
  </si>
  <si>
    <t>Feuill1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</si>
</sst>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6" formatCode="[=0]&quot;&quot;;General"/>
    <numFmt numFmtId="167" formatCode="[$-40C]dddd\ d\ "/>
  </numFmts>
  <fonts count="13">
    <font>
      <sz val="10"/>
      <name val="Arial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8"/>
      <color theme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rgb="FF9C0006"/>
      <name val="Calibri"/>
      <family val="2"/>
      <scheme val="minor"/>
    </font>
    <font>
      <sz val="10"/>
      <color theme="5" tint="0.39997558519241921"/>
      <name val="Arial"/>
      <family val="2"/>
    </font>
    <font>
      <sz val="11"/>
      <name val="Calibri"/>
      <family val="2"/>
      <scheme val="minor"/>
    </font>
    <font>
      <b/>
      <sz val="14"/>
      <color indexed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/>
      </left>
      <right style="thin">
        <color theme="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theme="9" tint="0.39997558519241921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9" tint="0.39997558519241921"/>
      </right>
      <top/>
      <bottom style="thin">
        <color theme="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9" fillId="16" borderId="0" applyNumberFormat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14" fontId="0" fillId="12" borderId="0" xfId="0" applyNumberFormat="1" applyFill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14" borderId="0" xfId="0" applyFont="1" applyFill="1"/>
    <xf numFmtId="0" fontId="0" fillId="0" borderId="3" xfId="0" applyBorder="1" applyAlignment="1">
      <alignment horizontal="center" vertical="center"/>
    </xf>
    <xf numFmtId="0" fontId="5" fillId="15" borderId="6" xfId="2" applyFont="1" applyFill="1" applyBorder="1" applyAlignment="1" applyProtection="1"/>
    <xf numFmtId="0" fontId="5" fillId="0" borderId="6" xfId="2" applyFont="1" applyBorder="1" applyAlignment="1" applyProtection="1"/>
    <xf numFmtId="0" fontId="5" fillId="15" borderId="6" xfId="2" applyFill="1" applyBorder="1" applyAlignment="1" applyProtection="1"/>
    <xf numFmtId="0" fontId="5" fillId="0" borderId="6" xfId="2" applyBorder="1" applyAlignment="1" applyProtection="1"/>
    <xf numFmtId="0" fontId="2" fillId="0" borderId="2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0" fontId="0" fillId="0" borderId="0" xfId="0" applyProtection="1"/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7" fillId="0" borderId="4" xfId="0" applyFont="1" applyBorder="1" applyProtection="1"/>
    <xf numFmtId="0" fontId="7" fillId="0" borderId="5" xfId="0" applyFont="1" applyBorder="1" applyProtection="1"/>
    <xf numFmtId="14" fontId="6" fillId="15" borderId="7" xfId="0" applyNumberFormat="1" applyFont="1" applyFill="1" applyBorder="1" applyProtection="1"/>
    <xf numFmtId="166" fontId="6" fillId="15" borderId="7" xfId="0" applyNumberFormat="1" applyFont="1" applyFill="1" applyBorder="1" applyAlignment="1" applyProtection="1">
      <alignment horizontal="center"/>
    </xf>
    <xf numFmtId="166" fontId="6" fillId="15" borderId="10" xfId="0" applyNumberFormat="1" applyFont="1" applyFill="1" applyBorder="1" applyAlignment="1" applyProtection="1">
      <alignment horizontal="center"/>
    </xf>
    <xf numFmtId="14" fontId="6" fillId="0" borderId="7" xfId="0" applyNumberFormat="1" applyFont="1" applyBorder="1" applyProtection="1"/>
    <xf numFmtId="166" fontId="6" fillId="0" borderId="7" xfId="0" applyNumberFormat="1" applyFont="1" applyBorder="1" applyAlignment="1" applyProtection="1">
      <alignment horizontal="center"/>
    </xf>
    <xf numFmtId="166" fontId="6" fillId="0" borderId="10" xfId="0" applyNumberFormat="1" applyFont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7" xfId="0" applyFont="1" applyBorder="1" applyAlignment="1" applyProtection="1">
      <alignment horizontal="center"/>
    </xf>
    <xf numFmtId="0" fontId="6" fillId="0" borderId="7" xfId="0" applyNumberFormat="1" applyFont="1" applyBorder="1" applyAlignment="1" applyProtection="1">
      <alignment horizontal="center"/>
    </xf>
    <xf numFmtId="0" fontId="6" fillId="0" borderId="10" xfId="0" applyFont="1" applyBorder="1" applyAlignment="1" applyProtection="1">
      <alignment horizontal="center"/>
    </xf>
    <xf numFmtId="0" fontId="6" fillId="15" borderId="6" xfId="0" applyFont="1" applyFill="1" applyBorder="1" applyProtection="1"/>
    <xf numFmtId="0" fontId="6" fillId="15" borderId="7" xfId="0" applyFont="1" applyFill="1" applyBorder="1" applyAlignment="1" applyProtection="1">
      <alignment horizontal="center"/>
    </xf>
    <xf numFmtId="0" fontId="6" fillId="15" borderId="7" xfId="0" applyNumberFormat="1" applyFont="1" applyFill="1" applyBorder="1" applyAlignment="1" applyProtection="1">
      <alignment horizontal="center"/>
    </xf>
    <xf numFmtId="0" fontId="6" fillId="15" borderId="10" xfId="0" applyFont="1" applyFill="1" applyBorder="1" applyAlignment="1" applyProtection="1">
      <alignment horizontal="center"/>
    </xf>
    <xf numFmtId="0" fontId="6" fillId="0" borderId="8" xfId="0" applyFont="1" applyBorder="1" applyProtection="1"/>
    <xf numFmtId="14" fontId="6" fillId="3" borderId="9" xfId="0" applyNumberFormat="1" applyFont="1" applyFill="1" applyBorder="1" applyProtection="1"/>
    <xf numFmtId="0" fontId="6" fillId="3" borderId="9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14" fontId="0" fillId="0" borderId="0" xfId="0" applyNumberFormat="1" applyProtection="1"/>
    <xf numFmtId="0" fontId="0" fillId="0" borderId="0" xfId="0" applyNumberFormat="1" applyProtection="1"/>
    <xf numFmtId="0" fontId="0" fillId="0" borderId="0" xfId="0" applyAlignment="1" applyProtection="1">
      <alignment wrapText="1"/>
    </xf>
    <xf numFmtId="4" fontId="0" fillId="0" borderId="0" xfId="0" applyNumberFormat="1" applyProtection="1"/>
    <xf numFmtId="14" fontId="3" fillId="0" borderId="0" xfId="0" applyNumberFormat="1" applyFont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167" fontId="6" fillId="15" borderId="7" xfId="0" applyNumberFormat="1" applyFont="1" applyFill="1" applyBorder="1" applyProtection="1"/>
    <xf numFmtId="167" fontId="6" fillId="0" borderId="7" xfId="0" applyNumberFormat="1" applyFont="1" applyBorder="1" applyProtection="1"/>
    <xf numFmtId="14" fontId="0" fillId="0" borderId="0" xfId="0" applyNumberFormat="1" applyBorder="1" applyAlignment="1" applyProtection="1">
      <alignment horizontal="center" vertical="center"/>
    </xf>
    <xf numFmtId="166" fontId="6" fillId="15" borderId="6" xfId="0" applyNumberFormat="1" applyFont="1" applyFill="1" applyBorder="1" applyAlignment="1" applyProtection="1">
      <alignment horizontal="center"/>
    </xf>
    <xf numFmtId="166" fontId="6" fillId="0" borderId="6" xfId="0" applyNumberFormat="1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6" fillId="15" borderId="6" xfId="0" applyFont="1" applyFill="1" applyBorder="1" applyAlignment="1" applyProtection="1">
      <alignment horizontal="center"/>
    </xf>
    <xf numFmtId="0" fontId="6" fillId="3" borderId="8" xfId="0" applyFont="1" applyFill="1" applyBorder="1" applyAlignment="1" applyProtection="1">
      <alignment horizontal="center"/>
    </xf>
    <xf numFmtId="0" fontId="6" fillId="3" borderId="13" xfId="0" applyFont="1" applyFill="1" applyBorder="1" applyAlignment="1" applyProtection="1">
      <alignment horizontal="center"/>
    </xf>
    <xf numFmtId="0" fontId="7" fillId="0" borderId="15" xfId="0" applyFont="1" applyBorder="1" applyProtection="1"/>
    <xf numFmtId="0" fontId="7" fillId="0" borderId="16" xfId="0" applyFont="1" applyBorder="1" applyProtection="1"/>
    <xf numFmtId="166" fontId="6" fillId="15" borderId="14" xfId="0" applyNumberFormat="1" applyFont="1" applyFill="1" applyBorder="1" applyAlignment="1" applyProtection="1">
      <alignment horizontal="center"/>
    </xf>
    <xf numFmtId="166" fontId="6" fillId="15" borderId="17" xfId="0" applyNumberFormat="1" applyFont="1" applyFill="1" applyBorder="1" applyAlignment="1" applyProtection="1">
      <alignment horizontal="center"/>
    </xf>
    <xf numFmtId="166" fontId="6" fillId="15" borderId="18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10" borderId="1" xfId="0" applyFill="1" applyBorder="1" applyAlignment="1">
      <alignment horizontal="center" vertical="center"/>
    </xf>
    <xf numFmtId="0" fontId="11" fillId="17" borderId="1" xfId="3" applyFon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166" fontId="6" fillId="15" borderId="0" xfId="0" applyNumberFormat="1" applyFont="1" applyFill="1" applyBorder="1" applyAlignment="1" applyProtection="1">
      <alignment horizontal="center"/>
    </xf>
    <xf numFmtId="166" fontId="6" fillId="15" borderId="21" xfId="0" applyNumberFormat="1" applyFont="1" applyFill="1" applyBorder="1" applyAlignment="1" applyProtection="1">
      <alignment horizontal="center"/>
    </xf>
    <xf numFmtId="166" fontId="6" fillId="15" borderId="22" xfId="0" applyNumberFormat="1" applyFont="1" applyFill="1" applyBorder="1" applyAlignment="1" applyProtection="1">
      <alignment horizontal="center"/>
    </xf>
    <xf numFmtId="0" fontId="1" fillId="0" borderId="0" xfId="0" applyFont="1"/>
    <xf numFmtId="0" fontId="1" fillId="11" borderId="0" xfId="0" applyFon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4">
    <cellStyle name="Insatisfaisant" xfId="3" builtinId="27"/>
    <cellStyle name="Lien hypertexte" xfId="2" builtinId="8"/>
    <cellStyle name="Monétaire" xfId="1" builtinId="4"/>
    <cellStyle name="Normal" xfId="0" builtinId="0"/>
  </cellStyles>
  <dxfs count="248"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left" vertical="center" textRotation="0" wrapText="0" indent="0" relativeIndent="255" justifyLastLine="0" shrinkToFit="0" mergeCell="0" readingOrder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outline="0">
        <right style="thin">
          <color indexed="64"/>
        </right>
        <top style="thin">
          <color auto="1"/>
        </top>
        <bottom style="thin">
          <color theme="4"/>
        </bottom>
      </border>
    </dxf>
    <dxf>
      <protection locked="1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A2:O33" totalsRowShown="0" headerRowDxfId="247" dataDxfId="245" headerRowBorderDxfId="246" tableBorderDxfId="244">
  <tableColumns count="15">
    <tableColumn id="1" name="  " dataDxfId="243"/>
    <tableColumn id="2" name="Date" dataDxfId="242"/>
    <tableColumn id="3" name="Chq" dataDxfId="241"/>
    <tableColumn id="4" name="Esp" dataDxfId="240"/>
    <tableColumn id="5" name="CB" dataDxfId="239"/>
    <tableColumn id="6" name="BA" dataDxfId="238"/>
    <tableColumn id="7" name="Total" dataDxfId="237"/>
    <tableColumn id="8" name="Ventes" dataDxfId="236"/>
    <tableColumn id="9" name="Vers esp" dataDxfId="235"/>
    <tableColumn id="10" name="Vers chq" dataDxfId="234"/>
    <tableColumn id="11" name="Dép" dataDxfId="233"/>
    <tableColumn id="12" name="Zora" dataDxfId="232"/>
    <tableColumn id="13" name="Basma" dataDxfId="231"/>
    <tableColumn id="14" name="Phatene" dataDxfId="230"/>
    <tableColumn id="15" name="Interim" dataDxfId="2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5:K36" totalsRowShown="0" headerRowDxfId="228" dataDxfId="227">
  <autoFilter ref="A5:K36">
    <filterColumn colId="7"/>
    <filterColumn colId="8"/>
    <filterColumn colId="9"/>
    <filterColumn colId="10"/>
  </autoFilter>
  <tableColumns count="11">
    <tableColumn id="1" name="Nom" dataDxfId="226"/>
    <tableColumn id="2" name="Prenom" dataDxfId="225"/>
    <tableColumn id="3" name="CB" dataDxfId="224">
      <calculatedColumnFormula>#REF!</calculatedColumnFormula>
    </tableColumn>
    <tableColumn id="4" name="Especes" dataDxfId="223"/>
    <tableColumn id="5" name="Cheques " dataDxfId="222"/>
    <tableColumn id="6" name="BA" dataDxfId="221"/>
    <tableColumn id="7" name="Ventes" dataDxfId="220"/>
    <tableColumn id="8" name="Zora" dataDxfId="219"/>
    <tableColumn id="13" name="Basma" dataDxfId="218"/>
    <tableColumn id="17" name="Phatene" dataDxfId="217"/>
    <tableColumn id="18" name="Interim" dataDxfId="21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9" name="Tableau310" displayName="Tableau310" ref="A5:G50" totalsRowShown="0" headerRowDxfId="215" dataDxfId="214">
  <autoFilter ref="A5:G50"/>
  <tableColumns count="7">
    <tableColumn id="1" name="Nom" dataDxfId="213"/>
    <tableColumn id="2" name="Prenom" dataDxfId="212"/>
    <tableColumn id="3" name="CB" dataDxfId="211">
      <calculatedColumnFormula>#REF!</calculatedColumnFormula>
    </tableColumn>
    <tableColumn id="4" name="Especes" dataDxfId="210"/>
    <tableColumn id="5" name="Cheques " dataDxfId="209"/>
    <tableColumn id="6" name="BA" dataDxfId="208"/>
    <tableColumn id="7" name="Ventes" dataDxfId="207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2" name="Tableau313" displayName="Tableau313" ref="A5:G50" totalsRowShown="0" headerRowDxfId="206" dataDxfId="205">
  <autoFilter ref="A5:G50"/>
  <tableColumns count="7">
    <tableColumn id="1" name="Nom" dataDxfId="204"/>
    <tableColumn id="2" name="Prenom" dataDxfId="203"/>
    <tableColumn id="3" name="CB" dataDxfId="202">
      <calculatedColumnFormula>#REF!</calculatedColumnFormula>
    </tableColumn>
    <tableColumn id="4" name="Especes" dataDxfId="201"/>
    <tableColumn id="5" name="Cheques " dataDxfId="200"/>
    <tableColumn id="6" name="BA" dataDxfId="199"/>
    <tableColumn id="7" name="Ventes" dataDxfId="19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3" name="Tableau314" displayName="Tableau314" ref="A5:G50" totalsRowShown="0" headerRowDxfId="197" dataDxfId="196">
  <autoFilter ref="A5:G50"/>
  <tableColumns count="7">
    <tableColumn id="1" name="Nom" dataDxfId="195"/>
    <tableColumn id="2" name="Prenom" dataDxfId="194"/>
    <tableColumn id="3" name="CB" dataDxfId="193">
      <calculatedColumnFormula>#REF!</calculatedColumnFormula>
    </tableColumn>
    <tableColumn id="4" name="Especes" dataDxfId="192"/>
    <tableColumn id="5" name="Cheques " dataDxfId="191"/>
    <tableColumn id="6" name="BA" dataDxfId="190"/>
    <tableColumn id="7" name="Ventes" dataDxfId="189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4" name="Tableau315" displayName="Tableau315" ref="A5:G50" totalsRowShown="0" headerRowDxfId="188" dataDxfId="187">
  <autoFilter ref="A5:G50"/>
  <tableColumns count="7">
    <tableColumn id="1" name="Nom" dataDxfId="186"/>
    <tableColumn id="2" name="Prenom" dataDxfId="185"/>
    <tableColumn id="3" name="CB" dataDxfId="184">
      <calculatedColumnFormula>#REF!</calculatedColumnFormula>
    </tableColumn>
    <tableColumn id="4" name="Especes" dataDxfId="183"/>
    <tableColumn id="5" name="Cheques " dataDxfId="182"/>
    <tableColumn id="6" name="BA" dataDxfId="181"/>
    <tableColumn id="7" name="Ventes" dataDxfId="180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5" name="Tableau316" displayName="Tableau316" ref="A5:G50" totalsRowShown="0" headerRowDxfId="179" dataDxfId="178">
  <autoFilter ref="A5:G50"/>
  <tableColumns count="7">
    <tableColumn id="1" name="Nom" dataDxfId="177"/>
    <tableColumn id="2" name="Prenom" dataDxfId="176"/>
    <tableColumn id="3" name="CB" dataDxfId="175">
      <calculatedColumnFormula>#REF!</calculatedColumnFormula>
    </tableColumn>
    <tableColumn id="4" name="Especes" dataDxfId="174"/>
    <tableColumn id="5" name="Cheques " dataDxfId="173"/>
    <tableColumn id="6" name="BA" dataDxfId="172"/>
    <tableColumn id="7" name="Ventes" dataDxfId="171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6" name="Tableau317" displayName="Tableau317" ref="A5:G50" totalsRowShown="0" headerRowDxfId="170" dataDxfId="169">
  <autoFilter ref="A5:G50"/>
  <tableColumns count="7">
    <tableColumn id="1" name="Nom" dataDxfId="168"/>
    <tableColumn id="2" name="Prenom" dataDxfId="167"/>
    <tableColumn id="3" name="CB" dataDxfId="166">
      <calculatedColumnFormula>#REF!</calculatedColumnFormula>
    </tableColumn>
    <tableColumn id="4" name="Especes" dataDxfId="165"/>
    <tableColumn id="5" name="Cheques " dataDxfId="164"/>
    <tableColumn id="6" name="BA" dataDxfId="163"/>
    <tableColumn id="7" name="Ventes" dataDxfId="162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7" name="Tableau318" displayName="Tableau318" ref="A5:G50" totalsRowShown="0" headerRowDxfId="161" dataDxfId="160">
  <autoFilter ref="A5:G50"/>
  <tableColumns count="7">
    <tableColumn id="1" name="Nom" dataDxfId="159"/>
    <tableColumn id="2" name="Prenom" dataDxfId="158"/>
    <tableColumn id="3" name="CB" dataDxfId="157">
      <calculatedColumnFormula>#REF!</calculatedColumnFormula>
    </tableColumn>
    <tableColumn id="4" name="Especes" dataDxfId="156"/>
    <tableColumn id="5" name="Cheques " dataDxfId="155"/>
    <tableColumn id="6" name="BA" dataDxfId="154"/>
    <tableColumn id="7" name="Ventes" dataDxfId="153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8" name="Tableau319" displayName="Tableau319" ref="A5:G50" totalsRowShown="0" headerRowDxfId="152" dataDxfId="151">
  <autoFilter ref="A5:G50"/>
  <tableColumns count="7">
    <tableColumn id="1" name="Nom" dataDxfId="150"/>
    <tableColumn id="2" name="Prenom" dataDxfId="149"/>
    <tableColumn id="3" name="CB" dataDxfId="148">
      <calculatedColumnFormula>#REF!</calculatedColumnFormula>
    </tableColumn>
    <tableColumn id="4" name="Especes" dataDxfId="147"/>
    <tableColumn id="5" name="Cheques " dataDxfId="146"/>
    <tableColumn id="6" name="BA" dataDxfId="145"/>
    <tableColumn id="7" name="Ventes" dataDxfId="144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9" name="Tableau320" displayName="Tableau320" ref="A5:G50" totalsRowShown="0" headerRowDxfId="143" dataDxfId="142">
  <autoFilter ref="A5:G50"/>
  <tableColumns count="7">
    <tableColumn id="1" name="Nom" dataDxfId="141"/>
    <tableColumn id="2" name="Prenom" dataDxfId="140"/>
    <tableColumn id="3" name="CB" dataDxfId="139">
      <calculatedColumnFormula>#REF!</calculatedColumnFormula>
    </tableColumn>
    <tableColumn id="4" name="Especes" dataDxfId="138"/>
    <tableColumn id="5" name="Cheques " dataDxfId="137"/>
    <tableColumn id="6" name="BA" dataDxfId="136"/>
    <tableColumn id="7" name="Ventes" dataDxfId="135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20" name="Tableau321" displayName="Tableau321" ref="A5:G50" totalsRowShown="0" headerRowDxfId="134" dataDxfId="133">
  <autoFilter ref="A5:G50"/>
  <tableColumns count="7">
    <tableColumn id="1" name="Nom" dataDxfId="132"/>
    <tableColumn id="2" name="Prenom" dataDxfId="131"/>
    <tableColumn id="3" name="CB" dataDxfId="130">
      <calculatedColumnFormula>#REF!</calculatedColumnFormula>
    </tableColumn>
    <tableColumn id="4" name="Especes" dataDxfId="129"/>
    <tableColumn id="5" name="Cheques " dataDxfId="128"/>
    <tableColumn id="6" name="BA" dataDxfId="127"/>
    <tableColumn id="7" name="Ventes" dataDxfId="126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21" name="Tableau322" displayName="Tableau322" ref="A5:G50" totalsRowShown="0" headerRowDxfId="125" dataDxfId="124">
  <autoFilter ref="A5:G50"/>
  <tableColumns count="7">
    <tableColumn id="1" name="Nom" dataDxfId="123"/>
    <tableColumn id="2" name="Prenom" dataDxfId="122"/>
    <tableColumn id="3" name="CB" dataDxfId="121">
      <calculatedColumnFormula>#REF!</calculatedColumnFormula>
    </tableColumn>
    <tableColumn id="4" name="Especes" dataDxfId="120"/>
    <tableColumn id="5" name="Cheques " dataDxfId="119"/>
    <tableColumn id="6" name="BA" dataDxfId="118"/>
    <tableColumn id="7" name="Ventes" dataDxfId="11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22" name="Tableau323" displayName="Tableau323" ref="A5:G50" totalsRowShown="0" headerRowDxfId="116" dataDxfId="115">
  <autoFilter ref="A5:G50"/>
  <tableColumns count="7">
    <tableColumn id="1" name="Nom" dataDxfId="114"/>
    <tableColumn id="2" name="Prenom" dataDxfId="113"/>
    <tableColumn id="3" name="CB" dataDxfId="112">
      <calculatedColumnFormula>#REF!</calculatedColumnFormula>
    </tableColumn>
    <tableColumn id="4" name="Especes" dataDxfId="111"/>
    <tableColumn id="5" name="Cheques " dataDxfId="110"/>
    <tableColumn id="6" name="BA" dataDxfId="109"/>
    <tableColumn id="7" name="Ventes" dataDxfId="108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23" name="Tableau324" displayName="Tableau324" ref="A5:G50" totalsRowShown="0" headerRowDxfId="107" dataDxfId="106">
  <autoFilter ref="A5:G50"/>
  <tableColumns count="7">
    <tableColumn id="1" name="Nom" dataDxfId="105"/>
    <tableColumn id="2" name="Prenom" dataDxfId="104"/>
    <tableColumn id="3" name="CB" dataDxfId="103">
      <calculatedColumnFormula>#REF!</calculatedColumnFormula>
    </tableColumn>
    <tableColumn id="4" name="Especes" dataDxfId="102"/>
    <tableColumn id="5" name="Cheques " dataDxfId="101"/>
    <tableColumn id="6" name="BA" dataDxfId="100"/>
    <tableColumn id="7" name="Ventes" dataDxfId="9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id="24" name="Tableau32425" displayName="Tableau32425" ref="A5:G50" totalsRowShown="0" headerRowDxfId="98" dataDxfId="97">
  <autoFilter ref="A5:G50"/>
  <tableColumns count="7">
    <tableColumn id="1" name="Nom" dataDxfId="96"/>
    <tableColumn id="2" name="Prenom" dataDxfId="95"/>
    <tableColumn id="3" name="CB" dataDxfId="94">
      <calculatedColumnFormula>#REF!</calculatedColumnFormula>
    </tableColumn>
    <tableColumn id="4" name="Especes" dataDxfId="93"/>
    <tableColumn id="5" name="Cheques " dataDxfId="92"/>
    <tableColumn id="6" name="BA" dataDxfId="91"/>
    <tableColumn id="7" name="Ventes" dataDxfId="90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25" name="Tableau32426" displayName="Tableau32426" ref="A5:G50" totalsRowShown="0" headerRowDxfId="89" dataDxfId="88">
  <autoFilter ref="A5:G50"/>
  <tableColumns count="7">
    <tableColumn id="1" name="Nom" dataDxfId="87"/>
    <tableColumn id="2" name="Prenom" dataDxfId="86"/>
    <tableColumn id="3" name="CB" dataDxfId="85">
      <calculatedColumnFormula>#REF!</calculatedColumnFormula>
    </tableColumn>
    <tableColumn id="4" name="Especes" dataDxfId="84"/>
    <tableColumn id="5" name="Cheques " dataDxfId="83"/>
    <tableColumn id="6" name="BA" dataDxfId="82"/>
    <tableColumn id="7" name="Ventes" dataDxfId="81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26" name="Tableau32427" displayName="Tableau32427" ref="A5:G50" totalsRowShown="0" headerRowDxfId="80" dataDxfId="79">
  <autoFilter ref="A5:G50"/>
  <tableColumns count="7">
    <tableColumn id="1" name="Nom" dataDxfId="78"/>
    <tableColumn id="2" name="Prenom" dataDxfId="77"/>
    <tableColumn id="3" name="CB" dataDxfId="76">
      <calculatedColumnFormula>#REF!</calculatedColumnFormula>
    </tableColumn>
    <tableColumn id="4" name="Especes" dataDxfId="75"/>
    <tableColumn id="5" name="Cheques " dataDxfId="74"/>
    <tableColumn id="6" name="BA" dataDxfId="73"/>
    <tableColumn id="7" name="Ventes" dataDxfId="72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id="27" name="Tableau32428" displayName="Tableau32428" ref="A5:G50" totalsRowShown="0" headerRowDxfId="71" dataDxfId="70">
  <autoFilter ref="A5:G50"/>
  <tableColumns count="7">
    <tableColumn id="1" name="Nom" dataDxfId="69"/>
    <tableColumn id="2" name="Prenom" dataDxfId="68"/>
    <tableColumn id="3" name="CB" dataDxfId="67">
      <calculatedColumnFormula>#REF!</calculatedColumnFormula>
    </tableColumn>
    <tableColumn id="4" name="Especes" dataDxfId="66"/>
    <tableColumn id="5" name="Cheques " dataDxfId="65"/>
    <tableColumn id="6" name="BA" dataDxfId="64"/>
    <tableColumn id="7" name="Ventes" dataDxfId="63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id="28" name="Tableau32429" displayName="Tableau32429" ref="A5:G50" totalsRowShown="0" headerRowDxfId="62" dataDxfId="61">
  <autoFilter ref="A5:G50"/>
  <tableColumns count="7">
    <tableColumn id="1" name="Nom" dataDxfId="60"/>
    <tableColumn id="2" name="Prenom" dataDxfId="59"/>
    <tableColumn id="3" name="CB" dataDxfId="58">
      <calculatedColumnFormula>#REF!</calculatedColumnFormula>
    </tableColumn>
    <tableColumn id="4" name="Especes" dataDxfId="57"/>
    <tableColumn id="5" name="Cheques " dataDxfId="56"/>
    <tableColumn id="6" name="BA" dataDxfId="55"/>
    <tableColumn id="7" name="Ventes" dataDxfId="54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29" name="Tableau32430" displayName="Tableau32430" ref="A5:G50" totalsRowShown="0" headerRowDxfId="53" dataDxfId="52">
  <autoFilter ref="A5:G50"/>
  <tableColumns count="7">
    <tableColumn id="1" name="Nom" dataDxfId="51"/>
    <tableColumn id="2" name="Prenom" dataDxfId="50"/>
    <tableColumn id="3" name="CB" dataDxfId="49">
      <calculatedColumnFormula>#REF!</calculatedColumnFormula>
    </tableColumn>
    <tableColumn id="4" name="Especes" dataDxfId="48"/>
    <tableColumn id="5" name="Cheques " dataDxfId="47"/>
    <tableColumn id="6" name="BA" dataDxfId="46"/>
    <tableColumn id="7" name="Ventes" dataDxfId="45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id="30" name="Tableau32431" displayName="Tableau32431" ref="A5:G50" totalsRowShown="0" headerRowDxfId="44" dataDxfId="43">
  <autoFilter ref="A5:G50"/>
  <tableColumns count="7">
    <tableColumn id="1" name="Nom" dataDxfId="42"/>
    <tableColumn id="2" name="Prenom" dataDxfId="41"/>
    <tableColumn id="3" name="CB" dataDxfId="40">
      <calculatedColumnFormula>#REF!</calculatedColumnFormula>
    </tableColumn>
    <tableColumn id="4" name="Especes" dataDxfId="39"/>
    <tableColumn id="5" name="Cheques " dataDxfId="38"/>
    <tableColumn id="6" name="BA" dataDxfId="37"/>
    <tableColumn id="7" name="Ventes" dataDxfId="36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id="31" name="Tableau32432" displayName="Tableau32432" ref="A5:G50" totalsRowShown="0" headerRowDxfId="35" dataDxfId="34">
  <autoFilter ref="A5:G50"/>
  <tableColumns count="7">
    <tableColumn id="1" name="Nom" dataDxfId="33"/>
    <tableColumn id="2" name="Prenom" dataDxfId="32"/>
    <tableColumn id="3" name="CB" dataDxfId="31">
      <calculatedColumnFormula>#REF!</calculatedColumnFormula>
    </tableColumn>
    <tableColumn id="4" name="Especes" dataDxfId="30"/>
    <tableColumn id="5" name="Cheques " dataDxfId="29"/>
    <tableColumn id="6" name="BA" dataDxfId="28"/>
    <tableColumn id="7" name="Ventes" dataDxfId="27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id="32" name="Tableau32433" displayName="Tableau32433" ref="A5:G50" totalsRowShown="0" headerRowDxfId="26" dataDxfId="25">
  <autoFilter ref="A5:G50"/>
  <tableColumns count="7">
    <tableColumn id="1" name="Nom" dataDxfId="24"/>
    <tableColumn id="2" name="Prenom" dataDxfId="23"/>
    <tableColumn id="3" name="CB" dataDxfId="22">
      <calculatedColumnFormula>#REF!</calculatedColumnFormula>
    </tableColumn>
    <tableColumn id="4" name="Especes" dataDxfId="21"/>
    <tableColumn id="5" name="Cheques " dataDxfId="20"/>
    <tableColumn id="6" name="BA" dataDxfId="19"/>
    <tableColumn id="7" name="Ventes" dataDxfId="18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id="33" name="Tableau32434" displayName="Tableau32434" ref="A5:G50" totalsRowShown="0" headerRowDxfId="17" dataDxfId="16">
  <autoFilter ref="A5:G50"/>
  <tableColumns count="7">
    <tableColumn id="1" name="Nom" dataDxfId="15"/>
    <tableColumn id="2" name="Prenom" dataDxfId="14"/>
    <tableColumn id="3" name="CB" dataDxfId="13">
      <calculatedColumnFormula>#REF!</calculatedColumnFormula>
    </tableColumn>
    <tableColumn id="4" name="Especes" dataDxfId="12"/>
    <tableColumn id="5" name="Cheques " dataDxfId="11"/>
    <tableColumn id="6" name="BA" dataDxfId="10"/>
    <tableColumn id="7" name="Ventes" dataDxfId="9"/>
  </tableColumns>
  <tableStyleInfo name="TableStyleLight10" showFirstColumn="0" showLastColumn="0" showRowStripes="1" showColumnStripes="0"/>
</table>
</file>

<file path=xl/tables/table26.xml><?xml version="1.0" encoding="utf-8"?>
<table xmlns="http://schemas.openxmlformats.org/spreadsheetml/2006/main" id="34" name="Tableau32435" displayName="Tableau32435" ref="A5:G50" totalsRowShown="0" headerRowDxfId="8" dataDxfId="7">
  <autoFilter ref="A5:G50"/>
  <tableColumns count="7">
    <tableColumn id="1" name="Nom" dataDxfId="6"/>
    <tableColumn id="2" name="Prenom" dataDxfId="5"/>
    <tableColumn id="3" name="CB" dataDxfId="4">
      <calculatedColumnFormula>#REF!</calculatedColumnFormula>
    </tableColumn>
    <tableColumn id="4" name="Especes" dataDxfId="3"/>
    <tableColumn id="5" name="Cheques " dataDxfId="2"/>
    <tableColumn id="6" name="BA" dataDxfId="1"/>
    <tableColumn id="7" name="Vent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echnique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B26"/>
  <sheetViews>
    <sheetView tabSelected="1" workbookViewId="0">
      <selection activeCell="D11" sqref="D11"/>
    </sheetView>
  </sheetViews>
  <sheetFormatPr baseColWidth="10" defaultRowHeight="12.75"/>
  <cols>
    <col min="2" max="2" width="10.140625" customWidth="1"/>
  </cols>
  <sheetData>
    <row r="1" spans="1:2">
      <c r="A1" s="15" t="s">
        <v>26</v>
      </c>
      <c r="B1" s="15"/>
    </row>
    <row r="2" spans="1:2">
      <c r="A2" t="s">
        <v>71</v>
      </c>
    </row>
    <row r="3" spans="1:2">
      <c r="A3" t="s">
        <v>27</v>
      </c>
    </row>
    <row r="4" spans="1:2">
      <c r="A4" t="s">
        <v>28</v>
      </c>
    </row>
    <row r="5" spans="1:2">
      <c r="A5" t="s">
        <v>29</v>
      </c>
    </row>
    <row r="6" spans="1:2">
      <c r="A6" t="s">
        <v>30</v>
      </c>
    </row>
    <row r="7" spans="1:2">
      <c r="A7" t="s">
        <v>31</v>
      </c>
    </row>
    <row r="8" spans="1:2">
      <c r="A8" t="s">
        <v>32</v>
      </c>
    </row>
    <row r="9" spans="1:2">
      <c r="A9" t="s">
        <v>33</v>
      </c>
    </row>
    <row r="10" spans="1:2">
      <c r="A10" t="s">
        <v>34</v>
      </c>
    </row>
    <row r="11" spans="1:2">
      <c r="A11" t="s">
        <v>35</v>
      </c>
    </row>
    <row r="12" spans="1:2">
      <c r="A12" t="s">
        <v>36</v>
      </c>
    </row>
    <row r="13" spans="1:2">
      <c r="A13" t="s">
        <v>37</v>
      </c>
    </row>
    <row r="14" spans="1:2">
      <c r="A14" t="s">
        <v>38</v>
      </c>
    </row>
    <row r="15" spans="1:2">
      <c r="A15" t="s">
        <v>39</v>
      </c>
    </row>
    <row r="16" spans="1:2">
      <c r="A16" t="s">
        <v>40</v>
      </c>
    </row>
    <row r="17" spans="1:1">
      <c r="A17" t="s">
        <v>41</v>
      </c>
    </row>
    <row r="18" spans="1:1">
      <c r="A18" t="s">
        <v>42</v>
      </c>
    </row>
    <row r="19" spans="1:1">
      <c r="A19" t="s">
        <v>43</v>
      </c>
    </row>
    <row r="20" spans="1:1">
      <c r="A20" t="s">
        <v>44</v>
      </c>
    </row>
    <row r="21" spans="1:1">
      <c r="A21" t="s">
        <v>45</v>
      </c>
    </row>
    <row r="22" spans="1:1">
      <c r="A22" t="s">
        <v>46</v>
      </c>
    </row>
    <row r="23" spans="1:1">
      <c r="A23" t="s">
        <v>47</v>
      </c>
    </row>
    <row r="24" spans="1:1">
      <c r="A24" t="s">
        <v>48</v>
      </c>
    </row>
    <row r="25" spans="1:1">
      <c r="A25" t="s">
        <v>49</v>
      </c>
    </row>
    <row r="26" spans="1:1">
      <c r="A26" t="s">
        <v>50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47"/>
  <sheetViews>
    <sheetView view="pageLayout" zoomScale="80" zoomScaleNormal="100" zoomScalePageLayoutView="80" workbookViewId="0">
      <selection activeCell="C4" sqref="C4"/>
    </sheetView>
  </sheetViews>
  <sheetFormatPr baseColWidth="10" defaultColWidth="9.140625" defaultRowHeight="12.75"/>
  <cols>
    <col min="1" max="1" width="2.42578125" style="24" customWidth="1"/>
    <col min="2" max="2" width="13.140625" style="24" customWidth="1"/>
    <col min="3" max="3" width="9.140625" style="24" customWidth="1"/>
    <col min="4" max="4" width="10.5703125" style="49" customWidth="1"/>
    <col min="5" max="5" width="9.42578125" style="50" customWidth="1"/>
    <col min="6" max="6" width="9.7109375" style="50" customWidth="1"/>
    <col min="7" max="7" width="10.7109375" style="24" customWidth="1"/>
    <col min="8" max="8" width="9.7109375" style="24" customWidth="1"/>
    <col min="9" max="9" width="9.5703125" style="24" customWidth="1"/>
    <col min="10" max="10" width="8.42578125" style="24" customWidth="1"/>
    <col min="11" max="11" width="9.28515625" style="23" customWidth="1"/>
    <col min="12" max="12" width="8.42578125" style="24" customWidth="1"/>
    <col min="13" max="13" width="8.7109375" style="24" customWidth="1"/>
    <col min="14" max="14" width="10.7109375" style="24" customWidth="1"/>
    <col min="15" max="15" width="9.7109375" style="24" customWidth="1"/>
    <col min="16" max="16384" width="9.140625" style="24"/>
  </cols>
  <sheetData>
    <row r="1" spans="1:15" ht="41.25" customHeight="1">
      <c r="A1" s="21" t="str">
        <f>"Chiffre d'Affaire "&amp;UPPER(TEXT(G1,"mmmm aaaa"))</f>
        <v>Chiffre d'Affaire DÉCEMBRE 2011</v>
      </c>
      <c r="B1" s="21"/>
      <c r="C1" s="21"/>
      <c r="D1" s="21"/>
      <c r="E1" s="22"/>
      <c r="F1" s="55"/>
      <c r="G1" s="55">
        <v>40878</v>
      </c>
      <c r="H1" s="22"/>
      <c r="I1" s="22"/>
      <c r="J1" s="51"/>
    </row>
    <row r="2" spans="1:15" ht="40.5" customHeight="1" thickBot="1">
      <c r="A2" s="25" t="s">
        <v>57</v>
      </c>
      <c r="B2" s="25" t="s">
        <v>0</v>
      </c>
      <c r="C2" s="25" t="s">
        <v>55</v>
      </c>
      <c r="D2" s="25" t="s">
        <v>56</v>
      </c>
      <c r="E2" s="25" t="s">
        <v>1</v>
      </c>
      <c r="F2" s="25" t="s">
        <v>16</v>
      </c>
      <c r="G2" s="25" t="s">
        <v>2</v>
      </c>
      <c r="H2" s="25" t="s">
        <v>3</v>
      </c>
      <c r="I2" s="25" t="s">
        <v>52</v>
      </c>
      <c r="J2" s="25" t="s">
        <v>53</v>
      </c>
      <c r="K2" s="26" t="s">
        <v>54</v>
      </c>
      <c r="L2" s="25" t="s">
        <v>61</v>
      </c>
      <c r="M2" s="25" t="s">
        <v>62</v>
      </c>
      <c r="N2" s="25" t="s">
        <v>63</v>
      </c>
      <c r="O2" s="25" t="s">
        <v>64</v>
      </c>
    </row>
    <row r="3" spans="1:15" ht="13.5" hidden="1" thickBot="1">
      <c r="A3" s="27" t="s">
        <v>4</v>
      </c>
      <c r="B3" s="28" t="s">
        <v>5</v>
      </c>
      <c r="C3" s="28" t="s">
        <v>6</v>
      </c>
      <c r="D3" s="28" t="s">
        <v>7</v>
      </c>
      <c r="E3" s="28" t="s">
        <v>8</v>
      </c>
      <c r="F3" s="28" t="s">
        <v>14</v>
      </c>
      <c r="G3" s="28" t="s">
        <v>9</v>
      </c>
      <c r="H3" s="28" t="s">
        <v>10</v>
      </c>
      <c r="I3" s="28" t="s">
        <v>11</v>
      </c>
      <c r="J3" s="28" t="s">
        <v>12</v>
      </c>
      <c r="K3" s="63" t="s">
        <v>13</v>
      </c>
      <c r="L3" s="62" t="s">
        <v>51</v>
      </c>
      <c r="M3" s="63" t="s">
        <v>58</v>
      </c>
      <c r="N3" s="62" t="s">
        <v>59</v>
      </c>
      <c r="O3" s="63" t="s">
        <v>60</v>
      </c>
    </row>
    <row r="4" spans="1:15">
      <c r="A4" s="19">
        <v>1</v>
      </c>
      <c r="B4" s="53">
        <f>IF(WEEKDAY(G1,2)=7,G1+1,G1)</f>
        <v>40878</v>
      </c>
      <c r="C4" s="30">
        <f t="array" aca="1" ref="C4" ca="1">IF(ISERROR(OFFSET(INDIRECT("'"&amp;INDEX(ListeFeuilles,MATCH(TRUE,(COUNTIF(INDIRECT("'"&amp;ListeFeuilles&amp;"'!$B$3"),$B4)&gt;0),0))&amp;"'!A36"),0,4)),0,OFFSET(INDIRECT("'"&amp;INDEX(ListeFeuilles,MATCH(TRUE,(COUNTIF(INDIRECT("'"&amp;ListeFeuilles&amp;"'!$B$3"),$B4)&gt;0),0))&amp;"'!A36"),0,4))</f>
        <v>0</v>
      </c>
      <c r="D4" s="30">
        <f t="array" aca="1" ref="D4" ca="1">IF(ISERROR(OFFSET(INDIRECT("'"&amp;INDEX(ListeFeuilles,MATCH(TRUE,(COUNTIF(INDIRECT("'"&amp;ListeFeuilles&amp;"'!$B$3"),$B4)&gt;0),0))&amp;"'!A36"),0,3)),0,OFFSET(INDIRECT("'"&amp;INDEX(ListeFeuilles,MATCH(TRUE,(COUNTIF(INDIRECT("'"&amp;ListeFeuilles&amp;"'!$B$3"),$B4)&gt;0),0))&amp;"'!A36"),0,3))</f>
        <v>0</v>
      </c>
      <c r="E4" s="30">
        <f t="array" aca="1" ref="E4" ca="1">IF(ISERROR(OFFSET(INDIRECT("'"&amp;INDEX(ListeFeuilles,MATCH(TRUE,(COUNTIF(INDIRECT("'"&amp;ListeFeuilles&amp;"'!$B$3"),$B4)&gt;0),0))&amp;"'!A36"),0,2)),0,OFFSET(INDIRECT("'"&amp;INDEX(ListeFeuilles,MATCH(TRUE,(COUNTIF(INDIRECT("'"&amp;ListeFeuilles&amp;"'!$B$3"),$B4)&gt;0),0))&amp;"'!A36"),0,2))</f>
        <v>454</v>
      </c>
      <c r="F4" s="30">
        <f t="array" aca="1" ref="F4" ca="1">IF(ISERROR(OFFSET(INDIRECT("'"&amp;INDEX(ListeFeuilles,MATCH(TRUE,(COUNTIF(INDIRECT("'"&amp;ListeFeuilles&amp;"'!$B$3"),$B4)&gt;0),0))&amp;"'!A36"),0,5)),0,OFFSET(INDIRECT("'"&amp;INDEX(ListeFeuilles,MATCH(TRUE,(COUNTIF(INDIRECT("'"&amp;ListeFeuilles&amp;"'!$B$3"),$B4)&gt;0),0))&amp;"'!A36"),0,5))</f>
        <v>0</v>
      </c>
      <c r="G4" s="30">
        <f t="array" aca="1" ref="G4" ca="1">IF(ISERROR(OFFSET(INDIRECT("'"&amp;INDEX(ListeFeuilles,MATCH(TRUE,(COUNTIF(INDIRECT("'"&amp;ListeFeuilles&amp;"'!$B$3"),$B4)&gt;0),0))&amp;"'!A36"),0,4)),0,OFFSET(INDIRECT("'"&amp;INDEX(ListeFeuilles,MATCH(TRUE,(COUNTIF(INDIRECT("'"&amp;ListeFeuilles&amp;"'!$B$3"),$B4)&gt;0),0))&amp;"'!A36"),0,4))</f>
        <v>0</v>
      </c>
      <c r="H4" s="30">
        <f ca="1">IF(ISERROR(OFFSET(INDIRECT("'"&amp;INDEX(ListeFeuilles,MATCH(TRUE,(COUNTIF(INDIRECT("'"&amp;ListeFeuilles&amp;"'!$B$3"),$B4)&gt;0),0))&amp;"'!A36"),0,4)),0,OFFSET(INDIRECT("'"&amp;INDEX(ListeFeuilles,MATCH(TRUE,(COUNTIF(INDIRECT("'"&amp;ListeFeuilles&amp;"'!$B$3"),$B4)&gt;0),0))&amp;"'!A36"),0,4))</f>
        <v>0</v>
      </c>
      <c r="I4" s="30">
        <f t="array" aca="1" ref="I4" ca="1">IF(ISERROR(INDIRECT("'"&amp;INDEX(ListeFeuilles,MATCH(TRUE,(COUNTIF(INDIRECT("'"&amp;ListeFeuilles&amp;"'!$B$3"),$B4)&gt;0),0))&amp;"'!C39")),0,INDIRECT("'"&amp;INDEX(ListeFeuilles,MATCH(TRUE,(COUNTIF(INDIRECT("'"&amp;ListeFeuilles&amp;"'!$B$3"),$B4)&gt;0),0))&amp;"'!C39"))</f>
        <v>350</v>
      </c>
      <c r="J4" s="81">
        <f t="array" aca="1" ref="J4" ca="1">IF(ISERROR(INDIRECT("'"&amp;INDEX(ListeFeuilles,MATCH(TRUE,(COUNTIF(INDIRECT("'"&amp;ListeFeuilles&amp;"'!$B$3"),$B4)&gt;0),0))&amp;"'!C44")),0,INDIRECT("'"&amp;INDEX(ListeFeuilles,MATCH(TRUE,(COUNTIF(INDIRECT("'"&amp;ListeFeuilles&amp;"'!$B$3"),$B4)&gt;0),0))&amp;"'!C44"))</f>
        <v>40</v>
      </c>
      <c r="K4" s="80">
        <f t="array" aca="1" ref="K4" ca="1">IF(ISERROR(OFFSET(INDIRECT("'"&amp;INDEX(ListeFeuilles,MATCH(TRUE,(COUNTIF(INDIRECT("'"&amp;ListeFeuilles&amp;"'!$B$3"),$B4)&gt;0),0))&amp;"'!F46"),0,5)),0,OFFSET(INDIRECT("'"&amp;INDEX(ListeFeuilles,MATCH(TRUE,(COUNTIF(INDIRECT("'"&amp;ListeFeuilles&amp;"'!$B$3"),$B4)&gt;0),0))&amp;"'!F46"),0,5))</f>
        <v>0</v>
      </c>
      <c r="L4" s="65">
        <f ca="1">IF(ISERROR(INDIRECT("'"&amp;INDEX(ListeFeuilles,MATCH(TRUE,(COUNTIF(INDIRECT("'"&amp;ListeFeuilles&amp;"'!$B$3"),$B4)&gt;0),0))&amp;"'!H36")),0,INDIRECT("'"&amp;INDEX(ListeFeuilles,MATCH(TRUE,(COUNTIF(INDIRECT("'"&amp;ListeFeuilles&amp;"'!$B$3"),$B4)&gt;0),0))&amp;"'!H36"))</f>
        <v>0</v>
      </c>
      <c r="M4" s="64"/>
      <c r="N4" s="65">
        <f t="array" aca="1" ref="N4" ca="1">IF(ISERROR(INDIRECT("'"&amp;INDEX(ListeFeuilles,MATCH(TRUE,(COUNTIF(INDIRECT("'"&amp;ListeFeuilles&amp;"'!$B$3"),$B4)&gt;0),0))&amp;"'!C58")),0,INDIRECT("'"&amp;INDEX(ListeFeuilles,MATCH(TRUE,(COUNTIF(INDIRECT("'"&amp;ListeFeuilles&amp;"'!$B$3"),$B4)&gt;0),0))&amp;"'!C58"))</f>
        <v>0</v>
      </c>
      <c r="O4" s="66"/>
    </row>
    <row r="5" spans="1:15">
      <c r="A5" s="20">
        <v>2</v>
      </c>
      <c r="B5" s="54">
        <f>IF(B4="","",IF(MONTH(B4+1)&lt;&gt;MONTH(B4),"",IF(WEEKDAY(B4,2)=6,B4+2,IF(WEEKDAY(B4+1)=7,B4+1,B4+1))))</f>
        <v>40879</v>
      </c>
      <c r="C5" s="30">
        <f t="array" aca="1" ref="C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D5" s="30">
        <f t="array" aca="1" ref="D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E5" s="30">
        <f t="array" aca="1" ref="E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F5" s="30">
        <f t="array" aca="1" ref="F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G5" s="30">
        <f t="array" aca="1" ref="G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H5" s="30">
        <f t="array" aca="1" ref="H5" ca="1">IF(ISERROR(OFFSET(INDIRECT("'"&amp;INDEX(ListeFeuilles,MATCH(TRUE,(COUNTIF(INDIRECT("'"&amp;ListeFeuilles&amp;"'!$B$3"),$B5)&gt;0),0))&amp;"'!A36"),0,4)),0,OFFSET(INDIRECT("'"&amp;INDEX(ListeFeuilles,MATCH(TRUE,(COUNTIF(INDIRECT("'"&amp;ListeFeuilles&amp;"'!$B$3"),$B5)&gt;0),0))&amp;"'!A36"),0,4))</f>
        <v>0</v>
      </c>
      <c r="I5" s="30">
        <f t="array" aca="1" ref="I5" ca="1">IF(ISERROR(OFFSET(INDIRECT("'"&amp;INDEX(ListeFeuilles,MATCH(TRUE,(COUNTIF(INDIRECT("'"&amp;ListeFeuilles&amp;"'!$B$3"),$B5)&gt;0),2))&amp;"'!C39"),0,2)),0,OFFSET(INDIRECT("'"&amp;INDEX(ListeFeuilles,MATCH(TRUE,(COUNTIF(INDIRECT("'"&amp;ListeFeuilles&amp;"'!$B$3"),$B5)&gt;0),0))&amp;"'!C39"),0,2))</f>
        <v>0</v>
      </c>
      <c r="J5" s="82">
        <f t="array" aca="1" ref="J5" ca="1">IF(ISERROR(INDIRECT("'"&amp;INDEX(ListeFeuilles,MATCH(TRUE,(COUNTIF(INDIRECT("'"&amp;ListeFeuilles&amp;"'!$B$3"),$B5)&gt;0),0))&amp;"'!C44")),0,INDIRECT("'"&amp;INDEX(ListeFeuilles,MATCH(TRUE,(COUNTIF(INDIRECT("'"&amp;ListeFeuilles&amp;"'!$B$3"),$B5)&gt;0),0))&amp;"'!C44"))</f>
        <v>0</v>
      </c>
      <c r="K5" s="80">
        <f t="shared" ref="K5:K32" ca="1" si="0">IF(ISERROR(OFFSET(INDIRECT("'"&amp;INDEX(ListeFeuilles,MATCH(TRUE,(COUNTIF(INDIRECT("'"&amp;ListeFeuilles&amp;"'!$B$3"),$B5)&gt;0),0))&amp;"'!A36"),0,3)),0,OFFSET(INDIRECT("'"&amp;INDEX(ListeFeuilles,MATCH(TRUE,(COUNTIF(INDIRECT("'"&amp;ListeFeuilles&amp;"'!$B$3"),$B5)&gt;0),0))&amp;"'!A36"),0,3))</f>
        <v>0</v>
      </c>
      <c r="L5" s="33">
        <f t="array" aca="1" ref="L5" ca="1">IF(ISERROR(INDIRECT("'"&amp;INDEX(ListeFeuilles,MATCH(TRUE,(COUNTIF(INDIRECT("'"&amp;ListeFeuilles&amp;"'!$B$3"),$B5)&gt;0),0))&amp;"'!C58")),0,INDIRECT("'"&amp;INDEX(ListeFeuilles,MATCH(TRUE,(COUNTIF(INDIRECT("'"&amp;ListeFeuilles&amp;"'!$B$3"),$B5)&gt;0),0))&amp;"'!C58"))</f>
        <v>0</v>
      </c>
      <c r="M5" s="57"/>
      <c r="N5" s="33">
        <f t="array" aca="1" ref="N5" ca="1">IF(ISERROR(INDIRECT("'"&amp;INDEX(ListeFeuilles,MATCH(TRUE,(COUNTIF(INDIRECT("'"&amp;ListeFeuilles&amp;"'!$B$3"),$B5)&gt;0),0))&amp;"'!C58")),0,INDIRECT("'"&amp;INDEX(ListeFeuilles,MATCH(TRUE,(COUNTIF(INDIRECT("'"&amp;ListeFeuilles&amp;"'!$B$3"),$B5)&gt;0),0))&amp;"'!C58"))</f>
        <v>0</v>
      </c>
      <c r="O5" s="34"/>
    </row>
    <row r="6" spans="1:15">
      <c r="A6" s="19">
        <v>3</v>
      </c>
      <c r="B6" s="53">
        <f t="shared" ref="B6:B32" si="1">IF(B5="","",IF(MONTH(B5+1)&lt;&gt;MONTH(B5),"",IF(WEEKDAY(B5,2)=6,B5+2,IF(WEEKDAY(B5+1)=7,B5+1,B5+1))))</f>
        <v>40880</v>
      </c>
      <c r="C6" s="30">
        <f t="array" aca="1" ref="C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D6" s="30">
        <f t="array" aca="1" ref="D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E6" s="30">
        <f t="array" aca="1" ref="E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F6" s="30">
        <f t="array" aca="1" ref="F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G6" s="30">
        <f t="array" aca="1" ref="G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H6" s="30">
        <f t="array" aca="1" ref="H6" ca="1">IF(ISERROR(OFFSET(INDIRECT("'"&amp;INDEX(ListeFeuilles,MATCH(TRUE,(COUNTIF(INDIRECT("'"&amp;ListeFeuilles&amp;"'!$B$3"),$B6)&gt;0),0))&amp;"'!A36"),0,4)),0,OFFSET(INDIRECT("'"&amp;INDEX(ListeFeuilles,MATCH(TRUE,(COUNTIF(INDIRECT("'"&amp;ListeFeuilles&amp;"'!$B$3"),$B6)&gt;0),0))&amp;"'!A36"),0,4))</f>
        <v>0</v>
      </c>
      <c r="I6" s="30" t="e">
        <f t="array" aca="1" ref="I6" ca="1">IF(ISERROR(OFFSET(INDIRECT("'"&amp;INDEX(ListeFeuilles,MATCH(TRUE,(COUNTIF(INDIRECT("'"&amp;ListeFeuilles&amp;"'!$B$3"),$B6)&gt;0),2))&amp;"'!C39"),0,2)),0,OFFSET(INDIRECT("'"&amp;INDEX(ListeFeuilles,MATCH(TRUE,(COUNTIF(INDIRECT("'"&amp;ListeFeuilles&amp;"'!$B$3"),$B6)&gt;0),0))&amp;"'!C39"),0,2))</f>
        <v>#N/A</v>
      </c>
      <c r="J6" s="82">
        <f t="array" aca="1" ref="J6" ca="1">IF(ISERROR(INDIRECT("'"&amp;INDEX(ListeFeuilles,MATCH(TRUE,(COUNTIF(INDIRECT("'"&amp;ListeFeuilles&amp;"'!$B$3"),$B6)&gt;0),0))&amp;"'!C44")),0,INDIRECT("'"&amp;INDEX(ListeFeuilles,MATCH(TRUE,(COUNTIF(INDIRECT("'"&amp;ListeFeuilles&amp;"'!$B$3"),$B6)&gt;0),0))&amp;"'!C44"))</f>
        <v>0</v>
      </c>
      <c r="K6" s="80">
        <f t="shared" ca="1" si="0"/>
        <v>0</v>
      </c>
      <c r="L6" s="30">
        <f t="array" aca="1" ref="L6" ca="1">IF(ISERROR(INDIRECT("'"&amp;INDEX(ListeFeuilles,MATCH(TRUE,(COUNTIF(INDIRECT("'"&amp;ListeFeuilles&amp;"'!$B$3"),$B6)&gt;0),0))&amp;"'!C58")),0,INDIRECT("'"&amp;INDEX(ListeFeuilles,MATCH(TRUE,(COUNTIF(INDIRECT("'"&amp;ListeFeuilles&amp;"'!$B$3"),$B6)&gt;0),0))&amp;"'!C58"))</f>
        <v>0</v>
      </c>
      <c r="M6" s="56"/>
      <c r="N6" s="30">
        <f t="array" aca="1" ref="N6" ca="1">IF(ISERROR(INDIRECT("'"&amp;INDEX(ListeFeuilles,MATCH(TRUE,(COUNTIF(INDIRECT("'"&amp;ListeFeuilles&amp;"'!$B$3"),$B6)&gt;0),0))&amp;"'!C58")),0,INDIRECT("'"&amp;INDEX(ListeFeuilles,MATCH(TRUE,(COUNTIF(INDIRECT("'"&amp;ListeFeuilles&amp;"'!$B$3"),$B6)&gt;0),0))&amp;"'!C58"))</f>
        <v>0</v>
      </c>
      <c r="O6" s="31"/>
    </row>
    <row r="7" spans="1:15">
      <c r="A7" s="18">
        <v>4</v>
      </c>
      <c r="B7" s="54">
        <f t="shared" si="1"/>
        <v>40882</v>
      </c>
      <c r="C7" s="30">
        <f t="array" aca="1" ref="C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D7" s="30">
        <f t="array" aca="1" ref="D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E7" s="30">
        <f t="array" aca="1" ref="E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F7" s="30">
        <f t="array" aca="1" ref="F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G7" s="30">
        <f t="array" aca="1" ref="G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H7" s="30">
        <f t="array" aca="1" ref="H7" ca="1">IF(ISERROR(OFFSET(INDIRECT("'"&amp;INDEX(ListeFeuilles,MATCH(TRUE,(COUNTIF(INDIRECT("'"&amp;ListeFeuilles&amp;"'!$B$3"),$B7)&gt;0),0))&amp;"'!A36"),0,4)),0,OFFSET(INDIRECT("'"&amp;INDEX(ListeFeuilles,MATCH(TRUE,(COUNTIF(INDIRECT("'"&amp;ListeFeuilles&amp;"'!$B$3"),$B7)&gt;0),0))&amp;"'!A36"),0,4))</f>
        <v>0</v>
      </c>
      <c r="I7" s="30" t="e">
        <f t="array" aca="1" ref="I7" ca="1">IF(ISERROR(OFFSET(INDIRECT("'"&amp;INDEX(ListeFeuilles,MATCH(TRUE,(COUNTIF(INDIRECT("'"&amp;ListeFeuilles&amp;"'!$B$3"),$B7)&gt;0),2))&amp;"'!C39"),0,2)),0,OFFSET(INDIRECT("'"&amp;INDEX(ListeFeuilles,MATCH(TRUE,(COUNTIF(INDIRECT("'"&amp;ListeFeuilles&amp;"'!$B$3"),$B7)&gt;0),0))&amp;"'!C39"),0,2))</f>
        <v>#N/A</v>
      </c>
      <c r="J7" s="82">
        <f t="array" aca="1" ref="J7" ca="1">IF(ISERROR(INDIRECT("'"&amp;INDEX(ListeFeuilles,MATCH(TRUE,(COUNTIF(INDIRECT("'"&amp;ListeFeuilles&amp;"'!$B$3"),$B7)&gt;0),0))&amp;"'!C44")),0,INDIRECT("'"&amp;INDEX(ListeFeuilles,MATCH(TRUE,(COUNTIF(INDIRECT("'"&amp;ListeFeuilles&amp;"'!$B$3"),$B7)&gt;0),0))&amp;"'!C44"))</f>
        <v>0</v>
      </c>
      <c r="K7" s="80">
        <f t="shared" ca="1" si="0"/>
        <v>0</v>
      </c>
      <c r="L7" s="33">
        <f t="array" aca="1" ref="L7" ca="1">IF(ISERROR(INDIRECT("'"&amp;INDEX(ListeFeuilles,MATCH(TRUE,(COUNTIF(INDIRECT("'"&amp;ListeFeuilles&amp;"'!$B$3"),$B7)&gt;0),0))&amp;"'!C58")),0,INDIRECT("'"&amp;INDEX(ListeFeuilles,MATCH(TRUE,(COUNTIF(INDIRECT("'"&amp;ListeFeuilles&amp;"'!$B$3"),$B7)&gt;0),0))&amp;"'!C58"))</f>
        <v>0</v>
      </c>
      <c r="M7" s="57"/>
      <c r="N7" s="33">
        <f t="array" aca="1" ref="N7" ca="1">IF(ISERROR(INDIRECT("'"&amp;INDEX(ListeFeuilles,MATCH(TRUE,(COUNTIF(INDIRECT("'"&amp;ListeFeuilles&amp;"'!$B$3"),$B7)&gt;0),0))&amp;"'!C58")),0,INDIRECT("'"&amp;INDEX(ListeFeuilles,MATCH(TRUE,(COUNTIF(INDIRECT("'"&amp;ListeFeuilles&amp;"'!$B$3"),$B7)&gt;0),0))&amp;"'!C58"))</f>
        <v>0</v>
      </c>
      <c r="O7" s="34"/>
    </row>
    <row r="8" spans="1:15">
      <c r="A8" s="17">
        <v>5</v>
      </c>
      <c r="B8" s="53">
        <f t="shared" si="1"/>
        <v>40883</v>
      </c>
      <c r="C8" s="30">
        <f t="array" aca="1" ref="C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D8" s="30">
        <f t="array" aca="1" ref="D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E8" s="30">
        <f t="array" aca="1" ref="E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F8" s="30">
        <f t="array" aca="1" ref="F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G8" s="30">
        <f t="array" aca="1" ref="G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H8" s="30">
        <f t="array" aca="1" ref="H8" ca="1">IF(ISERROR(OFFSET(INDIRECT("'"&amp;INDEX(ListeFeuilles,MATCH(TRUE,(COUNTIF(INDIRECT("'"&amp;ListeFeuilles&amp;"'!$B$3"),$B8)&gt;0),0))&amp;"'!A36"),0,4)),0,OFFSET(INDIRECT("'"&amp;INDEX(ListeFeuilles,MATCH(TRUE,(COUNTIF(INDIRECT("'"&amp;ListeFeuilles&amp;"'!$B$3"),$B8)&gt;0),0))&amp;"'!A36"),0,4))</f>
        <v>0</v>
      </c>
      <c r="I8" s="30" t="e">
        <f t="array" aca="1" ref="I8" ca="1">IF(ISERROR(OFFSET(INDIRECT("'"&amp;INDEX(ListeFeuilles,MATCH(TRUE,(COUNTIF(INDIRECT("'"&amp;ListeFeuilles&amp;"'!$B$3"),$B8)&gt;0),2))&amp;"'!C39"),0,2)),0,OFFSET(INDIRECT("'"&amp;INDEX(ListeFeuilles,MATCH(TRUE,(COUNTIF(INDIRECT("'"&amp;ListeFeuilles&amp;"'!$B$3"),$B8)&gt;0),0))&amp;"'!C39"),0,2))</f>
        <v>#N/A</v>
      </c>
      <c r="J8" s="82">
        <f t="array" aca="1" ref="J8" ca="1">IF(ISERROR(INDIRECT("'"&amp;INDEX(ListeFeuilles,MATCH(TRUE,(COUNTIF(INDIRECT("'"&amp;ListeFeuilles&amp;"'!$B$3"),$B8)&gt;0),0))&amp;"'!C44")),0,INDIRECT("'"&amp;INDEX(ListeFeuilles,MATCH(TRUE,(COUNTIF(INDIRECT("'"&amp;ListeFeuilles&amp;"'!$B$3"),$B8)&gt;0),0))&amp;"'!C44"))</f>
        <v>0</v>
      </c>
      <c r="K8" s="80">
        <f t="shared" ca="1" si="0"/>
        <v>0</v>
      </c>
      <c r="L8" s="30">
        <f t="array" aca="1" ref="L8" ca="1">IF(ISERROR(INDIRECT("'"&amp;INDEX(ListeFeuilles,MATCH(TRUE,(COUNTIF(INDIRECT("'"&amp;ListeFeuilles&amp;"'!$B$3"),$B8)&gt;0),0))&amp;"'!C58")),0,INDIRECT("'"&amp;INDEX(ListeFeuilles,MATCH(TRUE,(COUNTIF(INDIRECT("'"&amp;ListeFeuilles&amp;"'!$B$3"),$B8)&gt;0),0))&amp;"'!C58"))</f>
        <v>0</v>
      </c>
      <c r="M8" s="56"/>
      <c r="N8" s="30">
        <f t="array" aca="1" ref="N8" ca="1">IF(ISERROR(INDIRECT("'"&amp;INDEX(ListeFeuilles,MATCH(TRUE,(COUNTIF(INDIRECT("'"&amp;ListeFeuilles&amp;"'!$B$3"),$B8)&gt;0),0))&amp;"'!C58")),0,INDIRECT("'"&amp;INDEX(ListeFeuilles,MATCH(TRUE,(COUNTIF(INDIRECT("'"&amp;ListeFeuilles&amp;"'!$B$3"),$B8)&gt;0),0))&amp;"'!C58"))</f>
        <v>0</v>
      </c>
      <c r="O8" s="31"/>
    </row>
    <row r="9" spans="1:15">
      <c r="A9" s="18">
        <v>6</v>
      </c>
      <c r="B9" s="54">
        <f t="shared" si="1"/>
        <v>40884</v>
      </c>
      <c r="C9" s="30">
        <f t="array" aca="1" ref="C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D9" s="30">
        <f t="array" aca="1" ref="D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E9" s="30">
        <f t="array" aca="1" ref="E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F9" s="30">
        <f t="array" aca="1" ref="F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G9" s="30">
        <f t="array" aca="1" ref="G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H9" s="30">
        <f t="array" aca="1" ref="H9" ca="1">IF(ISERROR(OFFSET(INDIRECT("'"&amp;INDEX(ListeFeuilles,MATCH(TRUE,(COUNTIF(INDIRECT("'"&amp;ListeFeuilles&amp;"'!$B$3"),$B9)&gt;0),0))&amp;"'!A36"),0,4)),0,OFFSET(INDIRECT("'"&amp;INDEX(ListeFeuilles,MATCH(TRUE,(COUNTIF(INDIRECT("'"&amp;ListeFeuilles&amp;"'!$B$3"),$B9)&gt;0),0))&amp;"'!A36"),0,4))</f>
        <v>0</v>
      </c>
      <c r="I9" s="30" t="e">
        <f t="array" aca="1" ref="I9" ca="1">IF(ISERROR(OFFSET(INDIRECT("'"&amp;INDEX(ListeFeuilles,MATCH(TRUE,(COUNTIF(INDIRECT("'"&amp;ListeFeuilles&amp;"'!$B$3"),$B9)&gt;0),2))&amp;"'!C39"),0,2)),0,OFFSET(INDIRECT("'"&amp;INDEX(ListeFeuilles,MATCH(TRUE,(COUNTIF(INDIRECT("'"&amp;ListeFeuilles&amp;"'!$B$3"),$B9)&gt;0),0))&amp;"'!C39"),0,2))</f>
        <v>#N/A</v>
      </c>
      <c r="J9" s="82">
        <f t="array" aca="1" ref="J9" ca="1">IF(ISERROR(INDIRECT("'"&amp;INDEX(ListeFeuilles,MATCH(TRUE,(COUNTIF(INDIRECT("'"&amp;ListeFeuilles&amp;"'!$B$3"),$B9)&gt;0),0))&amp;"'!C44")),0,INDIRECT("'"&amp;INDEX(ListeFeuilles,MATCH(TRUE,(COUNTIF(INDIRECT("'"&amp;ListeFeuilles&amp;"'!$B$3"),$B9)&gt;0),0))&amp;"'!C44"))</f>
        <v>0</v>
      </c>
      <c r="K9" s="80">
        <f t="shared" ca="1" si="0"/>
        <v>0</v>
      </c>
      <c r="L9" s="33">
        <f t="array" aca="1" ref="L9" ca="1">IF(ISERROR(INDIRECT("'"&amp;INDEX(ListeFeuilles,MATCH(TRUE,(COUNTIF(INDIRECT("'"&amp;ListeFeuilles&amp;"'!$B$3"),$B9)&gt;0),0))&amp;"'!C58")),0,INDIRECT("'"&amp;INDEX(ListeFeuilles,MATCH(TRUE,(COUNTIF(INDIRECT("'"&amp;ListeFeuilles&amp;"'!$B$3"),$B9)&gt;0),0))&amp;"'!C58"))</f>
        <v>0</v>
      </c>
      <c r="M9" s="57"/>
      <c r="N9" s="33">
        <f t="array" aca="1" ref="N9" ca="1">IF(ISERROR(INDIRECT("'"&amp;INDEX(ListeFeuilles,MATCH(TRUE,(COUNTIF(INDIRECT("'"&amp;ListeFeuilles&amp;"'!$B$3"),$B9)&gt;0),0))&amp;"'!C58")),0,INDIRECT("'"&amp;INDEX(ListeFeuilles,MATCH(TRUE,(COUNTIF(INDIRECT("'"&amp;ListeFeuilles&amp;"'!$B$3"),$B9)&gt;0),0))&amp;"'!C58"))</f>
        <v>0</v>
      </c>
      <c r="O9" s="34"/>
    </row>
    <row r="10" spans="1:15">
      <c r="A10" s="17">
        <v>7</v>
      </c>
      <c r="B10" s="53">
        <f t="shared" si="1"/>
        <v>40885</v>
      </c>
      <c r="C10" s="30">
        <f t="array" aca="1" ref="C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D10" s="30">
        <f t="array" aca="1" ref="D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E10" s="30">
        <f t="array" aca="1" ref="E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F10" s="30">
        <f t="array" aca="1" ref="F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G10" s="30">
        <f t="array" aca="1" ref="G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H10" s="30">
        <f t="array" aca="1" ref="H10" ca="1">IF(ISERROR(OFFSET(INDIRECT("'"&amp;INDEX(ListeFeuilles,MATCH(TRUE,(COUNTIF(INDIRECT("'"&amp;ListeFeuilles&amp;"'!$B$3"),$B10)&gt;0),0))&amp;"'!A36"),0,4)),0,OFFSET(INDIRECT("'"&amp;INDEX(ListeFeuilles,MATCH(TRUE,(COUNTIF(INDIRECT("'"&amp;ListeFeuilles&amp;"'!$B$3"),$B10)&gt;0),0))&amp;"'!A36"),0,4))</f>
        <v>0</v>
      </c>
      <c r="I10" s="30" t="e">
        <f t="array" aca="1" ref="I10" ca="1">IF(ISERROR(OFFSET(INDIRECT("'"&amp;INDEX(ListeFeuilles,MATCH(TRUE,(COUNTIF(INDIRECT("'"&amp;ListeFeuilles&amp;"'!$B$3"),$B10)&gt;0),2))&amp;"'!C39"),0,2)),0,OFFSET(INDIRECT("'"&amp;INDEX(ListeFeuilles,MATCH(TRUE,(COUNTIF(INDIRECT("'"&amp;ListeFeuilles&amp;"'!$B$3"),$B10)&gt;0),0))&amp;"'!C39"),0,2))</f>
        <v>#N/A</v>
      </c>
      <c r="J10" s="82">
        <f t="array" aca="1" ref="J10" ca="1">IF(ISERROR(INDIRECT("'"&amp;INDEX(ListeFeuilles,MATCH(TRUE,(COUNTIF(INDIRECT("'"&amp;ListeFeuilles&amp;"'!$B$3"),$B10)&gt;0),0))&amp;"'!C44")),0,INDIRECT("'"&amp;INDEX(ListeFeuilles,MATCH(TRUE,(COUNTIF(INDIRECT("'"&amp;ListeFeuilles&amp;"'!$B$3"),$B10)&gt;0),0))&amp;"'!C44"))</f>
        <v>0</v>
      </c>
      <c r="K10" s="80">
        <f t="shared" ca="1" si="0"/>
        <v>0</v>
      </c>
      <c r="L10" s="30"/>
      <c r="M10" s="56"/>
      <c r="N10" s="30">
        <f t="array" aca="1" ref="N10" ca="1">IF(ISERROR(INDIRECT("'"&amp;INDEX(ListeFeuilles,MATCH(TRUE,(COUNTIF(INDIRECT("'"&amp;ListeFeuilles&amp;"'!$B$3"),$B10)&gt;0),0))&amp;"'!C58")),0,INDIRECT("'"&amp;INDEX(ListeFeuilles,MATCH(TRUE,(COUNTIF(INDIRECT("'"&amp;ListeFeuilles&amp;"'!$B$3"),$B10)&gt;0),0))&amp;"'!C58"))</f>
        <v>0</v>
      </c>
      <c r="O10" s="31"/>
    </row>
    <row r="11" spans="1:15">
      <c r="A11" s="18">
        <v>8</v>
      </c>
      <c r="B11" s="54">
        <f t="shared" si="1"/>
        <v>40886</v>
      </c>
      <c r="C11" s="30">
        <f t="array" aca="1" ref="C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D11" s="30">
        <f t="array" aca="1" ref="D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E11" s="30">
        <f t="array" aca="1" ref="E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F11" s="30">
        <f t="array" aca="1" ref="F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G11" s="30">
        <f t="array" aca="1" ref="G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H11" s="30">
        <f t="array" aca="1" ref="H11" ca="1">IF(ISERROR(OFFSET(INDIRECT("'"&amp;INDEX(ListeFeuilles,MATCH(TRUE,(COUNTIF(INDIRECT("'"&amp;ListeFeuilles&amp;"'!$B$3"),$B11)&gt;0),0))&amp;"'!A36"),0,4)),0,OFFSET(INDIRECT("'"&amp;INDEX(ListeFeuilles,MATCH(TRUE,(COUNTIF(INDIRECT("'"&amp;ListeFeuilles&amp;"'!$B$3"),$B11)&gt;0),0))&amp;"'!A36"),0,4))</f>
        <v>0</v>
      </c>
      <c r="I11" s="30" t="e">
        <f t="array" aca="1" ref="I11" ca="1">IF(ISERROR(OFFSET(INDIRECT("'"&amp;INDEX(ListeFeuilles,MATCH(TRUE,(COUNTIF(INDIRECT("'"&amp;ListeFeuilles&amp;"'!$B$3"),$B11)&gt;0),2))&amp;"'!C39"),0,2)),0,OFFSET(INDIRECT("'"&amp;INDEX(ListeFeuilles,MATCH(TRUE,(COUNTIF(INDIRECT("'"&amp;ListeFeuilles&amp;"'!$B$3"),$B11)&gt;0),0))&amp;"'!C39"),0,2))</f>
        <v>#N/A</v>
      </c>
      <c r="J11" s="82">
        <f t="array" aca="1" ref="J11" ca="1">IF(ISERROR(INDIRECT("'"&amp;INDEX(ListeFeuilles,MATCH(TRUE,(COUNTIF(INDIRECT("'"&amp;ListeFeuilles&amp;"'!$B$3"),$B11)&gt;0),0))&amp;"'!C44")),0,INDIRECT("'"&amp;INDEX(ListeFeuilles,MATCH(TRUE,(COUNTIF(INDIRECT("'"&amp;ListeFeuilles&amp;"'!$B$3"),$B11)&gt;0),0))&amp;"'!C44"))</f>
        <v>0</v>
      </c>
      <c r="K11" s="80">
        <f t="shared" ca="1" si="0"/>
        <v>0</v>
      </c>
      <c r="L11" s="33">
        <f t="array" aca="1" ref="L11" ca="1">IF(ISERROR(INDIRECT("'"&amp;INDEX(ListeFeuilles,MATCH(TRUE,(COUNTIF(INDIRECT("'"&amp;ListeFeuilles&amp;"'!$B$3"),$B11)&gt;0),0))&amp;"'!C58")),0,INDIRECT("'"&amp;INDEX(ListeFeuilles,MATCH(TRUE,(COUNTIF(INDIRECT("'"&amp;ListeFeuilles&amp;"'!$B$3"),$B11)&gt;0),0))&amp;"'!C58"))</f>
        <v>0</v>
      </c>
      <c r="M11" s="57"/>
      <c r="N11" s="33">
        <f t="array" aca="1" ref="N11" ca="1">IF(ISERROR(INDIRECT("'"&amp;INDEX(ListeFeuilles,MATCH(TRUE,(COUNTIF(INDIRECT("'"&amp;ListeFeuilles&amp;"'!$B$3"),$B11)&gt;0),0))&amp;"'!C58")),0,INDIRECT("'"&amp;INDEX(ListeFeuilles,MATCH(TRUE,(COUNTIF(INDIRECT("'"&amp;ListeFeuilles&amp;"'!$B$3"),$B11)&gt;0),0))&amp;"'!C58"))</f>
        <v>0</v>
      </c>
      <c r="O11" s="34"/>
    </row>
    <row r="12" spans="1:15">
      <c r="A12" s="17">
        <v>9</v>
      </c>
      <c r="B12" s="53">
        <f t="shared" si="1"/>
        <v>40887</v>
      </c>
      <c r="C12" s="30">
        <f t="array" aca="1" ref="C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D12" s="30">
        <f t="array" aca="1" ref="D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E12" s="30">
        <f t="array" aca="1" ref="E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F12" s="30">
        <f t="array" aca="1" ref="F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G12" s="30">
        <f t="array" aca="1" ref="G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H12" s="30">
        <f t="array" aca="1" ref="H12" ca="1">IF(ISERROR(OFFSET(INDIRECT("'"&amp;INDEX(ListeFeuilles,MATCH(TRUE,(COUNTIF(INDIRECT("'"&amp;ListeFeuilles&amp;"'!$B$3"),$B12)&gt;0),0))&amp;"'!A36"),0,4)),0,OFFSET(INDIRECT("'"&amp;INDEX(ListeFeuilles,MATCH(TRUE,(COUNTIF(INDIRECT("'"&amp;ListeFeuilles&amp;"'!$B$3"),$B12)&gt;0),0))&amp;"'!A36"),0,4))</f>
        <v>0</v>
      </c>
      <c r="I12" s="30" t="e">
        <f t="array" aca="1" ref="I12" ca="1">IF(ISERROR(OFFSET(INDIRECT("'"&amp;INDEX(ListeFeuilles,MATCH(TRUE,(COUNTIF(INDIRECT("'"&amp;ListeFeuilles&amp;"'!$B$3"),$B12)&gt;0),2))&amp;"'!C39"),0,2)),0,OFFSET(INDIRECT("'"&amp;INDEX(ListeFeuilles,MATCH(TRUE,(COUNTIF(INDIRECT("'"&amp;ListeFeuilles&amp;"'!$B$3"),$B12)&gt;0),0))&amp;"'!C39"),0,2))</f>
        <v>#N/A</v>
      </c>
      <c r="J12" s="82">
        <f t="array" aca="1" ref="J12" ca="1">IF(ISERROR(INDIRECT("'"&amp;INDEX(ListeFeuilles,MATCH(TRUE,(COUNTIF(INDIRECT("'"&amp;ListeFeuilles&amp;"'!$B$3"),$B12)&gt;0),0))&amp;"'!C44")),0,INDIRECT("'"&amp;INDEX(ListeFeuilles,MATCH(TRUE,(COUNTIF(INDIRECT("'"&amp;ListeFeuilles&amp;"'!$B$3"),$B12)&gt;0),0))&amp;"'!C44"))</f>
        <v>0</v>
      </c>
      <c r="K12" s="80">
        <f t="shared" ca="1" si="0"/>
        <v>0</v>
      </c>
      <c r="L12" s="30">
        <f t="array" aca="1" ref="L12" ca="1">IF(ISERROR(INDIRECT("'"&amp;INDEX(ListeFeuilles,MATCH(TRUE,(COUNTIF(INDIRECT("'"&amp;ListeFeuilles&amp;"'!$B$3"),$B12)&gt;0),0))&amp;"'!C58")),0,INDIRECT("'"&amp;INDEX(ListeFeuilles,MATCH(TRUE,(COUNTIF(INDIRECT("'"&amp;ListeFeuilles&amp;"'!$B$3"),$B12)&gt;0),0))&amp;"'!C58"))</f>
        <v>0</v>
      </c>
      <c r="M12" s="56"/>
      <c r="N12" s="30">
        <f t="array" aca="1" ref="N12" ca="1">IF(ISERROR(INDIRECT("'"&amp;INDEX(ListeFeuilles,MATCH(TRUE,(COUNTIF(INDIRECT("'"&amp;ListeFeuilles&amp;"'!$B$3"),$B12)&gt;0),0))&amp;"'!C58")),0,INDIRECT("'"&amp;INDEX(ListeFeuilles,MATCH(TRUE,(COUNTIF(INDIRECT("'"&amp;ListeFeuilles&amp;"'!$B$3"),$B12)&gt;0),0))&amp;"'!C58"))</f>
        <v>0</v>
      </c>
      <c r="O12" s="31"/>
    </row>
    <row r="13" spans="1:15">
      <c r="A13" s="18">
        <v>10</v>
      </c>
      <c r="B13" s="54">
        <f t="shared" si="1"/>
        <v>40889</v>
      </c>
      <c r="C13" s="30">
        <f t="array" aca="1" ref="C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D13" s="30">
        <f t="array" aca="1" ref="D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E13" s="30">
        <f t="array" aca="1" ref="E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F13" s="30">
        <f t="array" aca="1" ref="F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G13" s="30">
        <f t="array" aca="1" ref="G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H13" s="30">
        <f t="array" aca="1" ref="H13" ca="1">IF(ISERROR(OFFSET(INDIRECT("'"&amp;INDEX(ListeFeuilles,MATCH(TRUE,(COUNTIF(INDIRECT("'"&amp;ListeFeuilles&amp;"'!$B$3"),$B13)&gt;0),0))&amp;"'!A36"),0,4)),0,OFFSET(INDIRECT("'"&amp;INDEX(ListeFeuilles,MATCH(TRUE,(COUNTIF(INDIRECT("'"&amp;ListeFeuilles&amp;"'!$B$3"),$B13)&gt;0),0))&amp;"'!A36"),0,4))</f>
        <v>0</v>
      </c>
      <c r="I13" s="30" t="e">
        <f t="array" aca="1" ref="I13" ca="1">IF(ISERROR(OFFSET(INDIRECT("'"&amp;INDEX(ListeFeuilles,MATCH(TRUE,(COUNTIF(INDIRECT("'"&amp;ListeFeuilles&amp;"'!$B$3"),$B13)&gt;0),2))&amp;"'!C39"),0,2)),0,OFFSET(INDIRECT("'"&amp;INDEX(ListeFeuilles,MATCH(TRUE,(COUNTIF(INDIRECT("'"&amp;ListeFeuilles&amp;"'!$B$3"),$B13)&gt;0),0))&amp;"'!C39"),0,2))</f>
        <v>#N/A</v>
      </c>
      <c r="J13" s="82">
        <f t="array" aca="1" ref="J13" ca="1">IF(ISERROR(INDIRECT("'"&amp;INDEX(ListeFeuilles,MATCH(TRUE,(COUNTIF(INDIRECT("'"&amp;ListeFeuilles&amp;"'!$B$3"),$B13)&gt;0),0))&amp;"'!C44")),0,INDIRECT("'"&amp;INDEX(ListeFeuilles,MATCH(TRUE,(COUNTIF(INDIRECT("'"&amp;ListeFeuilles&amp;"'!$B$3"),$B13)&gt;0),0))&amp;"'!C44"))</f>
        <v>0</v>
      </c>
      <c r="K13" s="80">
        <f t="shared" ca="1" si="0"/>
        <v>0</v>
      </c>
      <c r="L13" s="33">
        <f t="array" aca="1" ref="L13" ca="1">IF(ISERROR(INDIRECT("'"&amp;INDEX(ListeFeuilles,MATCH(TRUE,(COUNTIF(INDIRECT("'"&amp;ListeFeuilles&amp;"'!$B$3"),$B13)&gt;0),0))&amp;"'!C58")),0,INDIRECT("'"&amp;INDEX(ListeFeuilles,MATCH(TRUE,(COUNTIF(INDIRECT("'"&amp;ListeFeuilles&amp;"'!$B$3"),$B13)&gt;0),0))&amp;"'!C58"))</f>
        <v>0</v>
      </c>
      <c r="M13" s="57"/>
      <c r="N13" s="33">
        <f t="array" aca="1" ref="N13" ca="1">IF(ISERROR(INDIRECT("'"&amp;INDEX(ListeFeuilles,MATCH(TRUE,(COUNTIF(INDIRECT("'"&amp;ListeFeuilles&amp;"'!$B$3"),$B13)&gt;0),0))&amp;"'!C58")),0,INDIRECT("'"&amp;INDEX(ListeFeuilles,MATCH(TRUE,(COUNTIF(INDIRECT("'"&amp;ListeFeuilles&amp;"'!$B$3"),$B13)&gt;0),0))&amp;"'!C58"))</f>
        <v>0</v>
      </c>
      <c r="O13" s="34"/>
    </row>
    <row r="14" spans="1:15">
      <c r="A14" s="17">
        <v>11</v>
      </c>
      <c r="B14" s="53">
        <f t="shared" si="1"/>
        <v>40890</v>
      </c>
      <c r="C14" s="30">
        <f t="array" aca="1" ref="C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D14" s="30">
        <f t="array" aca="1" ref="D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E14" s="30">
        <f t="array" aca="1" ref="E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F14" s="30">
        <f t="array" aca="1" ref="F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G14" s="30">
        <f t="array" aca="1" ref="G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H14" s="30">
        <f t="array" aca="1" ref="H14" ca="1">IF(ISERROR(OFFSET(INDIRECT("'"&amp;INDEX(ListeFeuilles,MATCH(TRUE,(COUNTIF(INDIRECT("'"&amp;ListeFeuilles&amp;"'!$B$3"),$B14)&gt;0),0))&amp;"'!A36"),0,4)),0,OFFSET(INDIRECT("'"&amp;INDEX(ListeFeuilles,MATCH(TRUE,(COUNTIF(INDIRECT("'"&amp;ListeFeuilles&amp;"'!$B$3"),$B14)&gt;0),0))&amp;"'!A36"),0,4))</f>
        <v>0</v>
      </c>
      <c r="I14" s="30" t="e">
        <f t="array" aca="1" ref="I14" ca="1">IF(ISERROR(OFFSET(INDIRECT("'"&amp;INDEX(ListeFeuilles,MATCH(TRUE,(COUNTIF(INDIRECT("'"&amp;ListeFeuilles&amp;"'!$B$3"),$B14)&gt;0),2))&amp;"'!C39"),0,2)),0,OFFSET(INDIRECT("'"&amp;INDEX(ListeFeuilles,MATCH(TRUE,(COUNTIF(INDIRECT("'"&amp;ListeFeuilles&amp;"'!$B$3"),$B14)&gt;0),0))&amp;"'!C39"),0,2))</f>
        <v>#N/A</v>
      </c>
      <c r="J14" s="82">
        <f t="array" aca="1" ref="J14" ca="1">IF(ISERROR(INDIRECT("'"&amp;INDEX(ListeFeuilles,MATCH(TRUE,(COUNTIF(INDIRECT("'"&amp;ListeFeuilles&amp;"'!$B$3"),$B14)&gt;0),0))&amp;"'!C44")),0,INDIRECT("'"&amp;INDEX(ListeFeuilles,MATCH(TRUE,(COUNTIF(INDIRECT("'"&amp;ListeFeuilles&amp;"'!$B$3"),$B14)&gt;0),0))&amp;"'!C44"))</f>
        <v>0</v>
      </c>
      <c r="K14" s="80">
        <f t="shared" ca="1" si="0"/>
        <v>0</v>
      </c>
      <c r="L14" s="30">
        <f t="array" aca="1" ref="L14" ca="1">IF(ISERROR(INDIRECT("'"&amp;INDEX(ListeFeuilles,MATCH(TRUE,(COUNTIF(INDIRECT("'"&amp;ListeFeuilles&amp;"'!$B$3"),$B14)&gt;0),0))&amp;"'!C58")),0,INDIRECT("'"&amp;INDEX(ListeFeuilles,MATCH(TRUE,(COUNTIF(INDIRECT("'"&amp;ListeFeuilles&amp;"'!$B$3"),$B14)&gt;0),0))&amp;"'!C58"))</f>
        <v>0</v>
      </c>
      <c r="M14" s="56"/>
      <c r="N14" s="30">
        <f t="array" aca="1" ref="N14" ca="1">IF(ISERROR(INDIRECT("'"&amp;INDEX(ListeFeuilles,MATCH(TRUE,(COUNTIF(INDIRECT("'"&amp;ListeFeuilles&amp;"'!$B$3"),$B14)&gt;0),0))&amp;"'!C58")),0,INDIRECT("'"&amp;INDEX(ListeFeuilles,MATCH(TRUE,(COUNTIF(INDIRECT("'"&amp;ListeFeuilles&amp;"'!$B$3"),$B14)&gt;0),0))&amp;"'!C58"))</f>
        <v>0</v>
      </c>
      <c r="O14" s="31"/>
    </row>
    <row r="15" spans="1:15">
      <c r="A15" s="18">
        <v>12</v>
      </c>
      <c r="B15" s="54">
        <f t="shared" si="1"/>
        <v>40891</v>
      </c>
      <c r="C15" s="30">
        <f t="array" aca="1" ref="C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D15" s="30">
        <f t="array" aca="1" ref="D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E15" s="30">
        <f t="array" aca="1" ref="E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F15" s="30">
        <f t="array" aca="1" ref="F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G15" s="30">
        <f t="array" aca="1" ref="G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H15" s="30">
        <f t="array" aca="1" ref="H15" ca="1">IF(ISERROR(OFFSET(INDIRECT("'"&amp;INDEX(ListeFeuilles,MATCH(TRUE,(COUNTIF(INDIRECT("'"&amp;ListeFeuilles&amp;"'!$B$3"),$B15)&gt;0),0))&amp;"'!A36"),0,4)),0,OFFSET(INDIRECT("'"&amp;INDEX(ListeFeuilles,MATCH(TRUE,(COUNTIF(INDIRECT("'"&amp;ListeFeuilles&amp;"'!$B$3"),$B15)&gt;0),0))&amp;"'!A36"),0,4))</f>
        <v>0</v>
      </c>
      <c r="I15" s="30" t="e">
        <f t="array" aca="1" ref="I15" ca="1">IF(ISERROR(OFFSET(INDIRECT("'"&amp;INDEX(ListeFeuilles,MATCH(TRUE,(COUNTIF(INDIRECT("'"&amp;ListeFeuilles&amp;"'!$B$3"),$B15)&gt;0),2))&amp;"'!C39"),0,2)),0,OFFSET(INDIRECT("'"&amp;INDEX(ListeFeuilles,MATCH(TRUE,(COUNTIF(INDIRECT("'"&amp;ListeFeuilles&amp;"'!$B$3"),$B15)&gt;0),0))&amp;"'!C39"),0,2))</f>
        <v>#N/A</v>
      </c>
      <c r="J15" s="82">
        <f t="array" aca="1" ref="J15" ca="1">IF(ISERROR(INDIRECT("'"&amp;INDEX(ListeFeuilles,MATCH(TRUE,(COUNTIF(INDIRECT("'"&amp;ListeFeuilles&amp;"'!$B$3"),$B15)&gt;0),0))&amp;"'!C44")),0,INDIRECT("'"&amp;INDEX(ListeFeuilles,MATCH(TRUE,(COUNTIF(INDIRECT("'"&amp;ListeFeuilles&amp;"'!$B$3"),$B15)&gt;0),0))&amp;"'!C44"))</f>
        <v>0</v>
      </c>
      <c r="K15" s="80">
        <f t="shared" ca="1" si="0"/>
        <v>0</v>
      </c>
      <c r="L15" s="33">
        <f t="array" aca="1" ref="L15" ca="1">IF(ISERROR(INDIRECT("'"&amp;INDEX(ListeFeuilles,MATCH(TRUE,(COUNTIF(INDIRECT("'"&amp;ListeFeuilles&amp;"'!$B$3"),$B15)&gt;0),0))&amp;"'!C58")),0,INDIRECT("'"&amp;INDEX(ListeFeuilles,MATCH(TRUE,(COUNTIF(INDIRECT("'"&amp;ListeFeuilles&amp;"'!$B$3"),$B15)&gt;0),0))&amp;"'!C58"))</f>
        <v>0</v>
      </c>
      <c r="M15" s="57"/>
      <c r="N15" s="33">
        <f t="array" aca="1" ref="N15" ca="1">IF(ISERROR(INDIRECT("'"&amp;INDEX(ListeFeuilles,MATCH(TRUE,(COUNTIF(INDIRECT("'"&amp;ListeFeuilles&amp;"'!$B$3"),$B15)&gt;0),0))&amp;"'!C58")),0,INDIRECT("'"&amp;INDEX(ListeFeuilles,MATCH(TRUE,(COUNTIF(INDIRECT("'"&amp;ListeFeuilles&amp;"'!$B$3"),$B15)&gt;0),0))&amp;"'!C58"))</f>
        <v>0</v>
      </c>
      <c r="O15" s="34"/>
    </row>
    <row r="16" spans="1:15">
      <c r="A16" s="17">
        <v>13</v>
      </c>
      <c r="B16" s="53">
        <f t="shared" si="1"/>
        <v>40892</v>
      </c>
      <c r="C16" s="30">
        <f t="array" aca="1" ref="C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D16" s="30">
        <f t="array" aca="1" ref="D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E16" s="30">
        <f t="array" aca="1" ref="E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F16" s="30">
        <f t="array" aca="1" ref="F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G16" s="30">
        <f t="array" aca="1" ref="G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H16" s="30">
        <f t="array" aca="1" ref="H16" ca="1">IF(ISERROR(OFFSET(INDIRECT("'"&amp;INDEX(ListeFeuilles,MATCH(TRUE,(COUNTIF(INDIRECT("'"&amp;ListeFeuilles&amp;"'!$B$3"),$B16)&gt;0),0))&amp;"'!A36"),0,4)),0,OFFSET(INDIRECT("'"&amp;INDEX(ListeFeuilles,MATCH(TRUE,(COUNTIF(INDIRECT("'"&amp;ListeFeuilles&amp;"'!$B$3"),$B16)&gt;0),0))&amp;"'!A36"),0,4))</f>
        <v>0</v>
      </c>
      <c r="I16" s="30" t="e">
        <f t="array" aca="1" ref="I16" ca="1">IF(ISERROR(OFFSET(INDIRECT("'"&amp;INDEX(ListeFeuilles,MATCH(TRUE,(COUNTIF(INDIRECT("'"&amp;ListeFeuilles&amp;"'!$B$3"),$B16)&gt;0),2))&amp;"'!C39"),0,2)),0,OFFSET(INDIRECT("'"&amp;INDEX(ListeFeuilles,MATCH(TRUE,(COUNTIF(INDIRECT("'"&amp;ListeFeuilles&amp;"'!$B$3"),$B16)&gt;0),0))&amp;"'!C39"),0,2))</f>
        <v>#N/A</v>
      </c>
      <c r="J16" s="82">
        <f t="array" aca="1" ref="J16" ca="1">IF(ISERROR(INDIRECT("'"&amp;INDEX(ListeFeuilles,MATCH(TRUE,(COUNTIF(INDIRECT("'"&amp;ListeFeuilles&amp;"'!$B$3"),$B16)&gt;0),0))&amp;"'!C44")),0,INDIRECT("'"&amp;INDEX(ListeFeuilles,MATCH(TRUE,(COUNTIF(INDIRECT("'"&amp;ListeFeuilles&amp;"'!$B$3"),$B16)&gt;0),0))&amp;"'!C44"))</f>
        <v>0</v>
      </c>
      <c r="K16" s="80">
        <f t="shared" ca="1" si="0"/>
        <v>0</v>
      </c>
      <c r="L16" s="30">
        <f t="array" aca="1" ref="L16" ca="1">IF(ISERROR(INDIRECT("'"&amp;INDEX(ListeFeuilles,MATCH(TRUE,(COUNTIF(INDIRECT("'"&amp;ListeFeuilles&amp;"'!$B$3"),$B16)&gt;0),0))&amp;"'!C58")),0,INDIRECT("'"&amp;INDEX(ListeFeuilles,MATCH(TRUE,(COUNTIF(INDIRECT("'"&amp;ListeFeuilles&amp;"'!$B$3"),$B16)&gt;0),0))&amp;"'!C58"))</f>
        <v>0</v>
      </c>
      <c r="M16" s="56"/>
      <c r="N16" s="30">
        <f t="array" aca="1" ref="N16" ca="1">IF(ISERROR(INDIRECT("'"&amp;INDEX(ListeFeuilles,MATCH(TRUE,(COUNTIF(INDIRECT("'"&amp;ListeFeuilles&amp;"'!$B$3"),$B16)&gt;0),0))&amp;"'!C58")),0,INDIRECT("'"&amp;INDEX(ListeFeuilles,MATCH(TRUE,(COUNTIF(INDIRECT("'"&amp;ListeFeuilles&amp;"'!$B$3"),$B16)&gt;0),0))&amp;"'!C58"))</f>
        <v>0</v>
      </c>
      <c r="O16" s="31"/>
    </row>
    <row r="17" spans="1:15">
      <c r="A17" s="18">
        <v>14</v>
      </c>
      <c r="B17" s="54">
        <f t="shared" si="1"/>
        <v>40893</v>
      </c>
      <c r="C17" s="30">
        <f t="array" aca="1" ref="C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D17" s="30">
        <f t="array" aca="1" ref="D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E17" s="30">
        <f t="array" aca="1" ref="E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F17" s="30">
        <f t="array" aca="1" ref="F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G17" s="30">
        <f t="array" aca="1" ref="G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H17" s="30">
        <f t="array" aca="1" ref="H17" ca="1">IF(ISERROR(OFFSET(INDIRECT("'"&amp;INDEX(ListeFeuilles,MATCH(TRUE,(COUNTIF(INDIRECT("'"&amp;ListeFeuilles&amp;"'!$B$3"),$B17)&gt;0),0))&amp;"'!A36"),0,4)),0,OFFSET(INDIRECT("'"&amp;INDEX(ListeFeuilles,MATCH(TRUE,(COUNTIF(INDIRECT("'"&amp;ListeFeuilles&amp;"'!$B$3"),$B17)&gt;0),0))&amp;"'!A36"),0,4))</f>
        <v>0</v>
      </c>
      <c r="I17" s="30" t="e">
        <f t="array" aca="1" ref="I17" ca="1">IF(ISERROR(OFFSET(INDIRECT("'"&amp;INDEX(ListeFeuilles,MATCH(TRUE,(COUNTIF(INDIRECT("'"&amp;ListeFeuilles&amp;"'!$B$3"),$B17)&gt;0),2))&amp;"'!C39"),0,2)),0,OFFSET(INDIRECT("'"&amp;INDEX(ListeFeuilles,MATCH(TRUE,(COUNTIF(INDIRECT("'"&amp;ListeFeuilles&amp;"'!$B$3"),$B17)&gt;0),0))&amp;"'!C39"),0,2))</f>
        <v>#N/A</v>
      </c>
      <c r="J17" s="82">
        <f t="array" aca="1" ref="J17" ca="1">IF(ISERROR(INDIRECT("'"&amp;INDEX(ListeFeuilles,MATCH(TRUE,(COUNTIF(INDIRECT("'"&amp;ListeFeuilles&amp;"'!$B$3"),$B17)&gt;0),0))&amp;"'!C44")),0,INDIRECT("'"&amp;INDEX(ListeFeuilles,MATCH(TRUE,(COUNTIF(INDIRECT("'"&amp;ListeFeuilles&amp;"'!$B$3"),$B17)&gt;0),0))&amp;"'!C44"))</f>
        <v>0</v>
      </c>
      <c r="K17" s="80">
        <f t="shared" ca="1" si="0"/>
        <v>0</v>
      </c>
      <c r="L17" s="33">
        <f t="array" aca="1" ref="L17" ca="1">IF(ISERROR(INDIRECT("'"&amp;INDEX(ListeFeuilles,MATCH(TRUE,(COUNTIF(INDIRECT("'"&amp;ListeFeuilles&amp;"'!$B$3"),$B17)&gt;0),0))&amp;"'!C58")),0,INDIRECT("'"&amp;INDEX(ListeFeuilles,MATCH(TRUE,(COUNTIF(INDIRECT("'"&amp;ListeFeuilles&amp;"'!$B$3"),$B17)&gt;0),0))&amp;"'!C58"))</f>
        <v>0</v>
      </c>
      <c r="M17" s="57"/>
      <c r="N17" s="33">
        <f t="array" aca="1" ref="N17" ca="1">IF(ISERROR(INDIRECT("'"&amp;INDEX(ListeFeuilles,MATCH(TRUE,(COUNTIF(INDIRECT("'"&amp;ListeFeuilles&amp;"'!$B$3"),$B17)&gt;0),0))&amp;"'!C58")),0,INDIRECT("'"&amp;INDEX(ListeFeuilles,MATCH(TRUE,(COUNTIF(INDIRECT("'"&amp;ListeFeuilles&amp;"'!$B$3"),$B17)&gt;0),0))&amp;"'!C58"))</f>
        <v>0</v>
      </c>
      <c r="O17" s="34"/>
    </row>
    <row r="18" spans="1:15">
      <c r="A18" s="17">
        <v>15</v>
      </c>
      <c r="B18" s="53">
        <f t="shared" si="1"/>
        <v>40894</v>
      </c>
      <c r="C18" s="30">
        <f t="array" aca="1" ref="C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D18" s="30">
        <f t="array" aca="1" ref="D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E18" s="30">
        <f t="array" aca="1" ref="E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F18" s="30">
        <f t="array" aca="1" ref="F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G18" s="30">
        <f t="array" aca="1" ref="G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H18" s="30">
        <f t="array" aca="1" ref="H18" ca="1">IF(ISERROR(OFFSET(INDIRECT("'"&amp;INDEX(ListeFeuilles,MATCH(TRUE,(COUNTIF(INDIRECT("'"&amp;ListeFeuilles&amp;"'!$B$3"),$B18)&gt;0),0))&amp;"'!A36"),0,4)),0,OFFSET(INDIRECT("'"&amp;INDEX(ListeFeuilles,MATCH(TRUE,(COUNTIF(INDIRECT("'"&amp;ListeFeuilles&amp;"'!$B$3"),$B18)&gt;0),0))&amp;"'!A36"),0,4))</f>
        <v>0</v>
      </c>
      <c r="I18" s="30" t="e">
        <f t="array" aca="1" ref="I18" ca="1">IF(ISERROR(OFFSET(INDIRECT("'"&amp;INDEX(ListeFeuilles,MATCH(TRUE,(COUNTIF(INDIRECT("'"&amp;ListeFeuilles&amp;"'!$B$3"),$B18)&gt;0),2))&amp;"'!C39"),0,2)),0,OFFSET(INDIRECT("'"&amp;INDEX(ListeFeuilles,MATCH(TRUE,(COUNTIF(INDIRECT("'"&amp;ListeFeuilles&amp;"'!$B$3"),$B18)&gt;0),0))&amp;"'!C39"),0,2))</f>
        <v>#N/A</v>
      </c>
      <c r="J18" s="82">
        <f t="array" aca="1" ref="J18" ca="1">IF(ISERROR(INDIRECT("'"&amp;INDEX(ListeFeuilles,MATCH(TRUE,(COUNTIF(INDIRECT("'"&amp;ListeFeuilles&amp;"'!$B$3"),$B18)&gt;0),0))&amp;"'!C44")),0,INDIRECT("'"&amp;INDEX(ListeFeuilles,MATCH(TRUE,(COUNTIF(INDIRECT("'"&amp;ListeFeuilles&amp;"'!$B$3"),$B18)&gt;0),0))&amp;"'!C44"))</f>
        <v>0</v>
      </c>
      <c r="K18" s="80">
        <f t="shared" ca="1" si="0"/>
        <v>0</v>
      </c>
      <c r="L18" s="30">
        <f t="array" aca="1" ref="L18" ca="1">IF(ISERROR(INDIRECT("'"&amp;INDEX(ListeFeuilles,MATCH(TRUE,(COUNTIF(INDIRECT("'"&amp;ListeFeuilles&amp;"'!$B$3"),$B18)&gt;0),0))&amp;"'!C58")),0,INDIRECT("'"&amp;INDEX(ListeFeuilles,MATCH(TRUE,(COUNTIF(INDIRECT("'"&amp;ListeFeuilles&amp;"'!$B$3"),$B18)&gt;0),0))&amp;"'!C58"))</f>
        <v>0</v>
      </c>
      <c r="M18" s="56"/>
      <c r="N18" s="30">
        <f t="array" aca="1" ref="N18" ca="1">IF(ISERROR(INDIRECT("'"&amp;INDEX(ListeFeuilles,MATCH(TRUE,(COUNTIF(INDIRECT("'"&amp;ListeFeuilles&amp;"'!$B$3"),$B18)&gt;0),0))&amp;"'!C58")),0,INDIRECT("'"&amp;INDEX(ListeFeuilles,MATCH(TRUE,(COUNTIF(INDIRECT("'"&amp;ListeFeuilles&amp;"'!$B$3"),$B18)&gt;0),0))&amp;"'!C58"))</f>
        <v>0</v>
      </c>
      <c r="O18" s="31"/>
    </row>
    <row r="19" spans="1:15">
      <c r="A19" s="18">
        <v>16</v>
      </c>
      <c r="B19" s="54">
        <f t="shared" si="1"/>
        <v>40896</v>
      </c>
      <c r="C19" s="30">
        <f t="array" aca="1" ref="C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D19" s="30">
        <f t="array" aca="1" ref="D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E19" s="30">
        <f t="array" aca="1" ref="E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F19" s="30">
        <f t="array" aca="1" ref="F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G19" s="30">
        <f t="array" aca="1" ref="G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H19" s="30">
        <f t="array" aca="1" ref="H19" ca="1">IF(ISERROR(OFFSET(INDIRECT("'"&amp;INDEX(ListeFeuilles,MATCH(TRUE,(COUNTIF(INDIRECT("'"&amp;ListeFeuilles&amp;"'!$B$3"),$B19)&gt;0),0))&amp;"'!A36"),0,4)),0,OFFSET(INDIRECT("'"&amp;INDEX(ListeFeuilles,MATCH(TRUE,(COUNTIF(INDIRECT("'"&amp;ListeFeuilles&amp;"'!$B$3"),$B19)&gt;0),0))&amp;"'!A36"),0,4))</f>
        <v>0</v>
      </c>
      <c r="I19" s="30" t="e">
        <f t="array" aca="1" ref="I19" ca="1">IF(ISERROR(OFFSET(INDIRECT("'"&amp;INDEX(ListeFeuilles,MATCH(TRUE,(COUNTIF(INDIRECT("'"&amp;ListeFeuilles&amp;"'!$B$3"),$B19)&gt;0),2))&amp;"'!C39"),0,2)),0,OFFSET(INDIRECT("'"&amp;INDEX(ListeFeuilles,MATCH(TRUE,(COUNTIF(INDIRECT("'"&amp;ListeFeuilles&amp;"'!$B$3"),$B19)&gt;0),0))&amp;"'!C39"),0,2))</f>
        <v>#N/A</v>
      </c>
      <c r="J19" s="82">
        <f t="array" aca="1" ref="J19" ca="1">IF(ISERROR(INDIRECT("'"&amp;INDEX(ListeFeuilles,MATCH(TRUE,(COUNTIF(INDIRECT("'"&amp;ListeFeuilles&amp;"'!$B$3"),$B19)&gt;0),0))&amp;"'!C44")),0,INDIRECT("'"&amp;INDEX(ListeFeuilles,MATCH(TRUE,(COUNTIF(INDIRECT("'"&amp;ListeFeuilles&amp;"'!$B$3"),$B19)&gt;0),0))&amp;"'!C44"))</f>
        <v>0</v>
      </c>
      <c r="K19" s="80">
        <f t="shared" ca="1" si="0"/>
        <v>0</v>
      </c>
      <c r="L19" s="33">
        <f t="array" aca="1" ref="L19" ca="1">IF(ISERROR(INDIRECT("'"&amp;INDEX(ListeFeuilles,MATCH(TRUE,(COUNTIF(INDIRECT("'"&amp;ListeFeuilles&amp;"'!$B$3"),$B19)&gt;0),0))&amp;"'!C58")),0,INDIRECT("'"&amp;INDEX(ListeFeuilles,MATCH(TRUE,(COUNTIF(INDIRECT("'"&amp;ListeFeuilles&amp;"'!$B$3"),$B19)&gt;0),0))&amp;"'!C58"))</f>
        <v>0</v>
      </c>
      <c r="M19" s="57"/>
      <c r="N19" s="33">
        <f t="array" aca="1" ref="N19" ca="1">IF(ISERROR(INDIRECT("'"&amp;INDEX(ListeFeuilles,MATCH(TRUE,(COUNTIF(INDIRECT("'"&amp;ListeFeuilles&amp;"'!$B$3"),$B19)&gt;0),0))&amp;"'!C58")),0,INDIRECT("'"&amp;INDEX(ListeFeuilles,MATCH(TRUE,(COUNTIF(INDIRECT("'"&amp;ListeFeuilles&amp;"'!$B$3"),$B19)&gt;0),0))&amp;"'!C58"))</f>
        <v>0</v>
      </c>
      <c r="O19" s="34"/>
    </row>
    <row r="20" spans="1:15">
      <c r="A20" s="17">
        <v>17</v>
      </c>
      <c r="B20" s="53">
        <f t="shared" si="1"/>
        <v>40897</v>
      </c>
      <c r="C20" s="30">
        <f t="array" aca="1" ref="C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D20" s="30">
        <f t="array" aca="1" ref="D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E20" s="30">
        <f t="array" aca="1" ref="E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F20" s="30">
        <f t="array" aca="1" ref="F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G20" s="30">
        <f t="array" aca="1" ref="G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H20" s="30">
        <f t="array" aca="1" ref="H20" ca="1">IF(ISERROR(OFFSET(INDIRECT("'"&amp;INDEX(ListeFeuilles,MATCH(TRUE,(COUNTIF(INDIRECT("'"&amp;ListeFeuilles&amp;"'!$B$3"),$B20)&gt;0),0))&amp;"'!A36"),0,4)),0,OFFSET(INDIRECT("'"&amp;INDEX(ListeFeuilles,MATCH(TRUE,(COUNTIF(INDIRECT("'"&amp;ListeFeuilles&amp;"'!$B$3"),$B20)&gt;0),0))&amp;"'!A36"),0,4))</f>
        <v>0</v>
      </c>
      <c r="I20" s="30" t="e">
        <f t="array" aca="1" ref="I20" ca="1">IF(ISERROR(OFFSET(INDIRECT("'"&amp;INDEX(ListeFeuilles,MATCH(TRUE,(COUNTIF(INDIRECT("'"&amp;ListeFeuilles&amp;"'!$B$3"),$B20)&gt;0),2))&amp;"'!C39"),0,2)),0,OFFSET(INDIRECT("'"&amp;INDEX(ListeFeuilles,MATCH(TRUE,(COUNTIF(INDIRECT("'"&amp;ListeFeuilles&amp;"'!$B$3"),$B20)&gt;0),0))&amp;"'!C39"),0,2))</f>
        <v>#N/A</v>
      </c>
      <c r="J20" s="82">
        <f t="array" aca="1" ref="J20" ca="1">IF(ISERROR(INDIRECT("'"&amp;INDEX(ListeFeuilles,MATCH(TRUE,(COUNTIF(INDIRECT("'"&amp;ListeFeuilles&amp;"'!$B$3"),$B20)&gt;0),0))&amp;"'!C44")),0,INDIRECT("'"&amp;INDEX(ListeFeuilles,MATCH(TRUE,(COUNTIF(INDIRECT("'"&amp;ListeFeuilles&amp;"'!$B$3"),$B20)&gt;0),0))&amp;"'!C44"))</f>
        <v>0</v>
      </c>
      <c r="K20" s="80">
        <f t="shared" ca="1" si="0"/>
        <v>0</v>
      </c>
      <c r="L20" s="30">
        <f t="array" aca="1" ref="L20" ca="1">IF(ISERROR(INDIRECT("'"&amp;INDEX(ListeFeuilles,MATCH(TRUE,(COUNTIF(INDIRECT("'"&amp;ListeFeuilles&amp;"'!$B$3"),$B20)&gt;0),0))&amp;"'!C58")),0,INDIRECT("'"&amp;INDEX(ListeFeuilles,MATCH(TRUE,(COUNTIF(INDIRECT("'"&amp;ListeFeuilles&amp;"'!$B$3"),$B20)&gt;0),0))&amp;"'!C58"))</f>
        <v>0</v>
      </c>
      <c r="M20" s="56"/>
      <c r="N20" s="30">
        <f t="array" aca="1" ref="N20" ca="1">IF(ISERROR(INDIRECT("'"&amp;INDEX(ListeFeuilles,MATCH(TRUE,(COUNTIF(INDIRECT("'"&amp;ListeFeuilles&amp;"'!$B$3"),$B20)&gt;0),0))&amp;"'!C58")),0,INDIRECT("'"&amp;INDEX(ListeFeuilles,MATCH(TRUE,(COUNTIF(INDIRECT("'"&amp;ListeFeuilles&amp;"'!$B$3"),$B20)&gt;0),0))&amp;"'!C58"))</f>
        <v>0</v>
      </c>
      <c r="O20" s="31"/>
    </row>
    <row r="21" spans="1:15">
      <c r="A21" s="18">
        <v>18</v>
      </c>
      <c r="B21" s="54">
        <f t="shared" si="1"/>
        <v>40898</v>
      </c>
      <c r="C21" s="30">
        <f t="array" aca="1" ref="C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D21" s="30">
        <f t="array" aca="1" ref="D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E21" s="30">
        <f t="array" aca="1" ref="E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F21" s="30">
        <f t="array" aca="1" ref="F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G21" s="30">
        <f t="array" aca="1" ref="G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H21" s="30">
        <f t="array" aca="1" ref="H21" ca="1">IF(ISERROR(OFFSET(INDIRECT("'"&amp;INDEX(ListeFeuilles,MATCH(TRUE,(COUNTIF(INDIRECT("'"&amp;ListeFeuilles&amp;"'!$B$3"),$B21)&gt;0),0))&amp;"'!A36"),0,4)),0,OFFSET(INDIRECT("'"&amp;INDEX(ListeFeuilles,MATCH(TRUE,(COUNTIF(INDIRECT("'"&amp;ListeFeuilles&amp;"'!$B$3"),$B21)&gt;0),0))&amp;"'!A36"),0,4))</f>
        <v>0</v>
      </c>
      <c r="I21" s="30" t="e">
        <f t="array" aca="1" ref="I21" ca="1">IF(ISERROR(OFFSET(INDIRECT("'"&amp;INDEX(ListeFeuilles,MATCH(TRUE,(COUNTIF(INDIRECT("'"&amp;ListeFeuilles&amp;"'!$B$3"),$B21)&gt;0),2))&amp;"'!C39"),0,2)),0,OFFSET(INDIRECT("'"&amp;INDEX(ListeFeuilles,MATCH(TRUE,(COUNTIF(INDIRECT("'"&amp;ListeFeuilles&amp;"'!$B$3"),$B21)&gt;0),0))&amp;"'!C39"),0,2))</f>
        <v>#N/A</v>
      </c>
      <c r="J21" s="82">
        <f t="array" aca="1" ref="J21" ca="1">IF(ISERROR(INDIRECT("'"&amp;INDEX(ListeFeuilles,MATCH(TRUE,(COUNTIF(INDIRECT("'"&amp;ListeFeuilles&amp;"'!$B$3"),$B21)&gt;0),0))&amp;"'!C44")),0,INDIRECT("'"&amp;INDEX(ListeFeuilles,MATCH(TRUE,(COUNTIF(INDIRECT("'"&amp;ListeFeuilles&amp;"'!$B$3"),$B21)&gt;0),0))&amp;"'!C44"))</f>
        <v>0</v>
      </c>
      <c r="K21" s="80">
        <f t="shared" ca="1" si="0"/>
        <v>0</v>
      </c>
      <c r="L21" s="33">
        <f t="array" aca="1" ref="L21" ca="1">IF(ISERROR(INDIRECT("'"&amp;INDEX(ListeFeuilles,MATCH(TRUE,(COUNTIF(INDIRECT("'"&amp;ListeFeuilles&amp;"'!$B$3"),$B21)&gt;0),0))&amp;"'!C58")),0,INDIRECT("'"&amp;INDEX(ListeFeuilles,MATCH(TRUE,(COUNTIF(INDIRECT("'"&amp;ListeFeuilles&amp;"'!$B$3"),$B21)&gt;0),0))&amp;"'!C58"))</f>
        <v>0</v>
      </c>
      <c r="M21" s="57"/>
      <c r="N21" s="33">
        <f t="array" aca="1" ref="N21" ca="1">IF(ISERROR(INDIRECT("'"&amp;INDEX(ListeFeuilles,MATCH(TRUE,(COUNTIF(INDIRECT("'"&amp;ListeFeuilles&amp;"'!$B$3"),$B21)&gt;0),0))&amp;"'!C58")),0,INDIRECT("'"&amp;INDEX(ListeFeuilles,MATCH(TRUE,(COUNTIF(INDIRECT("'"&amp;ListeFeuilles&amp;"'!$B$3"),$B21)&gt;0),0))&amp;"'!C58"))</f>
        <v>0</v>
      </c>
      <c r="O21" s="34"/>
    </row>
    <row r="22" spans="1:15">
      <c r="A22" s="17">
        <v>19</v>
      </c>
      <c r="B22" s="53">
        <f t="shared" si="1"/>
        <v>40899</v>
      </c>
      <c r="C22" s="30">
        <f t="array" aca="1" ref="C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D22" s="30">
        <f t="array" aca="1" ref="D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E22" s="30">
        <f t="array" aca="1" ref="E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F22" s="30">
        <f t="array" aca="1" ref="F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G22" s="30">
        <f t="array" aca="1" ref="G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H22" s="30">
        <f t="array" aca="1" ref="H22" ca="1">IF(ISERROR(OFFSET(INDIRECT("'"&amp;INDEX(ListeFeuilles,MATCH(TRUE,(COUNTIF(INDIRECT("'"&amp;ListeFeuilles&amp;"'!$B$3"),$B22)&gt;0),0))&amp;"'!A36"),0,4)),0,OFFSET(INDIRECT("'"&amp;INDEX(ListeFeuilles,MATCH(TRUE,(COUNTIF(INDIRECT("'"&amp;ListeFeuilles&amp;"'!$B$3"),$B22)&gt;0),0))&amp;"'!A36"),0,4))</f>
        <v>0</v>
      </c>
      <c r="I22" s="30" t="e">
        <f t="array" aca="1" ref="I22" ca="1">IF(ISERROR(OFFSET(INDIRECT("'"&amp;INDEX(ListeFeuilles,MATCH(TRUE,(COUNTIF(INDIRECT("'"&amp;ListeFeuilles&amp;"'!$B$3"),$B22)&gt;0),2))&amp;"'!C39"),0,2)),0,OFFSET(INDIRECT("'"&amp;INDEX(ListeFeuilles,MATCH(TRUE,(COUNTIF(INDIRECT("'"&amp;ListeFeuilles&amp;"'!$B$3"),$B22)&gt;0),0))&amp;"'!C39"),0,2))</f>
        <v>#N/A</v>
      </c>
      <c r="J22" s="82">
        <f t="array" aca="1" ref="J22" ca="1">IF(ISERROR(INDIRECT("'"&amp;INDEX(ListeFeuilles,MATCH(TRUE,(COUNTIF(INDIRECT("'"&amp;ListeFeuilles&amp;"'!$B$3"),$B22)&gt;0),0))&amp;"'!C44")),0,INDIRECT("'"&amp;INDEX(ListeFeuilles,MATCH(TRUE,(COUNTIF(INDIRECT("'"&amp;ListeFeuilles&amp;"'!$B$3"),$B22)&gt;0),0))&amp;"'!C44"))</f>
        <v>0</v>
      </c>
      <c r="K22" s="80">
        <f t="shared" ca="1" si="0"/>
        <v>0</v>
      </c>
      <c r="L22" s="30">
        <f t="array" aca="1" ref="L22" ca="1">IF(ISERROR(INDIRECT("'"&amp;INDEX(ListeFeuilles,MATCH(TRUE,(COUNTIF(INDIRECT("'"&amp;ListeFeuilles&amp;"'!$B$3"),$B22)&gt;0),0))&amp;"'!C58")),0,INDIRECT("'"&amp;INDEX(ListeFeuilles,MATCH(TRUE,(COUNTIF(INDIRECT("'"&amp;ListeFeuilles&amp;"'!$B$3"),$B22)&gt;0),0))&amp;"'!C58"))</f>
        <v>0</v>
      </c>
      <c r="M22" s="56"/>
      <c r="N22" s="30">
        <f t="array" aca="1" ref="N22" ca="1">IF(ISERROR(INDIRECT("'"&amp;INDEX(ListeFeuilles,MATCH(TRUE,(COUNTIF(INDIRECT("'"&amp;ListeFeuilles&amp;"'!$B$3"),$B22)&gt;0),0))&amp;"'!C58")),0,INDIRECT("'"&amp;INDEX(ListeFeuilles,MATCH(TRUE,(COUNTIF(INDIRECT("'"&amp;ListeFeuilles&amp;"'!$B$3"),$B22)&gt;0),0))&amp;"'!C58"))</f>
        <v>0</v>
      </c>
      <c r="O22" s="31"/>
    </row>
    <row r="23" spans="1:15">
      <c r="A23" s="18">
        <v>20</v>
      </c>
      <c r="B23" s="54">
        <f t="shared" si="1"/>
        <v>40900</v>
      </c>
      <c r="C23" s="30">
        <f t="array" aca="1" ref="C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D23" s="30">
        <f t="array" aca="1" ref="D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E23" s="30">
        <f t="array" aca="1" ref="E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F23" s="30">
        <f t="array" aca="1" ref="F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G23" s="30">
        <f t="array" aca="1" ref="G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H23" s="30">
        <f t="array" aca="1" ref="H23" ca="1">IF(ISERROR(OFFSET(INDIRECT("'"&amp;INDEX(ListeFeuilles,MATCH(TRUE,(COUNTIF(INDIRECT("'"&amp;ListeFeuilles&amp;"'!$B$3"),$B23)&gt;0),0))&amp;"'!A36"),0,4)),0,OFFSET(INDIRECT("'"&amp;INDEX(ListeFeuilles,MATCH(TRUE,(COUNTIF(INDIRECT("'"&amp;ListeFeuilles&amp;"'!$B$3"),$B23)&gt;0),0))&amp;"'!A36"),0,4))</f>
        <v>0</v>
      </c>
      <c r="I23" s="30" t="e">
        <f t="array" aca="1" ref="I23" ca="1">IF(ISERROR(OFFSET(INDIRECT("'"&amp;INDEX(ListeFeuilles,MATCH(TRUE,(COUNTIF(INDIRECT("'"&amp;ListeFeuilles&amp;"'!$B$3"),$B23)&gt;0),2))&amp;"'!C39"),0,2)),0,OFFSET(INDIRECT("'"&amp;INDEX(ListeFeuilles,MATCH(TRUE,(COUNTIF(INDIRECT("'"&amp;ListeFeuilles&amp;"'!$B$3"),$B23)&gt;0),0))&amp;"'!C39"),0,2))</f>
        <v>#N/A</v>
      </c>
      <c r="J23" s="82">
        <f t="array" aca="1" ref="J23" ca="1">IF(ISERROR(INDIRECT("'"&amp;INDEX(ListeFeuilles,MATCH(TRUE,(COUNTIF(INDIRECT("'"&amp;ListeFeuilles&amp;"'!$B$3"),$B23)&gt;0),0))&amp;"'!C44")),0,INDIRECT("'"&amp;INDEX(ListeFeuilles,MATCH(TRUE,(COUNTIF(INDIRECT("'"&amp;ListeFeuilles&amp;"'!$B$3"),$B23)&gt;0),0))&amp;"'!C44"))</f>
        <v>0</v>
      </c>
      <c r="K23" s="80">
        <f t="shared" ca="1" si="0"/>
        <v>0</v>
      </c>
      <c r="L23" s="33">
        <f t="array" aca="1" ref="L23" ca="1">IF(ISERROR(INDIRECT("'"&amp;INDEX(ListeFeuilles,MATCH(TRUE,(COUNTIF(INDIRECT("'"&amp;ListeFeuilles&amp;"'!$B$3"),$B23)&gt;0),0))&amp;"'!C58")),0,INDIRECT("'"&amp;INDEX(ListeFeuilles,MATCH(TRUE,(COUNTIF(INDIRECT("'"&amp;ListeFeuilles&amp;"'!$B$3"),$B23)&gt;0),0))&amp;"'!C58"))</f>
        <v>0</v>
      </c>
      <c r="M23" s="57"/>
      <c r="N23" s="33">
        <f t="array" aca="1" ref="N23" ca="1">IF(ISERROR(INDIRECT("'"&amp;INDEX(ListeFeuilles,MATCH(TRUE,(COUNTIF(INDIRECT("'"&amp;ListeFeuilles&amp;"'!$B$3"),$B23)&gt;0),0))&amp;"'!C58")),0,INDIRECT("'"&amp;INDEX(ListeFeuilles,MATCH(TRUE,(COUNTIF(INDIRECT("'"&amp;ListeFeuilles&amp;"'!$B$3"),$B23)&gt;0),0))&amp;"'!C58"))</f>
        <v>0</v>
      </c>
      <c r="O23" s="34"/>
    </row>
    <row r="24" spans="1:15">
      <c r="A24" s="17">
        <v>21</v>
      </c>
      <c r="B24" s="53">
        <f t="shared" si="1"/>
        <v>40901</v>
      </c>
      <c r="C24" s="30">
        <f t="array" aca="1" ref="C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D24" s="30">
        <f t="array" aca="1" ref="D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E24" s="30">
        <f t="array" aca="1" ref="E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F24" s="30">
        <f t="array" aca="1" ref="F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G24" s="30">
        <f t="array" aca="1" ref="G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H24" s="30">
        <f t="array" aca="1" ref="H24" ca="1">IF(ISERROR(OFFSET(INDIRECT("'"&amp;INDEX(ListeFeuilles,MATCH(TRUE,(COUNTIF(INDIRECT("'"&amp;ListeFeuilles&amp;"'!$B$3"),$B24)&gt;0),0))&amp;"'!A36"),0,4)),0,OFFSET(INDIRECT("'"&amp;INDEX(ListeFeuilles,MATCH(TRUE,(COUNTIF(INDIRECT("'"&amp;ListeFeuilles&amp;"'!$B$3"),$B24)&gt;0),0))&amp;"'!A36"),0,4))</f>
        <v>0</v>
      </c>
      <c r="I24" s="30" t="e">
        <f t="array" aca="1" ref="I24" ca="1">IF(ISERROR(OFFSET(INDIRECT("'"&amp;INDEX(ListeFeuilles,MATCH(TRUE,(COUNTIF(INDIRECT("'"&amp;ListeFeuilles&amp;"'!$B$3"),$B24)&gt;0),2))&amp;"'!C39"),0,2)),0,OFFSET(INDIRECT("'"&amp;INDEX(ListeFeuilles,MATCH(TRUE,(COUNTIF(INDIRECT("'"&amp;ListeFeuilles&amp;"'!$B$3"),$B24)&gt;0),0))&amp;"'!C39"),0,2))</f>
        <v>#N/A</v>
      </c>
      <c r="J24" s="82">
        <f t="array" aca="1" ref="J24" ca="1">IF(ISERROR(INDIRECT("'"&amp;INDEX(ListeFeuilles,MATCH(TRUE,(COUNTIF(INDIRECT("'"&amp;ListeFeuilles&amp;"'!$B$3"),$B24)&gt;0),0))&amp;"'!C44")),0,INDIRECT("'"&amp;INDEX(ListeFeuilles,MATCH(TRUE,(COUNTIF(INDIRECT("'"&amp;ListeFeuilles&amp;"'!$B$3"),$B24)&gt;0),0))&amp;"'!C44"))</f>
        <v>0</v>
      </c>
      <c r="K24" s="80">
        <f t="shared" ca="1" si="0"/>
        <v>0</v>
      </c>
      <c r="L24" s="30">
        <f t="array" aca="1" ref="L24" ca="1">IF(ISERROR(INDIRECT("'"&amp;INDEX(ListeFeuilles,MATCH(TRUE,(COUNTIF(INDIRECT("'"&amp;ListeFeuilles&amp;"'!$B$3"),$B24)&gt;0),0))&amp;"'!C58")),0,INDIRECT("'"&amp;INDEX(ListeFeuilles,MATCH(TRUE,(COUNTIF(INDIRECT("'"&amp;ListeFeuilles&amp;"'!$B$3"),$B24)&gt;0),0))&amp;"'!C58"))</f>
        <v>0</v>
      </c>
      <c r="M24" s="56"/>
      <c r="N24" s="30">
        <f ca="1">IF(ISERROR(INDIRECT("'"&amp;INDEX(ListeFeuilles,MATCH(TRUE,(COUNTIF(INDIRECT("'"&amp;ListeFeuilles&amp;"'!$B$3"),$B24)&gt;0),0))&amp;"'!C58")),0,INDIRECT("'"&amp;INDEX(ListeFeuilles,MATCH(TRUE,(COUNTIF(INDIRECT("'"&amp;ListeFeuilles&amp;"'!$B$3"),$B24)&gt;0),0))&amp;"'!C58"))</f>
        <v>0</v>
      </c>
      <c r="O24" s="31"/>
    </row>
    <row r="25" spans="1:15">
      <c r="A25" s="18">
        <v>22</v>
      </c>
      <c r="B25" s="54">
        <f t="shared" si="1"/>
        <v>40903</v>
      </c>
      <c r="C25" s="30">
        <f t="array" aca="1" ref="C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D25" s="30">
        <f t="array" aca="1" ref="D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E25" s="30">
        <f t="array" aca="1" ref="E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F25" s="30">
        <f t="array" aca="1" ref="F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G25" s="30">
        <f t="array" aca="1" ref="G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H25" s="30">
        <f t="array" aca="1" ref="H25" ca="1">IF(ISERROR(OFFSET(INDIRECT("'"&amp;INDEX(ListeFeuilles,MATCH(TRUE,(COUNTIF(INDIRECT("'"&amp;ListeFeuilles&amp;"'!$B$3"),$B25)&gt;0),0))&amp;"'!A36"),0,4)),0,OFFSET(INDIRECT("'"&amp;INDEX(ListeFeuilles,MATCH(TRUE,(COUNTIF(INDIRECT("'"&amp;ListeFeuilles&amp;"'!$B$3"),$B25)&gt;0),0))&amp;"'!A36"),0,4))</f>
        <v>0</v>
      </c>
      <c r="I25" s="30" t="e">
        <f t="array" aca="1" ref="I25" ca="1">IF(ISERROR(OFFSET(INDIRECT("'"&amp;INDEX(ListeFeuilles,MATCH(TRUE,(COUNTIF(INDIRECT("'"&amp;ListeFeuilles&amp;"'!$B$3"),$B25)&gt;0),2))&amp;"'!C39"),0,2)),0,OFFSET(INDIRECT("'"&amp;INDEX(ListeFeuilles,MATCH(TRUE,(COUNTIF(INDIRECT("'"&amp;ListeFeuilles&amp;"'!$B$3"),$B25)&gt;0),0))&amp;"'!C39"),0,2))</f>
        <v>#N/A</v>
      </c>
      <c r="J25" s="82">
        <f t="array" aca="1" ref="J25" ca="1">IF(ISERROR(INDIRECT("'"&amp;INDEX(ListeFeuilles,MATCH(TRUE,(COUNTIF(INDIRECT("'"&amp;ListeFeuilles&amp;"'!$B$3"),$B25)&gt;0),0))&amp;"'!C44")),0,INDIRECT("'"&amp;INDEX(ListeFeuilles,MATCH(TRUE,(COUNTIF(INDIRECT("'"&amp;ListeFeuilles&amp;"'!$B$3"),$B25)&gt;0),0))&amp;"'!C44"))</f>
        <v>0</v>
      </c>
      <c r="K25" s="80">
        <f t="shared" ca="1" si="0"/>
        <v>0</v>
      </c>
      <c r="L25" s="33">
        <f t="array" aca="1" ref="L25" ca="1">IF(ISERROR(INDIRECT("'"&amp;INDEX(ListeFeuilles,MATCH(TRUE,(COUNTIF(INDIRECT("'"&amp;ListeFeuilles&amp;"'!$B$3"),$B25)&gt;0),0))&amp;"'!C58")),0,INDIRECT("'"&amp;INDEX(ListeFeuilles,MATCH(TRUE,(COUNTIF(INDIRECT("'"&amp;ListeFeuilles&amp;"'!$B$3"),$B25)&gt;0),0))&amp;"'!C58"))</f>
        <v>0</v>
      </c>
      <c r="M25" s="57"/>
      <c r="N25" s="33">
        <f t="array" aca="1" ref="N25" ca="1">IF(ISERROR(INDIRECT("'"&amp;INDEX(ListeFeuilles,MATCH(TRUE,(COUNTIF(INDIRECT("'"&amp;ListeFeuilles&amp;"'!$B$3"),$B25)&gt;0),0))&amp;"'!C58")),0,INDIRECT("'"&amp;INDEX(ListeFeuilles,MATCH(TRUE,(COUNTIF(INDIRECT("'"&amp;ListeFeuilles&amp;"'!$B$3"),$B25)&gt;0),0))&amp;"'!C58"))</f>
        <v>0</v>
      </c>
      <c r="O25" s="34"/>
    </row>
    <row r="26" spans="1:15">
      <c r="A26" s="17">
        <v>23</v>
      </c>
      <c r="B26" s="53">
        <f t="shared" si="1"/>
        <v>40904</v>
      </c>
      <c r="C26" s="30">
        <f t="array" aca="1" ref="C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D26" s="30">
        <f t="array" aca="1" ref="D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E26" s="30">
        <f t="array" aca="1" ref="E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F26" s="30">
        <f t="array" aca="1" ref="F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G26" s="30">
        <f t="array" aca="1" ref="G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H26" s="30">
        <f t="array" aca="1" ref="H26" ca="1">IF(ISERROR(OFFSET(INDIRECT("'"&amp;INDEX(ListeFeuilles,MATCH(TRUE,(COUNTIF(INDIRECT("'"&amp;ListeFeuilles&amp;"'!$B$3"),$B26)&gt;0),0))&amp;"'!A36"),0,4)),0,OFFSET(INDIRECT("'"&amp;INDEX(ListeFeuilles,MATCH(TRUE,(COUNTIF(INDIRECT("'"&amp;ListeFeuilles&amp;"'!$B$3"),$B26)&gt;0),0))&amp;"'!A36"),0,4))</f>
        <v>0</v>
      </c>
      <c r="I26" s="30" t="e">
        <f t="array" aca="1" ref="I26" ca="1">IF(ISERROR(OFFSET(INDIRECT("'"&amp;INDEX(ListeFeuilles,MATCH(TRUE,(COUNTIF(INDIRECT("'"&amp;ListeFeuilles&amp;"'!$B$3"),$B26)&gt;0),2))&amp;"'!C39"),0,2)),0,OFFSET(INDIRECT("'"&amp;INDEX(ListeFeuilles,MATCH(TRUE,(COUNTIF(INDIRECT("'"&amp;ListeFeuilles&amp;"'!$B$3"),$B26)&gt;0),0))&amp;"'!C39"),0,2))</f>
        <v>#N/A</v>
      </c>
      <c r="J26" s="82">
        <f t="array" aca="1" ref="J26" ca="1">IF(ISERROR(INDIRECT("'"&amp;INDEX(ListeFeuilles,MATCH(TRUE,(COUNTIF(INDIRECT("'"&amp;ListeFeuilles&amp;"'!$B$3"),$B26)&gt;0),0))&amp;"'!C44")),0,INDIRECT("'"&amp;INDEX(ListeFeuilles,MATCH(TRUE,(COUNTIF(INDIRECT("'"&amp;ListeFeuilles&amp;"'!$B$3"),$B26)&gt;0),0))&amp;"'!C44"))</f>
        <v>0</v>
      </c>
      <c r="K26" s="80">
        <f t="shared" ca="1" si="0"/>
        <v>0</v>
      </c>
      <c r="L26" s="30">
        <f t="array" aca="1" ref="L26" ca="1">IF(ISERROR(INDIRECT("'"&amp;INDEX(ListeFeuilles,MATCH(TRUE,(COUNTIF(INDIRECT("'"&amp;ListeFeuilles&amp;"'!$B$3"),$B26)&gt;0),0))&amp;"'!C58")),0,INDIRECT("'"&amp;INDEX(ListeFeuilles,MATCH(TRUE,(COUNTIF(INDIRECT("'"&amp;ListeFeuilles&amp;"'!$B$3"),$B26)&gt;0),0))&amp;"'!C58"))</f>
        <v>0</v>
      </c>
      <c r="M26" s="56"/>
      <c r="N26" s="30">
        <f t="array" aca="1" ref="N26" ca="1">IF(ISERROR(INDIRECT("'"&amp;INDEX(ListeFeuilles,MATCH(TRUE,(COUNTIF(INDIRECT("'"&amp;ListeFeuilles&amp;"'!$B$3"),$B26)&gt;0),0))&amp;"'!C58")),0,INDIRECT("'"&amp;INDEX(ListeFeuilles,MATCH(TRUE,(COUNTIF(INDIRECT("'"&amp;ListeFeuilles&amp;"'!$B$3"),$B26)&gt;0),0))&amp;"'!C58"))</f>
        <v>0</v>
      </c>
      <c r="O26" s="31"/>
    </row>
    <row r="27" spans="1:15">
      <c r="A27" s="18">
        <v>24</v>
      </c>
      <c r="B27" s="54">
        <f t="shared" si="1"/>
        <v>40905</v>
      </c>
      <c r="C27" s="30">
        <f t="array" aca="1" ref="C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D27" s="30">
        <f t="array" aca="1" ref="D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E27" s="30">
        <f t="array" aca="1" ref="E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F27" s="30">
        <f t="array" aca="1" ref="F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G27" s="30">
        <f t="array" aca="1" ref="G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H27" s="30">
        <f t="array" aca="1" ref="H27" ca="1">IF(ISERROR(OFFSET(INDIRECT("'"&amp;INDEX(ListeFeuilles,MATCH(TRUE,(COUNTIF(INDIRECT("'"&amp;ListeFeuilles&amp;"'!$B$3"),$B27)&gt;0),0))&amp;"'!A36"),0,4)),0,OFFSET(INDIRECT("'"&amp;INDEX(ListeFeuilles,MATCH(TRUE,(COUNTIF(INDIRECT("'"&amp;ListeFeuilles&amp;"'!$B$3"),$B27)&gt;0),0))&amp;"'!A36"),0,4))</f>
        <v>0</v>
      </c>
      <c r="I27" s="30" t="e">
        <f t="array" aca="1" ref="I27" ca="1">IF(ISERROR(OFFSET(INDIRECT("'"&amp;INDEX(ListeFeuilles,MATCH(TRUE,(COUNTIF(INDIRECT("'"&amp;ListeFeuilles&amp;"'!$B$3"),$B27)&gt;0),2))&amp;"'!C39"),0,2)),0,OFFSET(INDIRECT("'"&amp;INDEX(ListeFeuilles,MATCH(TRUE,(COUNTIF(INDIRECT("'"&amp;ListeFeuilles&amp;"'!$B$3"),$B27)&gt;0),0))&amp;"'!C39"),0,2))</f>
        <v>#N/A</v>
      </c>
      <c r="J27" s="82">
        <f t="array" aca="1" ref="J27" ca="1">IF(ISERROR(INDIRECT("'"&amp;INDEX(ListeFeuilles,MATCH(TRUE,(COUNTIF(INDIRECT("'"&amp;ListeFeuilles&amp;"'!$B$3"),$B27)&gt;0),0))&amp;"'!C44")),0,INDIRECT("'"&amp;INDEX(ListeFeuilles,MATCH(TRUE,(COUNTIF(INDIRECT("'"&amp;ListeFeuilles&amp;"'!$B$3"),$B27)&gt;0),0))&amp;"'!C44"))</f>
        <v>0</v>
      </c>
      <c r="K27" s="80">
        <f t="shared" ca="1" si="0"/>
        <v>0</v>
      </c>
      <c r="L27" s="33">
        <f t="array" aca="1" ref="L27" ca="1">IF(ISERROR(INDIRECT("'"&amp;INDEX(ListeFeuilles,MATCH(TRUE,(COUNTIF(INDIRECT("'"&amp;ListeFeuilles&amp;"'!$B$3"),$B27)&gt;0),0))&amp;"'!C58")),0,INDIRECT("'"&amp;INDEX(ListeFeuilles,MATCH(TRUE,(COUNTIF(INDIRECT("'"&amp;ListeFeuilles&amp;"'!$B$3"),$B27)&gt;0),0))&amp;"'!C58"))</f>
        <v>0</v>
      </c>
      <c r="M27" s="57"/>
      <c r="N27" s="33">
        <f t="array" aca="1" ref="N27" ca="1">IF(ISERROR(INDIRECT("'"&amp;INDEX(ListeFeuilles,MATCH(TRUE,(COUNTIF(INDIRECT("'"&amp;ListeFeuilles&amp;"'!$B$3"),$B27)&gt;0),0))&amp;"'!C58")),0,INDIRECT("'"&amp;INDEX(ListeFeuilles,MATCH(TRUE,(COUNTIF(INDIRECT("'"&amp;ListeFeuilles&amp;"'!$B$3"),$B27)&gt;0),0))&amp;"'!C58"))</f>
        <v>0</v>
      </c>
      <c r="O27" s="34"/>
    </row>
    <row r="28" spans="1:15">
      <c r="A28" s="17">
        <v>25</v>
      </c>
      <c r="B28" s="53">
        <f t="shared" si="1"/>
        <v>40906</v>
      </c>
      <c r="C28" s="30">
        <f t="array" aca="1" ref="C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D28" s="30">
        <f t="array" aca="1" ref="D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E28" s="30">
        <f t="array" aca="1" ref="E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F28" s="30">
        <f t="array" aca="1" ref="F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G28" s="30">
        <f t="array" aca="1" ref="G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H28" s="30">
        <f t="array" aca="1" ref="H28" ca="1">IF(ISERROR(OFFSET(INDIRECT("'"&amp;INDEX(ListeFeuilles,MATCH(TRUE,(COUNTIF(INDIRECT("'"&amp;ListeFeuilles&amp;"'!$B$3"),$B28)&gt;0),0))&amp;"'!A36"),0,4)),0,OFFSET(INDIRECT("'"&amp;INDEX(ListeFeuilles,MATCH(TRUE,(COUNTIF(INDIRECT("'"&amp;ListeFeuilles&amp;"'!$B$3"),$B28)&gt;0),0))&amp;"'!A36"),0,4))</f>
        <v>0</v>
      </c>
      <c r="I28" s="30" t="e">
        <f t="array" aca="1" ref="I28" ca="1">IF(ISERROR(OFFSET(INDIRECT("'"&amp;INDEX(ListeFeuilles,MATCH(TRUE,(COUNTIF(INDIRECT("'"&amp;ListeFeuilles&amp;"'!$B$3"),$B28)&gt;0),2))&amp;"'!C39"),0,2)),0,OFFSET(INDIRECT("'"&amp;INDEX(ListeFeuilles,MATCH(TRUE,(COUNTIF(INDIRECT("'"&amp;ListeFeuilles&amp;"'!$B$3"),$B28)&gt;0),0))&amp;"'!C39"),0,2))</f>
        <v>#N/A</v>
      </c>
      <c r="J28" s="82">
        <f t="array" aca="1" ref="J28" ca="1">IF(ISERROR(INDIRECT("'"&amp;INDEX(ListeFeuilles,MATCH(TRUE,(COUNTIF(INDIRECT("'"&amp;ListeFeuilles&amp;"'!$B$3"),$B28)&gt;0),0))&amp;"'!C44")),0,INDIRECT("'"&amp;INDEX(ListeFeuilles,MATCH(TRUE,(COUNTIF(INDIRECT("'"&amp;ListeFeuilles&amp;"'!$B$3"),$B28)&gt;0),0))&amp;"'!C44"))</f>
        <v>0</v>
      </c>
      <c r="K28" s="80">
        <f t="shared" ca="1" si="0"/>
        <v>0</v>
      </c>
      <c r="L28" s="30">
        <f t="array" aca="1" ref="L28" ca="1">IF(ISERROR(INDIRECT("'"&amp;INDEX(ListeFeuilles,MATCH(TRUE,(COUNTIF(INDIRECT("'"&amp;ListeFeuilles&amp;"'!$B$3"),$B28)&gt;0),0))&amp;"'!C58")),0,INDIRECT("'"&amp;INDEX(ListeFeuilles,MATCH(TRUE,(COUNTIF(INDIRECT("'"&amp;ListeFeuilles&amp;"'!$B$3"),$B28)&gt;0),0))&amp;"'!C58"))</f>
        <v>0</v>
      </c>
      <c r="M28" s="56"/>
      <c r="N28" s="30">
        <f t="array" aca="1" ref="N28" ca="1">IF(ISERROR(INDIRECT("'"&amp;INDEX(ListeFeuilles,MATCH(TRUE,(COUNTIF(INDIRECT("'"&amp;ListeFeuilles&amp;"'!$B$3"),$B28)&gt;0),0))&amp;"'!C58")),0,INDIRECT("'"&amp;INDEX(ListeFeuilles,MATCH(TRUE,(COUNTIF(INDIRECT("'"&amp;ListeFeuilles&amp;"'!$B$3"),$B28)&gt;0),0))&amp;"'!C58"))</f>
        <v>0</v>
      </c>
      <c r="O28" s="31"/>
    </row>
    <row r="29" spans="1:15">
      <c r="A29" s="18">
        <v>26</v>
      </c>
      <c r="B29" s="54">
        <f t="shared" si="1"/>
        <v>40907</v>
      </c>
      <c r="C29" s="30">
        <f t="array" aca="1" ref="C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D29" s="30">
        <f t="array" aca="1" ref="D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E29" s="30">
        <f t="array" aca="1" ref="E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F29" s="30">
        <f t="array" aca="1" ref="F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G29" s="30">
        <f t="array" aca="1" ref="G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H29" s="30">
        <f t="array" aca="1" ref="H29" ca="1">IF(ISERROR(OFFSET(INDIRECT("'"&amp;INDEX(ListeFeuilles,MATCH(TRUE,(COUNTIF(INDIRECT("'"&amp;ListeFeuilles&amp;"'!$B$3"),$B29)&gt;0),0))&amp;"'!A36"),0,4)),0,OFFSET(INDIRECT("'"&amp;INDEX(ListeFeuilles,MATCH(TRUE,(COUNTIF(INDIRECT("'"&amp;ListeFeuilles&amp;"'!$B$3"),$B29)&gt;0),0))&amp;"'!A36"),0,4))</f>
        <v>0</v>
      </c>
      <c r="I29" s="30" t="e">
        <f t="array" aca="1" ref="I29" ca="1">IF(ISERROR(OFFSET(INDIRECT("'"&amp;INDEX(ListeFeuilles,MATCH(TRUE,(COUNTIF(INDIRECT("'"&amp;ListeFeuilles&amp;"'!$B$3"),$B29)&gt;0),2))&amp;"'!C39"),0,2)),0,OFFSET(INDIRECT("'"&amp;INDEX(ListeFeuilles,MATCH(TRUE,(COUNTIF(INDIRECT("'"&amp;ListeFeuilles&amp;"'!$B$3"),$B29)&gt;0),0))&amp;"'!C39"),0,2))</f>
        <v>#N/A</v>
      </c>
      <c r="J29" s="82">
        <f t="array" aca="1" ref="J29" ca="1">IF(ISERROR(INDIRECT("'"&amp;INDEX(ListeFeuilles,MATCH(TRUE,(COUNTIF(INDIRECT("'"&amp;ListeFeuilles&amp;"'!$B$3"),$B29)&gt;0),0))&amp;"'!C44")),0,INDIRECT("'"&amp;INDEX(ListeFeuilles,MATCH(TRUE,(COUNTIF(INDIRECT("'"&amp;ListeFeuilles&amp;"'!$B$3"),$B29)&gt;0),0))&amp;"'!C44"))</f>
        <v>0</v>
      </c>
      <c r="K29" s="80">
        <f t="shared" ca="1" si="0"/>
        <v>0</v>
      </c>
      <c r="L29" s="33">
        <f t="array" aca="1" ref="L29" ca="1">IF(ISERROR(INDIRECT("'"&amp;INDEX(ListeFeuilles,MATCH(TRUE,(COUNTIF(INDIRECT("'"&amp;ListeFeuilles&amp;"'!$B$3"),$B29)&gt;0),0))&amp;"'!C58")),0,INDIRECT("'"&amp;INDEX(ListeFeuilles,MATCH(TRUE,(COUNTIF(INDIRECT("'"&amp;ListeFeuilles&amp;"'!$B$3"),$B29)&gt;0),0))&amp;"'!C58"))</f>
        <v>0</v>
      </c>
      <c r="M29" s="57"/>
      <c r="N29" s="33">
        <f t="array" aca="1" ref="N29" ca="1">IF(ISERROR(INDIRECT("'"&amp;INDEX(ListeFeuilles,MATCH(TRUE,(COUNTIF(INDIRECT("'"&amp;ListeFeuilles&amp;"'!$B$3"),$B29)&gt;0),0))&amp;"'!C58")),0,INDIRECT("'"&amp;INDEX(ListeFeuilles,MATCH(TRUE,(COUNTIF(INDIRECT("'"&amp;ListeFeuilles&amp;"'!$B$3"),$B29)&gt;0),0))&amp;"'!C58"))</f>
        <v>0</v>
      </c>
      <c r="O29" s="34"/>
    </row>
    <row r="30" spans="1:15">
      <c r="A30" s="17"/>
      <c r="B30" s="53">
        <f t="shared" si="1"/>
        <v>40908</v>
      </c>
      <c r="C30" s="30">
        <f t="array" aca="1" ref="C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D30" s="30">
        <f t="array" aca="1" ref="D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E30" s="30">
        <f t="array" aca="1" ref="E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F30" s="30">
        <f t="array" aca="1" ref="F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G30" s="30">
        <f t="array" aca="1" ref="G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H30" s="30">
        <f t="array" aca="1" ref="H30" ca="1">IF(ISERROR(OFFSET(INDIRECT("'"&amp;INDEX(ListeFeuilles,MATCH(TRUE,(COUNTIF(INDIRECT("'"&amp;ListeFeuilles&amp;"'!$B$3"),$B30)&gt;0),0))&amp;"'!A36"),0,4)),0,OFFSET(INDIRECT("'"&amp;INDEX(ListeFeuilles,MATCH(TRUE,(COUNTIF(INDIRECT("'"&amp;ListeFeuilles&amp;"'!$B$3"),$B30)&gt;0),0))&amp;"'!A36"),0,4))</f>
        <v>0</v>
      </c>
      <c r="I30" s="30" t="e">
        <f t="array" aca="1" ref="I30" ca="1">IF(ISERROR(OFFSET(INDIRECT("'"&amp;INDEX(ListeFeuilles,MATCH(TRUE,(COUNTIF(INDIRECT("'"&amp;ListeFeuilles&amp;"'!$B$3"),$B30)&gt;0),2))&amp;"'!C39"),0,2)),0,OFFSET(INDIRECT("'"&amp;INDEX(ListeFeuilles,MATCH(TRUE,(COUNTIF(INDIRECT("'"&amp;ListeFeuilles&amp;"'!$B$3"),$B30)&gt;0),0))&amp;"'!C39"),0,2))</f>
        <v>#N/A</v>
      </c>
      <c r="J30" s="82">
        <f t="array" aca="1" ref="J30" ca="1">IF(ISERROR(INDIRECT("'"&amp;INDEX(ListeFeuilles,MATCH(TRUE,(COUNTIF(INDIRECT("'"&amp;ListeFeuilles&amp;"'!$B$3"),$B30)&gt;0),0))&amp;"'!C44")),0,INDIRECT("'"&amp;INDEX(ListeFeuilles,MATCH(TRUE,(COUNTIF(INDIRECT("'"&amp;ListeFeuilles&amp;"'!$B$3"),$B30)&gt;0),0))&amp;"'!C44"))</f>
        <v>0</v>
      </c>
      <c r="K30" s="80">
        <f t="shared" ca="1" si="0"/>
        <v>0</v>
      </c>
      <c r="L30" s="30">
        <f t="array" aca="1" ref="L30" ca="1">IF(ISERROR(INDIRECT("'"&amp;INDEX(ListeFeuilles,MATCH(TRUE,(COUNTIF(INDIRECT("'"&amp;ListeFeuilles&amp;"'!$B$3"),$B30)&gt;0),0))&amp;"'!C58")),0,INDIRECT("'"&amp;INDEX(ListeFeuilles,MATCH(TRUE,(COUNTIF(INDIRECT("'"&amp;ListeFeuilles&amp;"'!$B$3"),$B30)&gt;0),0))&amp;"'!C58"))</f>
        <v>0</v>
      </c>
      <c r="M30" s="56"/>
      <c r="N30" s="30">
        <f t="array" aca="1" ref="N30" ca="1">IF(ISERROR(INDIRECT("'"&amp;INDEX(ListeFeuilles,MATCH(TRUE,(COUNTIF(INDIRECT("'"&amp;ListeFeuilles&amp;"'!$B$3"),$B30)&gt;0),0))&amp;"'!C58")),0,INDIRECT("'"&amp;INDEX(ListeFeuilles,MATCH(TRUE,(COUNTIF(INDIRECT("'"&amp;ListeFeuilles&amp;"'!$B$3"),$B30)&gt;0),0))&amp;"'!C58"))</f>
        <v>0</v>
      </c>
      <c r="O30" s="31"/>
    </row>
    <row r="31" spans="1:15">
      <c r="A31" s="35"/>
      <c r="B31" s="32" t="str">
        <f t="shared" si="1"/>
        <v/>
      </c>
      <c r="C31" s="36"/>
      <c r="D31" s="36"/>
      <c r="E31" s="36"/>
      <c r="F31" s="36"/>
      <c r="G31" s="37"/>
      <c r="H31" s="36"/>
      <c r="I31" s="30">
        <f t="array" aca="1" ref="I31" ca="1">IF(ISERROR(OFFSET(INDIRECT("'"&amp;INDEX(ListeFeuilles,MATCH(TRUE,(COUNTIF(INDIRECT("'"&amp;ListeFeuilles&amp;"'!$B$3"),$B31)&gt;0),2))&amp;"'!C39"),0,2)),0,OFFSET(INDIRECT("'"&amp;INDEX(ListeFeuilles,MATCH(TRUE,(COUNTIF(INDIRECT("'"&amp;ListeFeuilles&amp;"'!$B$3"),$B31)&gt;0),0))&amp;"'!C39"),0,2))</f>
        <v>0</v>
      </c>
      <c r="J31" s="82">
        <f t="array" aca="1" ref="J31" ca="1">IF(ISERROR(INDIRECT("'"&amp;INDEX(ListeFeuilles,MATCH(TRUE,(COUNTIF(INDIRECT("'"&amp;ListeFeuilles&amp;"'!$B$3"),$B31)&gt;0),0))&amp;"'!C44")),0,INDIRECT("'"&amp;INDEX(ListeFeuilles,MATCH(TRUE,(COUNTIF(INDIRECT("'"&amp;ListeFeuilles&amp;"'!$B$3"),$B31)&gt;0),0))&amp;"'!C44"))</f>
        <v>0</v>
      </c>
      <c r="K31" s="80">
        <f t="shared" ca="1" si="0"/>
        <v>0</v>
      </c>
      <c r="L31" s="36"/>
      <c r="M31" s="58"/>
      <c r="N31" s="36"/>
      <c r="O31" s="38"/>
    </row>
    <row r="32" spans="1:15">
      <c r="A32" s="39"/>
      <c r="B32" s="29" t="str">
        <f t="shared" si="1"/>
        <v/>
      </c>
      <c r="C32" s="40"/>
      <c r="D32" s="40"/>
      <c r="E32" s="40"/>
      <c r="F32" s="40"/>
      <c r="G32" s="41"/>
      <c r="H32" s="40"/>
      <c r="I32" s="30">
        <f t="array" aca="1" ref="I32" ca="1">IF(ISERROR(OFFSET(INDIRECT("'"&amp;INDEX(ListeFeuilles,MATCH(TRUE,(COUNTIF(INDIRECT("'"&amp;ListeFeuilles&amp;"'!$B$3"),$B32)&gt;0),2))&amp;"'!C39"),0,2)),0,OFFSET(INDIRECT("'"&amp;INDEX(ListeFeuilles,MATCH(TRUE,(COUNTIF(INDIRECT("'"&amp;ListeFeuilles&amp;"'!$B$3"),$B32)&gt;0),0))&amp;"'!C39"),0,2))</f>
        <v>0</v>
      </c>
      <c r="J32" s="82">
        <f t="array" aca="1" ref="J32" ca="1">IF(ISERROR(INDIRECT("'"&amp;INDEX(ListeFeuilles,MATCH(TRUE,(COUNTIF(INDIRECT("'"&amp;ListeFeuilles&amp;"'!$B$3"),$B32)&gt;0),0))&amp;"'!C44")),0,INDIRECT("'"&amp;INDEX(ListeFeuilles,MATCH(TRUE,(COUNTIF(INDIRECT("'"&amp;ListeFeuilles&amp;"'!$B$3"),$B32)&gt;0),0))&amp;"'!C44"))</f>
        <v>0</v>
      </c>
      <c r="K32" s="80">
        <f t="shared" ca="1" si="0"/>
        <v>0</v>
      </c>
      <c r="L32" s="40"/>
      <c r="M32" s="59"/>
      <c r="N32" s="40"/>
      <c r="O32" s="42"/>
    </row>
    <row r="33" spans="1:15">
      <c r="A33" s="43"/>
      <c r="B33" s="44" t="s">
        <v>17</v>
      </c>
      <c r="C33" s="45">
        <f ca="1">SUM(C4:C30)</f>
        <v>0</v>
      </c>
      <c r="D33" s="45">
        <f t="shared" ref="D33:K33" ca="1" si="2">SUM(D4:D30)</f>
        <v>0</v>
      </c>
      <c r="E33" s="45">
        <f t="shared" ca="1" si="2"/>
        <v>454</v>
      </c>
      <c r="F33" s="45">
        <f t="shared" ca="1" si="2"/>
        <v>0</v>
      </c>
      <c r="G33" s="45">
        <f t="shared" ca="1" si="2"/>
        <v>0</v>
      </c>
      <c r="H33" s="45">
        <f t="shared" ca="1" si="2"/>
        <v>0</v>
      </c>
      <c r="I33" s="45" t="e">
        <f t="shared" ca="1" si="2"/>
        <v>#N/A</v>
      </c>
      <c r="J33" s="45">
        <f t="shared" ca="1" si="2"/>
        <v>40</v>
      </c>
      <c r="K33" s="61">
        <f t="shared" ca="1" si="2"/>
        <v>0</v>
      </c>
      <c r="L33" s="45">
        <f t="shared" ref="L33:O33" ca="1" si="3">SUM(L4:L30)</f>
        <v>0</v>
      </c>
      <c r="M33" s="60">
        <f t="shared" si="3"/>
        <v>0</v>
      </c>
      <c r="N33" s="45">
        <f t="shared" ca="1" si="3"/>
        <v>0</v>
      </c>
      <c r="O33" s="46">
        <f t="shared" si="3"/>
        <v>0</v>
      </c>
    </row>
    <row r="34" spans="1:15">
      <c r="B34" s="47"/>
      <c r="D34" s="24"/>
      <c r="E34" s="24"/>
      <c r="F34" s="24"/>
      <c r="G34" s="48"/>
      <c r="K34" s="24"/>
    </row>
    <row r="35" spans="1:15">
      <c r="B35" s="47"/>
      <c r="D35" s="24"/>
      <c r="E35" s="24"/>
      <c r="F35" s="24"/>
      <c r="G35" s="48"/>
      <c r="K35" s="24"/>
    </row>
    <row r="36" spans="1:15">
      <c r="B36" s="47"/>
      <c r="D36" s="24"/>
      <c r="E36" s="24"/>
      <c r="F36" s="24"/>
      <c r="G36" s="48"/>
      <c r="K36" s="24"/>
    </row>
    <row r="37" spans="1:15">
      <c r="B37" s="47"/>
      <c r="D37" s="24"/>
      <c r="E37" s="24"/>
      <c r="F37" s="24"/>
      <c r="G37" s="48"/>
      <c r="K37" s="24"/>
    </row>
    <row r="38" spans="1:15">
      <c r="D38" s="24"/>
      <c r="E38" s="24"/>
      <c r="F38" s="24"/>
      <c r="K38" s="24"/>
    </row>
    <row r="39" spans="1:15">
      <c r="D39" s="24"/>
      <c r="E39" s="24"/>
      <c r="F39" s="24"/>
      <c r="K39" s="24"/>
    </row>
    <row r="40" spans="1:15">
      <c r="D40" s="24"/>
      <c r="E40" s="24"/>
      <c r="F40" s="24"/>
      <c r="K40" s="24"/>
    </row>
    <row r="41" spans="1:15">
      <c r="D41" s="24"/>
      <c r="E41" s="24"/>
      <c r="F41" s="24"/>
      <c r="K41" s="24"/>
    </row>
    <row r="42" spans="1:15">
      <c r="D42" s="24"/>
      <c r="E42" s="24"/>
      <c r="F42" s="24"/>
      <c r="K42" s="24"/>
    </row>
    <row r="43" spans="1:15">
      <c r="D43" s="24"/>
      <c r="E43" s="24"/>
      <c r="F43" s="24"/>
      <c r="K43" s="24"/>
    </row>
    <row r="44" spans="1:15">
      <c r="D44" s="24"/>
      <c r="E44" s="24"/>
      <c r="F44" s="24"/>
      <c r="K44" s="24"/>
    </row>
    <row r="45" spans="1:15">
      <c r="D45" s="24"/>
      <c r="E45" s="24"/>
      <c r="F45" s="24"/>
      <c r="K45" s="24"/>
    </row>
    <row r="46" spans="1:15">
      <c r="D46" s="24"/>
      <c r="E46" s="24"/>
      <c r="F46" s="24"/>
      <c r="K46" s="24"/>
    </row>
    <row r="47" spans="1:15">
      <c r="D47" s="24"/>
      <c r="E47" s="24"/>
      <c r="F47" s="24"/>
      <c r="K47" s="24"/>
    </row>
  </sheetData>
  <sheetProtection selectLockedCells="1"/>
  <phoneticPr fontId="0" type="noConversion"/>
  <hyperlinks>
    <hyperlink ref="A4" location="'Feuille 1'!A1" display="'Feuille 1'!A1"/>
    <hyperlink ref="A5" location="Feuil2!A1" display="Feuil2!A1"/>
    <hyperlink ref="A6" location="Feuil3!A1" display="Feuil3!A1"/>
    <hyperlink ref="A7" location="Feuil4!A1" display="Feuil4!A1"/>
    <hyperlink ref="A8" location="Feuil5!A1" display="Feuil5!A1"/>
    <hyperlink ref="A9" location="Feuil6!A1" display="Feuil6!A1"/>
    <hyperlink ref="A10" location="Feuil7!A1" display="Feuil7!A1"/>
    <hyperlink ref="A11" location="Feuil8!A1" display="Feuil8!A1"/>
    <hyperlink ref="A12" location="Feuil9!A1" display="Feuil9!A1"/>
    <hyperlink ref="A13" location="Feuil10!A1" display="Feuil10!A1"/>
    <hyperlink ref="A14" location="Feuil11!A1" display="Feuil11!A1"/>
    <hyperlink ref="A15" location="Feuil12!A1" display="Feuil12!A1"/>
    <hyperlink ref="A16" location="Feuil13!A1" display="Feuil13!A1"/>
    <hyperlink ref="A17" location="Feuil14!A1" display="Feuil14!A1"/>
    <hyperlink ref="A18" location="Feuil15!A1" display="Feuil15!A1"/>
    <hyperlink ref="A19" location="Feuil16!A1" display="Feuil16!A1"/>
    <hyperlink ref="A20" location="Feuil17!A1" display="Feuil17!A1"/>
    <hyperlink ref="A21" location="Feuil18!A1" display="Feuil18!A1"/>
    <hyperlink ref="A22" location="Feuil19!A1" display="Feuil19!A1"/>
    <hyperlink ref="A23" location="Feuil20!A1" display="Feuil20!A1"/>
    <hyperlink ref="A24" location="Feuil21!A1" display="Feuil21!A1"/>
    <hyperlink ref="A25" location="Feuil22!A1" display="Feuil22!A1"/>
    <hyperlink ref="A26" location="Feuil23!A1" display="Feuil23!A1"/>
    <hyperlink ref="A27" location="Feuil24!A1" display="Feuil24!A1"/>
    <hyperlink ref="A28" location="Feuil25!A1" display="Feuil25!A1"/>
    <hyperlink ref="A29" location="Feuil26!A1" display="Feuil26!A1"/>
  </hyperlinks>
  <printOptions horizontalCentered="1"/>
  <pageMargins left="0.38690476190476192" right="0.38690476190476192" top="0.71" bottom="0.71" header="0.5" footer="0.5"/>
  <pageSetup paperSize="9" fitToHeight="10" orientation="landscape" r:id="rId1"/>
  <headerFooter alignWithMargins="0">
    <oddFooter>&amp;C&amp;EBOS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51"/>
  <sheetViews>
    <sheetView view="pageLayout" zoomScale="81" zoomScaleNormal="90" zoomScalePageLayoutView="81" workbookViewId="0">
      <selection activeCell="E12" sqref="E12"/>
    </sheetView>
  </sheetViews>
  <sheetFormatPr baseColWidth="10" defaultRowHeight="12.75"/>
  <cols>
    <col min="1" max="1" width="14" customWidth="1"/>
    <col min="3" max="5" width="11.42578125" customWidth="1"/>
    <col min="8" max="8" width="12.85546875" customWidth="1"/>
    <col min="9" max="9" width="10.140625" customWidth="1"/>
  </cols>
  <sheetData>
    <row r="1" spans="1:11">
      <c r="A1" s="1"/>
      <c r="B1" s="84" t="s">
        <v>25</v>
      </c>
      <c r="C1" s="85"/>
      <c r="D1" s="85"/>
      <c r="E1" s="85"/>
      <c r="F1" s="85"/>
      <c r="G1" s="1"/>
      <c r="H1" s="83" t="s">
        <v>69</v>
      </c>
    </row>
    <row r="2" spans="1:11">
      <c r="A2" s="13"/>
      <c r="B2" s="85"/>
      <c r="C2" s="85"/>
      <c r="D2" s="85"/>
      <c r="E2" s="85"/>
      <c r="F2" s="85"/>
      <c r="G2" s="1"/>
      <c r="H2" s="83" t="s">
        <v>70</v>
      </c>
    </row>
    <row r="3" spans="1:11">
      <c r="A3" s="2" t="s">
        <v>21</v>
      </c>
      <c r="B3" s="12">
        <v>40878</v>
      </c>
      <c r="C3" s="1"/>
      <c r="D3" s="1"/>
      <c r="E3" s="1"/>
      <c r="F3" s="1"/>
      <c r="G3" s="1"/>
    </row>
    <row r="4" spans="1:11">
      <c r="A4" s="1"/>
      <c r="B4" s="3"/>
      <c r="C4" s="1"/>
      <c r="D4" s="1"/>
      <c r="E4" s="1"/>
      <c r="F4" s="1"/>
      <c r="G4" s="1"/>
    </row>
    <row r="5" spans="1:11">
      <c r="A5" s="72" t="s">
        <v>18</v>
      </c>
      <c r="B5" s="72" t="s">
        <v>19</v>
      </c>
      <c r="C5" s="72" t="s">
        <v>1</v>
      </c>
      <c r="D5" s="72" t="s">
        <v>15</v>
      </c>
      <c r="E5" s="72" t="s">
        <v>20</v>
      </c>
      <c r="F5" s="72" t="s">
        <v>16</v>
      </c>
      <c r="G5" s="72" t="s">
        <v>3</v>
      </c>
      <c r="H5" s="73" t="s">
        <v>61</v>
      </c>
      <c r="I5" s="73" t="s">
        <v>62</v>
      </c>
      <c r="J5" s="73" t="s">
        <v>63</v>
      </c>
      <c r="K5" s="73" t="s">
        <v>64</v>
      </c>
    </row>
    <row r="6" spans="1:11" ht="15">
      <c r="A6" s="68"/>
      <c r="B6" s="68"/>
      <c r="C6" s="5">
        <v>454</v>
      </c>
      <c r="D6" s="69"/>
      <c r="E6" s="8"/>
      <c r="F6" s="8"/>
      <c r="G6" s="70"/>
      <c r="H6" s="75" t="s">
        <v>67</v>
      </c>
      <c r="I6" s="71"/>
      <c r="J6" s="71"/>
      <c r="K6" s="71"/>
    </row>
    <row r="7" spans="1:11">
      <c r="A7" s="52"/>
      <c r="B7" s="4"/>
      <c r="C7" s="5"/>
      <c r="D7" s="6"/>
      <c r="E7" s="7"/>
      <c r="F7" s="8"/>
      <c r="G7" s="9"/>
      <c r="H7" s="71"/>
      <c r="I7" s="71" t="s">
        <v>67</v>
      </c>
      <c r="J7" s="71"/>
      <c r="K7" s="71"/>
    </row>
    <row r="8" spans="1:11">
      <c r="A8" s="4"/>
      <c r="B8" s="4"/>
      <c r="C8" s="5"/>
      <c r="D8" s="6"/>
      <c r="E8" s="7"/>
      <c r="F8" s="8"/>
      <c r="G8" s="9"/>
      <c r="H8" s="71"/>
      <c r="I8" s="71"/>
      <c r="J8" s="71"/>
      <c r="K8" s="71"/>
    </row>
    <row r="9" spans="1:11">
      <c r="A9" s="4"/>
      <c r="B9" s="4"/>
      <c r="C9" s="5"/>
      <c r="D9" s="6"/>
      <c r="E9" s="7"/>
      <c r="F9" s="8"/>
      <c r="G9" s="9"/>
      <c r="H9" s="71"/>
      <c r="I9" s="71"/>
      <c r="J9" s="71"/>
      <c r="K9" s="71"/>
    </row>
    <row r="10" spans="1:11">
      <c r="A10" s="4"/>
      <c r="B10" s="4"/>
      <c r="C10" s="5"/>
      <c r="D10" s="6"/>
      <c r="E10" s="7"/>
      <c r="F10" s="8"/>
      <c r="G10" s="9"/>
      <c r="H10" s="71"/>
      <c r="I10" s="71"/>
      <c r="J10" s="71"/>
      <c r="K10" s="71"/>
    </row>
    <row r="11" spans="1:11">
      <c r="A11" s="4"/>
      <c r="B11" s="4"/>
      <c r="C11" s="5"/>
      <c r="D11" s="6"/>
      <c r="E11" s="7"/>
      <c r="F11" s="8"/>
      <c r="G11" s="9"/>
      <c r="H11" s="71"/>
      <c r="I11" s="71"/>
      <c r="J11" s="71"/>
      <c r="K11" s="71"/>
    </row>
    <row r="12" spans="1:11">
      <c r="A12" s="4"/>
      <c r="B12" s="4"/>
      <c r="C12" s="5"/>
      <c r="D12" s="6"/>
      <c r="E12" s="7"/>
      <c r="F12" s="8"/>
      <c r="G12" s="9"/>
      <c r="H12" s="71"/>
      <c r="I12" s="71"/>
      <c r="J12" s="71"/>
      <c r="K12" s="71"/>
    </row>
    <row r="13" spans="1:11">
      <c r="A13" s="4"/>
      <c r="B13" s="4"/>
      <c r="C13" s="5"/>
      <c r="D13" s="6"/>
      <c r="E13" s="7"/>
      <c r="F13" s="8"/>
      <c r="G13" s="9"/>
      <c r="H13" s="71"/>
      <c r="I13" s="71"/>
      <c r="J13" s="71"/>
      <c r="K13" s="71"/>
    </row>
    <row r="14" spans="1:11">
      <c r="A14" s="4"/>
      <c r="B14" s="4"/>
      <c r="C14" s="5"/>
      <c r="D14" s="6"/>
      <c r="E14" s="7"/>
      <c r="F14" s="8"/>
      <c r="G14" s="9"/>
      <c r="H14" s="71"/>
      <c r="I14" s="71"/>
      <c r="J14" s="71"/>
      <c r="K14" s="71"/>
    </row>
    <row r="15" spans="1:11">
      <c r="A15" s="4"/>
      <c r="B15" s="4"/>
      <c r="C15" s="5"/>
      <c r="D15" s="6"/>
      <c r="E15" s="7"/>
      <c r="F15" s="8"/>
      <c r="G15" s="9"/>
      <c r="H15" s="71"/>
      <c r="I15" s="71"/>
      <c r="J15" s="71"/>
      <c r="K15" s="71"/>
    </row>
    <row r="16" spans="1:11">
      <c r="A16" s="4"/>
      <c r="B16" s="4"/>
      <c r="C16" s="5"/>
      <c r="D16" s="6"/>
      <c r="E16" s="7"/>
      <c r="F16" s="8"/>
      <c r="G16" s="9"/>
      <c r="H16" s="71"/>
      <c r="I16" s="71"/>
      <c r="J16" s="71"/>
      <c r="K16" s="71"/>
    </row>
    <row r="17" spans="1:11">
      <c r="A17" s="4"/>
      <c r="B17" s="4"/>
      <c r="C17" s="5"/>
      <c r="D17" s="6"/>
      <c r="E17" s="7"/>
      <c r="F17" s="8"/>
      <c r="G17" s="9"/>
      <c r="H17" s="71"/>
      <c r="I17" s="71"/>
      <c r="J17" s="71"/>
      <c r="K17" s="71"/>
    </row>
    <row r="18" spans="1:11">
      <c r="A18" s="4"/>
      <c r="B18" s="4"/>
      <c r="C18" s="5"/>
      <c r="D18" s="6"/>
      <c r="E18" s="7"/>
      <c r="F18" s="8"/>
      <c r="G18" s="9"/>
      <c r="H18" s="71"/>
      <c r="I18" s="71"/>
      <c r="J18" s="71"/>
      <c r="K18" s="71"/>
    </row>
    <row r="19" spans="1:11">
      <c r="A19" s="4"/>
      <c r="B19" s="4"/>
      <c r="C19" s="5"/>
      <c r="D19" s="6"/>
      <c r="E19" s="7"/>
      <c r="F19" s="8"/>
      <c r="G19" s="9"/>
      <c r="H19" s="71"/>
      <c r="I19" s="76"/>
      <c r="J19" s="71"/>
      <c r="K19" s="71"/>
    </row>
    <row r="20" spans="1:11">
      <c r="A20" s="4"/>
      <c r="B20" s="4"/>
      <c r="C20" s="5"/>
      <c r="D20" s="6"/>
      <c r="E20" s="7"/>
      <c r="F20" s="8"/>
      <c r="G20" s="9"/>
      <c r="H20" s="71"/>
      <c r="I20" s="71"/>
      <c r="J20" s="71"/>
      <c r="K20" s="71"/>
    </row>
    <row r="21" spans="1:11">
      <c r="A21" s="4"/>
      <c r="B21" s="4"/>
      <c r="C21" s="5"/>
      <c r="D21" s="6"/>
      <c r="E21" s="7"/>
      <c r="F21" s="8"/>
      <c r="G21" s="9"/>
      <c r="H21" s="71"/>
      <c r="I21" s="71"/>
      <c r="J21" s="71"/>
      <c r="K21" s="71"/>
    </row>
    <row r="22" spans="1:11">
      <c r="A22" s="4"/>
      <c r="B22" s="4"/>
      <c r="C22" s="5"/>
      <c r="D22" s="6"/>
      <c r="E22" s="7"/>
      <c r="F22" s="8"/>
      <c r="G22" s="9"/>
      <c r="H22" s="71"/>
      <c r="I22" s="71"/>
      <c r="J22" s="71"/>
      <c r="K22" s="71"/>
    </row>
    <row r="23" spans="1:11">
      <c r="A23" s="4"/>
      <c r="B23" s="4"/>
      <c r="C23" s="5"/>
      <c r="D23" s="6"/>
      <c r="E23" s="7"/>
      <c r="F23" s="8"/>
      <c r="G23" s="9"/>
      <c r="H23" s="71"/>
      <c r="I23" s="71"/>
      <c r="J23" s="71"/>
      <c r="K23" s="71"/>
    </row>
    <row r="24" spans="1:11">
      <c r="A24" s="4"/>
      <c r="B24" s="4"/>
      <c r="C24" s="5"/>
      <c r="D24" s="6"/>
      <c r="E24" s="7"/>
      <c r="F24" s="8"/>
      <c r="G24" s="9"/>
      <c r="H24" s="71"/>
      <c r="I24" s="71"/>
      <c r="J24" s="71"/>
      <c r="K24" s="71"/>
    </row>
    <row r="25" spans="1:11">
      <c r="A25" s="4"/>
      <c r="B25" s="4"/>
      <c r="C25" s="5"/>
      <c r="D25" s="6"/>
      <c r="E25" s="7"/>
      <c r="F25" s="8"/>
      <c r="G25" s="9"/>
      <c r="H25" s="71"/>
      <c r="I25" s="71"/>
      <c r="J25" s="71"/>
      <c r="K25" s="71"/>
    </row>
    <row r="26" spans="1:11">
      <c r="A26" s="4"/>
      <c r="B26" s="4"/>
      <c r="C26" s="5"/>
      <c r="D26" s="6"/>
      <c r="E26" s="7"/>
      <c r="F26" s="8"/>
      <c r="G26" s="9"/>
      <c r="H26" s="71"/>
      <c r="I26" s="71"/>
      <c r="J26" s="71"/>
      <c r="K26" s="71"/>
    </row>
    <row r="27" spans="1:11">
      <c r="A27" s="4"/>
      <c r="B27" s="4"/>
      <c r="C27" s="5"/>
      <c r="D27" s="6"/>
      <c r="E27" s="7"/>
      <c r="F27" s="8"/>
      <c r="G27" s="9"/>
      <c r="H27" s="71"/>
      <c r="I27" s="71"/>
      <c r="J27" s="71"/>
      <c r="K27" s="71"/>
    </row>
    <row r="28" spans="1:11">
      <c r="A28" s="4"/>
      <c r="B28" s="4"/>
      <c r="C28" s="5"/>
      <c r="D28" s="6"/>
      <c r="E28" s="7"/>
      <c r="F28" s="8"/>
      <c r="G28" s="9"/>
      <c r="H28" s="71"/>
      <c r="I28" s="71"/>
      <c r="J28" s="71"/>
      <c r="K28" s="71"/>
    </row>
    <row r="29" spans="1:11">
      <c r="A29" s="4"/>
      <c r="B29" s="4"/>
      <c r="C29" s="5"/>
      <c r="D29" s="6"/>
      <c r="E29" s="7"/>
      <c r="F29" s="8"/>
      <c r="G29" s="9"/>
      <c r="H29" s="71"/>
      <c r="I29" s="71"/>
      <c r="J29" s="71"/>
      <c r="K29" s="71"/>
    </row>
    <row r="30" spans="1:11">
      <c r="A30" s="4"/>
      <c r="B30" s="4"/>
      <c r="C30" s="5"/>
      <c r="D30" s="6"/>
      <c r="E30" s="7"/>
      <c r="F30" s="8"/>
      <c r="G30" s="9"/>
      <c r="H30" s="71"/>
      <c r="I30" s="71"/>
      <c r="J30" s="71"/>
      <c r="K30" s="71"/>
    </row>
    <row r="31" spans="1:11">
      <c r="A31" s="4"/>
      <c r="B31" s="4"/>
      <c r="C31" s="5"/>
      <c r="D31" s="6"/>
      <c r="E31" s="7"/>
      <c r="F31" s="8"/>
      <c r="G31" s="9"/>
      <c r="H31" s="71"/>
      <c r="I31" s="71"/>
      <c r="J31" s="71"/>
      <c r="K31" s="71"/>
    </row>
    <row r="32" spans="1:11">
      <c r="A32" s="4"/>
      <c r="B32" s="4"/>
      <c r="C32" s="5"/>
      <c r="D32" s="6"/>
      <c r="E32" s="7"/>
      <c r="F32" s="8"/>
      <c r="G32" s="9"/>
      <c r="H32" s="71"/>
      <c r="I32" s="71"/>
      <c r="J32" s="71"/>
      <c r="K32" s="71"/>
    </row>
    <row r="33" spans="1:11">
      <c r="A33" s="4"/>
      <c r="B33" s="4"/>
      <c r="C33" s="5"/>
      <c r="D33" s="6"/>
      <c r="E33" s="7"/>
      <c r="F33" s="8"/>
      <c r="G33" s="9"/>
      <c r="H33" s="71"/>
      <c r="I33" s="71"/>
      <c r="J33" s="71"/>
      <c r="K33" s="71"/>
    </row>
    <row r="34" spans="1:11">
      <c r="A34" s="4"/>
      <c r="B34" s="4"/>
      <c r="C34" s="5"/>
      <c r="D34" s="6"/>
      <c r="E34" s="7"/>
      <c r="F34" s="8"/>
      <c r="G34" s="9"/>
      <c r="H34" s="71"/>
      <c r="I34" s="71"/>
      <c r="J34" s="71"/>
      <c r="K34" s="71"/>
    </row>
    <row r="35" spans="1:11">
      <c r="A35" s="4"/>
      <c r="B35" s="4"/>
      <c r="C35" s="5"/>
      <c r="D35" s="6"/>
      <c r="E35" s="7"/>
      <c r="F35" s="8"/>
      <c r="G35" s="9"/>
      <c r="H35" s="71"/>
      <c r="I35" s="71"/>
      <c r="J35" s="71"/>
      <c r="K35" s="71"/>
    </row>
    <row r="36" spans="1:11">
      <c r="A36" s="10"/>
      <c r="B36" s="10" t="s">
        <v>22</v>
      </c>
      <c r="C36" s="11">
        <f>SUM(C6:C35)</f>
        <v>454</v>
      </c>
      <c r="D36" s="11">
        <f>SUM(D6:D35)</f>
        <v>0</v>
      </c>
      <c r="E36" s="11">
        <f>SUM(E6:E35)</f>
        <v>0</v>
      </c>
      <c r="F36" s="11">
        <f>SUM(F6:F35)</f>
        <v>0</v>
      </c>
      <c r="G36" s="11">
        <f>SUM(G6:G35)</f>
        <v>0</v>
      </c>
      <c r="H36" s="74">
        <v>454</v>
      </c>
      <c r="I36" s="74">
        <v>0</v>
      </c>
      <c r="J36" s="74">
        <v>0</v>
      </c>
      <c r="K36" s="74">
        <v>0</v>
      </c>
    </row>
    <row r="37" spans="1:11">
      <c r="A37" s="1"/>
      <c r="B37" s="1"/>
      <c r="C37" s="1"/>
      <c r="D37" s="1"/>
      <c r="E37" s="1"/>
      <c r="F37" s="1"/>
      <c r="G37" s="1"/>
    </row>
    <row r="38" spans="1:11">
      <c r="A38" s="1"/>
      <c r="B38" s="86" t="s">
        <v>65</v>
      </c>
      <c r="C38" s="87"/>
      <c r="D38" s="1"/>
      <c r="E38" s="88" t="s">
        <v>68</v>
      </c>
      <c r="F38" s="89"/>
      <c r="G38" s="1"/>
    </row>
    <row r="39" spans="1:11" ht="12" customHeight="1">
      <c r="A39" s="14"/>
      <c r="B39" s="67" t="s">
        <v>15</v>
      </c>
      <c r="C39" s="9">
        <v>350</v>
      </c>
      <c r="D39" s="1"/>
      <c r="E39" s="77"/>
      <c r="F39" s="77">
        <v>53</v>
      </c>
      <c r="G39" s="1"/>
    </row>
    <row r="40" spans="1:11" hidden="1">
      <c r="A40" s="1"/>
      <c r="B40" s="9"/>
      <c r="C40" s="9"/>
      <c r="D40" s="1"/>
      <c r="E40" s="77"/>
      <c r="F40" s="77"/>
      <c r="G40" s="1"/>
    </row>
    <row r="41" spans="1:11" hidden="1">
      <c r="A41" s="1"/>
      <c r="B41" s="9"/>
      <c r="C41" s="9"/>
      <c r="D41" s="1"/>
      <c r="E41" s="77"/>
      <c r="F41" s="77"/>
      <c r="G41" s="1"/>
    </row>
    <row r="42" spans="1:11" hidden="1">
      <c r="A42" s="1"/>
      <c r="B42" s="9"/>
      <c r="C42" s="9"/>
      <c r="D42" s="1"/>
      <c r="E42" s="77"/>
      <c r="F42" s="77"/>
      <c r="G42" s="1"/>
    </row>
    <row r="43" spans="1:11" hidden="1">
      <c r="A43" s="1"/>
      <c r="B43" s="9"/>
      <c r="C43" s="9"/>
      <c r="D43" s="1"/>
      <c r="E43" s="77"/>
      <c r="F43" s="77"/>
      <c r="G43" s="1"/>
    </row>
    <row r="44" spans="1:11">
      <c r="A44" s="14"/>
      <c r="B44" s="67" t="s">
        <v>66</v>
      </c>
      <c r="C44" s="9">
        <v>40</v>
      </c>
      <c r="D44" s="1"/>
      <c r="E44" s="77"/>
      <c r="F44" s="77">
        <v>45</v>
      </c>
      <c r="G44" s="1"/>
    </row>
    <row r="45" spans="1:11">
      <c r="A45" s="1"/>
      <c r="B45" s="1"/>
      <c r="C45" s="1"/>
      <c r="D45" s="1"/>
      <c r="E45" s="77"/>
      <c r="F45" s="77">
        <v>23</v>
      </c>
      <c r="G45" s="1"/>
    </row>
    <row r="46" spans="1:11">
      <c r="A46" s="1"/>
      <c r="B46" s="1"/>
      <c r="C46" s="1"/>
      <c r="D46" s="1"/>
      <c r="E46" s="78" t="s">
        <v>2</v>
      </c>
      <c r="F46" s="79">
        <f>SUM(F39:F45)</f>
        <v>121</v>
      </c>
      <c r="G46" s="1"/>
    </row>
    <row r="47" spans="1:11">
      <c r="A47" s="1"/>
      <c r="B47" s="1"/>
      <c r="C47" s="1"/>
      <c r="D47" s="1"/>
      <c r="E47" s="1"/>
      <c r="F47" s="1"/>
      <c r="G47" s="1"/>
    </row>
    <row r="48" spans="1:11">
      <c r="A48" s="1"/>
      <c r="B48" s="1"/>
      <c r="C48" s="1"/>
      <c r="D48" s="1"/>
      <c r="E48" s="1"/>
      <c r="F48" s="1"/>
      <c r="G48" s="1"/>
    </row>
    <row r="49" spans="1:7">
      <c r="A49" s="1"/>
      <c r="B49" s="1"/>
      <c r="C49" s="1"/>
      <c r="D49" s="1"/>
      <c r="E49" s="1"/>
      <c r="F49" s="1"/>
      <c r="G49" s="1"/>
    </row>
    <row r="50" spans="1:7">
      <c r="A50" s="1"/>
      <c r="B50" s="1"/>
      <c r="C50" s="1"/>
      <c r="D50" s="1"/>
      <c r="E50" s="1"/>
      <c r="F50" s="1"/>
      <c r="G50" s="1"/>
    </row>
    <row r="51" spans="1:7">
      <c r="A51" s="1"/>
      <c r="B51" s="1"/>
      <c r="C51" s="1"/>
      <c r="D51" s="1"/>
      <c r="E51" s="1"/>
      <c r="F51" s="1"/>
      <c r="G51" s="1"/>
    </row>
  </sheetData>
  <dataConsolidate/>
  <mergeCells count="3">
    <mergeCell ref="B1:F2"/>
    <mergeCell ref="B38:C38"/>
    <mergeCell ref="E38:F38"/>
  </mergeCells>
  <pageMargins left="0.64300411522633749" right="0.23148148148148148" top="0.32552083333333331" bottom="0.360082304526749" header="0.3" footer="0.3"/>
  <pageSetup paperSize="9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65"/>
  <sheetViews>
    <sheetView view="pageLayout" topLeftCell="A21" zoomScale="81" zoomScaleNormal="100" zoomScalePageLayoutView="81" workbookViewId="0">
      <selection activeCell="K13" sqref="K13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>
        <v>40879</v>
      </c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>
        <v>3</v>
      </c>
      <c r="D6" s="6"/>
      <c r="E6" s="7"/>
      <c r="F6" s="8">
        <v>5</v>
      </c>
      <c r="G6" s="9"/>
    </row>
    <row r="7" spans="1:7">
      <c r="A7" s="4"/>
      <c r="B7" s="4"/>
      <c r="C7" s="5">
        <v>3</v>
      </c>
      <c r="D7" s="6"/>
      <c r="E7" s="7"/>
      <c r="F7" s="8"/>
      <c r="G7" s="9"/>
    </row>
    <row r="8" spans="1:7">
      <c r="A8" s="4"/>
      <c r="B8" s="4"/>
      <c r="C8" s="5"/>
      <c r="D8" s="6">
        <v>2</v>
      </c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>
        <v>4</v>
      </c>
      <c r="F10" s="8"/>
      <c r="G10" s="9">
        <v>6</v>
      </c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6</v>
      </c>
      <c r="D50" s="11">
        <f t="shared" ref="D50:G50" si="0">SUM(D6:D49)</f>
        <v>2</v>
      </c>
      <c r="E50" s="11">
        <f t="shared" si="0"/>
        <v>4</v>
      </c>
      <c r="F50" s="11">
        <f t="shared" si="0"/>
        <v>5</v>
      </c>
      <c r="G50" s="11">
        <f t="shared" si="0"/>
        <v>6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60416666666666663" top="0.30208333333333331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G65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</sheetData>
  <mergeCells count="1">
    <mergeCell ref="B1:F2"/>
  </mergeCells>
  <pageMargins left="0.98958333333333337" right="0.7" top="0.29166666666666669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9166666666666669" bottom="0.75" header="0.3" footer="0.3"/>
  <pageSetup paperSize="9"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2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7083333333333331" bottom="0.75" header="0.3" footer="0.3"/>
  <pageSetup paperSize="9" orientation="portrait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4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5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6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7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8"/>
  <dimension ref="A1:G59"/>
  <sheetViews>
    <sheetView view="pageLayout" zoomScale="81" zoomScaleNormal="100" zoomScalePageLayoutView="81" workbookViewId="0">
      <selection activeCell="B22" sqref="B22"/>
    </sheetView>
  </sheetViews>
  <sheetFormatPr baseColWidth="10" defaultRowHeight="12.75"/>
  <sheetData>
    <row r="1" spans="1:7">
      <c r="A1" s="14"/>
      <c r="B1" s="84" t="s">
        <v>25</v>
      </c>
      <c r="C1" s="85"/>
      <c r="D1" s="85"/>
      <c r="E1" s="85"/>
      <c r="F1" s="85"/>
      <c r="G1" s="1"/>
    </row>
    <row r="2" spans="1:7">
      <c r="A2" s="13"/>
      <c r="B2" s="85"/>
      <c r="C2" s="85"/>
      <c r="D2" s="85"/>
      <c r="E2" s="85"/>
      <c r="F2" s="85"/>
      <c r="G2" s="1"/>
    </row>
    <row r="3" spans="1:7">
      <c r="A3" s="2" t="s">
        <v>21</v>
      </c>
      <c r="B3" s="12"/>
      <c r="C3" s="1"/>
      <c r="D3" s="1"/>
      <c r="E3" s="1"/>
      <c r="F3" s="1"/>
      <c r="G3" s="1"/>
    </row>
    <row r="4" spans="1:7">
      <c r="A4" s="1"/>
      <c r="B4" s="3"/>
      <c r="C4" s="1"/>
      <c r="D4" s="1"/>
      <c r="E4" s="1"/>
      <c r="F4" s="1"/>
      <c r="G4" s="1"/>
    </row>
    <row r="5" spans="1:7">
      <c r="A5" s="1" t="s">
        <v>18</v>
      </c>
      <c r="B5" s="1" t="s">
        <v>19</v>
      </c>
      <c r="C5" s="1" t="s">
        <v>1</v>
      </c>
      <c r="D5" s="1" t="s">
        <v>15</v>
      </c>
      <c r="E5" s="1" t="s">
        <v>20</v>
      </c>
      <c r="F5" s="1" t="s">
        <v>16</v>
      </c>
      <c r="G5" s="1" t="s">
        <v>3</v>
      </c>
    </row>
    <row r="6" spans="1:7">
      <c r="A6" s="4"/>
      <c r="B6" s="4"/>
      <c r="C6" s="5"/>
      <c r="D6" s="6"/>
      <c r="E6" s="7"/>
      <c r="F6" s="8"/>
      <c r="G6" s="9"/>
    </row>
    <row r="7" spans="1:7">
      <c r="A7" s="4"/>
      <c r="B7" s="4"/>
      <c r="C7" s="5"/>
      <c r="D7" s="6"/>
      <c r="E7" s="7"/>
      <c r="F7" s="8"/>
      <c r="G7" s="9"/>
    </row>
    <row r="8" spans="1:7">
      <c r="A8" s="4"/>
      <c r="B8" s="4"/>
      <c r="C8" s="5"/>
      <c r="D8" s="6"/>
      <c r="E8" s="7"/>
      <c r="F8" s="8"/>
      <c r="G8" s="9"/>
    </row>
    <row r="9" spans="1:7">
      <c r="A9" s="4"/>
      <c r="B9" s="4"/>
      <c r="C9" s="5"/>
      <c r="D9" s="6"/>
      <c r="E9" s="7"/>
      <c r="F9" s="8"/>
      <c r="G9" s="9"/>
    </row>
    <row r="10" spans="1:7">
      <c r="A10" s="4"/>
      <c r="B10" s="4"/>
      <c r="C10" s="5"/>
      <c r="D10" s="6"/>
      <c r="E10" s="7"/>
      <c r="F10" s="8"/>
      <c r="G10" s="9"/>
    </row>
    <row r="11" spans="1:7">
      <c r="A11" s="4"/>
      <c r="B11" s="4"/>
      <c r="C11" s="5"/>
      <c r="D11" s="6"/>
      <c r="E11" s="7"/>
      <c r="F11" s="8"/>
      <c r="G11" s="9"/>
    </row>
    <row r="12" spans="1:7">
      <c r="A12" s="4"/>
      <c r="B12" s="4"/>
      <c r="C12" s="5"/>
      <c r="D12" s="6"/>
      <c r="E12" s="7"/>
      <c r="F12" s="8"/>
      <c r="G12" s="9"/>
    </row>
    <row r="13" spans="1:7">
      <c r="A13" s="4"/>
      <c r="B13" s="4"/>
      <c r="C13" s="5"/>
      <c r="D13" s="6"/>
      <c r="E13" s="7"/>
      <c r="F13" s="8"/>
      <c r="G13" s="9"/>
    </row>
    <row r="14" spans="1:7">
      <c r="A14" s="4"/>
      <c r="B14" s="4"/>
      <c r="C14" s="5"/>
      <c r="D14" s="6"/>
      <c r="E14" s="7"/>
      <c r="F14" s="8"/>
      <c r="G14" s="9"/>
    </row>
    <row r="15" spans="1:7">
      <c r="A15" s="4"/>
      <c r="B15" s="4"/>
      <c r="C15" s="5"/>
      <c r="D15" s="6"/>
      <c r="E15" s="7"/>
      <c r="F15" s="8"/>
      <c r="G15" s="9"/>
    </row>
    <row r="16" spans="1:7">
      <c r="A16" s="4"/>
      <c r="B16" s="4"/>
      <c r="C16" s="5"/>
      <c r="D16" s="6"/>
      <c r="E16" s="7"/>
      <c r="F16" s="8"/>
      <c r="G16" s="9"/>
    </row>
    <row r="17" spans="1:7">
      <c r="A17" s="4"/>
      <c r="B17" s="4"/>
      <c r="C17" s="5"/>
      <c r="D17" s="6"/>
      <c r="E17" s="7"/>
      <c r="F17" s="8"/>
      <c r="G17" s="9"/>
    </row>
    <row r="18" spans="1:7">
      <c r="A18" s="4"/>
      <c r="B18" s="4"/>
      <c r="C18" s="5"/>
      <c r="D18" s="6"/>
      <c r="E18" s="7"/>
      <c r="F18" s="8"/>
      <c r="G18" s="9"/>
    </row>
    <row r="19" spans="1:7">
      <c r="A19" s="4"/>
      <c r="B19" s="4"/>
      <c r="C19" s="5"/>
      <c r="D19" s="6"/>
      <c r="E19" s="7"/>
      <c r="F19" s="8"/>
      <c r="G19" s="9"/>
    </row>
    <row r="20" spans="1:7">
      <c r="A20" s="4"/>
      <c r="B20" s="4"/>
      <c r="C20" s="5"/>
      <c r="D20" s="6"/>
      <c r="E20" s="7"/>
      <c r="F20" s="8"/>
      <c r="G20" s="9"/>
    </row>
    <row r="21" spans="1:7">
      <c r="A21" s="4"/>
      <c r="B21" s="4"/>
      <c r="C21" s="5"/>
      <c r="D21" s="6"/>
      <c r="E21" s="7"/>
      <c r="F21" s="8"/>
      <c r="G21" s="9"/>
    </row>
    <row r="22" spans="1:7">
      <c r="A22" s="4"/>
      <c r="B22" s="4"/>
      <c r="C22" s="5"/>
      <c r="D22" s="6"/>
      <c r="E22" s="7"/>
      <c r="F22" s="8"/>
      <c r="G22" s="9"/>
    </row>
    <row r="23" spans="1:7">
      <c r="A23" s="4"/>
      <c r="B23" s="4"/>
      <c r="C23" s="5"/>
      <c r="D23" s="6"/>
      <c r="E23" s="7"/>
      <c r="F23" s="8"/>
      <c r="G23" s="9"/>
    </row>
    <row r="24" spans="1:7">
      <c r="A24" s="4"/>
      <c r="B24" s="4"/>
      <c r="C24" s="5"/>
      <c r="D24" s="6"/>
      <c r="E24" s="7"/>
      <c r="F24" s="8"/>
      <c r="G24" s="9"/>
    </row>
    <row r="25" spans="1:7">
      <c r="A25" s="4"/>
      <c r="B25" s="4"/>
      <c r="C25" s="5"/>
      <c r="D25" s="6"/>
      <c r="E25" s="7"/>
      <c r="F25" s="8"/>
      <c r="G25" s="9"/>
    </row>
    <row r="26" spans="1:7">
      <c r="A26" s="4"/>
      <c r="B26" s="4"/>
      <c r="C26" s="5"/>
      <c r="D26" s="6"/>
      <c r="E26" s="7"/>
      <c r="F26" s="8"/>
      <c r="G26" s="9"/>
    </row>
    <row r="27" spans="1:7">
      <c r="A27" s="4"/>
      <c r="B27" s="4"/>
      <c r="C27" s="5"/>
      <c r="D27" s="6"/>
      <c r="E27" s="7"/>
      <c r="F27" s="8"/>
      <c r="G27" s="9"/>
    </row>
    <row r="28" spans="1:7">
      <c r="A28" s="4"/>
      <c r="B28" s="4"/>
      <c r="C28" s="5"/>
      <c r="D28" s="6"/>
      <c r="E28" s="7"/>
      <c r="F28" s="8"/>
      <c r="G28" s="9"/>
    </row>
    <row r="29" spans="1:7">
      <c r="A29" s="4"/>
      <c r="B29" s="4"/>
      <c r="C29" s="5"/>
      <c r="D29" s="6"/>
      <c r="E29" s="7"/>
      <c r="F29" s="8"/>
      <c r="G29" s="9"/>
    </row>
    <row r="30" spans="1:7">
      <c r="A30" s="4"/>
      <c r="B30" s="4"/>
      <c r="C30" s="5"/>
      <c r="D30" s="6"/>
      <c r="E30" s="7"/>
      <c r="F30" s="8"/>
      <c r="G30" s="9"/>
    </row>
    <row r="31" spans="1:7">
      <c r="A31" s="4"/>
      <c r="B31" s="4"/>
      <c r="C31" s="5"/>
      <c r="D31" s="6"/>
      <c r="E31" s="7"/>
      <c r="F31" s="8"/>
      <c r="G31" s="9"/>
    </row>
    <row r="32" spans="1:7">
      <c r="A32" s="4"/>
      <c r="B32" s="4"/>
      <c r="C32" s="5"/>
      <c r="D32" s="6"/>
      <c r="E32" s="7"/>
      <c r="F32" s="8"/>
      <c r="G32" s="9"/>
    </row>
    <row r="33" spans="1:7">
      <c r="A33" s="4"/>
      <c r="B33" s="4"/>
      <c r="C33" s="5"/>
      <c r="D33" s="6"/>
      <c r="E33" s="7"/>
      <c r="F33" s="8"/>
      <c r="G33" s="9"/>
    </row>
    <row r="34" spans="1:7">
      <c r="A34" s="4"/>
      <c r="B34" s="4"/>
      <c r="C34" s="5"/>
      <c r="D34" s="6"/>
      <c r="E34" s="7"/>
      <c r="F34" s="8"/>
      <c r="G34" s="9"/>
    </row>
    <row r="35" spans="1:7">
      <c r="A35" s="4"/>
      <c r="B35" s="4"/>
      <c r="C35" s="5"/>
      <c r="D35" s="6"/>
      <c r="E35" s="7"/>
      <c r="F35" s="8"/>
      <c r="G35" s="9"/>
    </row>
    <row r="36" spans="1:7">
      <c r="A36" s="4"/>
      <c r="B36" s="4"/>
      <c r="C36" s="5"/>
      <c r="D36" s="6"/>
      <c r="E36" s="7"/>
      <c r="F36" s="8"/>
      <c r="G36" s="9"/>
    </row>
    <row r="37" spans="1:7">
      <c r="A37" s="4"/>
      <c r="B37" s="4"/>
      <c r="C37" s="5"/>
      <c r="D37" s="6"/>
      <c r="E37" s="7"/>
      <c r="F37" s="8"/>
      <c r="G37" s="9"/>
    </row>
    <row r="38" spans="1:7">
      <c r="A38" s="4"/>
      <c r="B38" s="4"/>
      <c r="C38" s="5"/>
      <c r="D38" s="6"/>
      <c r="E38" s="7"/>
      <c r="F38" s="8"/>
      <c r="G38" s="9"/>
    </row>
    <row r="39" spans="1:7">
      <c r="A39" s="4"/>
      <c r="B39" s="4"/>
      <c r="C39" s="5"/>
      <c r="D39" s="6"/>
      <c r="E39" s="7"/>
      <c r="F39" s="8"/>
      <c r="G39" s="9"/>
    </row>
    <row r="40" spans="1:7">
      <c r="A40" s="4"/>
      <c r="B40" s="4"/>
      <c r="C40" s="5"/>
      <c r="D40" s="6"/>
      <c r="E40" s="7"/>
      <c r="F40" s="8"/>
      <c r="G40" s="9"/>
    </row>
    <row r="41" spans="1:7">
      <c r="A41" s="4"/>
      <c r="B41" s="4"/>
      <c r="C41" s="5"/>
      <c r="D41" s="6"/>
      <c r="E41" s="7"/>
      <c r="F41" s="8"/>
      <c r="G41" s="9"/>
    </row>
    <row r="42" spans="1:7">
      <c r="A42" s="4"/>
      <c r="B42" s="4"/>
      <c r="C42" s="5"/>
      <c r="D42" s="6"/>
      <c r="E42" s="7"/>
      <c r="F42" s="8"/>
      <c r="G42" s="9"/>
    </row>
    <row r="43" spans="1:7">
      <c r="A43" s="4"/>
      <c r="B43" s="4"/>
      <c r="C43" s="5"/>
      <c r="D43" s="6"/>
      <c r="E43" s="7"/>
      <c r="F43" s="8"/>
      <c r="G43" s="9"/>
    </row>
    <row r="44" spans="1:7">
      <c r="A44" s="4"/>
      <c r="B44" s="4"/>
      <c r="C44" s="5"/>
      <c r="D44" s="6"/>
      <c r="E44" s="7"/>
      <c r="F44" s="8"/>
      <c r="G44" s="9"/>
    </row>
    <row r="45" spans="1:7">
      <c r="A45" s="4"/>
      <c r="B45" s="4"/>
      <c r="C45" s="5"/>
      <c r="D45" s="6"/>
      <c r="E45" s="7"/>
      <c r="F45" s="8"/>
      <c r="G45" s="9"/>
    </row>
    <row r="46" spans="1:7">
      <c r="A46" s="4"/>
      <c r="B46" s="4"/>
      <c r="C46" s="5"/>
      <c r="D46" s="6"/>
      <c r="E46" s="7"/>
      <c r="F46" s="8"/>
      <c r="G46" s="9"/>
    </row>
    <row r="47" spans="1:7">
      <c r="A47" s="4"/>
      <c r="B47" s="4"/>
      <c r="C47" s="5"/>
      <c r="D47" s="6"/>
      <c r="E47" s="7"/>
      <c r="F47" s="8"/>
      <c r="G47" s="9"/>
    </row>
    <row r="48" spans="1:7">
      <c r="A48" s="4"/>
      <c r="B48" s="4"/>
      <c r="C48" s="5"/>
      <c r="D48" s="6"/>
      <c r="E48" s="7"/>
      <c r="F48" s="8"/>
      <c r="G48" s="9"/>
    </row>
    <row r="49" spans="1:7">
      <c r="A49" s="4"/>
      <c r="B49" s="4"/>
      <c r="C49" s="5"/>
      <c r="D49" s="6"/>
      <c r="E49" s="7"/>
      <c r="F49" s="8"/>
      <c r="G49" s="9"/>
    </row>
    <row r="50" spans="1:7">
      <c r="A50" s="10"/>
      <c r="B50" s="10" t="s">
        <v>22</v>
      </c>
      <c r="C50" s="11">
        <f>SUM(C6:C49)</f>
        <v>0</v>
      </c>
      <c r="D50" s="11">
        <f t="shared" ref="D50:G50" si="0">SUM(D6:D49)</f>
        <v>0</v>
      </c>
      <c r="E50" s="11">
        <f t="shared" si="0"/>
        <v>0</v>
      </c>
      <c r="F50" s="11">
        <f t="shared" si="0"/>
        <v>0</v>
      </c>
      <c r="G50" s="11">
        <f t="shared" si="0"/>
        <v>0</v>
      </c>
    </row>
    <row r="51" spans="1:7">
      <c r="A51" s="1"/>
      <c r="B51" s="1"/>
      <c r="C51" s="1"/>
      <c r="D51" s="1"/>
      <c r="E51" s="1"/>
      <c r="F51" s="1"/>
      <c r="G51" s="1"/>
    </row>
    <row r="52" spans="1:7" ht="13.5" thickBot="1">
      <c r="A52" s="1"/>
      <c r="B52" s="1"/>
      <c r="C52" s="1"/>
      <c r="D52" s="1"/>
      <c r="E52" s="1"/>
      <c r="F52" s="1"/>
      <c r="G52" s="1"/>
    </row>
    <row r="53" spans="1:7" ht="13.5" thickBot="1">
      <c r="A53" s="14" t="s">
        <v>23</v>
      </c>
      <c r="B53" s="1"/>
      <c r="C53" s="16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 ht="13.5" thickBot="1">
      <c r="A57" s="1"/>
      <c r="B57" s="1"/>
      <c r="C57" s="1"/>
      <c r="D57" s="1"/>
      <c r="E57" s="1"/>
      <c r="F57" s="1"/>
      <c r="G57" s="1"/>
    </row>
    <row r="58" spans="1:7" ht="13.5" thickBot="1">
      <c r="A58" s="1" t="s">
        <v>24</v>
      </c>
      <c r="B58" s="1"/>
      <c r="C58" s="16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</sheetData>
  <mergeCells count="1">
    <mergeCell ref="B1:F2"/>
  </mergeCells>
  <pageMargins left="0.98958333333333337" right="0.7" top="0.2812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ListeFeuilles</vt:lpstr>
      <vt:lpstr>Inventaire</vt:lpstr>
      <vt:lpstr>Feuill1</vt:lpstr>
      <vt:lpstr>Feuil2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Oren</dc:creator>
  <cp:lastModifiedBy>Utilisateur</cp:lastModifiedBy>
  <cp:lastPrinted>2011-06-13T05:19:07Z</cp:lastPrinted>
  <dcterms:created xsi:type="dcterms:W3CDTF">2001-09-05T18:54:16Z</dcterms:created>
  <dcterms:modified xsi:type="dcterms:W3CDTF">2011-06-17T14:18:01Z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TC060827171036</vt:lpwstr>
  </property>
</Properties>
</file>