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Article">Feuil1!$C$18:$C$1000</definedName>
    <definedName name="Entree">Feuil1!$F$18:$F$1000</definedName>
    <definedName name="Sortie">Feuil1!$H$18:$H$1000</definedName>
  </definedNames>
  <calcPr calcId="125725"/>
</workbook>
</file>

<file path=xl/calcChain.xml><?xml version="1.0" encoding="utf-8"?>
<calcChain xmlns="http://schemas.openxmlformats.org/spreadsheetml/2006/main">
  <c r="C10" i="1"/>
  <c r="C8"/>
  <c r="C9"/>
  <c r="C7"/>
  <c r="B5"/>
  <c r="B6"/>
  <c r="B7"/>
  <c r="B8"/>
  <c r="B9"/>
  <c r="B10"/>
  <c r="B4"/>
  <c r="C6"/>
  <c r="H10" l="1"/>
  <c r="C5" l="1"/>
  <c r="C4"/>
  <c r="D12"/>
  <c r="D13" l="1"/>
</calcChain>
</file>

<file path=xl/sharedStrings.xml><?xml version="1.0" encoding="utf-8"?>
<sst xmlns="http://schemas.openxmlformats.org/spreadsheetml/2006/main" count="55" uniqueCount="34">
  <si>
    <t>X</t>
  </si>
  <si>
    <t>article 7</t>
  </si>
  <si>
    <t>Cde n°7</t>
  </si>
  <si>
    <t>article 6</t>
  </si>
  <si>
    <t>Cde n°6</t>
  </si>
  <si>
    <t>article 5</t>
  </si>
  <si>
    <t>Cde n°5</t>
  </si>
  <si>
    <t>article 4</t>
  </si>
  <si>
    <t>Cde n°4</t>
  </si>
  <si>
    <t>article 3</t>
  </si>
  <si>
    <t>Cde n°3</t>
  </si>
  <si>
    <t>article 2</t>
  </si>
  <si>
    <t>Cde n°2</t>
  </si>
  <si>
    <t>article 1</t>
  </si>
  <si>
    <t>Cde n°1</t>
  </si>
  <si>
    <t>Date_envoie soustraitant</t>
  </si>
  <si>
    <t>Envoie_soustraitant</t>
  </si>
  <si>
    <t>Date_Reception_F</t>
  </si>
  <si>
    <t>Reception_F</t>
  </si>
  <si>
    <t>Date_cde_F</t>
  </si>
  <si>
    <t>Qté_Produit_cde</t>
  </si>
  <si>
    <t>Produit_cde</t>
  </si>
  <si>
    <t>Fournisseurs (F)</t>
  </si>
  <si>
    <t>Commande (Cde)</t>
  </si>
  <si>
    <t>Sortie</t>
  </si>
  <si>
    <t>Entrée</t>
  </si>
  <si>
    <t>Pack fini (25 Produit fini + 1 article 7) disponible :</t>
  </si>
  <si>
    <t>Produit fini (1 article 5 + 1 article 6 + 1 article 4) disponible :</t>
  </si>
  <si>
    <t xml:space="preserve">Prix total du stock : </t>
  </si>
  <si>
    <t>Prix du stock par articles :</t>
  </si>
  <si>
    <t>Stock par articles :</t>
  </si>
  <si>
    <t>GESTION DE STOCK- Produit</t>
  </si>
  <si>
    <t>Stock Réel</t>
  </si>
  <si>
    <t>Qté Dispo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</si>
</sst>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8">
    <xf numFmtId="0" fontId="0" fillId="0" borderId="0"/>
    <xf numFmtId="0" fontId="2" fillId="0" borderId="0" applyNumberFormat="0" applyFill="0" applyBorder="0" applyAlignment="0" applyProtection="0"/>
    <xf numFmtId="0" fontId="3" fillId="2" borderId="1" applyNumberFormat="0" applyAlignment="0" applyProtection="0"/>
    <xf numFmtId="0" fontId="4" fillId="3" borderId="1" applyNumberFormat="0" applyAlignment="0" applyProtection="0"/>
    <xf numFmtId="0" fontId="5" fillId="4" borderId="2" applyNumberFormat="0" applyAlignment="0" applyProtection="0"/>
    <xf numFmtId="0" fontId="1" fillId="5" borderId="3" applyNumberFormat="0" applyFont="0" applyAlignment="0" applyProtection="0"/>
    <xf numFmtId="0" fontId="6" fillId="0" borderId="0" applyNumberFormat="0" applyFill="0" applyBorder="0" applyAlignment="0" applyProtection="0"/>
    <xf numFmtId="0" fontId="1" fillId="6" borderId="0" applyNumberFormat="0" applyBorder="0" applyAlignment="0" applyProtection="0"/>
  </cellStyleXfs>
  <cellXfs count="26">
    <xf numFmtId="0" fontId="0" fillId="0" borderId="0" xfId="0"/>
    <xf numFmtId="0" fontId="0" fillId="5" borderId="3" xfId="5" applyFont="1"/>
    <xf numFmtId="14" fontId="4" fillId="3" borderId="1" xfId="3" applyNumberFormat="1"/>
    <xf numFmtId="0" fontId="4" fillId="3" borderId="1" xfId="3"/>
    <xf numFmtId="0" fontId="3" fillId="2" borderId="1" xfId="2" applyAlignment="1">
      <alignment horizontal="center"/>
    </xf>
    <xf numFmtId="14" fontId="1" fillId="5" borderId="3" xfId="5" applyNumberFormat="1"/>
    <xf numFmtId="0" fontId="1" fillId="5" borderId="3" xfId="5"/>
    <xf numFmtId="0" fontId="0" fillId="5" borderId="3" xfId="5" applyFont="1" applyAlignment="1">
      <alignment horizontal="center"/>
    </xf>
    <xf numFmtId="0" fontId="4" fillId="3" borderId="1" xfId="3" applyAlignment="1">
      <alignment horizontal="center"/>
    </xf>
    <xf numFmtId="0" fontId="0" fillId="0" borderId="0" xfId="0" applyAlignment="1">
      <alignment horizontal="center"/>
    </xf>
    <xf numFmtId="0" fontId="2" fillId="0" borderId="0" xfId="1" applyAlignment="1">
      <alignment horizontal="right"/>
    </xf>
    <xf numFmtId="0" fontId="2" fillId="0" borderId="0" xfId="1"/>
    <xf numFmtId="0" fontId="1" fillId="6" borderId="0" xfId="7"/>
    <xf numFmtId="0" fontId="0" fillId="6" borderId="0" xfId="7" applyNumberFormat="1" applyFont="1" applyBorder="1" applyAlignment="1">
      <alignment horizontal="left"/>
    </xf>
    <xf numFmtId="0" fontId="0" fillId="6" borderId="0" xfId="7" applyFont="1" applyBorder="1" applyAlignment="1">
      <alignment horizontal="left"/>
    </xf>
    <xf numFmtId="164" fontId="6" fillId="5" borderId="3" xfId="6" applyNumberFormat="1" applyFill="1" applyBorder="1"/>
    <xf numFmtId="0" fontId="6" fillId="5" borderId="3" xfId="6" applyFill="1" applyBorder="1" applyAlignment="1">
      <alignment horizontal="center"/>
    </xf>
    <xf numFmtId="0" fontId="5" fillId="4" borderId="2" xfId="4" applyAlignment="1">
      <alignment horizontal="center"/>
    </xf>
    <xf numFmtId="0" fontId="6" fillId="5" borderId="3" xfId="6" applyFill="1" applyBorder="1"/>
    <xf numFmtId="0" fontId="7" fillId="0" borderId="0" xfId="0" applyFont="1"/>
    <xf numFmtId="0" fontId="5" fillId="4" borderId="4" xfId="4" applyBorder="1" applyAlignment="1">
      <alignment horizontal="center"/>
    </xf>
    <xf numFmtId="0" fontId="6" fillId="5" borderId="5" xfId="6" applyNumberFormat="1" applyFill="1" applyBorder="1" applyAlignment="1">
      <alignment horizontal="center"/>
    </xf>
    <xf numFmtId="0" fontId="6" fillId="5" borderId="5" xfId="6" applyFill="1" applyBorder="1" applyAlignment="1">
      <alignment horizontal="center"/>
    </xf>
    <xf numFmtId="0" fontId="5" fillId="0" borderId="0" xfId="4" applyFill="1" applyBorder="1" applyAlignment="1">
      <alignment horizontal="center"/>
    </xf>
    <xf numFmtId="0" fontId="1" fillId="6" borderId="0" xfId="7" applyNumberFormat="1" applyAlignment="1">
      <alignment horizontal="center"/>
    </xf>
    <xf numFmtId="0" fontId="1" fillId="6" borderId="0" xfId="7" applyAlignment="1">
      <alignment horizontal="center"/>
    </xf>
  </cellXfs>
  <cellStyles count="8">
    <cellStyle name="40 % - Accent1" xfId="7" builtinId="31"/>
    <cellStyle name="Calcul" xfId="3" builtinId="22"/>
    <cellStyle name="Commentaire" xfId="5" builtinId="10"/>
    <cellStyle name="Entrée" xfId="2" builtinId="20"/>
    <cellStyle name="Normal" xfId="0" builtinId="0"/>
    <cellStyle name="Texte explicatif" xfId="6" builtinId="53"/>
    <cellStyle name="Titre" xfId="1" builtinId="15"/>
    <cellStyle name="Vérification" xfId="4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workbookViewId="0"/>
  </sheetViews>
  <sheetFormatPr baseColWidth="10" defaultRowHeight="15"/>
  <cols>
    <col min="1" max="9" width="20.7109375" customWidth="1"/>
  </cols>
  <sheetData>
    <row r="1" spans="1:8" ht="31.5">
      <c r="D1" s="19" t="s">
        <v>31</v>
      </c>
    </row>
    <row r="2" spans="1:8" ht="15.75" thickBot="1"/>
    <row r="3" spans="1:8" ht="16.5" thickTop="1" thickBot="1">
      <c r="A3" s="17" t="s">
        <v>30</v>
      </c>
      <c r="B3" s="17" t="s">
        <v>33</v>
      </c>
      <c r="C3" s="20" t="s">
        <v>32</v>
      </c>
      <c r="D3" s="23"/>
      <c r="E3" s="21" t="s">
        <v>29</v>
      </c>
      <c r="F3" s="18"/>
    </row>
    <row r="4" spans="1:8" ht="16.5" thickTop="1" thickBot="1">
      <c r="A4" s="17" t="s">
        <v>13</v>
      </c>
      <c r="B4" s="17">
        <f t="shared" ref="B4:B10" si="0">SUMPRODUCT((Article=A4)*(Sortie="X")*Entree)</f>
        <v>0</v>
      </c>
      <c r="C4" s="20">
        <f>B4</f>
        <v>0</v>
      </c>
      <c r="D4" s="23"/>
      <c r="E4" s="22" t="s">
        <v>13</v>
      </c>
      <c r="F4" s="15">
        <v>0</v>
      </c>
    </row>
    <row r="5" spans="1:8" ht="16.5" thickTop="1" thickBot="1">
      <c r="A5" s="17" t="s">
        <v>11</v>
      </c>
      <c r="B5" s="17">
        <f t="shared" si="0"/>
        <v>0</v>
      </c>
      <c r="C5" s="20">
        <f t="shared" ref="C5:C6" si="1">B5</f>
        <v>0</v>
      </c>
      <c r="D5" s="23"/>
      <c r="E5" s="22" t="s">
        <v>11</v>
      </c>
      <c r="F5" s="15">
        <v>0</v>
      </c>
    </row>
    <row r="6" spans="1:8" ht="16.5" thickTop="1" thickBot="1">
      <c r="A6" s="17" t="s">
        <v>9</v>
      </c>
      <c r="B6" s="17">
        <f t="shared" si="0"/>
        <v>0</v>
      </c>
      <c r="C6" s="20">
        <f t="shared" si="1"/>
        <v>0</v>
      </c>
      <c r="D6" s="23"/>
      <c r="E6" s="22" t="s">
        <v>9</v>
      </c>
      <c r="F6" s="15">
        <v>0</v>
      </c>
    </row>
    <row r="7" spans="1:8" ht="16.5" thickTop="1" thickBot="1">
      <c r="A7" s="17" t="s">
        <v>7</v>
      </c>
      <c r="B7" s="17">
        <f t="shared" si="0"/>
        <v>31</v>
      </c>
      <c r="C7" s="20">
        <f>B7-$D$12</f>
        <v>0</v>
      </c>
      <c r="D7" s="23"/>
      <c r="E7" s="22" t="s">
        <v>7</v>
      </c>
      <c r="F7" s="15">
        <v>0</v>
      </c>
    </row>
    <row r="8" spans="1:8" ht="16.5" thickTop="1" thickBot="1">
      <c r="A8" s="17" t="s">
        <v>5</v>
      </c>
      <c r="B8" s="17">
        <f t="shared" si="0"/>
        <v>100</v>
      </c>
      <c r="C8" s="20">
        <f t="shared" ref="C8:C9" si="2">B8-$D$12</f>
        <v>69</v>
      </c>
      <c r="D8" s="23"/>
      <c r="E8" s="22" t="s">
        <v>5</v>
      </c>
      <c r="F8" s="15">
        <v>0</v>
      </c>
    </row>
    <row r="9" spans="1:8" ht="16.5" thickTop="1" thickBot="1">
      <c r="A9" s="17" t="s">
        <v>3</v>
      </c>
      <c r="B9" s="17">
        <f t="shared" si="0"/>
        <v>100</v>
      </c>
      <c r="C9" s="20">
        <f t="shared" si="2"/>
        <v>69</v>
      </c>
      <c r="D9" s="23"/>
      <c r="E9" s="22" t="s">
        <v>3</v>
      </c>
      <c r="F9" s="15">
        <v>0</v>
      </c>
    </row>
    <row r="10" spans="1:8" ht="16.5" thickTop="1" thickBot="1">
      <c r="A10" s="17" t="s">
        <v>1</v>
      </c>
      <c r="B10" s="17">
        <f t="shared" si="0"/>
        <v>5</v>
      </c>
      <c r="C10" s="20">
        <f>B10-D13</f>
        <v>4</v>
      </c>
      <c r="D10" s="23"/>
      <c r="E10" s="22" t="s">
        <v>1</v>
      </c>
      <c r="F10" s="15">
        <v>0</v>
      </c>
      <c r="G10" s="16" t="s">
        <v>28</v>
      </c>
      <c r="H10" s="15">
        <f>F4+F5+F6+F7+F8+F9+F10</f>
        <v>0</v>
      </c>
    </row>
    <row r="11" spans="1:8" ht="15.75" thickTop="1"/>
    <row r="12" spans="1:8">
      <c r="A12" s="14" t="s">
        <v>27</v>
      </c>
      <c r="B12" s="12"/>
      <c r="C12" s="12"/>
      <c r="D12" s="24">
        <f>MIN(B7:B9)</f>
        <v>31</v>
      </c>
    </row>
    <row r="13" spans="1:8">
      <c r="A13" s="13" t="s">
        <v>26</v>
      </c>
      <c r="B13" s="12"/>
      <c r="C13" s="12"/>
      <c r="D13" s="25">
        <f>MIN(B10,INT(D12/25))</f>
        <v>1</v>
      </c>
    </row>
    <row r="15" spans="1:8" ht="22.5">
      <c r="D15" s="11" t="s">
        <v>25</v>
      </c>
      <c r="H15" s="10" t="s">
        <v>24</v>
      </c>
    </row>
    <row r="17" spans="1:9">
      <c r="A17" s="9" t="s">
        <v>23</v>
      </c>
      <c r="B17" s="8" t="s">
        <v>22</v>
      </c>
      <c r="C17" s="8" t="s">
        <v>21</v>
      </c>
      <c r="D17" s="8" t="s">
        <v>20</v>
      </c>
      <c r="E17" s="8" t="s">
        <v>19</v>
      </c>
      <c r="F17" s="8" t="s">
        <v>18</v>
      </c>
      <c r="G17" s="8" t="s">
        <v>17</v>
      </c>
      <c r="H17" s="7" t="s">
        <v>16</v>
      </c>
      <c r="I17" s="7" t="s">
        <v>15</v>
      </c>
    </row>
    <row r="18" spans="1:9">
      <c r="A18" s="4" t="s">
        <v>14</v>
      </c>
      <c r="B18" s="3"/>
      <c r="C18" s="3" t="s">
        <v>13</v>
      </c>
      <c r="D18" s="3">
        <v>0</v>
      </c>
      <c r="E18" s="2">
        <v>40575</v>
      </c>
      <c r="F18" s="3">
        <v>50</v>
      </c>
      <c r="G18" s="2">
        <v>40575</v>
      </c>
      <c r="H18" s="6">
        <v>0</v>
      </c>
      <c r="I18" s="5">
        <v>40575</v>
      </c>
    </row>
    <row r="19" spans="1:9">
      <c r="A19" s="4" t="s">
        <v>12</v>
      </c>
      <c r="B19" s="3"/>
      <c r="C19" s="3" t="s">
        <v>11</v>
      </c>
      <c r="D19" s="3">
        <v>0</v>
      </c>
      <c r="E19" s="2">
        <v>40575</v>
      </c>
      <c r="F19" s="3">
        <v>0</v>
      </c>
      <c r="G19" s="2">
        <v>40575</v>
      </c>
      <c r="H19" s="6">
        <v>0</v>
      </c>
      <c r="I19" s="5">
        <v>40575</v>
      </c>
    </row>
    <row r="20" spans="1:9">
      <c r="A20" s="4" t="s">
        <v>10</v>
      </c>
      <c r="B20" s="3"/>
      <c r="C20" s="3" t="s">
        <v>9</v>
      </c>
      <c r="D20" s="3">
        <v>0</v>
      </c>
      <c r="E20" s="2">
        <v>40575</v>
      </c>
      <c r="F20" s="3">
        <v>0</v>
      </c>
      <c r="G20" s="2">
        <v>40575</v>
      </c>
      <c r="H20" s="6">
        <v>0</v>
      </c>
      <c r="I20" s="5">
        <v>40575</v>
      </c>
    </row>
    <row r="21" spans="1:9">
      <c r="A21" s="4" t="s">
        <v>8</v>
      </c>
      <c r="B21" s="3"/>
      <c r="C21" s="3" t="s">
        <v>7</v>
      </c>
      <c r="D21" s="3">
        <v>0</v>
      </c>
      <c r="E21" s="2">
        <v>40575</v>
      </c>
      <c r="F21" s="3">
        <v>31</v>
      </c>
      <c r="G21" s="2">
        <v>40575</v>
      </c>
      <c r="H21" s="1" t="s">
        <v>0</v>
      </c>
      <c r="I21" s="1" t="s">
        <v>0</v>
      </c>
    </row>
    <row r="22" spans="1:9">
      <c r="A22" s="4" t="s">
        <v>6</v>
      </c>
      <c r="B22" s="3"/>
      <c r="C22" s="3" t="s">
        <v>5</v>
      </c>
      <c r="D22" s="3">
        <v>0</v>
      </c>
      <c r="E22" s="2">
        <v>40575</v>
      </c>
      <c r="F22" s="3">
        <v>100</v>
      </c>
      <c r="G22" s="2">
        <v>40575</v>
      </c>
      <c r="H22" s="1" t="s">
        <v>0</v>
      </c>
      <c r="I22" s="1" t="s">
        <v>0</v>
      </c>
    </row>
    <row r="23" spans="1:9">
      <c r="A23" s="4" t="s">
        <v>4</v>
      </c>
      <c r="B23" s="3"/>
      <c r="C23" s="3" t="s">
        <v>3</v>
      </c>
      <c r="D23" s="3">
        <v>0</v>
      </c>
      <c r="E23" s="2">
        <v>40575</v>
      </c>
      <c r="F23" s="3">
        <v>100</v>
      </c>
      <c r="G23" s="2">
        <v>40575</v>
      </c>
      <c r="H23" s="1" t="s">
        <v>0</v>
      </c>
      <c r="I23" s="1" t="s">
        <v>0</v>
      </c>
    </row>
    <row r="24" spans="1:9">
      <c r="A24" s="4" t="s">
        <v>2</v>
      </c>
      <c r="B24" s="3"/>
      <c r="C24" s="3" t="s">
        <v>1</v>
      </c>
      <c r="D24" s="3">
        <v>0</v>
      </c>
      <c r="E24" s="2">
        <v>40575</v>
      </c>
      <c r="F24" s="3">
        <v>5</v>
      </c>
      <c r="G24" s="2">
        <v>40575</v>
      </c>
      <c r="H24" s="1" t="s">
        <v>0</v>
      </c>
      <c r="I24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Article</vt:lpstr>
      <vt:lpstr>Entree</vt:lpstr>
      <vt:lpstr>Sortie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Utilisateur</cp:lastModifiedBy>
  <dcterms:created xsi:type="dcterms:W3CDTF">2011-02-02T10:28:11Z</dcterms:created>
  <dcterms:modified xsi:type="dcterms:W3CDTF">2011-02-02T12:09:12Z</dcterms:modified>
</cp:coreProperties>
</file>