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codeName="ThisWorkbook" defaultThemeVersion="124226"/>
  <bookViews>
    <workbookView xWindow="120" yWindow="105" windowWidth="15180" windowHeight="8520"/>
  </bookViews>
  <sheets>
    <sheet name="DEP" sheetId="1" r:id="rId1"/>
    <sheet name="produits" sheetId="2" r:id="rId2"/>
  </sheets>
  <definedNames>
    <definedName name="_xlnm._FilterDatabase" localSheetId="0" hidden="1">DEP!$A$10:$K$104</definedName>
    <definedName name="base">DEP!$A$10:$K$104</definedName>
    <definedName name="crit">DEP!$A$8:$K$9</definedName>
    <definedName name="_xlnm.Criteria" localSheetId="0">DEP!$A$8:$K$9</definedName>
    <definedName name="_xlnm.Print_Titles" localSheetId="0">DEP!$10:$10</definedName>
    <definedName name="_xlnm.Print_Area" localSheetId="0">DEP!$A$10:$K$104</definedName>
  </definedNames>
  <calcPr calcId="125725"/>
</workbook>
</file>

<file path=xl/calcChain.xml><?xml version="1.0" encoding="utf-8"?>
<calcChain xmlns="http://schemas.openxmlformats.org/spreadsheetml/2006/main">
  <c r="C12" i="1"/>
  <c r="C13"/>
  <c r="C14"/>
  <c r="C15"/>
  <c r="C16"/>
  <c r="C17"/>
  <c r="C18"/>
  <c r="C19"/>
  <c r="C20"/>
  <c r="C21"/>
  <c r="C22"/>
  <c r="C23"/>
  <c r="C11"/>
  <c r="B12"/>
  <c r="B13"/>
  <c r="B14"/>
  <c r="B15"/>
  <c r="B16"/>
  <c r="B17"/>
  <c r="B18"/>
  <c r="B19"/>
  <c r="B20"/>
  <c r="B21"/>
  <c r="B22"/>
  <c r="B23"/>
  <c r="B11"/>
  <c r="E23" l="1"/>
  <c r="E18"/>
  <c r="E22"/>
  <c r="B2"/>
  <c r="B10"/>
  <c r="C10"/>
  <c r="D10"/>
  <c r="E10"/>
  <c r="F10"/>
  <c r="G10"/>
  <c r="H10"/>
  <c r="I10"/>
  <c r="J10"/>
  <c r="K10"/>
  <c r="A10"/>
  <c r="E21" l="1"/>
  <c r="E19"/>
  <c r="E17"/>
  <c r="E15"/>
  <c r="E13"/>
  <c r="E20"/>
  <c r="E16"/>
  <c r="E12"/>
  <c r="E11"/>
  <c r="E14"/>
</calcChain>
</file>

<file path=xl/sharedStrings.xml><?xml version="1.0" encoding="utf-8"?>
<sst xmlns="http://schemas.openxmlformats.org/spreadsheetml/2006/main" count="37" uniqueCount="25">
  <si>
    <t>PORTABLE</t>
  </si>
  <si>
    <t>transport</t>
  </si>
  <si>
    <t>Date</t>
  </si>
  <si>
    <t>Article</t>
  </si>
  <si>
    <t>Nomenclature</t>
  </si>
  <si>
    <t>poid</t>
  </si>
  <si>
    <t>Qte</t>
  </si>
  <si>
    <t>masse net</t>
  </si>
  <si>
    <t>valleur fiscal</t>
  </si>
  <si>
    <t>pays dest</t>
  </si>
  <si>
    <t>pays origi</t>
  </si>
  <si>
    <t>cable cat 10</t>
  </si>
  <si>
    <t>cable cat 5</t>
  </si>
  <si>
    <t>cable 23</t>
  </si>
  <si>
    <t>article</t>
  </si>
  <si>
    <t>nomenclature</t>
  </si>
  <si>
    <t>cable 17</t>
  </si>
  <si>
    <t>crochet</t>
  </si>
  <si>
    <t>art1</t>
  </si>
  <si>
    <t>art2</t>
  </si>
  <si>
    <t>art3</t>
  </si>
  <si>
    <t>art4</t>
  </si>
  <si>
    <t>art5</t>
  </si>
  <si>
    <t>régime</t>
  </si>
  <si>
    <t>cable cat5</t>
  </si>
</sst>
</file>

<file path=xl/styles.xml><?xml version="1.0" encoding="utf-8"?>
<styleSheet xmlns="http://schemas.openxmlformats.org/spreadsheetml/2006/main">
  <numFmts count="2">
    <numFmt numFmtId="164" formatCode="00000000"/>
    <numFmt numFmtId="165" formatCode="0.000"/>
  </numFmts>
  <fonts count="1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5" fillId="0" borderId="1" xfId="0" applyNumberFormat="1" applyFont="1" applyBorder="1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 readingOrder="1"/>
    </xf>
    <xf numFmtId="0" fontId="5" fillId="0" borderId="0" xfId="0" applyNumberFormat="1" applyFont="1" applyAlignment="1">
      <alignment horizontal="left" vertical="top" wrapText="1" readingOrder="1"/>
    </xf>
    <xf numFmtId="0" fontId="8" fillId="0" borderId="0" xfId="0" applyNumberFormat="1" applyFont="1" applyAlignment="1">
      <alignment horizontal="left" vertical="top" wrapText="1" readingOrder="1"/>
    </xf>
    <xf numFmtId="0" fontId="3" fillId="0" borderId="0" xfId="0" applyNumberFormat="1" applyFont="1" applyAlignment="1">
      <alignment horizontal="left" vertical="top" wrapText="1"/>
    </xf>
    <xf numFmtId="0" fontId="5" fillId="0" borderId="0" xfId="0" applyNumberFormat="1" applyFont="1" applyAlignment="1">
      <alignment horizontal="left" vertical="top" wrapText="1"/>
    </xf>
    <xf numFmtId="0" fontId="8" fillId="0" borderId="0" xfId="0" applyNumberFormat="1" applyFont="1" applyAlignment="1">
      <alignment horizontal="left" vertical="top" wrapText="1"/>
    </xf>
    <xf numFmtId="0" fontId="8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 applyProtection="1">
      <alignment horizontal="left" vertical="top" wrapText="1"/>
      <protection locked="0"/>
    </xf>
    <xf numFmtId="0" fontId="8" fillId="0" borderId="1" xfId="0" applyNumberFormat="1" applyFont="1" applyBorder="1" applyAlignment="1" applyProtection="1">
      <alignment horizontal="left" vertical="top" wrapText="1"/>
      <protection locked="0"/>
    </xf>
    <xf numFmtId="0" fontId="3" fillId="0" borderId="1" xfId="0" applyNumberFormat="1" applyFont="1" applyBorder="1" applyAlignment="1" applyProtection="1">
      <alignment horizontal="left" vertical="top" wrapText="1"/>
      <protection locked="0"/>
    </xf>
    <xf numFmtId="0" fontId="9" fillId="0" borderId="1" xfId="1" applyNumberFormat="1" applyFont="1" applyBorder="1" applyAlignment="1" applyProtection="1">
      <alignment horizontal="left" vertical="top" wrapText="1"/>
      <protection locked="0"/>
    </xf>
    <xf numFmtId="0" fontId="5" fillId="0" borderId="1" xfId="0" quotePrefix="1" applyNumberFormat="1" applyFont="1" applyBorder="1" applyAlignment="1" applyProtection="1">
      <alignment horizontal="left" vertical="top" wrapText="1"/>
      <protection locked="0"/>
    </xf>
    <xf numFmtId="0" fontId="5" fillId="0" borderId="1" xfId="0" applyNumberFormat="1" applyFont="1" applyFill="1" applyBorder="1" applyAlignment="1" applyProtection="1">
      <alignment horizontal="left" vertical="top" wrapText="1"/>
      <protection locked="0"/>
    </xf>
    <xf numFmtId="0" fontId="5" fillId="0" borderId="1" xfId="0" quotePrefix="1" applyNumberFormat="1" applyFont="1" applyFill="1" applyBorder="1" applyAlignment="1" applyProtection="1">
      <alignment horizontal="left" vertical="top" wrapText="1"/>
      <protection locked="0"/>
    </xf>
    <xf numFmtId="3" fontId="5" fillId="0" borderId="1" xfId="0" applyNumberFormat="1" applyFont="1" applyBorder="1" applyAlignment="1" applyProtection="1">
      <alignment horizontal="left" vertical="top" wrapText="1"/>
      <protection locked="0"/>
    </xf>
    <xf numFmtId="0" fontId="3" fillId="0" borderId="0" xfId="0" applyNumberFormat="1" applyFont="1" applyBorder="1" applyAlignment="1" applyProtection="1">
      <alignment horizontal="left" vertical="top" wrapText="1" readingOrder="1"/>
      <protection locked="0"/>
    </xf>
    <xf numFmtId="0" fontId="5" fillId="0" borderId="2" xfId="0" applyNumberFormat="1" applyFont="1" applyBorder="1" applyAlignment="1" applyProtection="1">
      <alignment horizontal="left" vertical="top" wrapText="1"/>
      <protection locked="0"/>
    </xf>
    <xf numFmtId="0" fontId="3" fillId="0" borderId="0" xfId="0" applyNumberFormat="1" applyFont="1" applyAlignment="1">
      <alignment horizontal="center" vertical="top" wrapText="1"/>
    </xf>
    <xf numFmtId="0" fontId="5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NumberFormat="1" applyFont="1" applyFill="1" applyBorder="1" applyAlignment="1" applyProtection="1">
      <alignment horizontal="center" vertical="top" wrapText="1"/>
      <protection locked="0"/>
    </xf>
    <xf numFmtId="0" fontId="6" fillId="0" borderId="1" xfId="0" applyNumberFormat="1" applyFont="1" applyBorder="1" applyAlignment="1">
      <alignment horizontal="left" vertical="top" wrapText="1"/>
    </xf>
    <xf numFmtId="0" fontId="3" fillId="0" borderId="0" xfId="0" applyNumberFormat="1" applyFont="1" applyAlignment="1">
      <alignment horizontal="right" vertical="top" wrapText="1"/>
    </xf>
    <xf numFmtId="14" fontId="3" fillId="0" borderId="0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5" fillId="0" borderId="0" xfId="0" applyFont="1"/>
    <xf numFmtId="0" fontId="4" fillId="0" borderId="0" xfId="0" applyNumberFormat="1" applyFont="1" applyAlignment="1">
      <alignment horizontal="right" vertical="top" wrapText="1"/>
    </xf>
    <xf numFmtId="0" fontId="9" fillId="0" borderId="1" xfId="1" applyNumberFormat="1" applyFont="1" applyBorder="1" applyAlignment="1" applyProtection="1">
      <alignment horizontal="left" vertical="top" wrapText="1"/>
    </xf>
    <xf numFmtId="0" fontId="10" fillId="0" borderId="1" xfId="1" applyNumberFormat="1" applyFont="1" applyBorder="1" applyAlignment="1" applyProtection="1">
      <alignment horizontal="left" vertical="top" wrapText="1"/>
      <protection locked="0"/>
    </xf>
    <xf numFmtId="0" fontId="3" fillId="0" borderId="0" xfId="0" applyNumberFormat="1" applyFont="1" applyBorder="1" applyAlignment="1">
      <alignment horizontal="left" vertical="top" wrapText="1" readingOrder="1"/>
    </xf>
    <xf numFmtId="0" fontId="3" fillId="0" borderId="0" xfId="0" applyNumberFormat="1" applyFont="1" applyAlignment="1">
      <alignment vertical="top" wrapText="1"/>
    </xf>
    <xf numFmtId="0" fontId="3" fillId="2" borderId="7" xfId="0" applyNumberFormat="1" applyFont="1" applyFill="1" applyBorder="1" applyAlignment="1">
      <alignment vertical="top" wrapText="1"/>
    </xf>
    <xf numFmtId="0" fontId="3" fillId="2" borderId="8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vertical="top" wrapText="1"/>
    </xf>
    <xf numFmtId="0" fontId="3" fillId="2" borderId="8" xfId="0" quotePrefix="1" applyNumberFormat="1" applyFont="1" applyFill="1" applyBorder="1" applyAlignment="1">
      <alignment vertical="top" wrapText="1"/>
    </xf>
    <xf numFmtId="0" fontId="3" fillId="2" borderId="9" xfId="0" applyNumberFormat="1" applyFont="1" applyFill="1" applyBorder="1" applyAlignment="1">
      <alignment vertical="top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165" fontId="5" fillId="0" borderId="1" xfId="0" applyNumberFormat="1" applyFont="1" applyBorder="1" applyAlignment="1" applyProtection="1">
      <alignment horizontal="left" vertical="top" wrapText="1"/>
      <protection locked="0"/>
    </xf>
    <xf numFmtId="1" fontId="5" fillId="0" borderId="1" xfId="0" applyNumberFormat="1" applyFont="1" applyBorder="1" applyAlignment="1" applyProtection="1">
      <alignment horizontal="left" vertical="top" wrapText="1"/>
      <protection locked="0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wrapText="1" shrinkToFit="1"/>
    </xf>
    <xf numFmtId="0" fontId="4" fillId="0" borderId="0" xfId="0" applyFont="1" applyAlignment="1">
      <alignment horizontal="center" wrapText="1" shrinkToFit="1"/>
    </xf>
    <xf numFmtId="0" fontId="7" fillId="0" borderId="14" xfId="0" applyFont="1" applyFill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 wrapText="1" shrinkToFit="1"/>
    </xf>
    <xf numFmtId="165" fontId="0" fillId="0" borderId="13" xfId="0" applyNumberFormat="1" applyBorder="1" applyAlignment="1">
      <alignment horizontal="center"/>
    </xf>
    <xf numFmtId="165" fontId="7" fillId="0" borderId="13" xfId="0" applyNumberFormat="1" applyFont="1" applyBorder="1" applyAlignment="1">
      <alignment horizontal="center"/>
    </xf>
    <xf numFmtId="165" fontId="7" fillId="0" borderId="13" xfId="0" applyNumberFormat="1" applyFont="1" applyBorder="1" applyAlignment="1">
      <alignment horizontal="center" wrapText="1" shrinkToFit="1"/>
    </xf>
    <xf numFmtId="165" fontId="5" fillId="0" borderId="1" xfId="0" applyNumberFormat="1" applyFont="1" applyBorder="1" applyAlignment="1" applyProtection="1">
      <alignment horizontal="left" vertical="top" wrapText="1"/>
    </xf>
    <xf numFmtId="164" fontId="5" fillId="0" borderId="1" xfId="0" applyNumberFormat="1" applyFont="1" applyBorder="1" applyAlignment="1" applyProtection="1">
      <alignment horizontal="center" vertical="top" wrapText="1"/>
    </xf>
    <xf numFmtId="49" fontId="5" fillId="0" borderId="1" xfId="0" applyNumberFormat="1" applyFont="1" applyBorder="1" applyAlignment="1" applyProtection="1">
      <alignment horizontal="left" vertical="top" wrapText="1"/>
      <protection locked="0"/>
    </xf>
    <xf numFmtId="49" fontId="5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 applyProtection="1">
      <alignment horizontal="left" vertical="top" wrapText="1"/>
      <protection locked="0"/>
    </xf>
    <xf numFmtId="49" fontId="5" fillId="0" borderId="1" xfId="0" applyNumberFormat="1" applyFont="1" applyFill="1" applyBorder="1" applyAlignment="1" applyProtection="1">
      <alignment horizontal="left" vertical="top" wrapText="1"/>
      <protection locked="0"/>
    </xf>
    <xf numFmtId="49" fontId="8" fillId="0" borderId="12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14" fontId="3" fillId="0" borderId="3" xfId="0" applyNumberFormat="1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105"/>
  <sheetViews>
    <sheetView tabSelected="1" zoomScale="80" zoomScaleNormal="80" workbookViewId="0">
      <pane ySplit="10" topLeftCell="A11" activePane="bottomLeft" state="frozen"/>
      <selection pane="bottomLeft" activeCell="B11" sqref="B11"/>
    </sheetView>
  </sheetViews>
  <sheetFormatPr baseColWidth="10" defaultColWidth="28" defaultRowHeight="12.75"/>
  <cols>
    <col min="1" max="1" width="16.7109375" style="2" customWidth="1"/>
    <col min="2" max="2" width="15.7109375" style="19" customWidth="1"/>
    <col min="3" max="3" width="27.5703125" style="3" customWidth="1"/>
    <col min="4" max="4" width="16.28515625" style="3" customWidth="1"/>
    <col min="5" max="5" width="17.7109375" style="3" customWidth="1"/>
    <col min="6" max="6" width="18" style="3" customWidth="1"/>
    <col min="7" max="7" width="11.5703125" style="2" customWidth="1"/>
    <col min="8" max="8" width="14.5703125" style="4" customWidth="1"/>
    <col min="9" max="9" width="15.5703125" style="2" customWidth="1"/>
    <col min="10" max="10" width="15.7109375" style="2" customWidth="1"/>
    <col min="11" max="11" width="30" style="3" customWidth="1"/>
    <col min="12" max="16384" width="28" style="2"/>
  </cols>
  <sheetData>
    <row r="1" spans="1:11">
      <c r="A1" s="5"/>
      <c r="C1" s="6"/>
      <c r="F1" s="6"/>
      <c r="G1" s="5"/>
      <c r="H1" s="7"/>
      <c r="I1" s="5"/>
      <c r="J1" s="5"/>
      <c r="K1" s="6"/>
    </row>
    <row r="2" spans="1:11">
      <c r="A2" s="24" t="s">
        <v>2</v>
      </c>
      <c r="B2" s="74">
        <f ca="1">TODAY()</f>
        <v>41803</v>
      </c>
      <c r="C2" s="75"/>
      <c r="F2" s="6"/>
      <c r="G2" s="5"/>
      <c r="H2" s="7"/>
      <c r="I2" s="5"/>
      <c r="J2" s="5"/>
      <c r="K2" s="6"/>
    </row>
    <row r="3" spans="1:11">
      <c r="A3" s="24"/>
      <c r="B3" s="25"/>
      <c r="C3" s="26"/>
      <c r="F3" s="6"/>
      <c r="G3" s="5"/>
      <c r="H3" s="7"/>
      <c r="I3" s="5"/>
      <c r="J3" s="5"/>
      <c r="K3" s="6"/>
    </row>
    <row r="5" spans="1:11" s="3" customFormat="1" ht="13.5" customHeight="1"/>
    <row r="6" spans="1:11" ht="12">
      <c r="A6" s="24"/>
      <c r="B6" s="24"/>
      <c r="C6" s="24"/>
      <c r="D6" s="24"/>
      <c r="E6" s="24"/>
      <c r="F6" s="24"/>
      <c r="G6" s="24"/>
      <c r="H6" s="28"/>
      <c r="I6" s="24"/>
      <c r="J6" s="24"/>
      <c r="K6" s="24"/>
    </row>
    <row r="7" spans="1:11" ht="13.5" thickBot="1">
      <c r="A7" s="24"/>
      <c r="B7" s="24"/>
      <c r="C7" s="24"/>
      <c r="D7" s="24"/>
      <c r="E7" s="24"/>
      <c r="F7" s="24"/>
      <c r="G7" s="24"/>
      <c r="H7" s="7"/>
      <c r="I7" s="5"/>
      <c r="J7" s="5"/>
      <c r="K7" s="6"/>
    </row>
    <row r="8" spans="1:11" ht="25.5" customHeight="1" thickBot="1">
      <c r="A8" s="38" t="s">
        <v>3</v>
      </c>
      <c r="B8" s="39" t="s">
        <v>4</v>
      </c>
      <c r="C8" s="39" t="s">
        <v>5</v>
      </c>
      <c r="D8" s="39" t="s">
        <v>6</v>
      </c>
      <c r="E8" s="39" t="s">
        <v>7</v>
      </c>
      <c r="F8" s="39" t="s">
        <v>8</v>
      </c>
      <c r="G8" s="39" t="s">
        <v>0</v>
      </c>
      <c r="H8" s="39" t="s">
        <v>9</v>
      </c>
      <c r="I8" s="39" t="s">
        <v>10</v>
      </c>
      <c r="J8" s="39" t="s">
        <v>1</v>
      </c>
      <c r="K8" s="40" t="s">
        <v>23</v>
      </c>
    </row>
    <row r="9" spans="1:11" s="32" customFormat="1" ht="16.5" customHeight="1">
      <c r="A9" s="33"/>
      <c r="B9" s="34"/>
      <c r="C9" s="34"/>
      <c r="D9" s="34"/>
      <c r="E9" s="34"/>
      <c r="F9" s="34"/>
      <c r="G9" s="34"/>
      <c r="H9" s="35"/>
      <c r="I9" s="36"/>
      <c r="J9" s="34"/>
      <c r="K9" s="37"/>
    </row>
    <row r="10" spans="1:11" ht="12.75" hidden="1" customHeight="1">
      <c r="A10" s="23" t="str">
        <f t="shared" ref="A10:K10" si="0">A8</f>
        <v>Article</v>
      </c>
      <c r="B10" s="23" t="str">
        <f t="shared" si="0"/>
        <v>Nomenclature</v>
      </c>
      <c r="C10" s="23" t="str">
        <f t="shared" si="0"/>
        <v>poid</v>
      </c>
      <c r="D10" s="23" t="str">
        <f t="shared" si="0"/>
        <v>Qte</v>
      </c>
      <c r="E10" s="23" t="str">
        <f t="shared" si="0"/>
        <v>masse net</v>
      </c>
      <c r="F10" s="23" t="str">
        <f t="shared" si="0"/>
        <v>valleur fiscal</v>
      </c>
      <c r="G10" s="23" t="str">
        <f t="shared" si="0"/>
        <v>PORTABLE</v>
      </c>
      <c r="H10" s="23" t="str">
        <f t="shared" si="0"/>
        <v>pays dest</v>
      </c>
      <c r="I10" s="23" t="str">
        <f t="shared" si="0"/>
        <v>pays origi</v>
      </c>
      <c r="J10" s="23" t="str">
        <f t="shared" si="0"/>
        <v>transport</v>
      </c>
      <c r="K10" s="23" t="str">
        <f t="shared" si="0"/>
        <v>régime</v>
      </c>
    </row>
    <row r="11" spans="1:11" s="17" customFormat="1" ht="13.5" customHeight="1">
      <c r="A11" s="68" t="s">
        <v>18</v>
      </c>
      <c r="B11" s="67">
        <f>VLOOKUP(A11,produits!$A$2:$C$26,2,0)</f>
        <v>11111111</v>
      </c>
      <c r="C11" s="46">
        <f>VLOOKUP(A11,produits!$A$2:$C$26,3,0)</f>
        <v>11</v>
      </c>
      <c r="D11" s="47">
        <v>54</v>
      </c>
      <c r="E11" s="66">
        <f t="shared" ref="E11:E23" si="1">C11*D11</f>
        <v>594</v>
      </c>
      <c r="F11" s="9"/>
      <c r="G11" s="1"/>
      <c r="H11" s="12"/>
      <c r="I11" s="9"/>
      <c r="J11" s="9"/>
      <c r="K11" s="9"/>
    </row>
    <row r="12" spans="1:11" s="17" customFormat="1" ht="13.5" customHeight="1">
      <c r="A12" s="70" t="s">
        <v>19</v>
      </c>
      <c r="B12" s="67">
        <f>VLOOKUP(A12,produits!$A$2:$C$26,2,0)</f>
        <v>22222222</v>
      </c>
      <c r="C12" s="46">
        <f>VLOOKUP(A12,produits!$A$2:$C$26,3,0)</f>
        <v>22</v>
      </c>
      <c r="D12" s="47">
        <v>3</v>
      </c>
      <c r="E12" s="66">
        <f t="shared" si="1"/>
        <v>66</v>
      </c>
      <c r="F12" s="9"/>
      <c r="G12" s="1"/>
      <c r="H12" s="12"/>
      <c r="I12" s="9"/>
      <c r="J12" s="9"/>
      <c r="K12" s="9"/>
    </row>
    <row r="13" spans="1:11" ht="12.95" customHeight="1">
      <c r="A13" s="68" t="s">
        <v>20</v>
      </c>
      <c r="B13" s="67">
        <f>VLOOKUP(A13,produits!$A$2:$C$26,2,0)</f>
        <v>33333333</v>
      </c>
      <c r="C13" s="46">
        <f>VLOOKUP(A13,produits!$A$2:$C$26,3,0)</f>
        <v>33</v>
      </c>
      <c r="D13" s="47">
        <v>4</v>
      </c>
      <c r="E13" s="66">
        <f t="shared" si="1"/>
        <v>132</v>
      </c>
      <c r="F13" s="1"/>
      <c r="G13" s="1"/>
      <c r="H13" s="8"/>
      <c r="I13" s="1"/>
      <c r="J13" s="1"/>
      <c r="K13" s="1"/>
    </row>
    <row r="14" spans="1:11" ht="12.95" customHeight="1">
      <c r="A14" s="70" t="s">
        <v>21</v>
      </c>
      <c r="B14" s="67">
        <f>VLOOKUP(A14,produits!$A$2:$C$26,2,0)</f>
        <v>44444444</v>
      </c>
      <c r="C14" s="46">
        <f>VLOOKUP(A14,produits!$A$2:$C$26,3,0)</f>
        <v>44</v>
      </c>
      <c r="D14" s="47">
        <v>5</v>
      </c>
      <c r="E14" s="66">
        <f t="shared" si="1"/>
        <v>220</v>
      </c>
      <c r="F14" s="1"/>
      <c r="G14" s="1"/>
      <c r="H14" s="29"/>
      <c r="I14" s="1"/>
      <c r="J14" s="1"/>
      <c r="K14" s="1"/>
    </row>
    <row r="15" spans="1:11" s="17" customFormat="1" ht="13.5" customHeight="1">
      <c r="A15" s="70" t="s">
        <v>22</v>
      </c>
      <c r="B15" s="67">
        <f>VLOOKUP(A15,produits!$A$2:$C$26,2,0)</f>
        <v>55555555</v>
      </c>
      <c r="C15" s="46">
        <f>VLOOKUP(A15,produits!$A$2:$C$26,3,0)</f>
        <v>55</v>
      </c>
      <c r="D15" s="47">
        <v>6</v>
      </c>
      <c r="E15" s="66">
        <f t="shared" si="1"/>
        <v>330</v>
      </c>
      <c r="F15" s="9"/>
      <c r="G15" s="9"/>
      <c r="H15" s="12"/>
      <c r="I15" s="9"/>
      <c r="J15" s="9"/>
      <c r="K15" s="9"/>
    </row>
    <row r="16" spans="1:11" s="17" customFormat="1" ht="13.5" customHeight="1">
      <c r="A16" s="69" t="s">
        <v>13</v>
      </c>
      <c r="B16" s="67">
        <f>VLOOKUP(A16,produits!$A$2:$C$26,2,0)</f>
        <v>99999999</v>
      </c>
      <c r="C16" s="46">
        <f>VLOOKUP(A16,produits!$A$2:$C$26,3,0)</f>
        <v>55.4</v>
      </c>
      <c r="D16" s="47">
        <v>20</v>
      </c>
      <c r="E16" s="66">
        <f t="shared" si="1"/>
        <v>1108</v>
      </c>
      <c r="F16" s="9"/>
      <c r="G16" s="9"/>
      <c r="H16" s="12"/>
      <c r="I16" s="9"/>
      <c r="J16" s="9"/>
      <c r="K16" s="9"/>
    </row>
    <row r="17" spans="1:11" s="17" customFormat="1" ht="13.5" customHeight="1">
      <c r="A17" s="68" t="s">
        <v>11</v>
      </c>
      <c r="B17" s="67">
        <f>VLOOKUP(A17,produits!$A$2:$C$26,2,0)</f>
        <v>73269092</v>
      </c>
      <c r="C17" s="46">
        <f>VLOOKUP(A17,produits!$A$2:$C$26,3,0)</f>
        <v>63.3</v>
      </c>
      <c r="D17" s="47">
        <v>3</v>
      </c>
      <c r="E17" s="66">
        <f t="shared" si="1"/>
        <v>189.89999999999998</v>
      </c>
      <c r="F17" s="9"/>
      <c r="G17" s="9"/>
      <c r="H17" s="12"/>
      <c r="I17" s="9"/>
      <c r="J17" s="9"/>
      <c r="K17" s="9"/>
    </row>
    <row r="18" spans="1:11" s="17" customFormat="1" ht="13.5" customHeight="1">
      <c r="A18" s="68" t="s">
        <v>11</v>
      </c>
      <c r="B18" s="67">
        <f>VLOOKUP(A18,produits!$A$2:$C$26,2,0)</f>
        <v>73269092</v>
      </c>
      <c r="C18" s="46">
        <f>VLOOKUP(A18,produits!$A$2:$C$26,3,0)</f>
        <v>63.3</v>
      </c>
      <c r="D18" s="47">
        <v>1</v>
      </c>
      <c r="E18" s="66">
        <f t="shared" si="1"/>
        <v>63.3</v>
      </c>
      <c r="F18" s="9"/>
      <c r="G18" s="9"/>
      <c r="H18" s="12"/>
      <c r="I18" s="9"/>
      <c r="J18" s="9"/>
      <c r="K18" s="9"/>
    </row>
    <row r="19" spans="1:11" s="17" customFormat="1" ht="13.5" customHeight="1">
      <c r="A19" s="70" t="s">
        <v>12</v>
      </c>
      <c r="B19" s="67">
        <f>VLOOKUP(A19,produits!$A$2:$C$26,2,0)</f>
        <v>13445544</v>
      </c>
      <c r="C19" s="46">
        <f>VLOOKUP(A19,produits!$A$2:$C$26,3,0)</f>
        <v>137.5</v>
      </c>
      <c r="D19" s="47">
        <v>2</v>
      </c>
      <c r="E19" s="66">
        <f t="shared" si="1"/>
        <v>275</v>
      </c>
      <c r="F19" s="9"/>
      <c r="G19" s="9"/>
      <c r="H19" s="12"/>
      <c r="I19" s="9"/>
      <c r="J19" s="9"/>
      <c r="K19" s="9"/>
    </row>
    <row r="20" spans="1:11" s="17" customFormat="1" ht="13.5" customHeight="1">
      <c r="A20" s="68" t="s">
        <v>24</v>
      </c>
      <c r="B20" s="67">
        <f>VLOOKUP(A20,produits!$A$2:$C$26,2,0)</f>
        <v>13445544</v>
      </c>
      <c r="C20" s="46">
        <f>VLOOKUP(A20,produits!$A$2:$C$26,3,0)</f>
        <v>137.5</v>
      </c>
      <c r="D20" s="47">
        <v>11</v>
      </c>
      <c r="E20" s="66">
        <f t="shared" si="1"/>
        <v>1512.5</v>
      </c>
      <c r="F20" s="9"/>
      <c r="G20" s="9"/>
      <c r="H20" s="12"/>
      <c r="I20" s="9"/>
      <c r="J20" s="9"/>
      <c r="K20" s="9"/>
    </row>
    <row r="21" spans="1:11" s="17" customFormat="1" ht="13.5" customHeight="1">
      <c r="A21" s="69" t="s">
        <v>17</v>
      </c>
      <c r="B21" s="67">
        <f>VLOOKUP(A21,produits!$A$2:$C$26,2,0)</f>
        <v>5343322</v>
      </c>
      <c r="C21" s="46">
        <f>VLOOKUP(A21,produits!$A$2:$C$26,3,0)</f>
        <v>23</v>
      </c>
      <c r="D21" s="47">
        <v>100</v>
      </c>
      <c r="E21" s="66">
        <f t="shared" si="1"/>
        <v>2300</v>
      </c>
      <c r="F21" s="9"/>
      <c r="G21" s="9"/>
      <c r="H21" s="12"/>
      <c r="I21" s="9"/>
      <c r="J21" s="9"/>
      <c r="K21" s="9"/>
    </row>
    <row r="22" spans="1:11" s="17" customFormat="1" ht="13.5" customHeight="1">
      <c r="A22" s="71"/>
      <c r="B22" s="67" t="e">
        <f>VLOOKUP(A22,produits!$A$2:$C$26,2,0)</f>
        <v>#N/A</v>
      </c>
      <c r="C22" s="46" t="e">
        <f>VLOOKUP(A22,produits!$A$2:$C$26,3,0)</f>
        <v>#N/A</v>
      </c>
      <c r="D22" s="47">
        <v>9</v>
      </c>
      <c r="E22" s="66" t="e">
        <f t="shared" si="1"/>
        <v>#N/A</v>
      </c>
      <c r="F22" s="14"/>
      <c r="G22" s="14"/>
      <c r="H22" s="12"/>
      <c r="I22" s="9"/>
      <c r="J22" s="9"/>
      <c r="K22" s="9"/>
    </row>
    <row r="23" spans="1:11" s="17" customFormat="1" ht="13.5" customHeight="1">
      <c r="A23" s="71"/>
      <c r="B23" s="67" t="e">
        <f>VLOOKUP(A23,produits!$A$2:$C$26,2,0)</f>
        <v>#N/A</v>
      </c>
      <c r="C23" s="46" t="e">
        <f>VLOOKUP(A23,produits!$A$2:$C$26,3,0)</f>
        <v>#N/A</v>
      </c>
      <c r="D23" s="47"/>
      <c r="E23" s="66" t="e">
        <f t="shared" si="1"/>
        <v>#N/A</v>
      </c>
      <c r="F23" s="14"/>
      <c r="G23" s="14"/>
      <c r="H23" s="12"/>
      <c r="I23" s="9"/>
      <c r="J23" s="9"/>
      <c r="K23" s="9"/>
    </row>
    <row r="24" spans="1:11" s="17" customFormat="1" ht="13.5" customHeight="1">
      <c r="A24" s="9"/>
      <c r="B24" s="20"/>
      <c r="C24" s="9"/>
      <c r="D24" s="9"/>
      <c r="E24" s="9"/>
      <c r="F24" s="9"/>
      <c r="G24" s="9"/>
      <c r="H24" s="12"/>
      <c r="I24" s="9"/>
      <c r="J24" s="9"/>
      <c r="K24" s="9"/>
    </row>
    <row r="25" spans="1:11" s="17" customFormat="1" ht="13.5" customHeight="1">
      <c r="A25" s="9"/>
      <c r="B25" s="20"/>
      <c r="C25" s="9"/>
      <c r="D25" s="9"/>
      <c r="E25" s="9"/>
      <c r="F25" s="9"/>
      <c r="G25" s="9"/>
      <c r="H25" s="12"/>
      <c r="I25" s="9"/>
      <c r="J25" s="9"/>
      <c r="K25" s="9"/>
    </row>
    <row r="26" spans="1:11" s="17" customFormat="1" ht="13.5" customHeight="1">
      <c r="A26" s="9"/>
      <c r="B26" s="20"/>
      <c r="C26" s="9"/>
      <c r="D26" s="9"/>
      <c r="E26" s="9"/>
      <c r="F26" s="9"/>
      <c r="G26" s="9"/>
      <c r="H26" s="12"/>
      <c r="I26" s="9"/>
      <c r="J26" s="9"/>
      <c r="K26" s="9"/>
    </row>
    <row r="27" spans="1:11" s="17" customFormat="1" ht="13.5" customHeight="1">
      <c r="A27" s="9"/>
      <c r="B27" s="20"/>
      <c r="C27" s="9"/>
      <c r="D27" s="9"/>
      <c r="E27" s="9"/>
      <c r="F27" s="9"/>
      <c r="G27" s="9"/>
      <c r="H27" s="12"/>
      <c r="I27" s="9"/>
      <c r="J27" s="9"/>
      <c r="K27" s="9"/>
    </row>
    <row r="28" spans="1:11" s="17" customFormat="1" ht="13.5" customHeight="1">
      <c r="A28" s="9"/>
      <c r="B28" s="20"/>
      <c r="C28" s="9"/>
      <c r="D28" s="9"/>
      <c r="E28" s="9"/>
      <c r="F28" s="9"/>
      <c r="G28" s="9"/>
      <c r="H28" s="12"/>
      <c r="I28" s="9"/>
      <c r="J28" s="9"/>
      <c r="K28" s="9"/>
    </row>
    <row r="29" spans="1:11" s="17" customFormat="1" ht="13.5" customHeight="1">
      <c r="A29" s="9"/>
      <c r="B29" s="20"/>
      <c r="C29" s="9"/>
      <c r="D29" s="9"/>
      <c r="E29" s="9"/>
      <c r="F29" s="9"/>
      <c r="G29" s="9"/>
      <c r="H29" s="12"/>
      <c r="I29" s="9"/>
      <c r="J29" s="9"/>
      <c r="K29" s="9"/>
    </row>
    <row r="30" spans="1:11" s="17" customFormat="1" ht="13.5" customHeight="1">
      <c r="A30" s="9"/>
      <c r="B30" s="20"/>
      <c r="C30" s="9"/>
      <c r="D30" s="9"/>
      <c r="E30" s="9"/>
      <c r="F30" s="9"/>
      <c r="G30" s="9"/>
      <c r="H30" s="10"/>
      <c r="I30" s="9"/>
      <c r="J30" s="9"/>
      <c r="K30" s="9"/>
    </row>
    <row r="31" spans="1:11" s="17" customFormat="1" ht="13.5" customHeight="1">
      <c r="A31" s="9"/>
      <c r="B31" s="20"/>
      <c r="C31" s="9"/>
      <c r="D31" s="9"/>
      <c r="E31" s="9"/>
      <c r="F31" s="9"/>
      <c r="G31" s="9"/>
      <c r="H31" s="12"/>
      <c r="I31" s="9"/>
      <c r="J31" s="9"/>
      <c r="K31" s="9"/>
    </row>
    <row r="32" spans="1:11" s="17" customFormat="1" ht="13.5" customHeight="1">
      <c r="A32" s="9"/>
      <c r="B32" s="20"/>
      <c r="C32" s="9"/>
      <c r="D32" s="9"/>
      <c r="E32" s="9"/>
      <c r="F32" s="9"/>
      <c r="G32" s="9"/>
      <c r="H32" s="12"/>
      <c r="I32" s="9"/>
      <c r="J32" s="9"/>
      <c r="K32" s="9"/>
    </row>
    <row r="33" spans="1:11" s="17" customFormat="1" ht="13.5" customHeight="1">
      <c r="A33" s="9"/>
      <c r="B33" s="20"/>
      <c r="C33" s="9"/>
      <c r="D33" s="9"/>
      <c r="E33" s="9"/>
      <c r="F33" s="9"/>
      <c r="G33" s="9"/>
      <c r="H33" s="12"/>
      <c r="I33" s="9"/>
      <c r="J33" s="9"/>
      <c r="K33" s="9"/>
    </row>
    <row r="34" spans="1:11" s="17" customFormat="1" ht="13.5" customHeight="1">
      <c r="A34" s="9"/>
      <c r="B34" s="20"/>
      <c r="C34" s="9"/>
      <c r="D34" s="9"/>
      <c r="E34" s="9"/>
      <c r="F34" s="9"/>
      <c r="G34" s="13"/>
      <c r="H34" s="10"/>
      <c r="I34" s="9"/>
      <c r="J34" s="13"/>
      <c r="K34" s="9"/>
    </row>
    <row r="35" spans="1:11" s="17" customFormat="1" ht="13.5" customHeight="1">
      <c r="A35" s="9"/>
      <c r="B35" s="20"/>
      <c r="C35" s="9"/>
      <c r="D35" s="9"/>
      <c r="E35" s="9"/>
      <c r="F35" s="9"/>
      <c r="G35" s="13"/>
      <c r="H35" s="10"/>
      <c r="I35" s="9"/>
      <c r="J35" s="13"/>
      <c r="K35" s="9"/>
    </row>
    <row r="36" spans="1:11" s="17" customFormat="1" ht="13.5" customHeight="1">
      <c r="A36" s="9"/>
      <c r="B36" s="20"/>
      <c r="C36" s="9"/>
      <c r="D36" s="9"/>
      <c r="E36" s="9"/>
      <c r="F36" s="9"/>
      <c r="G36" s="13"/>
      <c r="H36" s="10"/>
      <c r="I36" s="9"/>
      <c r="J36" s="13"/>
      <c r="K36" s="9"/>
    </row>
    <row r="37" spans="1:11" s="17" customFormat="1" ht="13.5" customHeight="1">
      <c r="A37" s="9"/>
      <c r="B37" s="20"/>
      <c r="C37" s="9"/>
      <c r="D37" s="9"/>
      <c r="E37" s="9"/>
      <c r="F37" s="9"/>
      <c r="G37" s="13"/>
      <c r="H37" s="12"/>
      <c r="I37" s="9"/>
      <c r="J37" s="9"/>
      <c r="K37" s="9"/>
    </row>
    <row r="38" spans="1:11" s="17" customFormat="1" ht="13.5" customHeight="1">
      <c r="A38" s="9"/>
      <c r="B38" s="20"/>
      <c r="C38" s="9"/>
      <c r="D38" s="9"/>
      <c r="E38" s="9"/>
      <c r="F38" s="9"/>
      <c r="G38" s="9"/>
      <c r="H38" s="12"/>
      <c r="I38" s="9"/>
      <c r="J38" s="9"/>
      <c r="K38" s="9"/>
    </row>
    <row r="39" spans="1:11" s="17" customFormat="1" ht="13.5" customHeight="1">
      <c r="A39" s="9"/>
      <c r="B39" s="20"/>
      <c r="C39" s="9"/>
      <c r="D39" s="9"/>
      <c r="E39" s="9"/>
      <c r="F39" s="9"/>
      <c r="G39" s="9"/>
      <c r="H39" s="10"/>
      <c r="I39" s="9"/>
      <c r="J39" s="9"/>
      <c r="K39" s="9"/>
    </row>
    <row r="40" spans="1:11" s="17" customFormat="1" ht="13.5" customHeight="1">
      <c r="A40" s="9"/>
      <c r="B40" s="20"/>
      <c r="C40" s="9"/>
      <c r="D40" s="9"/>
      <c r="E40" s="9"/>
      <c r="F40" s="9"/>
      <c r="G40" s="9"/>
      <c r="H40" s="10"/>
      <c r="I40" s="9"/>
      <c r="J40" s="9"/>
      <c r="K40" s="9"/>
    </row>
    <row r="41" spans="1:11" s="17" customFormat="1" ht="13.5" customHeight="1">
      <c r="A41" s="9"/>
      <c r="B41" s="20"/>
      <c r="C41" s="9"/>
      <c r="D41" s="9"/>
      <c r="E41" s="9"/>
      <c r="F41" s="9"/>
      <c r="G41" s="9"/>
      <c r="H41" s="10"/>
      <c r="I41" s="13"/>
      <c r="J41" s="9"/>
      <c r="K41" s="9"/>
    </row>
    <row r="42" spans="1:11" s="17" customFormat="1" ht="13.5" customHeight="1">
      <c r="A42" s="9"/>
      <c r="B42" s="20"/>
      <c r="C42" s="9"/>
      <c r="D42" s="9"/>
      <c r="E42" s="9"/>
      <c r="F42" s="9"/>
      <c r="G42" s="9"/>
      <c r="H42" s="10"/>
      <c r="I42" s="9"/>
      <c r="J42" s="9"/>
      <c r="K42" s="9"/>
    </row>
    <row r="43" spans="1:11" s="17" customFormat="1" ht="13.5" customHeight="1">
      <c r="A43" s="9"/>
      <c r="B43" s="20"/>
      <c r="C43" s="9"/>
      <c r="D43" s="9"/>
      <c r="E43" s="9"/>
      <c r="F43" s="9"/>
      <c r="G43" s="9"/>
      <c r="H43" s="12"/>
      <c r="I43" s="9"/>
      <c r="J43" s="9"/>
      <c r="K43" s="9"/>
    </row>
    <row r="44" spans="1:11" s="17" customFormat="1" ht="13.5" customHeight="1">
      <c r="A44" s="9"/>
      <c r="B44" s="20"/>
      <c r="C44" s="9"/>
      <c r="D44" s="9"/>
      <c r="E44" s="9"/>
      <c r="F44" s="9"/>
      <c r="G44" s="9"/>
      <c r="H44" s="10"/>
      <c r="I44" s="9"/>
      <c r="J44" s="9"/>
      <c r="K44" s="9"/>
    </row>
    <row r="45" spans="1:11" s="17" customFormat="1" ht="13.5" customHeight="1">
      <c r="A45" s="9"/>
      <c r="B45" s="20"/>
      <c r="C45" s="9"/>
      <c r="D45" s="9"/>
      <c r="E45" s="9"/>
      <c r="F45" s="9"/>
      <c r="G45" s="9"/>
      <c r="H45" s="10"/>
      <c r="I45" s="9"/>
      <c r="J45" s="9"/>
      <c r="K45" s="9"/>
    </row>
    <row r="46" spans="1:11" s="17" customFormat="1" ht="13.5" customHeight="1">
      <c r="A46" s="9"/>
      <c r="B46" s="20"/>
      <c r="C46" s="9"/>
      <c r="D46" s="9"/>
      <c r="E46" s="9"/>
      <c r="F46" s="9"/>
      <c r="G46" s="9"/>
      <c r="H46" s="10"/>
      <c r="I46" s="9"/>
      <c r="J46" s="9"/>
      <c r="K46" s="9"/>
    </row>
    <row r="47" spans="1:11" s="17" customFormat="1" ht="13.5" customHeight="1">
      <c r="A47" s="9"/>
      <c r="B47" s="20"/>
      <c r="C47" s="9"/>
      <c r="D47" s="9"/>
      <c r="E47" s="9"/>
      <c r="F47" s="9"/>
      <c r="G47" s="9"/>
      <c r="H47" s="10"/>
      <c r="I47" s="9"/>
      <c r="J47" s="9"/>
      <c r="K47" s="9"/>
    </row>
    <row r="48" spans="1:11" s="17" customFormat="1" ht="13.5" customHeight="1">
      <c r="A48" s="9"/>
      <c r="B48" s="20"/>
      <c r="C48" s="9"/>
      <c r="D48" s="9"/>
      <c r="E48" s="9"/>
      <c r="F48" s="9"/>
      <c r="G48" s="13"/>
      <c r="H48" s="10"/>
      <c r="I48" s="9"/>
      <c r="J48" s="9"/>
      <c r="K48" s="9"/>
    </row>
    <row r="49" spans="1:11" s="17" customFormat="1" ht="13.5" customHeight="1">
      <c r="A49" s="9"/>
      <c r="B49" s="20"/>
      <c r="C49" s="9"/>
      <c r="D49" s="9"/>
      <c r="E49" s="9"/>
      <c r="F49" s="9"/>
      <c r="G49" s="13"/>
      <c r="H49" s="10"/>
      <c r="I49" s="9"/>
      <c r="J49" s="9"/>
      <c r="K49" s="9"/>
    </row>
    <row r="50" spans="1:11" s="17" customFormat="1" ht="13.5" customHeight="1">
      <c r="A50" s="9"/>
      <c r="B50" s="20"/>
      <c r="C50" s="9"/>
      <c r="D50" s="9"/>
      <c r="E50" s="9"/>
      <c r="F50" s="9"/>
      <c r="G50" s="9"/>
      <c r="H50" s="12"/>
      <c r="I50" s="13"/>
      <c r="J50" s="9"/>
      <c r="K50" s="9"/>
    </row>
    <row r="51" spans="1:11" s="17" customFormat="1" ht="13.5" customHeight="1">
      <c r="A51" s="9"/>
      <c r="B51" s="20"/>
      <c r="C51" s="9"/>
      <c r="D51" s="9"/>
      <c r="E51" s="9"/>
      <c r="F51" s="9"/>
      <c r="G51" s="9"/>
      <c r="H51" s="10"/>
      <c r="I51" s="9"/>
      <c r="J51" s="9"/>
      <c r="K51" s="9"/>
    </row>
    <row r="52" spans="1:11" s="17" customFormat="1" ht="13.5" customHeight="1">
      <c r="A52" s="9"/>
      <c r="B52" s="20"/>
      <c r="C52" s="9"/>
      <c r="D52" s="9"/>
      <c r="E52" s="9"/>
      <c r="F52" s="9"/>
      <c r="G52" s="9"/>
      <c r="H52" s="12"/>
      <c r="I52" s="9"/>
      <c r="J52" s="9"/>
      <c r="K52" s="9"/>
    </row>
    <row r="53" spans="1:11" s="17" customFormat="1" ht="13.5" customHeight="1">
      <c r="A53" s="9"/>
      <c r="B53" s="20"/>
      <c r="C53" s="9"/>
      <c r="D53" s="9"/>
      <c r="E53" s="9"/>
      <c r="F53" s="9"/>
      <c r="G53" s="9"/>
      <c r="H53" s="12"/>
      <c r="I53" s="9"/>
      <c r="J53" s="9"/>
      <c r="K53" s="9"/>
    </row>
    <row r="54" spans="1:11" s="17" customFormat="1" ht="13.5" customHeight="1">
      <c r="A54" s="9"/>
      <c r="B54" s="20"/>
      <c r="C54" s="9"/>
      <c r="D54" s="9"/>
      <c r="E54" s="9"/>
      <c r="F54" s="9"/>
      <c r="G54" s="9"/>
      <c r="H54" s="12"/>
      <c r="I54" s="18"/>
      <c r="J54" s="9"/>
      <c r="K54" s="9"/>
    </row>
    <row r="55" spans="1:11" s="17" customFormat="1" ht="13.5" customHeight="1">
      <c r="A55" s="9"/>
      <c r="B55" s="20"/>
      <c r="C55" s="9"/>
      <c r="D55" s="9"/>
      <c r="E55" s="9"/>
      <c r="F55" s="9"/>
      <c r="G55" s="9"/>
      <c r="H55" s="12"/>
      <c r="I55" s="18"/>
      <c r="J55" s="9"/>
      <c r="K55" s="9"/>
    </row>
    <row r="56" spans="1:11" s="17" customFormat="1" ht="13.5" customHeight="1">
      <c r="A56" s="9"/>
      <c r="B56" s="20"/>
      <c r="C56" s="9"/>
      <c r="D56" s="9"/>
      <c r="E56" s="9"/>
      <c r="F56" s="9"/>
      <c r="G56" s="9"/>
      <c r="H56" s="12"/>
      <c r="I56" s="9"/>
      <c r="J56" s="9"/>
      <c r="K56" s="9"/>
    </row>
    <row r="57" spans="1:11" s="17" customFormat="1" ht="13.5" customHeight="1">
      <c r="A57" s="9"/>
      <c r="B57" s="20"/>
      <c r="C57" s="9"/>
      <c r="D57" s="9"/>
      <c r="E57" s="9"/>
      <c r="F57" s="9"/>
      <c r="G57" s="9"/>
      <c r="H57" s="10"/>
      <c r="I57" s="13"/>
      <c r="J57" s="9"/>
      <c r="K57" s="9"/>
    </row>
    <row r="58" spans="1:11" s="17" customFormat="1" ht="13.5" customHeight="1">
      <c r="A58" s="11"/>
      <c r="B58" s="21"/>
      <c r="C58" s="9"/>
      <c r="D58" s="9"/>
      <c r="E58" s="9"/>
      <c r="F58" s="9"/>
      <c r="G58" s="9"/>
      <c r="H58" s="12"/>
      <c r="I58" s="9"/>
      <c r="J58" s="9"/>
      <c r="K58" s="9"/>
    </row>
    <row r="59" spans="1:11" s="17" customFormat="1" ht="13.5" customHeight="1">
      <c r="A59" s="14"/>
      <c r="B59" s="22"/>
      <c r="C59" s="9"/>
      <c r="D59" s="9"/>
      <c r="E59" s="14"/>
      <c r="F59" s="14"/>
      <c r="G59" s="9"/>
      <c r="H59" s="12"/>
      <c r="I59" s="9"/>
      <c r="J59" s="9"/>
      <c r="K59" s="9"/>
    </row>
    <row r="60" spans="1:11" s="17" customFormat="1" ht="13.5" customHeight="1">
      <c r="A60" s="14"/>
      <c r="B60" s="22"/>
      <c r="C60" s="9"/>
      <c r="D60" s="9"/>
      <c r="E60" s="14"/>
      <c r="F60" s="14"/>
      <c r="G60" s="9"/>
      <c r="H60" s="12"/>
      <c r="I60" s="9"/>
      <c r="J60" s="9"/>
      <c r="K60" s="9"/>
    </row>
    <row r="61" spans="1:11" s="17" customFormat="1" ht="13.5" customHeight="1">
      <c r="A61" s="9"/>
      <c r="B61" s="20"/>
      <c r="C61" s="9"/>
      <c r="D61" s="9"/>
      <c r="E61" s="9"/>
      <c r="F61" s="9"/>
      <c r="G61" s="9"/>
      <c r="H61" s="10"/>
      <c r="I61" s="9"/>
      <c r="J61" s="9"/>
      <c r="K61" s="9"/>
    </row>
    <row r="62" spans="1:11" s="17" customFormat="1" ht="13.5" customHeight="1">
      <c r="A62" s="9"/>
      <c r="B62" s="20"/>
      <c r="C62" s="9"/>
      <c r="D62" s="9"/>
      <c r="E62" s="9"/>
      <c r="F62" s="9"/>
      <c r="G62" s="9"/>
      <c r="H62" s="12"/>
      <c r="I62" s="9"/>
      <c r="J62" s="9"/>
      <c r="K62" s="9"/>
    </row>
    <row r="63" spans="1:11" s="17" customFormat="1" ht="13.5" customHeight="1">
      <c r="A63" s="9"/>
      <c r="B63" s="20"/>
      <c r="C63" s="9"/>
      <c r="D63" s="9"/>
      <c r="E63" s="9"/>
      <c r="F63" s="9"/>
      <c r="G63" s="9"/>
      <c r="H63" s="12"/>
      <c r="I63" s="9"/>
      <c r="J63" s="9"/>
      <c r="K63" s="9"/>
    </row>
    <row r="64" spans="1:11" s="17" customFormat="1" ht="13.5" customHeight="1">
      <c r="A64" s="9"/>
      <c r="B64" s="20"/>
      <c r="C64" s="9"/>
      <c r="D64" s="9"/>
      <c r="E64" s="9"/>
      <c r="F64" s="9"/>
      <c r="G64" s="9"/>
      <c r="H64" s="12"/>
      <c r="I64" s="9"/>
      <c r="J64" s="9"/>
      <c r="K64" s="9"/>
    </row>
    <row r="65" spans="1:11" s="17" customFormat="1" ht="13.5" customHeight="1">
      <c r="A65" s="9"/>
      <c r="B65" s="20"/>
      <c r="C65" s="9"/>
      <c r="D65" s="9"/>
      <c r="E65" s="9"/>
      <c r="F65" s="9"/>
      <c r="G65" s="9"/>
      <c r="H65" s="12"/>
      <c r="I65" s="9"/>
      <c r="J65" s="9"/>
      <c r="K65" s="27"/>
    </row>
    <row r="66" spans="1:11" s="17" customFormat="1" ht="13.5" customHeight="1">
      <c r="A66" s="9"/>
      <c r="B66" s="20"/>
      <c r="C66" s="9"/>
      <c r="D66" s="9"/>
      <c r="E66" s="9"/>
      <c r="F66" s="9"/>
      <c r="G66" s="9"/>
      <c r="H66" s="12"/>
      <c r="I66" s="9"/>
      <c r="J66" s="9"/>
      <c r="K66" s="9"/>
    </row>
    <row r="67" spans="1:11" s="17" customFormat="1" ht="13.5" customHeight="1">
      <c r="A67" s="9"/>
      <c r="B67" s="20"/>
      <c r="C67" s="9"/>
      <c r="D67" s="9"/>
      <c r="E67" s="9"/>
      <c r="F67" s="9"/>
      <c r="G67" s="9"/>
      <c r="H67" s="12"/>
      <c r="I67" s="9"/>
      <c r="J67" s="9"/>
      <c r="K67" s="9"/>
    </row>
    <row r="68" spans="1:11" s="17" customFormat="1" ht="13.5" customHeight="1">
      <c r="A68" s="9"/>
      <c r="B68" s="20"/>
      <c r="C68" s="9"/>
      <c r="D68" s="9"/>
      <c r="E68" s="9"/>
      <c r="F68" s="9"/>
      <c r="G68" s="9"/>
      <c r="H68" s="12"/>
      <c r="I68" s="9"/>
      <c r="J68" s="9"/>
      <c r="K68" s="9"/>
    </row>
    <row r="69" spans="1:11" s="17" customFormat="1" ht="13.5" customHeight="1">
      <c r="A69" s="9"/>
      <c r="B69" s="20"/>
      <c r="C69" s="9"/>
      <c r="D69" s="9"/>
      <c r="E69" s="9"/>
      <c r="F69" s="9"/>
      <c r="G69" s="9"/>
      <c r="H69" s="12"/>
      <c r="I69" s="9"/>
      <c r="J69" s="9"/>
      <c r="K69" s="9"/>
    </row>
    <row r="70" spans="1:11" s="17" customFormat="1" ht="13.5" customHeight="1">
      <c r="A70" s="9"/>
      <c r="B70" s="20"/>
      <c r="C70" s="9"/>
      <c r="D70" s="9"/>
      <c r="E70" s="9"/>
      <c r="F70" s="9"/>
      <c r="G70" s="9"/>
      <c r="H70" s="12"/>
      <c r="I70" s="9"/>
      <c r="J70" s="9"/>
      <c r="K70" s="9"/>
    </row>
    <row r="71" spans="1:11" s="17" customFormat="1" ht="13.5" customHeight="1">
      <c r="A71" s="9"/>
      <c r="B71" s="20"/>
      <c r="C71" s="9"/>
      <c r="D71" s="9"/>
      <c r="E71" s="9"/>
      <c r="F71" s="9"/>
      <c r="G71" s="9"/>
      <c r="H71" s="12"/>
      <c r="I71" s="9"/>
      <c r="J71" s="9"/>
      <c r="K71" s="9"/>
    </row>
    <row r="72" spans="1:11" s="17" customFormat="1" ht="13.5" customHeight="1">
      <c r="A72" s="9"/>
      <c r="B72" s="20"/>
      <c r="C72" s="9"/>
      <c r="D72" s="9"/>
      <c r="E72" s="9"/>
      <c r="F72" s="9"/>
      <c r="G72" s="9"/>
      <c r="H72" s="12"/>
      <c r="I72" s="9"/>
      <c r="J72" s="9"/>
      <c r="K72" s="9"/>
    </row>
    <row r="73" spans="1:11" s="17" customFormat="1" ht="13.5" customHeight="1">
      <c r="A73" s="9"/>
      <c r="B73" s="20"/>
      <c r="C73" s="9"/>
      <c r="D73" s="9"/>
      <c r="E73" s="9"/>
      <c r="F73" s="9"/>
      <c r="G73" s="9"/>
      <c r="H73" s="12"/>
      <c r="I73" s="9"/>
      <c r="J73" s="9"/>
      <c r="K73" s="9"/>
    </row>
    <row r="74" spans="1:11" s="17" customFormat="1" ht="13.5" customHeight="1">
      <c r="A74" s="14"/>
      <c r="B74" s="22"/>
      <c r="C74" s="14"/>
      <c r="D74" s="14"/>
      <c r="E74" s="14"/>
      <c r="F74" s="14"/>
      <c r="G74" s="9"/>
      <c r="H74" s="10"/>
      <c r="I74" s="9"/>
      <c r="J74" s="9"/>
      <c r="K74" s="9"/>
    </row>
    <row r="75" spans="1:11" s="17" customFormat="1" ht="13.5" customHeight="1">
      <c r="A75" s="9"/>
      <c r="B75" s="20"/>
      <c r="C75" s="14"/>
      <c r="D75" s="14"/>
      <c r="E75" s="9"/>
      <c r="F75" s="9"/>
      <c r="G75" s="9"/>
      <c r="H75" s="10"/>
      <c r="I75" s="9"/>
      <c r="J75" s="9"/>
      <c r="K75" s="9"/>
    </row>
    <row r="76" spans="1:11" s="17" customFormat="1" ht="13.5" customHeight="1">
      <c r="A76" s="9"/>
      <c r="B76" s="20"/>
      <c r="C76" s="9"/>
      <c r="D76" s="9"/>
      <c r="E76" s="9"/>
      <c r="F76" s="9"/>
      <c r="G76" s="9"/>
      <c r="H76" s="12"/>
      <c r="I76" s="9"/>
      <c r="J76" s="9"/>
      <c r="K76" s="9"/>
    </row>
    <row r="77" spans="1:11" s="17" customFormat="1" ht="13.5" customHeight="1">
      <c r="A77" s="9"/>
      <c r="B77" s="20"/>
      <c r="C77" s="9"/>
      <c r="D77" s="9"/>
      <c r="E77" s="9"/>
      <c r="F77" s="9"/>
      <c r="G77" s="9"/>
      <c r="H77" s="10"/>
      <c r="I77" s="13"/>
      <c r="J77" s="9"/>
      <c r="K77" s="9"/>
    </row>
    <row r="78" spans="1:11" s="17" customFormat="1" ht="13.5" customHeight="1">
      <c r="A78" s="9"/>
      <c r="B78" s="20"/>
      <c r="C78" s="9"/>
      <c r="D78" s="9"/>
      <c r="E78" s="9"/>
      <c r="F78" s="9"/>
      <c r="G78" s="9"/>
      <c r="H78" s="12"/>
      <c r="I78" s="9"/>
      <c r="J78" s="9"/>
      <c r="K78" s="9"/>
    </row>
    <row r="79" spans="1:11" s="17" customFormat="1" ht="13.5" customHeight="1">
      <c r="A79" s="9"/>
      <c r="B79" s="20"/>
      <c r="C79" s="9"/>
      <c r="D79" s="9"/>
      <c r="E79" s="9"/>
      <c r="F79" s="9"/>
      <c r="G79" s="9"/>
      <c r="H79" s="12"/>
      <c r="I79" s="9"/>
      <c r="J79" s="9"/>
      <c r="K79" s="9"/>
    </row>
    <row r="80" spans="1:11" s="17" customFormat="1" ht="13.5" customHeight="1">
      <c r="A80" s="9"/>
      <c r="B80" s="20"/>
      <c r="C80" s="9"/>
      <c r="D80" s="9"/>
      <c r="E80" s="9"/>
      <c r="F80" s="9"/>
      <c r="G80" s="9"/>
      <c r="H80" s="10"/>
      <c r="I80" s="9"/>
      <c r="J80" s="9"/>
      <c r="K80" s="9"/>
    </row>
    <row r="81" spans="1:11" s="17" customFormat="1" ht="13.5" customHeight="1">
      <c r="A81" s="9"/>
      <c r="B81" s="20"/>
      <c r="C81" s="9"/>
      <c r="D81" s="9"/>
      <c r="E81" s="9"/>
      <c r="F81" s="9"/>
      <c r="G81" s="9"/>
      <c r="H81" s="10"/>
      <c r="I81" s="9"/>
      <c r="J81" s="9"/>
      <c r="K81" s="9"/>
    </row>
    <row r="82" spans="1:11" s="17" customFormat="1" ht="13.5" customHeight="1">
      <c r="A82" s="9"/>
      <c r="B82" s="20"/>
      <c r="C82" s="9"/>
      <c r="D82" s="9"/>
      <c r="E82" s="9"/>
      <c r="F82" s="9"/>
      <c r="G82" s="9"/>
      <c r="H82" s="10"/>
      <c r="I82" s="9"/>
      <c r="J82" s="9"/>
      <c r="K82" s="9"/>
    </row>
    <row r="83" spans="1:11" s="17" customFormat="1" ht="13.5" customHeight="1">
      <c r="A83" s="9"/>
      <c r="B83" s="20"/>
      <c r="C83" s="9"/>
      <c r="D83" s="9"/>
      <c r="E83" s="9"/>
      <c r="F83" s="9"/>
      <c r="G83" s="13"/>
      <c r="H83" s="10"/>
      <c r="I83" s="9"/>
      <c r="J83" s="9"/>
      <c r="K83" s="9"/>
    </row>
    <row r="84" spans="1:11" s="17" customFormat="1" ht="13.5" customHeight="1">
      <c r="A84" s="9"/>
      <c r="B84" s="20"/>
      <c r="C84" s="9"/>
      <c r="D84" s="9"/>
      <c r="E84" s="9"/>
      <c r="F84" s="9"/>
      <c r="G84" s="13"/>
      <c r="H84" s="10"/>
      <c r="I84" s="9"/>
      <c r="J84" s="9"/>
      <c r="K84" s="9"/>
    </row>
    <row r="85" spans="1:11" s="17" customFormat="1" ht="13.5" customHeight="1">
      <c r="A85" s="9"/>
      <c r="B85" s="20"/>
      <c r="C85" s="9"/>
      <c r="D85" s="9"/>
      <c r="E85" s="9"/>
      <c r="F85" s="9"/>
      <c r="G85" s="13"/>
      <c r="H85" s="10"/>
      <c r="I85" s="9"/>
      <c r="J85" s="9"/>
      <c r="K85" s="9"/>
    </row>
    <row r="86" spans="1:11" s="17" customFormat="1" ht="13.5" customHeight="1">
      <c r="A86" s="9"/>
      <c r="B86" s="20"/>
      <c r="C86" s="9"/>
      <c r="D86" s="9"/>
      <c r="E86" s="9"/>
      <c r="F86" s="9"/>
      <c r="G86" s="13"/>
      <c r="H86" s="10"/>
      <c r="I86" s="9"/>
      <c r="J86" s="9"/>
      <c r="K86" s="9"/>
    </row>
    <row r="87" spans="1:11" s="17" customFormat="1" ht="13.5" customHeight="1">
      <c r="A87" s="9"/>
      <c r="B87" s="20"/>
      <c r="C87" s="9"/>
      <c r="D87" s="9"/>
      <c r="E87" s="9"/>
      <c r="F87" s="9"/>
      <c r="G87" s="9"/>
      <c r="H87" s="10"/>
      <c r="I87" s="9"/>
      <c r="J87" s="9"/>
      <c r="K87" s="9"/>
    </row>
    <row r="88" spans="1:11" s="17" customFormat="1" ht="13.5" customHeight="1">
      <c r="A88" s="9"/>
      <c r="B88" s="20"/>
      <c r="C88" s="9"/>
      <c r="D88" s="9"/>
      <c r="E88" s="9"/>
      <c r="F88" s="9"/>
      <c r="G88" s="9"/>
      <c r="H88" s="10"/>
      <c r="I88" s="9"/>
      <c r="J88" s="9"/>
      <c r="K88" s="9"/>
    </row>
    <row r="89" spans="1:11" s="17" customFormat="1" ht="13.5" customHeight="1">
      <c r="A89" s="9"/>
      <c r="B89" s="20"/>
      <c r="C89" s="9"/>
      <c r="D89" s="9"/>
      <c r="E89" s="9"/>
      <c r="F89" s="9"/>
      <c r="G89" s="9"/>
      <c r="H89" s="10"/>
      <c r="I89" s="16"/>
      <c r="J89" s="9"/>
      <c r="K89" s="9"/>
    </row>
    <row r="90" spans="1:11" s="17" customFormat="1" ht="13.5" customHeight="1">
      <c r="A90" s="9"/>
      <c r="B90" s="20"/>
      <c r="C90" s="9"/>
      <c r="D90" s="9"/>
      <c r="E90" s="9"/>
      <c r="F90" s="9"/>
      <c r="G90" s="13"/>
      <c r="H90" s="10"/>
      <c r="I90" s="9"/>
      <c r="J90" s="9"/>
      <c r="K90" s="9"/>
    </row>
    <row r="91" spans="1:11" s="17" customFormat="1" ht="13.5" customHeight="1">
      <c r="A91" s="9"/>
      <c r="B91" s="20"/>
      <c r="C91" s="9"/>
      <c r="D91" s="9"/>
      <c r="E91" s="9"/>
      <c r="F91" s="9"/>
      <c r="G91" s="9"/>
      <c r="H91" s="12"/>
      <c r="I91" s="9"/>
      <c r="J91" s="9"/>
      <c r="K91" s="9"/>
    </row>
    <row r="92" spans="1:11" s="17" customFormat="1" ht="13.5" customHeight="1">
      <c r="A92" s="14"/>
      <c r="B92" s="22"/>
      <c r="C92" s="9"/>
      <c r="D92" s="9"/>
      <c r="E92" s="14"/>
      <c r="F92" s="14"/>
      <c r="G92" s="14"/>
      <c r="H92" s="10"/>
      <c r="I92" s="9"/>
      <c r="J92" s="9"/>
      <c r="K92" s="9"/>
    </row>
    <row r="93" spans="1:11" s="17" customFormat="1" ht="13.5" customHeight="1">
      <c r="A93" s="14"/>
      <c r="B93" s="22"/>
      <c r="C93" s="9"/>
      <c r="D93" s="9"/>
      <c r="E93" s="14"/>
      <c r="F93" s="14"/>
      <c r="G93" s="15"/>
      <c r="H93" s="12"/>
      <c r="I93" s="9"/>
      <c r="J93" s="9"/>
      <c r="K93" s="30"/>
    </row>
    <row r="94" spans="1:11" s="17" customFormat="1" ht="13.5" customHeight="1">
      <c r="A94" s="9"/>
      <c r="B94" s="20"/>
      <c r="C94" s="9"/>
      <c r="D94" s="9"/>
      <c r="E94" s="9"/>
      <c r="F94" s="9"/>
      <c r="G94" s="9"/>
      <c r="H94" s="10"/>
      <c r="I94" s="9"/>
      <c r="J94" s="9"/>
      <c r="K94" s="9"/>
    </row>
    <row r="95" spans="1:11" s="17" customFormat="1" ht="13.5" customHeight="1">
      <c r="A95" s="9"/>
      <c r="B95" s="20"/>
      <c r="C95" s="9"/>
      <c r="D95" s="9"/>
      <c r="E95" s="9"/>
      <c r="F95" s="9"/>
      <c r="G95" s="13"/>
      <c r="H95" s="10"/>
      <c r="I95" s="9"/>
      <c r="J95" s="9"/>
      <c r="K95" s="9"/>
    </row>
    <row r="96" spans="1:11" s="17" customFormat="1" ht="13.5" customHeight="1">
      <c r="A96" s="9"/>
      <c r="B96" s="20"/>
      <c r="C96" s="9"/>
      <c r="D96" s="9"/>
      <c r="E96" s="9"/>
      <c r="F96" s="9"/>
      <c r="G96" s="13"/>
      <c r="H96" s="10"/>
      <c r="I96" s="9"/>
      <c r="J96" s="9"/>
      <c r="K96" s="9"/>
    </row>
    <row r="97" spans="1:11" s="17" customFormat="1" ht="13.5" customHeight="1">
      <c r="A97" s="9"/>
      <c r="B97" s="20"/>
      <c r="C97" s="9"/>
      <c r="D97" s="9"/>
      <c r="E97" s="9"/>
      <c r="F97" s="9"/>
      <c r="G97" s="13"/>
      <c r="H97" s="10"/>
      <c r="I97" s="9"/>
      <c r="J97" s="9"/>
      <c r="K97" s="9"/>
    </row>
    <row r="98" spans="1:11" s="17" customFormat="1" ht="13.5" customHeight="1">
      <c r="A98" s="14"/>
      <c r="B98" s="22"/>
      <c r="C98" s="9"/>
      <c r="D98" s="9"/>
      <c r="E98" s="14"/>
      <c r="F98" s="14"/>
      <c r="G98" s="14"/>
      <c r="H98" s="10"/>
      <c r="I98" s="14"/>
      <c r="J98" s="9"/>
      <c r="K98" s="9"/>
    </row>
    <row r="99" spans="1:11" s="17" customFormat="1" ht="13.5" customHeight="1">
      <c r="A99" s="14"/>
      <c r="B99" s="22"/>
      <c r="C99" s="9"/>
      <c r="D99" s="9"/>
      <c r="E99" s="14"/>
      <c r="F99" s="14"/>
      <c r="G99" s="9"/>
      <c r="H99" s="10"/>
      <c r="I99" s="14"/>
      <c r="J99" s="9"/>
      <c r="K99" s="9"/>
    </row>
    <row r="100" spans="1:11" s="17" customFormat="1" ht="13.5" customHeight="1">
      <c r="A100" s="14"/>
      <c r="B100" s="22"/>
      <c r="C100" s="9"/>
      <c r="D100" s="9"/>
      <c r="E100" s="14"/>
      <c r="F100" s="14"/>
      <c r="G100" s="9"/>
      <c r="H100" s="10"/>
      <c r="I100" s="14"/>
      <c r="J100" s="9"/>
      <c r="K100" s="9"/>
    </row>
    <row r="101" spans="1:11" s="17" customFormat="1" ht="13.5" customHeight="1">
      <c r="A101" s="14"/>
      <c r="B101" s="22"/>
      <c r="C101" s="9"/>
      <c r="D101" s="9"/>
      <c r="E101" s="14"/>
      <c r="F101" s="14"/>
      <c r="G101" s="9"/>
      <c r="H101" s="10"/>
      <c r="I101" s="14"/>
      <c r="J101" s="9"/>
      <c r="K101" s="9"/>
    </row>
    <row r="102" spans="1:11" s="17" customFormat="1" ht="13.5" customHeight="1">
      <c r="A102" s="14"/>
      <c r="B102" s="22"/>
      <c r="C102" s="9"/>
      <c r="D102" s="9"/>
      <c r="E102" s="14"/>
      <c r="F102" s="14"/>
      <c r="G102" s="9"/>
      <c r="H102" s="10"/>
      <c r="I102" s="14"/>
      <c r="J102" s="9"/>
      <c r="K102" s="9"/>
    </row>
    <row r="103" spans="1:11" s="17" customFormat="1" ht="13.5" customHeight="1">
      <c r="A103" s="14"/>
      <c r="B103" s="22"/>
      <c r="C103" s="9"/>
      <c r="D103" s="9"/>
      <c r="E103" s="14"/>
      <c r="F103" s="14"/>
      <c r="G103" s="9"/>
      <c r="H103" s="10"/>
      <c r="I103" s="14"/>
      <c r="J103" s="9"/>
      <c r="K103" s="9"/>
    </row>
    <row r="104" spans="1:11" s="17" customFormat="1" ht="13.5" customHeight="1">
      <c r="A104" s="14"/>
      <c r="B104" s="22"/>
      <c r="C104" s="9"/>
      <c r="D104" s="9"/>
      <c r="E104" s="14"/>
      <c r="F104" s="14"/>
      <c r="G104" s="9"/>
      <c r="H104" s="10"/>
      <c r="I104" s="15"/>
      <c r="J104" s="9"/>
      <c r="K104" s="9"/>
    </row>
    <row r="105" spans="1:11" s="31" customFormat="1">
      <c r="A105" s="2"/>
      <c r="B105" s="19"/>
      <c r="C105" s="3"/>
      <c r="D105" s="3"/>
      <c r="E105" s="3"/>
      <c r="F105" s="3"/>
      <c r="G105" s="2"/>
      <c r="H105" s="4"/>
      <c r="I105" s="2"/>
      <c r="J105" s="2"/>
      <c r="K105" s="3"/>
    </row>
  </sheetData>
  <sortState ref="A11:E23">
    <sortCondition ref="A11"/>
  </sortState>
  <mergeCells count="1">
    <mergeCell ref="B2:C2"/>
  </mergeCells>
  <phoneticPr fontId="1" type="noConversion"/>
  <pageMargins left="7.874015748031496E-2" right="7.874015748031496E-2" top="0.71" bottom="0.70866141732283472" header="0.23622047244094491" footer="0.51181102362204722"/>
  <pageSetup paperSize="9" scale="71" fitToHeight="0" orientation="landscape" horizontalDpi="4294967294" r:id="rId1"/>
  <headerFooter alignWithMargins="0">
    <oddFooter>&amp;L&amp;Z&amp;F&amp;RMAj:&amp;D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2"/>
  <sheetViews>
    <sheetView workbookViewId="0">
      <selection activeCell="G18" sqref="G18"/>
    </sheetView>
  </sheetViews>
  <sheetFormatPr baseColWidth="10" defaultRowHeight="12.75"/>
  <cols>
    <col min="1" max="1" width="22.85546875" style="49" customWidth="1"/>
    <col min="2" max="2" width="13.42578125" style="49" bestFit="1" customWidth="1"/>
    <col min="3" max="16384" width="11.42578125" style="49"/>
  </cols>
  <sheetData>
    <row r="1" spans="1:9">
      <c r="A1" s="43" t="s">
        <v>14</v>
      </c>
      <c r="B1" s="44" t="s">
        <v>15</v>
      </c>
      <c r="C1" s="45" t="s">
        <v>5</v>
      </c>
      <c r="D1" s="41"/>
      <c r="E1" s="42"/>
      <c r="F1" s="48"/>
      <c r="G1" s="48"/>
      <c r="H1" s="48"/>
      <c r="I1" s="48"/>
    </row>
    <row r="2" spans="1:9">
      <c r="A2" s="72" t="s">
        <v>18</v>
      </c>
      <c r="B2" s="60">
        <v>11111111</v>
      </c>
      <c r="C2" s="63">
        <v>11</v>
      </c>
      <c r="D2" s="50"/>
      <c r="E2" s="50"/>
      <c r="F2" s="48"/>
      <c r="G2" s="48"/>
      <c r="H2" s="48"/>
      <c r="I2" s="48"/>
    </row>
    <row r="3" spans="1:9">
      <c r="A3" s="72" t="s">
        <v>19</v>
      </c>
      <c r="B3" s="60">
        <v>22222222</v>
      </c>
      <c r="C3" s="63">
        <v>22</v>
      </c>
      <c r="D3" s="50"/>
      <c r="E3" s="50"/>
      <c r="F3" s="48"/>
      <c r="G3" s="48"/>
      <c r="H3" s="48"/>
      <c r="I3" s="48"/>
    </row>
    <row r="4" spans="1:9">
      <c r="A4" s="73" t="s">
        <v>20</v>
      </c>
      <c r="B4" s="61">
        <v>33333333</v>
      </c>
      <c r="C4" s="64">
        <v>33</v>
      </c>
      <c r="D4" s="50"/>
      <c r="E4" s="50"/>
      <c r="F4" s="48"/>
      <c r="G4" s="48"/>
      <c r="H4" s="48"/>
      <c r="I4" s="48"/>
    </row>
    <row r="5" spans="1:9">
      <c r="A5" s="73" t="s">
        <v>21</v>
      </c>
      <c r="B5" s="61">
        <v>44444444</v>
      </c>
      <c r="C5" s="64">
        <v>44</v>
      </c>
      <c r="D5" s="50"/>
      <c r="E5" s="50"/>
      <c r="F5" s="48"/>
      <c r="G5" s="48"/>
      <c r="H5" s="48"/>
      <c r="I5" s="48"/>
    </row>
    <row r="6" spans="1:9">
      <c r="A6" s="73" t="s">
        <v>22</v>
      </c>
      <c r="B6" s="61">
        <v>55555555</v>
      </c>
      <c r="C6" s="64">
        <v>55</v>
      </c>
      <c r="D6" s="50"/>
      <c r="E6" s="50"/>
      <c r="F6" s="48"/>
      <c r="G6" s="48"/>
      <c r="H6" s="48"/>
      <c r="I6" s="48"/>
    </row>
    <row r="7" spans="1:9">
      <c r="A7" s="72" t="s">
        <v>16</v>
      </c>
      <c r="B7" s="60">
        <v>22344567</v>
      </c>
      <c r="C7" s="63">
        <v>1234</v>
      </c>
      <c r="D7" s="50"/>
      <c r="E7" s="50"/>
      <c r="F7" s="48"/>
      <c r="G7" s="48"/>
      <c r="H7" s="48"/>
      <c r="I7" s="48"/>
    </row>
    <row r="8" spans="1:9">
      <c r="A8" s="72" t="s">
        <v>13</v>
      </c>
      <c r="B8" s="60">
        <v>99999999</v>
      </c>
      <c r="C8" s="63">
        <v>55.4</v>
      </c>
      <c r="D8" s="50"/>
      <c r="E8" s="50"/>
      <c r="F8" s="48"/>
      <c r="G8" s="48"/>
      <c r="H8" s="48"/>
      <c r="I8" s="48"/>
    </row>
    <row r="9" spans="1:9">
      <c r="A9" s="72" t="s">
        <v>11</v>
      </c>
      <c r="B9" s="60">
        <v>73269092</v>
      </c>
      <c r="C9" s="63">
        <v>63.3</v>
      </c>
      <c r="D9" s="48"/>
      <c r="E9" s="48"/>
      <c r="F9" s="48"/>
      <c r="G9" s="48"/>
      <c r="H9" s="48"/>
      <c r="I9" s="48"/>
    </row>
    <row r="10" spans="1:9">
      <c r="A10" s="72" t="s">
        <v>12</v>
      </c>
      <c r="B10" s="60">
        <v>13445544</v>
      </c>
      <c r="C10" s="63">
        <v>137.5</v>
      </c>
      <c r="D10" s="48"/>
      <c r="E10" s="48"/>
      <c r="F10" s="48"/>
      <c r="G10" s="48"/>
      <c r="H10" s="48"/>
      <c r="I10" s="48"/>
    </row>
    <row r="11" spans="1:9">
      <c r="A11" s="73" t="s">
        <v>24</v>
      </c>
      <c r="B11" s="60">
        <v>13445544</v>
      </c>
      <c r="C11" s="63">
        <v>137.5</v>
      </c>
      <c r="D11" s="48"/>
      <c r="E11" s="48"/>
      <c r="F11" s="48"/>
      <c r="G11" s="48"/>
      <c r="H11" s="48"/>
      <c r="I11" s="48"/>
    </row>
    <row r="12" spans="1:9">
      <c r="A12" s="72" t="s">
        <v>17</v>
      </c>
      <c r="B12" s="60">
        <v>5343322</v>
      </c>
      <c r="C12" s="63">
        <v>23</v>
      </c>
      <c r="D12" s="48"/>
      <c r="E12" s="48"/>
      <c r="F12" s="48"/>
      <c r="G12" s="48"/>
      <c r="H12" s="48"/>
      <c r="I12" s="48"/>
    </row>
    <row r="13" spans="1:9">
      <c r="A13" s="53"/>
      <c r="B13" s="61"/>
      <c r="C13" s="64"/>
      <c r="D13" s="48"/>
      <c r="E13" s="48"/>
      <c r="F13" s="48"/>
      <c r="G13" s="48"/>
      <c r="H13" s="48"/>
      <c r="I13" s="48"/>
    </row>
    <row r="14" spans="1:9">
      <c r="A14" s="53"/>
      <c r="B14" s="61"/>
      <c r="C14" s="64"/>
      <c r="D14" s="48"/>
      <c r="E14" s="48"/>
      <c r="F14" s="48"/>
      <c r="G14" s="48"/>
      <c r="H14" s="48"/>
      <c r="I14" s="48"/>
    </row>
    <row r="15" spans="1:9">
      <c r="A15" s="53"/>
      <c r="B15" s="61"/>
      <c r="C15" s="64"/>
      <c r="D15" s="48"/>
      <c r="E15" s="48"/>
      <c r="F15" s="48"/>
      <c r="G15" s="48"/>
      <c r="H15" s="48"/>
      <c r="I15" s="48"/>
    </row>
    <row r="16" spans="1:9">
      <c r="A16" s="53"/>
      <c r="B16" s="61"/>
      <c r="C16" s="64"/>
      <c r="D16" s="48"/>
      <c r="E16" s="48"/>
      <c r="F16" s="48"/>
      <c r="G16" s="48"/>
      <c r="H16" s="48"/>
      <c r="I16" s="48"/>
    </row>
    <row r="17" spans="1:9">
      <c r="A17" s="53"/>
      <c r="B17" s="61"/>
      <c r="C17" s="64"/>
      <c r="D17" s="48"/>
      <c r="E17" s="48"/>
      <c r="F17" s="48"/>
      <c r="G17" s="48"/>
      <c r="H17" s="48"/>
      <c r="I17" s="48"/>
    </row>
    <row r="18" spans="1:9">
      <c r="A18" s="53"/>
      <c r="B18" s="61"/>
      <c r="C18" s="64"/>
      <c r="D18" s="48"/>
      <c r="E18" s="48"/>
      <c r="F18" s="48"/>
      <c r="G18" s="48"/>
      <c r="H18" s="48"/>
      <c r="I18" s="48"/>
    </row>
    <row r="19" spans="1:9">
      <c r="A19" s="53"/>
      <c r="B19" s="61"/>
      <c r="C19" s="64"/>
      <c r="D19" s="48"/>
      <c r="E19" s="48"/>
      <c r="F19" s="48"/>
      <c r="G19" s="48"/>
      <c r="H19" s="48"/>
      <c r="I19" s="48"/>
    </row>
    <row r="20" spans="1:9">
      <c r="A20" s="53"/>
      <c r="B20" s="61"/>
      <c r="C20" s="64"/>
      <c r="D20" s="48"/>
      <c r="E20" s="48"/>
      <c r="F20" s="48"/>
      <c r="G20" s="48"/>
      <c r="H20" s="48"/>
      <c r="I20" s="48"/>
    </row>
    <row r="21" spans="1:9">
      <c r="A21" s="53"/>
      <c r="B21" s="61"/>
      <c r="C21" s="64"/>
      <c r="D21" s="48"/>
      <c r="E21" s="48"/>
      <c r="F21" s="48"/>
      <c r="G21" s="48"/>
      <c r="H21" s="48"/>
      <c r="I21" s="48"/>
    </row>
    <row r="22" spans="1:9">
      <c r="A22" s="53"/>
      <c r="B22" s="61"/>
      <c r="C22" s="64"/>
      <c r="D22" s="48"/>
      <c r="E22" s="48"/>
      <c r="F22" s="48"/>
      <c r="G22" s="48"/>
      <c r="H22" s="48"/>
      <c r="I22" s="48"/>
    </row>
    <row r="23" spans="1:9" s="57" customFormat="1" ht="12">
      <c r="A23" s="54"/>
      <c r="B23" s="61"/>
      <c r="C23" s="65"/>
      <c r="D23" s="55"/>
      <c r="E23" s="56"/>
      <c r="F23" s="56"/>
      <c r="G23" s="56"/>
      <c r="H23" s="56"/>
      <c r="I23" s="56"/>
    </row>
    <row r="24" spans="1:9">
      <c r="A24" s="54"/>
      <c r="B24" s="62"/>
      <c r="C24" s="64"/>
      <c r="D24" s="48"/>
      <c r="E24" s="48"/>
      <c r="F24" s="48"/>
      <c r="G24" s="48"/>
      <c r="H24" s="48"/>
      <c r="I24" s="48"/>
    </row>
    <row r="25" spans="1:9">
      <c r="A25" s="54"/>
      <c r="B25" s="61"/>
      <c r="C25" s="52"/>
      <c r="D25" s="48"/>
      <c r="E25" s="48"/>
      <c r="F25" s="48"/>
      <c r="G25" s="48"/>
      <c r="H25" s="48"/>
      <c r="I25" s="48"/>
    </row>
    <row r="26" spans="1:9" ht="13.5" thickBot="1">
      <c r="A26" s="58"/>
      <c r="B26" s="51"/>
      <c r="C26" s="59"/>
      <c r="D26" s="48"/>
      <c r="E26" s="48"/>
      <c r="F26" s="48"/>
      <c r="G26" s="48"/>
      <c r="H26" s="48"/>
      <c r="I26" s="48"/>
    </row>
    <row r="27" spans="1:9">
      <c r="C27" s="48"/>
      <c r="D27" s="48"/>
      <c r="E27" s="48"/>
      <c r="F27" s="48"/>
      <c r="G27" s="48"/>
      <c r="H27" s="48"/>
      <c r="I27" s="48"/>
    </row>
    <row r="28" spans="1:9">
      <c r="C28" s="48"/>
      <c r="D28" s="48"/>
      <c r="E28" s="48"/>
      <c r="F28" s="48"/>
      <c r="G28" s="48"/>
      <c r="H28" s="48"/>
      <c r="I28" s="48"/>
    </row>
    <row r="29" spans="1:9">
      <c r="C29" s="48"/>
      <c r="D29" s="48"/>
      <c r="E29" s="48"/>
      <c r="F29" s="48"/>
      <c r="G29" s="48"/>
      <c r="H29" s="48"/>
      <c r="I29" s="48"/>
    </row>
    <row r="30" spans="1:9">
      <c r="C30" s="48"/>
      <c r="D30" s="48"/>
      <c r="E30" s="48"/>
      <c r="F30" s="48"/>
      <c r="G30" s="48"/>
      <c r="H30" s="48"/>
      <c r="I30" s="48"/>
    </row>
    <row r="31" spans="1:9">
      <c r="C31" s="48"/>
      <c r="D31" s="48"/>
      <c r="E31" s="48"/>
      <c r="F31" s="48"/>
    </row>
    <row r="32" spans="1:9">
      <c r="C32" s="48"/>
      <c r="D32" s="48"/>
      <c r="E32" s="48"/>
      <c r="F32" s="48"/>
    </row>
  </sheetData>
  <sortState ref="A2:C27">
    <sortCondition ref="A1"/>
  </sortState>
  <phoneticPr fontId="1" type="noConversion"/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DEP</vt:lpstr>
      <vt:lpstr>produits</vt:lpstr>
      <vt:lpstr>base</vt:lpstr>
      <vt:lpstr>crit</vt:lpstr>
      <vt:lpstr>DEP!Criteres</vt:lpstr>
      <vt:lpstr>DEP!Impression_des_titres</vt:lpstr>
      <vt:lpstr>DEP!Zone_d_impression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VALEO</dc:creator>
  <cp:lastModifiedBy>Utilisateur</cp:lastModifiedBy>
  <cp:lastPrinted>2009-04-01T14:08:44Z</cp:lastPrinted>
  <dcterms:created xsi:type="dcterms:W3CDTF">2003-01-15T12:18:33Z</dcterms:created>
  <dcterms:modified xsi:type="dcterms:W3CDTF">2014-06-13T14:31:59Z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653618522</vt:i4>
  </property>
  <property fmtid="{D5CDD505-2E9C-101B-9397-08002B2CF9AE}" pid="3" name="_EmailSubject">
    <vt:lpwstr/>
  </property>
  <property fmtid="{D5CDD505-2E9C-101B-9397-08002B2CF9AE}" pid="4" name="_AuthorEmail">
    <vt:lpwstr>bouin.christophe@free.fr</vt:lpwstr>
  </property>
  <property fmtid="{D5CDD505-2E9C-101B-9397-08002B2CF9AE}" pid="5" name="_AuthorEmailDisplayName">
    <vt:lpwstr>christophe</vt:lpwstr>
  </property>
  <property fmtid="{D5CDD505-2E9C-101B-9397-08002B2CF9AE}" pid="6" name="_ReviewingToolsShownOnce">
    <vt:lpwstr/>
  </property>
</Properties>
</file>