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1" i="1"/>
  <c r="J3"/>
  <c r="K3" s="1"/>
  <c r="J4"/>
  <c r="K4" s="1"/>
  <c r="J5"/>
  <c r="K5" s="1"/>
  <c r="J6"/>
  <c r="K6" s="1"/>
  <c r="J7"/>
  <c r="K7" s="1"/>
  <c r="J8"/>
  <c r="K8" s="1"/>
  <c r="J2"/>
  <c r="K2" s="1"/>
  <c r="D6"/>
  <c r="C6"/>
  <c r="E6" s="1"/>
  <c r="E5"/>
  <c r="E4"/>
  <c r="E3"/>
  <c r="E2"/>
  <c r="E1"/>
</calcChain>
</file>

<file path=xl/sharedStrings.xml><?xml version="1.0" encoding="utf-8"?>
<sst xmlns="http://schemas.openxmlformats.org/spreadsheetml/2006/main" count="12" uniqueCount="12">
  <si>
    <t>durée des freinages</t>
  </si>
  <si>
    <t>mn</t>
  </si>
  <si>
    <t>distance de freinage</t>
  </si>
  <si>
    <t>kms</t>
  </si>
  <si>
    <t>nombre de sur-régime</t>
  </si>
  <si>
    <t>vitesse moyenne</t>
  </si>
  <si>
    <t>km/h</t>
  </si>
  <si>
    <t>consomation moyenne</t>
  </si>
  <si>
    <t>l/100</t>
  </si>
  <si>
    <t>rejet de CO2</t>
  </si>
  <si>
    <t>kg</t>
  </si>
  <si>
    <t>rejet de CO2 en g/Km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</si>
</sst>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9" fontId="0" fillId="2" borderId="1" xfId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0" xfId="0" applyFont="1"/>
    <xf numFmtId="0" fontId="0" fillId="0" borderId="0" xfId="0" applyBorder="1"/>
    <xf numFmtId="0" fontId="2" fillId="0" borderId="0" xfId="0" applyFont="1" applyBorder="1"/>
    <xf numFmtId="0" fontId="3" fillId="0" borderId="0" xfId="0" applyFont="1" applyAlignment="1"/>
  </cellXfs>
  <cellStyles count="2">
    <cellStyle name="Normal" xfId="0" builtinId="0"/>
    <cellStyle name="Pourcentage" xfId="1" builtinId="5"/>
  </cellStyles>
  <dxfs count="14"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295274</xdr:colOff>
      <xdr:row>6</xdr:row>
      <xdr:rowOff>209549</xdr:rowOff>
    </xdr:from>
    <xdr:to>
      <xdr:col>8</xdr:col>
      <xdr:colOff>600974</xdr:colOff>
      <xdr:row>7</xdr:row>
      <xdr:rowOff>206474</xdr:rowOff>
    </xdr:to>
    <xdr:sp macro="" textlink="">
      <xdr:nvSpPr>
        <xdr:cNvPr id="13" name="Pentagone 12"/>
        <xdr:cNvSpPr/>
      </xdr:nvSpPr>
      <xdr:spPr>
        <a:xfrm>
          <a:off x="4514849" y="4581524"/>
          <a:ext cx="1829700" cy="216000"/>
        </a:xfrm>
        <a:prstGeom prst="homePlate">
          <a:avLst/>
        </a:prstGeom>
        <a:solidFill>
          <a:srgbClr val="FF00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G</a:t>
          </a:r>
        </a:p>
      </xdr:txBody>
    </xdr:sp>
    <xdr:clientData/>
  </xdr:twoCellAnchor>
  <xdr:twoCellAnchor>
    <xdr:from>
      <xdr:col>6</xdr:col>
      <xdr:colOff>295274</xdr:colOff>
      <xdr:row>0</xdr:row>
      <xdr:rowOff>180974</xdr:rowOff>
    </xdr:from>
    <xdr:to>
      <xdr:col>7</xdr:col>
      <xdr:colOff>556124</xdr:colOff>
      <xdr:row>1</xdr:row>
      <xdr:rowOff>206474</xdr:rowOff>
    </xdr:to>
    <xdr:sp macro="" textlink="">
      <xdr:nvSpPr>
        <xdr:cNvPr id="14" name="Pentagone 13"/>
        <xdr:cNvSpPr/>
      </xdr:nvSpPr>
      <xdr:spPr>
        <a:xfrm>
          <a:off x="4514849" y="3267074"/>
          <a:ext cx="1022850" cy="216000"/>
        </a:xfrm>
        <a:prstGeom prst="homePlate">
          <a:avLst/>
        </a:prstGeom>
        <a:solidFill>
          <a:srgbClr val="00FF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</a:t>
          </a:r>
        </a:p>
      </xdr:txBody>
    </xdr:sp>
    <xdr:clientData/>
  </xdr:twoCellAnchor>
  <xdr:twoCellAnchor>
    <xdr:from>
      <xdr:col>6</xdr:col>
      <xdr:colOff>295273</xdr:colOff>
      <xdr:row>3</xdr:row>
      <xdr:rowOff>209549</xdr:rowOff>
    </xdr:from>
    <xdr:to>
      <xdr:col>8</xdr:col>
      <xdr:colOff>168973</xdr:colOff>
      <xdr:row>4</xdr:row>
      <xdr:rowOff>206474</xdr:rowOff>
    </xdr:to>
    <xdr:sp macro="" textlink="">
      <xdr:nvSpPr>
        <xdr:cNvPr id="15" name="Pentagone 14"/>
        <xdr:cNvSpPr/>
      </xdr:nvSpPr>
      <xdr:spPr>
        <a:xfrm>
          <a:off x="4514848" y="3924299"/>
          <a:ext cx="1397700" cy="216000"/>
        </a:xfrm>
        <a:prstGeom prst="homePlate">
          <a:avLst/>
        </a:prstGeom>
        <a:solidFill>
          <a:srgbClr val="FFFF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</a:t>
          </a:r>
        </a:p>
      </xdr:txBody>
    </xdr:sp>
    <xdr:clientData/>
  </xdr:twoCellAnchor>
  <xdr:twoCellAnchor>
    <xdr:from>
      <xdr:col>6</xdr:col>
      <xdr:colOff>295275</xdr:colOff>
      <xdr:row>2</xdr:row>
      <xdr:rowOff>209549</xdr:rowOff>
    </xdr:from>
    <xdr:to>
      <xdr:col>8</xdr:col>
      <xdr:colOff>24975</xdr:colOff>
      <xdr:row>3</xdr:row>
      <xdr:rowOff>206474</xdr:rowOff>
    </xdr:to>
    <xdr:sp macro="" textlink="">
      <xdr:nvSpPr>
        <xdr:cNvPr id="16" name="Pentagone 15"/>
        <xdr:cNvSpPr/>
      </xdr:nvSpPr>
      <xdr:spPr>
        <a:xfrm>
          <a:off x="4514850" y="3705224"/>
          <a:ext cx="1253700" cy="216000"/>
        </a:xfrm>
        <a:prstGeom prst="homePlate">
          <a:avLst/>
        </a:prstGeom>
        <a:solidFill>
          <a:srgbClr val="92D0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 </a:t>
          </a:r>
          <a:r>
            <a:rPr lang="fr-FR" sz="1100" b="1">
              <a:solidFill>
                <a:sysClr val="windowText" lastClr="000000"/>
              </a:solidFill>
            </a:rPr>
            <a:t>C</a:t>
          </a:r>
        </a:p>
      </xdr:txBody>
    </xdr:sp>
    <xdr:clientData/>
  </xdr:twoCellAnchor>
  <xdr:twoCellAnchor>
    <xdr:from>
      <xdr:col>6</xdr:col>
      <xdr:colOff>295275</xdr:colOff>
      <xdr:row>1</xdr:row>
      <xdr:rowOff>209550</xdr:rowOff>
    </xdr:from>
    <xdr:to>
      <xdr:col>7</xdr:col>
      <xdr:colOff>700125</xdr:colOff>
      <xdr:row>2</xdr:row>
      <xdr:rowOff>206475</xdr:rowOff>
    </xdr:to>
    <xdr:sp macro="" textlink="">
      <xdr:nvSpPr>
        <xdr:cNvPr id="17" name="Pentagone 16"/>
        <xdr:cNvSpPr/>
      </xdr:nvSpPr>
      <xdr:spPr>
        <a:xfrm>
          <a:off x="4514850" y="3486150"/>
          <a:ext cx="1166850" cy="216000"/>
        </a:xfrm>
        <a:prstGeom prst="homePlate">
          <a:avLst/>
        </a:prstGeom>
        <a:solidFill>
          <a:srgbClr val="00B0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 B</a:t>
          </a:r>
        </a:p>
      </xdr:txBody>
    </xdr:sp>
    <xdr:clientData/>
  </xdr:twoCellAnchor>
  <xdr:twoCellAnchor>
    <xdr:from>
      <xdr:col>6</xdr:col>
      <xdr:colOff>295273</xdr:colOff>
      <xdr:row>4</xdr:row>
      <xdr:rowOff>209550</xdr:rowOff>
    </xdr:from>
    <xdr:to>
      <xdr:col>8</xdr:col>
      <xdr:colOff>312973</xdr:colOff>
      <xdr:row>5</xdr:row>
      <xdr:rowOff>206475</xdr:rowOff>
    </xdr:to>
    <xdr:sp macro="" textlink="">
      <xdr:nvSpPr>
        <xdr:cNvPr id="18" name="Pentagone 17"/>
        <xdr:cNvSpPr/>
      </xdr:nvSpPr>
      <xdr:spPr>
        <a:xfrm>
          <a:off x="4514848" y="4143375"/>
          <a:ext cx="1541700" cy="216000"/>
        </a:xfrm>
        <a:prstGeom prst="homePlate">
          <a:avLst/>
        </a:prstGeom>
        <a:solidFill>
          <a:srgbClr val="FFC00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</a:t>
          </a:r>
        </a:p>
      </xdr:txBody>
    </xdr:sp>
    <xdr:clientData/>
  </xdr:twoCellAnchor>
  <xdr:twoCellAnchor>
    <xdr:from>
      <xdr:col>6</xdr:col>
      <xdr:colOff>295275</xdr:colOff>
      <xdr:row>5</xdr:row>
      <xdr:rowOff>209549</xdr:rowOff>
    </xdr:from>
    <xdr:to>
      <xdr:col>8</xdr:col>
      <xdr:colOff>456975</xdr:colOff>
      <xdr:row>6</xdr:row>
      <xdr:rowOff>206474</xdr:rowOff>
    </xdr:to>
    <xdr:sp macro="" textlink="">
      <xdr:nvSpPr>
        <xdr:cNvPr id="19" name="Pentagone 18"/>
        <xdr:cNvSpPr/>
      </xdr:nvSpPr>
      <xdr:spPr>
        <a:xfrm>
          <a:off x="4514850" y="4362449"/>
          <a:ext cx="1685700" cy="216000"/>
        </a:xfrm>
        <a:prstGeom prst="homePlate">
          <a:avLst/>
        </a:prstGeom>
        <a:solidFill>
          <a:srgbClr val="CE4C3E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E8" sqref="E8"/>
    </sheetView>
  </sheetViews>
  <sheetFormatPr baseColWidth="10" defaultRowHeight="15"/>
  <sheetData>
    <row r="1" spans="1:11">
      <c r="A1" s="1" t="s">
        <v>0</v>
      </c>
      <c r="B1" s="2" t="s">
        <v>1</v>
      </c>
      <c r="C1" s="4">
        <v>10</v>
      </c>
      <c r="D1" s="5">
        <v>7</v>
      </c>
      <c r="E1" s="3">
        <f t="shared" ref="E1:E6" si="0">(C1-D1)/C1</f>
        <v>0.3</v>
      </c>
    </row>
    <row r="2" spans="1:11">
      <c r="A2" s="1" t="s">
        <v>2</v>
      </c>
      <c r="B2" s="2" t="s">
        <v>3</v>
      </c>
      <c r="C2" s="4">
        <v>1.2</v>
      </c>
      <c r="D2" s="5">
        <v>0.6</v>
      </c>
      <c r="E2" s="3">
        <f t="shared" si="0"/>
        <v>0.5</v>
      </c>
      <c r="G2">
        <v>0</v>
      </c>
      <c r="H2" s="6">
        <v>100</v>
      </c>
      <c r="J2" s="7">
        <f>AND($D$8&gt;=G2,$D$8&lt;=H2)*$D$8</f>
        <v>5</v>
      </c>
      <c r="K2" s="15" t="str">
        <f>IF(J2&gt;0,"ç","")</f>
        <v>ç</v>
      </c>
    </row>
    <row r="3" spans="1:11">
      <c r="A3" s="1" t="s">
        <v>4</v>
      </c>
      <c r="B3" s="2"/>
      <c r="C3" s="4">
        <v>55</v>
      </c>
      <c r="D3" s="5">
        <v>10</v>
      </c>
      <c r="E3" s="3">
        <f t="shared" si="0"/>
        <v>0.81818181818181823</v>
      </c>
      <c r="G3">
        <v>101</v>
      </c>
      <c r="H3" s="6">
        <v>120</v>
      </c>
      <c r="J3" s="7">
        <f t="shared" ref="J3:J8" si="1">AND($D$8&gt;=G3,$D$8&lt;=H3)*$D$8</f>
        <v>0</v>
      </c>
      <c r="K3" s="15" t="str">
        <f t="shared" ref="K3:K8" si="2">IF(J3&gt;0,"ç","")</f>
        <v/>
      </c>
    </row>
    <row r="4" spans="1:11">
      <c r="A4" s="1" t="s">
        <v>5</v>
      </c>
      <c r="B4" s="2" t="s">
        <v>6</v>
      </c>
      <c r="C4" s="4">
        <v>4</v>
      </c>
      <c r="D4" s="5">
        <v>2</v>
      </c>
      <c r="E4" s="3">
        <f t="shared" si="0"/>
        <v>0.5</v>
      </c>
      <c r="G4">
        <v>121</v>
      </c>
      <c r="H4" s="6">
        <v>140</v>
      </c>
      <c r="J4" s="7">
        <f t="shared" si="1"/>
        <v>0</v>
      </c>
      <c r="K4" s="15" t="str">
        <f t="shared" si="2"/>
        <v/>
      </c>
    </row>
    <row r="5" spans="1:11">
      <c r="A5" s="1" t="s">
        <v>7</v>
      </c>
      <c r="B5" s="2" t="s">
        <v>8</v>
      </c>
      <c r="C5" s="4">
        <v>8</v>
      </c>
      <c r="D5" s="5">
        <v>11</v>
      </c>
      <c r="E5" s="3">
        <f t="shared" si="0"/>
        <v>-0.375</v>
      </c>
      <c r="G5">
        <v>141</v>
      </c>
      <c r="H5" s="6">
        <v>160</v>
      </c>
      <c r="J5" s="7">
        <f t="shared" si="1"/>
        <v>0</v>
      </c>
      <c r="K5" s="15" t="str">
        <f t="shared" si="2"/>
        <v/>
      </c>
    </row>
    <row r="6" spans="1:11" ht="15.75" thickBot="1">
      <c r="A6" s="8" t="s">
        <v>9</v>
      </c>
      <c r="B6" s="9" t="s">
        <v>10</v>
      </c>
      <c r="C6" s="10" t="e">
        <f>(C5*26*#REF!)/1000</f>
        <v>#REF!</v>
      </c>
      <c r="D6" s="11">
        <f>(D5*26*30)/1000</f>
        <v>8.58</v>
      </c>
      <c r="E6" s="3" t="e">
        <f t="shared" si="0"/>
        <v>#REF!</v>
      </c>
      <c r="G6">
        <v>161</v>
      </c>
      <c r="H6" s="6">
        <v>200</v>
      </c>
      <c r="J6" s="7">
        <f t="shared" si="1"/>
        <v>0</v>
      </c>
      <c r="K6" s="15" t="str">
        <f t="shared" si="2"/>
        <v/>
      </c>
    </row>
    <row r="7" spans="1:11">
      <c r="G7">
        <v>201</v>
      </c>
      <c r="H7" s="6">
        <v>250</v>
      </c>
      <c r="J7" s="7">
        <f t="shared" si="1"/>
        <v>0</v>
      </c>
      <c r="K7" s="15" t="str">
        <f t="shared" si="2"/>
        <v/>
      </c>
    </row>
    <row r="8" spans="1:11">
      <c r="A8" s="12" t="s">
        <v>11</v>
      </c>
      <c r="C8" s="13"/>
      <c r="D8" s="14">
        <v>5</v>
      </c>
      <c r="E8" s="13"/>
      <c r="G8">
        <v>251</v>
      </c>
      <c r="H8" s="6">
        <v>300</v>
      </c>
      <c r="J8" s="7">
        <f t="shared" si="1"/>
        <v>0</v>
      </c>
      <c r="K8" s="15" t="str">
        <f t="shared" si="2"/>
        <v/>
      </c>
    </row>
    <row r="9" spans="1:11">
      <c r="D9" s="13"/>
      <c r="F9" s="13"/>
      <c r="J9" s="13"/>
    </row>
    <row r="11" spans="1:11">
      <c r="D11">
        <f>D5*26</f>
        <v>286</v>
      </c>
    </row>
  </sheetData>
  <conditionalFormatting sqref="J7">
    <cfRule type="cellIs" dxfId="13" priority="12" operator="between">
      <formula>201</formula>
      <formula>250</formula>
    </cfRule>
    <cfRule type="cellIs" dxfId="12" priority="13" operator="equal">
      <formula>"d24"</formula>
    </cfRule>
  </conditionalFormatting>
  <conditionalFormatting sqref="D9">
    <cfRule type="duplicateValues" dxfId="11" priority="11"/>
  </conditionalFormatting>
  <conditionalFormatting sqref="J4">
    <cfRule type="cellIs" dxfId="9" priority="8" operator="between">
      <formula>121</formula>
      <formula>140</formula>
    </cfRule>
    <cfRule type="cellIs" dxfId="8" priority="9" operator="equal">
      <formula>130</formula>
    </cfRule>
  </conditionalFormatting>
  <conditionalFormatting sqref="J5">
    <cfRule type="cellIs" dxfId="7" priority="6" operator="between">
      <formula>141</formula>
      <formula>160</formula>
    </cfRule>
    <cfRule type="cellIs" dxfId="6" priority="7" operator="between">
      <formula>141</formula>
      <formula>160</formula>
    </cfRule>
  </conditionalFormatting>
  <conditionalFormatting sqref="J8">
    <cfRule type="cellIs" dxfId="5" priority="4" operator="between">
      <formula>251</formula>
      <formula>300</formula>
    </cfRule>
    <cfRule type="cellIs" dxfId="4" priority="5" operator="between">
      <formula>251</formula>
      <formula>300</formula>
    </cfRule>
  </conditionalFormatting>
  <conditionalFormatting sqref="J6">
    <cfRule type="cellIs" dxfId="3" priority="3" operator="between">
      <formula>161</formula>
      <formula>200</formula>
    </cfRule>
  </conditionalFormatting>
  <conditionalFormatting sqref="J3">
    <cfRule type="cellIs" dxfId="2" priority="2" operator="between">
      <formula>101</formula>
      <formula>120</formula>
    </cfRule>
  </conditionalFormatting>
  <conditionalFormatting sqref="J2:J8">
    <cfRule type="cellIs" dxfId="1" priority="1" operator="between">
      <formula>1</formula>
      <formula>100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Ollivier</dc:creator>
  <cp:lastModifiedBy>Utilisateur</cp:lastModifiedBy>
  <dcterms:created xsi:type="dcterms:W3CDTF">2012-01-04T15:42:20Z</dcterms:created>
  <dcterms:modified xsi:type="dcterms:W3CDTF">2012-01-04T15:58:12Z</dcterms:modified>
</cp:coreProperties>
</file>