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95" yWindow="135" windowWidth="17010" windowHeight="7350" activeTab="1"/>
  </bookViews>
  <sheets>
    <sheet name="Récap" sheetId="8" r:id="rId1"/>
    <sheet name="Janvier" sheetId="4" r:id="rId2"/>
    <sheet name="Février" sheetId="2" r:id="rId3"/>
    <sheet name="Mars" sheetId="7" r:id="rId4"/>
    <sheet name="Base de donnée" sheetId="1" r:id="rId5"/>
  </sheets>
  <functionGroups/>
  <externalReferences>
    <externalReference r:id="rId6"/>
  </externalReferences>
  <definedNames>
    <definedName name="activitées" comment="emploi du temps des personnels">'Base de donnée'!$A$155:$A$169</definedName>
    <definedName name="affectation">'Base de donnée'!$F$155:$F$160</definedName>
    <definedName name="An">Récap!$A$1</definedName>
    <definedName name="Feries">'Base de donnée'!$Q$155:$Q$167</definedName>
    <definedName name="Grade" comment="Hiérarchie">'Base de donnée'!$I$155:$I$167</definedName>
  </definedNames>
  <calcPr calcId="125725"/>
</workbook>
</file>

<file path=xl/calcChain.xml><?xml version="1.0" encoding="utf-8"?>
<calcChain xmlns="http://schemas.openxmlformats.org/spreadsheetml/2006/main">
  <c r="L2" i="4"/>
  <c r="D8" i="7"/>
  <c r="E8"/>
  <c r="F8"/>
  <c r="G8"/>
  <c r="H8"/>
  <c r="I8"/>
  <c r="K8"/>
  <c r="D9"/>
  <c r="E9"/>
  <c r="F9"/>
  <c r="G9"/>
  <c r="H9"/>
  <c r="I9"/>
  <c r="K9"/>
  <c r="D10"/>
  <c r="E10"/>
  <c r="F10"/>
  <c r="G10"/>
  <c r="H10"/>
  <c r="I10"/>
  <c r="K10"/>
  <c r="D11"/>
  <c r="E11"/>
  <c r="F11"/>
  <c r="G11"/>
  <c r="H11"/>
  <c r="I11"/>
  <c r="K11"/>
  <c r="D12"/>
  <c r="E12"/>
  <c r="F12"/>
  <c r="G12"/>
  <c r="H12"/>
  <c r="I12"/>
  <c r="K12"/>
  <c r="D13"/>
  <c r="E13"/>
  <c r="F13"/>
  <c r="G13"/>
  <c r="H13"/>
  <c r="I13"/>
  <c r="K13"/>
  <c r="D14"/>
  <c r="E14"/>
  <c r="F14"/>
  <c r="G14"/>
  <c r="H14"/>
  <c r="I14"/>
  <c r="K14"/>
  <c r="D15"/>
  <c r="E15"/>
  <c r="F15"/>
  <c r="G15"/>
  <c r="H15"/>
  <c r="I15"/>
  <c r="K15"/>
  <c r="D16"/>
  <c r="E16"/>
  <c r="F16"/>
  <c r="G16"/>
  <c r="H16"/>
  <c r="I16"/>
  <c r="K16"/>
  <c r="D17"/>
  <c r="E17"/>
  <c r="F17"/>
  <c r="G17"/>
  <c r="H17"/>
  <c r="I17"/>
  <c r="K17"/>
  <c r="D18"/>
  <c r="E18"/>
  <c r="F18"/>
  <c r="G18"/>
  <c r="H18"/>
  <c r="I18"/>
  <c r="K18"/>
  <c r="D19"/>
  <c r="E19"/>
  <c r="F19"/>
  <c r="G19"/>
  <c r="H19"/>
  <c r="I19"/>
  <c r="K19"/>
  <c r="D20"/>
  <c r="E20"/>
  <c r="F20"/>
  <c r="G20"/>
  <c r="H20"/>
  <c r="I20"/>
  <c r="K20"/>
  <c r="D21"/>
  <c r="E21"/>
  <c r="F21"/>
  <c r="G21"/>
  <c r="H21"/>
  <c r="I21"/>
  <c r="K21"/>
  <c r="D22"/>
  <c r="E22"/>
  <c r="F22"/>
  <c r="G22"/>
  <c r="H22"/>
  <c r="I22"/>
  <c r="K22"/>
  <c r="D23"/>
  <c r="E23"/>
  <c r="F23"/>
  <c r="G23"/>
  <c r="H23"/>
  <c r="I23"/>
  <c r="K23"/>
  <c r="D24"/>
  <c r="E24"/>
  <c r="F24"/>
  <c r="G24"/>
  <c r="H24"/>
  <c r="I24"/>
  <c r="K24"/>
  <c r="D25"/>
  <c r="E25"/>
  <c r="F25"/>
  <c r="G25"/>
  <c r="H25"/>
  <c r="I25"/>
  <c r="K25"/>
  <c r="D26"/>
  <c r="E26"/>
  <c r="F26"/>
  <c r="G26"/>
  <c r="H26"/>
  <c r="I26"/>
  <c r="K26"/>
  <c r="D27"/>
  <c r="E27"/>
  <c r="F27"/>
  <c r="G27"/>
  <c r="H27"/>
  <c r="I27"/>
  <c r="K27"/>
  <c r="D28"/>
  <c r="E28"/>
  <c r="F28"/>
  <c r="G28"/>
  <c r="H28"/>
  <c r="I28"/>
  <c r="K28"/>
  <c r="D29"/>
  <c r="E29"/>
  <c r="F29"/>
  <c r="G29"/>
  <c r="H29"/>
  <c r="I29"/>
  <c r="K29"/>
  <c r="D30"/>
  <c r="E30"/>
  <c r="F30"/>
  <c r="G30"/>
  <c r="H30"/>
  <c r="I30"/>
  <c r="K30"/>
  <c r="D31"/>
  <c r="E31"/>
  <c r="F31"/>
  <c r="G31"/>
  <c r="H31"/>
  <c r="I31"/>
  <c r="K31"/>
  <c r="D32"/>
  <c r="E32"/>
  <c r="F32"/>
  <c r="G32"/>
  <c r="H32"/>
  <c r="I32"/>
  <c r="K32"/>
  <c r="D33"/>
  <c r="E33"/>
  <c r="F33"/>
  <c r="G33"/>
  <c r="H33"/>
  <c r="I33"/>
  <c r="K33"/>
  <c r="D34"/>
  <c r="E34"/>
  <c r="F34"/>
  <c r="G34"/>
  <c r="H34"/>
  <c r="I34"/>
  <c r="K34"/>
  <c r="D35"/>
  <c r="E35"/>
  <c r="F35"/>
  <c r="G35"/>
  <c r="H35"/>
  <c r="I35"/>
  <c r="K35"/>
  <c r="D36"/>
  <c r="E36"/>
  <c r="F36"/>
  <c r="G36"/>
  <c r="H36"/>
  <c r="I36"/>
  <c r="K36"/>
  <c r="D37"/>
  <c r="E37"/>
  <c r="F37"/>
  <c r="G37"/>
  <c r="H37"/>
  <c r="I37"/>
  <c r="K37"/>
  <c r="D38"/>
  <c r="E38"/>
  <c r="F38"/>
  <c r="G38"/>
  <c r="H38"/>
  <c r="I38"/>
  <c r="K38"/>
  <c r="D39"/>
  <c r="E39"/>
  <c r="F39"/>
  <c r="G39"/>
  <c r="H39"/>
  <c r="I39"/>
  <c r="K39"/>
  <c r="D40"/>
  <c r="E40"/>
  <c r="F40"/>
  <c r="G40"/>
  <c r="H40"/>
  <c r="I40"/>
  <c r="K40"/>
  <c r="D41"/>
  <c r="E41"/>
  <c r="F41"/>
  <c r="G41"/>
  <c r="H41"/>
  <c r="I41"/>
  <c r="K41"/>
  <c r="D42"/>
  <c r="E42"/>
  <c r="F42"/>
  <c r="G42"/>
  <c r="H42"/>
  <c r="I42"/>
  <c r="K42"/>
  <c r="D43"/>
  <c r="E43"/>
  <c r="F43"/>
  <c r="G43"/>
  <c r="H43"/>
  <c r="I43"/>
  <c r="K43"/>
  <c r="D44"/>
  <c r="E44"/>
  <c r="F44"/>
  <c r="G44"/>
  <c r="H44"/>
  <c r="I44"/>
  <c r="K44"/>
  <c r="D45"/>
  <c r="E45"/>
  <c r="F45"/>
  <c r="G45"/>
  <c r="H45"/>
  <c r="I45"/>
  <c r="K45"/>
  <c r="D46"/>
  <c r="E46"/>
  <c r="F46"/>
  <c r="G46"/>
  <c r="H46"/>
  <c r="I46"/>
  <c r="K46"/>
  <c r="D47"/>
  <c r="E47"/>
  <c r="F47"/>
  <c r="G47"/>
  <c r="H47"/>
  <c r="I47"/>
  <c r="K47"/>
  <c r="D48"/>
  <c r="E48"/>
  <c r="F48"/>
  <c r="G48"/>
  <c r="H48"/>
  <c r="I48"/>
  <c r="K48"/>
  <c r="D49"/>
  <c r="E49"/>
  <c r="F49"/>
  <c r="G49"/>
  <c r="H49"/>
  <c r="I49"/>
  <c r="K49"/>
  <c r="D50"/>
  <c r="E50"/>
  <c r="F50"/>
  <c r="G50"/>
  <c r="H50"/>
  <c r="I50"/>
  <c r="K50"/>
  <c r="D51"/>
  <c r="E51"/>
  <c r="F51"/>
  <c r="G51"/>
  <c r="H51"/>
  <c r="I51"/>
  <c r="K51"/>
  <c r="D52"/>
  <c r="E52"/>
  <c r="F52"/>
  <c r="G52"/>
  <c r="H52"/>
  <c r="I52"/>
  <c r="K52"/>
  <c r="D53"/>
  <c r="E53"/>
  <c r="F53"/>
  <c r="G53"/>
  <c r="H53"/>
  <c r="I53"/>
  <c r="K53"/>
  <c r="D54"/>
  <c r="E54"/>
  <c r="F54"/>
  <c r="G54"/>
  <c r="H54"/>
  <c r="I54"/>
  <c r="K54"/>
  <c r="D55"/>
  <c r="E55"/>
  <c r="F55"/>
  <c r="G55"/>
  <c r="H55"/>
  <c r="I55"/>
  <c r="K55"/>
  <c r="D56"/>
  <c r="E56"/>
  <c r="F56"/>
  <c r="G56"/>
  <c r="H56"/>
  <c r="I56"/>
  <c r="K56"/>
  <c r="D57"/>
  <c r="E57"/>
  <c r="F57"/>
  <c r="G57"/>
  <c r="H57"/>
  <c r="I57"/>
  <c r="K57"/>
  <c r="D58"/>
  <c r="E58"/>
  <c r="F58"/>
  <c r="G58"/>
  <c r="H58"/>
  <c r="I58"/>
  <c r="K58"/>
  <c r="D59"/>
  <c r="E59"/>
  <c r="F59"/>
  <c r="G59"/>
  <c r="H59"/>
  <c r="I59"/>
  <c r="K59"/>
  <c r="D60"/>
  <c r="E60"/>
  <c r="F60"/>
  <c r="G60"/>
  <c r="H60"/>
  <c r="I60"/>
  <c r="K60"/>
  <c r="D61"/>
  <c r="E61"/>
  <c r="F61"/>
  <c r="G61"/>
  <c r="H61"/>
  <c r="I61"/>
  <c r="K61"/>
  <c r="D62"/>
  <c r="E62"/>
  <c r="F62"/>
  <c r="G62"/>
  <c r="H62"/>
  <c r="I62"/>
  <c r="K62"/>
  <c r="D63"/>
  <c r="E63"/>
  <c r="F63"/>
  <c r="G63"/>
  <c r="H63"/>
  <c r="I63"/>
  <c r="K63"/>
  <c r="D64"/>
  <c r="E64"/>
  <c r="F64"/>
  <c r="G64"/>
  <c r="H64"/>
  <c r="I64"/>
  <c r="K64"/>
  <c r="D65"/>
  <c r="E65"/>
  <c r="F65"/>
  <c r="G65"/>
  <c r="H65"/>
  <c r="I65"/>
  <c r="K65"/>
  <c r="D66"/>
  <c r="E66"/>
  <c r="F66"/>
  <c r="G66"/>
  <c r="H66"/>
  <c r="I66"/>
  <c r="K66"/>
  <c r="D67"/>
  <c r="E67"/>
  <c r="F67"/>
  <c r="G67"/>
  <c r="H67"/>
  <c r="I67"/>
  <c r="K67"/>
  <c r="D68"/>
  <c r="E68"/>
  <c r="F68"/>
  <c r="G68"/>
  <c r="H68"/>
  <c r="I68"/>
  <c r="K68"/>
  <c r="D69"/>
  <c r="E69"/>
  <c r="F69"/>
  <c r="G69"/>
  <c r="H69"/>
  <c r="I69"/>
  <c r="K69"/>
  <c r="D70"/>
  <c r="E70"/>
  <c r="F70"/>
  <c r="G70"/>
  <c r="H70"/>
  <c r="I70"/>
  <c r="K70"/>
  <c r="D71"/>
  <c r="E71"/>
  <c r="F71"/>
  <c r="G71"/>
  <c r="H71"/>
  <c r="I71"/>
  <c r="K71"/>
  <c r="D72"/>
  <c r="E72"/>
  <c r="F72"/>
  <c r="G72"/>
  <c r="H72"/>
  <c r="I72"/>
  <c r="K72"/>
  <c r="D73"/>
  <c r="E73"/>
  <c r="F73"/>
  <c r="G73"/>
  <c r="H73"/>
  <c r="I73"/>
  <c r="K73"/>
  <c r="D74"/>
  <c r="E74"/>
  <c r="F74"/>
  <c r="G74"/>
  <c r="H74"/>
  <c r="I74"/>
  <c r="K74"/>
  <c r="D75"/>
  <c r="E75"/>
  <c r="F75"/>
  <c r="G75"/>
  <c r="H75"/>
  <c r="I75"/>
  <c r="K75"/>
  <c r="D76"/>
  <c r="E76"/>
  <c r="F76"/>
  <c r="G76"/>
  <c r="H76"/>
  <c r="I76"/>
  <c r="K76"/>
  <c r="D77"/>
  <c r="E77"/>
  <c r="F77"/>
  <c r="G77"/>
  <c r="H77"/>
  <c r="I77"/>
  <c r="K77"/>
  <c r="D78"/>
  <c r="E78"/>
  <c r="F78"/>
  <c r="G78"/>
  <c r="H78"/>
  <c r="I78"/>
  <c r="K78"/>
  <c r="D79"/>
  <c r="E79"/>
  <c r="F79"/>
  <c r="G79"/>
  <c r="H79"/>
  <c r="I79"/>
  <c r="K79"/>
  <c r="D80"/>
  <c r="E80"/>
  <c r="F80"/>
  <c r="G80"/>
  <c r="H80"/>
  <c r="I80"/>
  <c r="K80"/>
  <c r="D81"/>
  <c r="E81"/>
  <c r="F81"/>
  <c r="G81"/>
  <c r="H81"/>
  <c r="I81"/>
  <c r="K81"/>
  <c r="D82"/>
  <c r="E82"/>
  <c r="F82"/>
  <c r="G82"/>
  <c r="H82"/>
  <c r="I82"/>
  <c r="K82"/>
  <c r="D83"/>
  <c r="E83"/>
  <c r="F83"/>
  <c r="G83"/>
  <c r="H83"/>
  <c r="I83"/>
  <c r="K83"/>
  <c r="D84"/>
  <c r="E84"/>
  <c r="F84"/>
  <c r="G84"/>
  <c r="H84"/>
  <c r="I84"/>
  <c r="K84"/>
  <c r="D85"/>
  <c r="E85"/>
  <c r="F85"/>
  <c r="G85"/>
  <c r="H85"/>
  <c r="I85"/>
  <c r="K85"/>
  <c r="D86"/>
  <c r="E86"/>
  <c r="F86"/>
  <c r="G86"/>
  <c r="H86"/>
  <c r="I86"/>
  <c r="K86"/>
  <c r="D87"/>
  <c r="E87"/>
  <c r="F87"/>
  <c r="G87"/>
  <c r="H87"/>
  <c r="I87"/>
  <c r="K87"/>
  <c r="D88"/>
  <c r="E88"/>
  <c r="F88"/>
  <c r="G88"/>
  <c r="H88"/>
  <c r="I88"/>
  <c r="K88"/>
  <c r="D89"/>
  <c r="E89"/>
  <c r="F89"/>
  <c r="G89"/>
  <c r="H89"/>
  <c r="I89"/>
  <c r="K89"/>
  <c r="D90"/>
  <c r="E90"/>
  <c r="F90"/>
  <c r="G90"/>
  <c r="H90"/>
  <c r="I90"/>
  <c r="K90"/>
  <c r="D91"/>
  <c r="E91"/>
  <c r="F91"/>
  <c r="G91"/>
  <c r="H91"/>
  <c r="I91"/>
  <c r="K91"/>
  <c r="D92"/>
  <c r="E92"/>
  <c r="F92"/>
  <c r="G92"/>
  <c r="H92"/>
  <c r="I92"/>
  <c r="K92"/>
  <c r="D93"/>
  <c r="E93"/>
  <c r="F93"/>
  <c r="G93"/>
  <c r="H93"/>
  <c r="I93"/>
  <c r="K93"/>
  <c r="D94"/>
  <c r="E94"/>
  <c r="F94"/>
  <c r="G94"/>
  <c r="H94"/>
  <c r="I94"/>
  <c r="K94"/>
  <c r="D95"/>
  <c r="E95"/>
  <c r="F95"/>
  <c r="G95"/>
  <c r="H95"/>
  <c r="I95"/>
  <c r="K95"/>
  <c r="D96"/>
  <c r="E96"/>
  <c r="F96"/>
  <c r="G96"/>
  <c r="H96"/>
  <c r="I96"/>
  <c r="K96"/>
  <c r="D97"/>
  <c r="E97"/>
  <c r="F97"/>
  <c r="G97"/>
  <c r="H97"/>
  <c r="I97"/>
  <c r="K97"/>
  <c r="D98"/>
  <c r="E98"/>
  <c r="F98"/>
  <c r="G98"/>
  <c r="H98"/>
  <c r="I98"/>
  <c r="K98"/>
  <c r="D99"/>
  <c r="E99"/>
  <c r="F99"/>
  <c r="G99"/>
  <c r="H99"/>
  <c r="I99"/>
  <c r="K99"/>
  <c r="D100"/>
  <c r="E100"/>
  <c r="F100"/>
  <c r="G100"/>
  <c r="H100"/>
  <c r="I100"/>
  <c r="K100"/>
  <c r="D101"/>
  <c r="E101"/>
  <c r="F101"/>
  <c r="G101"/>
  <c r="H101"/>
  <c r="I101"/>
  <c r="K101"/>
  <c r="D102"/>
  <c r="E102"/>
  <c r="F102"/>
  <c r="G102"/>
  <c r="H102"/>
  <c r="I102"/>
  <c r="K102"/>
  <c r="D103"/>
  <c r="E103"/>
  <c r="F103"/>
  <c r="G103"/>
  <c r="H103"/>
  <c r="I103"/>
  <c r="K103"/>
  <c r="D104"/>
  <c r="E104"/>
  <c r="F104"/>
  <c r="G104"/>
  <c r="H104"/>
  <c r="I104"/>
  <c r="K104"/>
  <c r="D105"/>
  <c r="E105"/>
  <c r="F105"/>
  <c r="G105"/>
  <c r="H105"/>
  <c r="I105"/>
  <c r="K105"/>
  <c r="D106"/>
  <c r="E106"/>
  <c r="F106"/>
  <c r="G106"/>
  <c r="H106"/>
  <c r="I106"/>
  <c r="K106"/>
  <c r="D107"/>
  <c r="E107"/>
  <c r="F107"/>
  <c r="G107"/>
  <c r="H107"/>
  <c r="I107"/>
  <c r="K107"/>
  <c r="D108"/>
  <c r="E108"/>
  <c r="F108"/>
  <c r="G108"/>
  <c r="H108"/>
  <c r="I108"/>
  <c r="K108"/>
  <c r="D109"/>
  <c r="E109"/>
  <c r="F109"/>
  <c r="G109"/>
  <c r="H109"/>
  <c r="I109"/>
  <c r="K109"/>
  <c r="D110"/>
  <c r="E110"/>
  <c r="F110"/>
  <c r="G110"/>
  <c r="H110"/>
  <c r="I110"/>
  <c r="K110"/>
  <c r="D111"/>
  <c r="E111"/>
  <c r="F111"/>
  <c r="G111"/>
  <c r="H111"/>
  <c r="I111"/>
  <c r="K111"/>
  <c r="D112"/>
  <c r="E112"/>
  <c r="F112"/>
  <c r="G112"/>
  <c r="H112"/>
  <c r="I112"/>
  <c r="K112"/>
  <c r="D113"/>
  <c r="E113"/>
  <c r="F113"/>
  <c r="G113"/>
  <c r="H113"/>
  <c r="I113"/>
  <c r="K113"/>
  <c r="D114"/>
  <c r="E114"/>
  <c r="F114"/>
  <c r="G114"/>
  <c r="H114"/>
  <c r="I114"/>
  <c r="K114"/>
  <c r="D115"/>
  <c r="E115"/>
  <c r="F115"/>
  <c r="G115"/>
  <c r="H115"/>
  <c r="I115"/>
  <c r="K115"/>
  <c r="D116"/>
  <c r="E116"/>
  <c r="F116"/>
  <c r="G116"/>
  <c r="H116"/>
  <c r="I116"/>
  <c r="K116"/>
  <c r="D117"/>
  <c r="E117"/>
  <c r="F117"/>
  <c r="G117"/>
  <c r="H117"/>
  <c r="I117"/>
  <c r="K117"/>
  <c r="D118"/>
  <c r="E118"/>
  <c r="F118"/>
  <c r="G118"/>
  <c r="H118"/>
  <c r="I118"/>
  <c r="K118"/>
  <c r="D119"/>
  <c r="E119"/>
  <c r="F119"/>
  <c r="G119"/>
  <c r="H119"/>
  <c r="I119"/>
  <c r="K119"/>
  <c r="D120"/>
  <c r="E120"/>
  <c r="F120"/>
  <c r="G120"/>
  <c r="H120"/>
  <c r="I120"/>
  <c r="K120"/>
  <c r="D121"/>
  <c r="E121"/>
  <c r="F121"/>
  <c r="G121"/>
  <c r="H121"/>
  <c r="I121"/>
  <c r="K121"/>
  <c r="D122"/>
  <c r="E122"/>
  <c r="F122"/>
  <c r="G122"/>
  <c r="H122"/>
  <c r="I122"/>
  <c r="K122"/>
  <c r="D123"/>
  <c r="E123"/>
  <c r="F123"/>
  <c r="G123"/>
  <c r="H123"/>
  <c r="I123"/>
  <c r="K123"/>
  <c r="D124"/>
  <c r="E124"/>
  <c r="F124"/>
  <c r="G124"/>
  <c r="H124"/>
  <c r="I124"/>
  <c r="K124"/>
  <c r="D125"/>
  <c r="E125"/>
  <c r="F125"/>
  <c r="G125"/>
  <c r="H125"/>
  <c r="I125"/>
  <c r="K125"/>
  <c r="D126"/>
  <c r="E126"/>
  <c r="F126"/>
  <c r="G126"/>
  <c r="H126"/>
  <c r="I126"/>
  <c r="K126"/>
  <c r="D127"/>
  <c r="E127"/>
  <c r="F127"/>
  <c r="G127"/>
  <c r="H127"/>
  <c r="I127"/>
  <c r="K127"/>
  <c r="D128"/>
  <c r="E128"/>
  <c r="F128"/>
  <c r="G128"/>
  <c r="H128"/>
  <c r="I128"/>
  <c r="K128"/>
  <c r="D129"/>
  <c r="E129"/>
  <c r="F129"/>
  <c r="G129"/>
  <c r="H129"/>
  <c r="I129"/>
  <c r="K129"/>
  <c r="D130"/>
  <c r="E130"/>
  <c r="F130"/>
  <c r="G130"/>
  <c r="H130"/>
  <c r="I130"/>
  <c r="K130"/>
  <c r="D131"/>
  <c r="E131"/>
  <c r="F131"/>
  <c r="G131"/>
  <c r="H131"/>
  <c r="I131"/>
  <c r="K131"/>
  <c r="D132"/>
  <c r="E132"/>
  <c r="F132"/>
  <c r="G132"/>
  <c r="H132"/>
  <c r="I132"/>
  <c r="K132"/>
  <c r="D133"/>
  <c r="E133"/>
  <c r="F133"/>
  <c r="G133"/>
  <c r="H133"/>
  <c r="I133"/>
  <c r="K133"/>
  <c r="D134"/>
  <c r="E134"/>
  <c r="F134"/>
  <c r="G134"/>
  <c r="H134"/>
  <c r="I134"/>
  <c r="K134"/>
  <c r="D135"/>
  <c r="E135"/>
  <c r="F135"/>
  <c r="G135"/>
  <c r="H135"/>
  <c r="I135"/>
  <c r="K135"/>
  <c r="D136"/>
  <c r="E136"/>
  <c r="F136"/>
  <c r="G136"/>
  <c r="H136"/>
  <c r="I136"/>
  <c r="K136"/>
  <c r="D137"/>
  <c r="E137"/>
  <c r="F137"/>
  <c r="G137"/>
  <c r="H137"/>
  <c r="I137"/>
  <c r="K137"/>
  <c r="D138"/>
  <c r="E138"/>
  <c r="F138"/>
  <c r="G138"/>
  <c r="H138"/>
  <c r="I138"/>
  <c r="K138"/>
  <c r="D139"/>
  <c r="E139"/>
  <c r="F139"/>
  <c r="G139"/>
  <c r="H139"/>
  <c r="I139"/>
  <c r="K139"/>
  <c r="D140"/>
  <c r="E140"/>
  <c r="F140"/>
  <c r="G140"/>
  <c r="H140"/>
  <c r="I140"/>
  <c r="K140"/>
  <c r="D141"/>
  <c r="E141"/>
  <c r="F141"/>
  <c r="G141"/>
  <c r="H141"/>
  <c r="I141"/>
  <c r="K141"/>
  <c r="D142"/>
  <c r="E142"/>
  <c r="F142"/>
  <c r="G142"/>
  <c r="H142"/>
  <c r="I142"/>
  <c r="K142"/>
  <c r="D143"/>
  <c r="E143"/>
  <c r="F143"/>
  <c r="G143"/>
  <c r="H143"/>
  <c r="I143"/>
  <c r="K143"/>
  <c r="D144"/>
  <c r="E144"/>
  <c r="F144"/>
  <c r="G144"/>
  <c r="H144"/>
  <c r="I144"/>
  <c r="K144"/>
  <c r="D145"/>
  <c r="E145"/>
  <c r="F145"/>
  <c r="G145"/>
  <c r="H145"/>
  <c r="I145"/>
  <c r="K145"/>
  <c r="D146"/>
  <c r="E146"/>
  <c r="F146"/>
  <c r="G146"/>
  <c r="H146"/>
  <c r="I146"/>
  <c r="K146"/>
  <c r="D147"/>
  <c r="E147"/>
  <c r="F147"/>
  <c r="G147"/>
  <c r="H147"/>
  <c r="I147"/>
  <c r="K147"/>
  <c r="D148"/>
  <c r="E148"/>
  <c r="F148"/>
  <c r="G148"/>
  <c r="H148"/>
  <c r="I148"/>
  <c r="K148"/>
  <c r="D149"/>
  <c r="E149"/>
  <c r="F149"/>
  <c r="G149"/>
  <c r="H149"/>
  <c r="I149"/>
  <c r="K149"/>
  <c r="D150"/>
  <c r="E150"/>
  <c r="F150"/>
  <c r="G150"/>
  <c r="H150"/>
  <c r="I150"/>
  <c r="K150"/>
  <c r="K7"/>
  <c r="I7"/>
  <c r="H7"/>
  <c r="G7"/>
  <c r="F7"/>
  <c r="E7"/>
  <c r="D7"/>
  <c r="D8" i="2"/>
  <c r="E8"/>
  <c r="F8"/>
  <c r="I8" s="1"/>
  <c r="G8"/>
  <c r="H8"/>
  <c r="K8"/>
  <c r="D9"/>
  <c r="E9"/>
  <c r="F9"/>
  <c r="G9"/>
  <c r="H9"/>
  <c r="I9"/>
  <c r="K9"/>
  <c r="D10"/>
  <c r="E10"/>
  <c r="F10"/>
  <c r="I10" s="1"/>
  <c r="G10"/>
  <c r="H10"/>
  <c r="K10"/>
  <c r="D11"/>
  <c r="E11"/>
  <c r="F11"/>
  <c r="G11"/>
  <c r="H11"/>
  <c r="I11"/>
  <c r="K11"/>
  <c r="D12"/>
  <c r="E12"/>
  <c r="F12"/>
  <c r="I12" s="1"/>
  <c r="G12"/>
  <c r="H12"/>
  <c r="K12"/>
  <c r="D13"/>
  <c r="E13"/>
  <c r="F13"/>
  <c r="G13"/>
  <c r="H13"/>
  <c r="I13"/>
  <c r="K13"/>
  <c r="D14"/>
  <c r="E14"/>
  <c r="F14"/>
  <c r="I14" s="1"/>
  <c r="G14"/>
  <c r="H14"/>
  <c r="K14"/>
  <c r="D15"/>
  <c r="E15"/>
  <c r="F15"/>
  <c r="G15"/>
  <c r="H15"/>
  <c r="I15"/>
  <c r="K15"/>
  <c r="D16"/>
  <c r="E16"/>
  <c r="F16"/>
  <c r="I16" s="1"/>
  <c r="G16"/>
  <c r="H16"/>
  <c r="K16"/>
  <c r="D17"/>
  <c r="E17"/>
  <c r="F17"/>
  <c r="G17"/>
  <c r="H17"/>
  <c r="I17"/>
  <c r="K17"/>
  <c r="D18"/>
  <c r="I18" s="1"/>
  <c r="E18"/>
  <c r="F18"/>
  <c r="G18"/>
  <c r="H18"/>
  <c r="K18"/>
  <c r="D19"/>
  <c r="E19"/>
  <c r="F19"/>
  <c r="G19"/>
  <c r="H19"/>
  <c r="I19"/>
  <c r="K19"/>
  <c r="D20"/>
  <c r="I20" s="1"/>
  <c r="E20"/>
  <c r="F20"/>
  <c r="G20"/>
  <c r="H20"/>
  <c r="K20"/>
  <c r="D21"/>
  <c r="E21"/>
  <c r="F21"/>
  <c r="G21"/>
  <c r="H21"/>
  <c r="I21"/>
  <c r="K21"/>
  <c r="D22"/>
  <c r="E22"/>
  <c r="F22"/>
  <c r="G22"/>
  <c r="H22"/>
  <c r="I22"/>
  <c r="K22"/>
  <c r="D23"/>
  <c r="E23"/>
  <c r="F23"/>
  <c r="G23"/>
  <c r="H23"/>
  <c r="I23"/>
  <c r="K23"/>
  <c r="D24"/>
  <c r="E24"/>
  <c r="F24"/>
  <c r="G24"/>
  <c r="H24"/>
  <c r="I24"/>
  <c r="K24"/>
  <c r="D25"/>
  <c r="E25"/>
  <c r="F25"/>
  <c r="G25"/>
  <c r="H25"/>
  <c r="I25"/>
  <c r="K25"/>
  <c r="D26"/>
  <c r="E26"/>
  <c r="F26"/>
  <c r="G26"/>
  <c r="H26"/>
  <c r="I26"/>
  <c r="K26"/>
  <c r="D27"/>
  <c r="E27"/>
  <c r="F27"/>
  <c r="G27"/>
  <c r="H27"/>
  <c r="I27"/>
  <c r="K27"/>
  <c r="D28"/>
  <c r="E28"/>
  <c r="F28"/>
  <c r="G28"/>
  <c r="H28"/>
  <c r="I28"/>
  <c r="K28"/>
  <c r="D29"/>
  <c r="E29"/>
  <c r="F29"/>
  <c r="G29"/>
  <c r="H29"/>
  <c r="I29"/>
  <c r="K29"/>
  <c r="D30"/>
  <c r="E30"/>
  <c r="F30"/>
  <c r="G30"/>
  <c r="H30"/>
  <c r="I30"/>
  <c r="K30"/>
  <c r="D31"/>
  <c r="E31"/>
  <c r="F31"/>
  <c r="G31"/>
  <c r="H31"/>
  <c r="I31"/>
  <c r="K31"/>
  <c r="D32"/>
  <c r="E32"/>
  <c r="F32"/>
  <c r="G32"/>
  <c r="H32"/>
  <c r="I32"/>
  <c r="K32"/>
  <c r="D33"/>
  <c r="E33"/>
  <c r="F33"/>
  <c r="G33"/>
  <c r="H33"/>
  <c r="I33"/>
  <c r="K33"/>
  <c r="D34"/>
  <c r="E34"/>
  <c r="F34"/>
  <c r="G34"/>
  <c r="H34"/>
  <c r="I34"/>
  <c r="K34"/>
  <c r="D35"/>
  <c r="E35"/>
  <c r="F35"/>
  <c r="G35"/>
  <c r="H35"/>
  <c r="I35"/>
  <c r="K35"/>
  <c r="D36"/>
  <c r="E36"/>
  <c r="F36"/>
  <c r="G36"/>
  <c r="H36"/>
  <c r="I36"/>
  <c r="K36"/>
  <c r="D37"/>
  <c r="E37"/>
  <c r="F37"/>
  <c r="G37"/>
  <c r="H37"/>
  <c r="I37"/>
  <c r="K37"/>
  <c r="D38"/>
  <c r="E38"/>
  <c r="F38"/>
  <c r="G38"/>
  <c r="H38"/>
  <c r="I38"/>
  <c r="K38"/>
  <c r="D39"/>
  <c r="E39"/>
  <c r="F39"/>
  <c r="G39"/>
  <c r="H39"/>
  <c r="I39"/>
  <c r="K39"/>
  <c r="D40"/>
  <c r="E40"/>
  <c r="F40"/>
  <c r="G40"/>
  <c r="H40"/>
  <c r="I40"/>
  <c r="K40"/>
  <c r="D41"/>
  <c r="E41"/>
  <c r="F41"/>
  <c r="G41"/>
  <c r="H41"/>
  <c r="I41"/>
  <c r="K41"/>
  <c r="D42"/>
  <c r="E42"/>
  <c r="F42"/>
  <c r="G42"/>
  <c r="H42"/>
  <c r="I42"/>
  <c r="K42"/>
  <c r="D43"/>
  <c r="E43"/>
  <c r="F43"/>
  <c r="G43"/>
  <c r="H43"/>
  <c r="I43"/>
  <c r="K43"/>
  <c r="D44"/>
  <c r="E44"/>
  <c r="F44"/>
  <c r="G44"/>
  <c r="H44"/>
  <c r="I44"/>
  <c r="K44"/>
  <c r="D45"/>
  <c r="E45"/>
  <c r="F45"/>
  <c r="G45"/>
  <c r="H45"/>
  <c r="I45"/>
  <c r="K45"/>
  <c r="D46"/>
  <c r="E46"/>
  <c r="F46"/>
  <c r="G46"/>
  <c r="H46"/>
  <c r="I46"/>
  <c r="K46"/>
  <c r="D47"/>
  <c r="E47"/>
  <c r="F47"/>
  <c r="G47"/>
  <c r="H47"/>
  <c r="I47"/>
  <c r="K47"/>
  <c r="D48"/>
  <c r="E48"/>
  <c r="F48"/>
  <c r="G48"/>
  <c r="H48"/>
  <c r="I48"/>
  <c r="K48"/>
  <c r="D49"/>
  <c r="E49"/>
  <c r="F49"/>
  <c r="G49"/>
  <c r="H49"/>
  <c r="I49"/>
  <c r="K49"/>
  <c r="D50"/>
  <c r="E50"/>
  <c r="F50"/>
  <c r="G50"/>
  <c r="H50"/>
  <c r="I50"/>
  <c r="K50"/>
  <c r="D51"/>
  <c r="E51"/>
  <c r="F51"/>
  <c r="G51"/>
  <c r="H51"/>
  <c r="I51"/>
  <c r="K51"/>
  <c r="D52"/>
  <c r="E52"/>
  <c r="F52"/>
  <c r="G52"/>
  <c r="H52"/>
  <c r="I52"/>
  <c r="K52"/>
  <c r="D53"/>
  <c r="E53"/>
  <c r="F53"/>
  <c r="G53"/>
  <c r="H53"/>
  <c r="I53"/>
  <c r="K53"/>
  <c r="D54"/>
  <c r="E54"/>
  <c r="F54"/>
  <c r="G54"/>
  <c r="H54"/>
  <c r="I54"/>
  <c r="K54"/>
  <c r="D55"/>
  <c r="E55"/>
  <c r="F55"/>
  <c r="G55"/>
  <c r="H55"/>
  <c r="I55"/>
  <c r="K55"/>
  <c r="D56"/>
  <c r="E56"/>
  <c r="F56"/>
  <c r="G56"/>
  <c r="H56"/>
  <c r="I56"/>
  <c r="K56"/>
  <c r="D57"/>
  <c r="E57"/>
  <c r="F57"/>
  <c r="G57"/>
  <c r="H57"/>
  <c r="I57"/>
  <c r="K57"/>
  <c r="D58"/>
  <c r="E58"/>
  <c r="F58"/>
  <c r="G58"/>
  <c r="H58"/>
  <c r="I58"/>
  <c r="K58"/>
  <c r="D59"/>
  <c r="E59"/>
  <c r="F59"/>
  <c r="G59"/>
  <c r="H59"/>
  <c r="I59"/>
  <c r="K59"/>
  <c r="D60"/>
  <c r="E60"/>
  <c r="F60"/>
  <c r="G60"/>
  <c r="H60"/>
  <c r="I60"/>
  <c r="K60"/>
  <c r="D61"/>
  <c r="E61"/>
  <c r="F61"/>
  <c r="G61"/>
  <c r="H61"/>
  <c r="I61"/>
  <c r="K61"/>
  <c r="D62"/>
  <c r="E62"/>
  <c r="F62"/>
  <c r="G62"/>
  <c r="H62"/>
  <c r="I62"/>
  <c r="K62"/>
  <c r="D63"/>
  <c r="E63"/>
  <c r="F63"/>
  <c r="G63"/>
  <c r="H63"/>
  <c r="I63"/>
  <c r="K63"/>
  <c r="D64"/>
  <c r="E64"/>
  <c r="F64"/>
  <c r="G64"/>
  <c r="H64"/>
  <c r="I64"/>
  <c r="K64"/>
  <c r="D65"/>
  <c r="E65"/>
  <c r="F65"/>
  <c r="G65"/>
  <c r="H65"/>
  <c r="I65"/>
  <c r="K65"/>
  <c r="D66"/>
  <c r="E66"/>
  <c r="F66"/>
  <c r="G66"/>
  <c r="H66"/>
  <c r="I66"/>
  <c r="K66"/>
  <c r="D67"/>
  <c r="E67"/>
  <c r="F67"/>
  <c r="G67"/>
  <c r="H67"/>
  <c r="I67"/>
  <c r="K67"/>
  <c r="D68"/>
  <c r="E68"/>
  <c r="F68"/>
  <c r="G68"/>
  <c r="H68"/>
  <c r="I68"/>
  <c r="K68"/>
  <c r="D69"/>
  <c r="E69"/>
  <c r="F69"/>
  <c r="G69"/>
  <c r="H69"/>
  <c r="I69"/>
  <c r="K69"/>
  <c r="D70"/>
  <c r="E70"/>
  <c r="F70"/>
  <c r="G70"/>
  <c r="H70"/>
  <c r="I70"/>
  <c r="K70"/>
  <c r="D71"/>
  <c r="E71"/>
  <c r="F71"/>
  <c r="G71"/>
  <c r="H71"/>
  <c r="I71"/>
  <c r="K71"/>
  <c r="D72"/>
  <c r="E72"/>
  <c r="F72"/>
  <c r="G72"/>
  <c r="H72"/>
  <c r="I72"/>
  <c r="K72"/>
  <c r="D73"/>
  <c r="E73"/>
  <c r="F73"/>
  <c r="G73"/>
  <c r="H73"/>
  <c r="I73"/>
  <c r="K73"/>
  <c r="D74"/>
  <c r="E74"/>
  <c r="F74"/>
  <c r="G74"/>
  <c r="H74"/>
  <c r="I74"/>
  <c r="K74"/>
  <c r="D75"/>
  <c r="E75"/>
  <c r="F75"/>
  <c r="G75"/>
  <c r="H75"/>
  <c r="I75"/>
  <c r="K75"/>
  <c r="D76"/>
  <c r="E76"/>
  <c r="F76"/>
  <c r="G76"/>
  <c r="H76"/>
  <c r="I76"/>
  <c r="K76"/>
  <c r="D77"/>
  <c r="E77"/>
  <c r="F77"/>
  <c r="G77"/>
  <c r="H77"/>
  <c r="I77"/>
  <c r="K77"/>
  <c r="D78"/>
  <c r="E78"/>
  <c r="F78"/>
  <c r="G78"/>
  <c r="H78"/>
  <c r="I78"/>
  <c r="K78"/>
  <c r="D79"/>
  <c r="E79"/>
  <c r="F79"/>
  <c r="G79"/>
  <c r="H79"/>
  <c r="I79"/>
  <c r="K79"/>
  <c r="D80"/>
  <c r="E80"/>
  <c r="F80"/>
  <c r="G80"/>
  <c r="H80"/>
  <c r="I80"/>
  <c r="K80"/>
  <c r="D81"/>
  <c r="E81"/>
  <c r="F81"/>
  <c r="G81"/>
  <c r="H81"/>
  <c r="I81"/>
  <c r="K81"/>
  <c r="D82"/>
  <c r="E82"/>
  <c r="F82"/>
  <c r="G82"/>
  <c r="H82"/>
  <c r="I82"/>
  <c r="K82"/>
  <c r="D83"/>
  <c r="E83"/>
  <c r="F83"/>
  <c r="G83"/>
  <c r="H83"/>
  <c r="I83"/>
  <c r="K83"/>
  <c r="D84"/>
  <c r="E84"/>
  <c r="F84"/>
  <c r="G84"/>
  <c r="H84"/>
  <c r="I84"/>
  <c r="K84"/>
  <c r="D85"/>
  <c r="E85"/>
  <c r="F85"/>
  <c r="G85"/>
  <c r="H85"/>
  <c r="I85"/>
  <c r="K85"/>
  <c r="D86"/>
  <c r="E86"/>
  <c r="F86"/>
  <c r="G86"/>
  <c r="H86"/>
  <c r="I86"/>
  <c r="K86"/>
  <c r="D87"/>
  <c r="E87"/>
  <c r="F87"/>
  <c r="G87"/>
  <c r="H87"/>
  <c r="I87"/>
  <c r="K87"/>
  <c r="D88"/>
  <c r="E88"/>
  <c r="F88"/>
  <c r="G88"/>
  <c r="H88"/>
  <c r="I88"/>
  <c r="K88"/>
  <c r="D89"/>
  <c r="E89"/>
  <c r="F89"/>
  <c r="G89"/>
  <c r="H89"/>
  <c r="I89"/>
  <c r="K89"/>
  <c r="D90"/>
  <c r="E90"/>
  <c r="F90"/>
  <c r="G90"/>
  <c r="H90"/>
  <c r="I90"/>
  <c r="K90"/>
  <c r="D91"/>
  <c r="E91"/>
  <c r="F91"/>
  <c r="G91"/>
  <c r="H91"/>
  <c r="I91"/>
  <c r="K91"/>
  <c r="D92"/>
  <c r="E92"/>
  <c r="F92"/>
  <c r="G92"/>
  <c r="H92"/>
  <c r="I92"/>
  <c r="K92"/>
  <c r="D93"/>
  <c r="E93"/>
  <c r="F93"/>
  <c r="G93"/>
  <c r="H93"/>
  <c r="I93"/>
  <c r="K93"/>
  <c r="D94"/>
  <c r="E94"/>
  <c r="F94"/>
  <c r="G94"/>
  <c r="H94"/>
  <c r="I94"/>
  <c r="K94"/>
  <c r="D95"/>
  <c r="E95"/>
  <c r="F95"/>
  <c r="G95"/>
  <c r="H95"/>
  <c r="I95"/>
  <c r="K95"/>
  <c r="D96"/>
  <c r="E96"/>
  <c r="F96"/>
  <c r="G96"/>
  <c r="H96"/>
  <c r="I96"/>
  <c r="K96"/>
  <c r="D97"/>
  <c r="E97"/>
  <c r="F97"/>
  <c r="G97"/>
  <c r="H97"/>
  <c r="I97"/>
  <c r="K97"/>
  <c r="D98"/>
  <c r="E98"/>
  <c r="F98"/>
  <c r="G98"/>
  <c r="H98"/>
  <c r="I98"/>
  <c r="K98"/>
  <c r="D99"/>
  <c r="E99"/>
  <c r="F99"/>
  <c r="G99"/>
  <c r="H99"/>
  <c r="I99"/>
  <c r="K99"/>
  <c r="D100"/>
  <c r="E100"/>
  <c r="F100"/>
  <c r="G100"/>
  <c r="H100"/>
  <c r="I100"/>
  <c r="K100"/>
  <c r="D101"/>
  <c r="E101"/>
  <c r="F101"/>
  <c r="G101"/>
  <c r="H101"/>
  <c r="I101"/>
  <c r="K101"/>
  <c r="D102"/>
  <c r="E102"/>
  <c r="F102"/>
  <c r="G102"/>
  <c r="H102"/>
  <c r="I102"/>
  <c r="K102"/>
  <c r="D103"/>
  <c r="E103"/>
  <c r="F103"/>
  <c r="G103"/>
  <c r="H103"/>
  <c r="I103"/>
  <c r="K103"/>
  <c r="D104"/>
  <c r="E104"/>
  <c r="F104"/>
  <c r="G104"/>
  <c r="H104"/>
  <c r="I104"/>
  <c r="K104"/>
  <c r="D105"/>
  <c r="E105"/>
  <c r="F105"/>
  <c r="G105"/>
  <c r="H105"/>
  <c r="I105"/>
  <c r="K105"/>
  <c r="D106"/>
  <c r="E106"/>
  <c r="F106"/>
  <c r="G106"/>
  <c r="H106"/>
  <c r="I106"/>
  <c r="K106"/>
  <c r="D107"/>
  <c r="E107"/>
  <c r="F107"/>
  <c r="G107"/>
  <c r="H107"/>
  <c r="I107"/>
  <c r="K107"/>
  <c r="D108"/>
  <c r="E108"/>
  <c r="F108"/>
  <c r="G108"/>
  <c r="H108"/>
  <c r="I108"/>
  <c r="K108"/>
  <c r="D109"/>
  <c r="E109"/>
  <c r="F109"/>
  <c r="G109"/>
  <c r="H109"/>
  <c r="I109"/>
  <c r="K109"/>
  <c r="D110"/>
  <c r="E110"/>
  <c r="F110"/>
  <c r="G110"/>
  <c r="H110"/>
  <c r="I110"/>
  <c r="K110"/>
  <c r="D111"/>
  <c r="E111"/>
  <c r="F111"/>
  <c r="G111"/>
  <c r="H111"/>
  <c r="I111"/>
  <c r="K111"/>
  <c r="D112"/>
  <c r="E112"/>
  <c r="F112"/>
  <c r="G112"/>
  <c r="H112"/>
  <c r="I112"/>
  <c r="K112"/>
  <c r="D113"/>
  <c r="E113"/>
  <c r="F113"/>
  <c r="G113"/>
  <c r="H113"/>
  <c r="I113"/>
  <c r="K113"/>
  <c r="D114"/>
  <c r="E114"/>
  <c r="F114"/>
  <c r="G114"/>
  <c r="H114"/>
  <c r="I114"/>
  <c r="K114"/>
  <c r="D115"/>
  <c r="E115"/>
  <c r="F115"/>
  <c r="G115"/>
  <c r="H115"/>
  <c r="I115"/>
  <c r="K115"/>
  <c r="D116"/>
  <c r="E116"/>
  <c r="F116"/>
  <c r="G116"/>
  <c r="H116"/>
  <c r="I116"/>
  <c r="K116"/>
  <c r="D117"/>
  <c r="E117"/>
  <c r="F117"/>
  <c r="G117"/>
  <c r="H117"/>
  <c r="I117"/>
  <c r="K117"/>
  <c r="D118"/>
  <c r="E118"/>
  <c r="F118"/>
  <c r="G118"/>
  <c r="H118"/>
  <c r="I118"/>
  <c r="K118"/>
  <c r="D119"/>
  <c r="E119"/>
  <c r="F119"/>
  <c r="G119"/>
  <c r="H119"/>
  <c r="I119"/>
  <c r="K119"/>
  <c r="D120"/>
  <c r="E120"/>
  <c r="F120"/>
  <c r="G120"/>
  <c r="H120"/>
  <c r="I120"/>
  <c r="K120"/>
  <c r="D121"/>
  <c r="E121"/>
  <c r="F121"/>
  <c r="G121"/>
  <c r="H121"/>
  <c r="I121"/>
  <c r="K121"/>
  <c r="D122"/>
  <c r="E122"/>
  <c r="F122"/>
  <c r="G122"/>
  <c r="H122"/>
  <c r="I122"/>
  <c r="K122"/>
  <c r="D123"/>
  <c r="E123"/>
  <c r="F123"/>
  <c r="G123"/>
  <c r="H123"/>
  <c r="I123"/>
  <c r="K123"/>
  <c r="D124"/>
  <c r="E124"/>
  <c r="F124"/>
  <c r="G124"/>
  <c r="H124"/>
  <c r="I124"/>
  <c r="K124"/>
  <c r="D125"/>
  <c r="E125"/>
  <c r="F125"/>
  <c r="G125"/>
  <c r="H125"/>
  <c r="I125"/>
  <c r="K125"/>
  <c r="D126"/>
  <c r="E126"/>
  <c r="F126"/>
  <c r="G126"/>
  <c r="H126"/>
  <c r="I126"/>
  <c r="K126"/>
  <c r="D127"/>
  <c r="E127"/>
  <c r="F127"/>
  <c r="G127"/>
  <c r="H127"/>
  <c r="I127"/>
  <c r="K127"/>
  <c r="D128"/>
  <c r="E128"/>
  <c r="F128"/>
  <c r="G128"/>
  <c r="H128"/>
  <c r="I128"/>
  <c r="K128"/>
  <c r="D129"/>
  <c r="E129"/>
  <c r="F129"/>
  <c r="G129"/>
  <c r="H129"/>
  <c r="I129"/>
  <c r="K129"/>
  <c r="D130"/>
  <c r="E130"/>
  <c r="F130"/>
  <c r="G130"/>
  <c r="H130"/>
  <c r="I130"/>
  <c r="K130"/>
  <c r="D131"/>
  <c r="E131"/>
  <c r="F131"/>
  <c r="G131"/>
  <c r="H131"/>
  <c r="I131"/>
  <c r="K131"/>
  <c r="D132"/>
  <c r="E132"/>
  <c r="F132"/>
  <c r="G132"/>
  <c r="H132"/>
  <c r="I132"/>
  <c r="K132"/>
  <c r="D133"/>
  <c r="E133"/>
  <c r="F133"/>
  <c r="G133"/>
  <c r="H133"/>
  <c r="I133"/>
  <c r="K133"/>
  <c r="D134"/>
  <c r="E134"/>
  <c r="F134"/>
  <c r="G134"/>
  <c r="H134"/>
  <c r="I134"/>
  <c r="K134"/>
  <c r="D135"/>
  <c r="E135"/>
  <c r="F135"/>
  <c r="G135"/>
  <c r="H135"/>
  <c r="I135"/>
  <c r="K135"/>
  <c r="D136"/>
  <c r="E136"/>
  <c r="F136"/>
  <c r="G136"/>
  <c r="H136"/>
  <c r="I136"/>
  <c r="K136"/>
  <c r="D137"/>
  <c r="E137"/>
  <c r="F137"/>
  <c r="G137"/>
  <c r="H137"/>
  <c r="I137"/>
  <c r="K137"/>
  <c r="D138"/>
  <c r="E138"/>
  <c r="F138"/>
  <c r="G138"/>
  <c r="H138"/>
  <c r="I138"/>
  <c r="K138"/>
  <c r="D139"/>
  <c r="E139"/>
  <c r="F139"/>
  <c r="G139"/>
  <c r="H139"/>
  <c r="I139"/>
  <c r="K139"/>
  <c r="D140"/>
  <c r="E140"/>
  <c r="F140"/>
  <c r="G140"/>
  <c r="H140"/>
  <c r="I140"/>
  <c r="K140"/>
  <c r="D141"/>
  <c r="E141"/>
  <c r="F141"/>
  <c r="G141"/>
  <c r="H141"/>
  <c r="I141"/>
  <c r="K141"/>
  <c r="D142"/>
  <c r="E142"/>
  <c r="F142"/>
  <c r="G142"/>
  <c r="H142"/>
  <c r="I142"/>
  <c r="K142"/>
  <c r="D143"/>
  <c r="E143"/>
  <c r="F143"/>
  <c r="G143"/>
  <c r="H143"/>
  <c r="I143"/>
  <c r="K143"/>
  <c r="D144"/>
  <c r="E144"/>
  <c r="F144"/>
  <c r="G144"/>
  <c r="H144"/>
  <c r="I144"/>
  <c r="K144"/>
  <c r="D145"/>
  <c r="E145"/>
  <c r="F145"/>
  <c r="G145"/>
  <c r="H145"/>
  <c r="I145"/>
  <c r="K145"/>
  <c r="D146"/>
  <c r="E146"/>
  <c r="F146"/>
  <c r="G146"/>
  <c r="H146"/>
  <c r="I146"/>
  <c r="K146"/>
  <c r="D147"/>
  <c r="E147"/>
  <c r="F147"/>
  <c r="G147"/>
  <c r="H147"/>
  <c r="I147"/>
  <c r="K147"/>
  <c r="D148"/>
  <c r="E148"/>
  <c r="F148"/>
  <c r="G148"/>
  <c r="H148"/>
  <c r="I148"/>
  <c r="K148"/>
  <c r="D149"/>
  <c r="E149"/>
  <c r="F149"/>
  <c r="G149"/>
  <c r="H149"/>
  <c r="I149"/>
  <c r="K149"/>
  <c r="D150"/>
  <c r="E150"/>
  <c r="F150"/>
  <c r="G150"/>
  <c r="H150"/>
  <c r="I150"/>
  <c r="K150"/>
  <c r="K7"/>
  <c r="H7"/>
  <c r="G7"/>
  <c r="F7"/>
  <c r="E7"/>
  <c r="D7"/>
  <c r="I7" s="1"/>
  <c r="N3" i="8"/>
  <c r="O3"/>
  <c r="X3"/>
  <c r="Y3"/>
  <c r="Z3"/>
  <c r="AA3"/>
  <c r="AB3"/>
  <c r="M4"/>
  <c r="X4"/>
  <c r="Y4"/>
  <c r="Z4"/>
  <c r="AA4"/>
  <c r="AB4"/>
  <c r="M5"/>
  <c r="X5"/>
  <c r="Y5"/>
  <c r="Z5"/>
  <c r="AA5"/>
  <c r="AB5"/>
  <c r="M6"/>
  <c r="X6"/>
  <c r="Y6"/>
  <c r="Z6"/>
  <c r="AA6"/>
  <c r="AB6"/>
  <c r="M7"/>
  <c r="X7"/>
  <c r="Y7"/>
  <c r="Z7"/>
  <c r="AA7"/>
  <c r="AB7"/>
  <c r="M8"/>
  <c r="X8"/>
  <c r="Y8"/>
  <c r="Z8"/>
  <c r="AA8"/>
  <c r="AB8"/>
  <c r="M9"/>
  <c r="X9"/>
  <c r="Y9"/>
  <c r="Z9"/>
  <c r="AA9"/>
  <c r="AB9"/>
  <c r="M10"/>
  <c r="X10"/>
  <c r="Y10"/>
  <c r="Z10"/>
  <c r="AA10"/>
  <c r="AB10"/>
  <c r="M11"/>
  <c r="X11"/>
  <c r="Y11"/>
  <c r="Z11"/>
  <c r="AA11"/>
  <c r="AB11"/>
  <c r="M12"/>
  <c r="X12"/>
  <c r="Y12"/>
  <c r="Z12"/>
  <c r="AA12"/>
  <c r="AB12"/>
  <c r="M13"/>
  <c r="X13"/>
  <c r="Y13"/>
  <c r="Z13"/>
  <c r="AA13"/>
  <c r="AB13"/>
  <c r="M14"/>
  <c r="X14"/>
  <c r="Y14"/>
  <c r="Z14"/>
  <c r="AA14"/>
  <c r="AB14"/>
  <c r="M15"/>
  <c r="X15"/>
  <c r="Y15"/>
  <c r="Z15"/>
  <c r="AA15"/>
  <c r="AB15"/>
  <c r="M16"/>
  <c r="X16"/>
  <c r="Y16"/>
  <c r="Z16"/>
  <c r="AA16"/>
  <c r="AB16"/>
  <c r="M17"/>
  <c r="X17"/>
  <c r="Y17"/>
  <c r="Z17"/>
  <c r="AA17"/>
  <c r="AB17"/>
  <c r="M18"/>
  <c r="X18"/>
  <c r="Y18"/>
  <c r="Z18"/>
  <c r="AA18"/>
  <c r="AB18"/>
  <c r="M19"/>
  <c r="X19"/>
  <c r="Y19"/>
  <c r="Z19"/>
  <c r="AA19"/>
  <c r="AB19"/>
  <c r="M20"/>
  <c r="X20"/>
  <c r="Y20"/>
  <c r="Z20"/>
  <c r="AA20"/>
  <c r="AB20"/>
  <c r="M21"/>
  <c r="X21"/>
  <c r="Y21"/>
  <c r="Z21"/>
  <c r="AA21"/>
  <c r="AB21"/>
  <c r="M22"/>
  <c r="X22"/>
  <c r="Y22"/>
  <c r="Z22"/>
  <c r="AA22"/>
  <c r="AB22"/>
  <c r="M23"/>
  <c r="X23"/>
  <c r="Y23"/>
  <c r="Z23"/>
  <c r="AA23"/>
  <c r="AB23"/>
  <c r="M24"/>
  <c r="X24"/>
  <c r="Y24"/>
  <c r="Z24"/>
  <c r="AA24"/>
  <c r="AB24"/>
  <c r="M25"/>
  <c r="X25"/>
  <c r="Y25"/>
  <c r="Z25"/>
  <c r="AA25"/>
  <c r="AB25"/>
  <c r="M26"/>
  <c r="X26"/>
  <c r="Y26"/>
  <c r="Z26"/>
  <c r="AA26"/>
  <c r="AB26"/>
  <c r="M27"/>
  <c r="X27"/>
  <c r="Y27"/>
  <c r="Z27"/>
  <c r="AA27"/>
  <c r="AB27"/>
  <c r="M28"/>
  <c r="X28"/>
  <c r="Y28"/>
  <c r="Z28"/>
  <c r="AA28"/>
  <c r="AB28"/>
  <c r="M29"/>
  <c r="X29"/>
  <c r="Y29"/>
  <c r="Z29"/>
  <c r="AA29"/>
  <c r="AB29"/>
  <c r="M30"/>
  <c r="X30"/>
  <c r="Y30"/>
  <c r="Z30"/>
  <c r="AA30"/>
  <c r="AB30"/>
  <c r="M31"/>
  <c r="X31"/>
  <c r="Y31"/>
  <c r="Z31"/>
  <c r="AA31"/>
  <c r="AB31"/>
  <c r="M32"/>
  <c r="X32"/>
  <c r="Y32"/>
  <c r="Z32"/>
  <c r="AA32"/>
  <c r="AB32"/>
  <c r="M33"/>
  <c r="X33"/>
  <c r="Y33"/>
  <c r="Z33"/>
  <c r="AA33"/>
  <c r="AB33"/>
  <c r="M34"/>
  <c r="X34"/>
  <c r="Y34"/>
  <c r="Z34"/>
  <c r="AA34"/>
  <c r="AB34"/>
  <c r="M35"/>
  <c r="X35"/>
  <c r="Y35"/>
  <c r="Z35"/>
  <c r="AA35"/>
  <c r="AB35"/>
  <c r="M36"/>
  <c r="X36"/>
  <c r="Y36"/>
  <c r="Z36"/>
  <c r="AA36"/>
  <c r="AB36"/>
  <c r="M37"/>
  <c r="X37"/>
  <c r="Y37"/>
  <c r="Z37"/>
  <c r="AA37"/>
  <c r="AB37"/>
  <c r="M38"/>
  <c r="X38"/>
  <c r="Y38"/>
  <c r="Z38"/>
  <c r="AA38"/>
  <c r="AB38"/>
  <c r="M39"/>
  <c r="X39"/>
  <c r="Y39"/>
  <c r="Z39"/>
  <c r="AA39"/>
  <c r="AB39"/>
  <c r="M40"/>
  <c r="X40"/>
  <c r="Y40"/>
  <c r="Z40"/>
  <c r="AA40"/>
  <c r="AB40"/>
  <c r="M41"/>
  <c r="X41"/>
  <c r="Y41"/>
  <c r="Z41"/>
  <c r="AA41"/>
  <c r="AB41"/>
  <c r="M42"/>
  <c r="X42"/>
  <c r="Y42"/>
  <c r="Z42"/>
  <c r="AA42"/>
  <c r="AB42"/>
  <c r="M43"/>
  <c r="X43"/>
  <c r="Y43"/>
  <c r="Z43"/>
  <c r="AA43"/>
  <c r="AB43"/>
  <c r="M44"/>
  <c r="X44"/>
  <c r="Y44"/>
  <c r="Z44"/>
  <c r="AA44"/>
  <c r="AB44"/>
  <c r="M45"/>
  <c r="X45"/>
  <c r="Y45"/>
  <c r="Z45"/>
  <c r="AA45"/>
  <c r="AB45"/>
  <c r="M46"/>
  <c r="X46"/>
  <c r="Y46"/>
  <c r="Z46"/>
  <c r="AA46"/>
  <c r="AB46"/>
  <c r="M47"/>
  <c r="X47"/>
  <c r="Y47"/>
  <c r="Z47"/>
  <c r="AA47"/>
  <c r="AB47"/>
  <c r="M48"/>
  <c r="X48"/>
  <c r="Y48"/>
  <c r="Z48"/>
  <c r="AA48"/>
  <c r="AB48"/>
  <c r="M49"/>
  <c r="X49"/>
  <c r="Y49"/>
  <c r="Z49"/>
  <c r="AA49"/>
  <c r="AB49"/>
  <c r="M50"/>
  <c r="X50"/>
  <c r="Y50"/>
  <c r="Z50"/>
  <c r="AA50"/>
  <c r="AB50"/>
  <c r="M51"/>
  <c r="X51"/>
  <c r="Y51"/>
  <c r="Z51"/>
  <c r="AA51"/>
  <c r="AB51"/>
  <c r="M52"/>
  <c r="X52"/>
  <c r="Y52"/>
  <c r="Z52"/>
  <c r="AA52"/>
  <c r="AB52"/>
  <c r="M53"/>
  <c r="X53"/>
  <c r="Y53"/>
  <c r="Z53"/>
  <c r="AA53"/>
  <c r="AB53"/>
  <c r="M54"/>
  <c r="X54"/>
  <c r="Y54"/>
  <c r="Z54"/>
  <c r="AA54"/>
  <c r="AB54"/>
  <c r="M55"/>
  <c r="X55"/>
  <c r="Y55"/>
  <c r="Z55"/>
  <c r="AA55"/>
  <c r="AB55"/>
  <c r="M56"/>
  <c r="X56"/>
  <c r="Y56"/>
  <c r="Z56"/>
  <c r="AA56"/>
  <c r="AB56"/>
  <c r="M57"/>
  <c r="X57"/>
  <c r="Y57"/>
  <c r="Z57"/>
  <c r="AA57"/>
  <c r="AB57"/>
  <c r="M58"/>
  <c r="X58"/>
  <c r="Y58"/>
  <c r="Z58"/>
  <c r="AA58"/>
  <c r="AB58"/>
  <c r="M59"/>
  <c r="X59"/>
  <c r="Y59"/>
  <c r="Z59"/>
  <c r="AA59"/>
  <c r="AB59"/>
  <c r="M60"/>
  <c r="X60"/>
  <c r="Y60"/>
  <c r="Z60"/>
  <c r="AA60"/>
  <c r="AB60"/>
  <c r="M61"/>
  <c r="X61"/>
  <c r="Y61"/>
  <c r="Z61"/>
  <c r="AA61"/>
  <c r="AB61"/>
  <c r="M62"/>
  <c r="X62"/>
  <c r="Y62"/>
  <c r="Z62"/>
  <c r="AA62"/>
  <c r="AB62"/>
  <c r="M63"/>
  <c r="X63"/>
  <c r="Y63"/>
  <c r="Z63"/>
  <c r="AA63"/>
  <c r="AB63"/>
  <c r="M64"/>
  <c r="X64"/>
  <c r="Y64"/>
  <c r="Z64"/>
  <c r="AA64"/>
  <c r="AB64"/>
  <c r="M65"/>
  <c r="X65"/>
  <c r="Y65"/>
  <c r="Z65"/>
  <c r="AA65"/>
  <c r="AB65"/>
  <c r="M66"/>
  <c r="X66"/>
  <c r="Y66"/>
  <c r="Z66"/>
  <c r="AA66"/>
  <c r="AB66"/>
  <c r="M67"/>
  <c r="X67"/>
  <c r="Y67"/>
  <c r="Z67"/>
  <c r="AA67"/>
  <c r="AB67"/>
  <c r="M68"/>
  <c r="X68"/>
  <c r="Y68"/>
  <c r="Z68"/>
  <c r="AA68"/>
  <c r="AB68"/>
  <c r="M69"/>
  <c r="X69"/>
  <c r="Y69"/>
  <c r="Z69"/>
  <c r="AA69"/>
  <c r="AB69"/>
  <c r="M70"/>
  <c r="X70"/>
  <c r="Y70"/>
  <c r="Z70"/>
  <c r="AA70"/>
  <c r="AB70"/>
  <c r="M71"/>
  <c r="X71"/>
  <c r="Y71"/>
  <c r="Z71"/>
  <c r="AA71"/>
  <c r="AB71"/>
  <c r="M72"/>
  <c r="X72"/>
  <c r="Y72"/>
  <c r="Z72"/>
  <c r="AA72"/>
  <c r="AB72"/>
  <c r="M73"/>
  <c r="X73"/>
  <c r="Y73"/>
  <c r="Z73"/>
  <c r="AA73"/>
  <c r="AB73"/>
  <c r="M74"/>
  <c r="X74"/>
  <c r="Y74"/>
  <c r="Z74"/>
  <c r="AA74"/>
  <c r="AB74"/>
  <c r="M75"/>
  <c r="X75"/>
  <c r="Y75"/>
  <c r="Z75"/>
  <c r="AA75"/>
  <c r="AB75"/>
  <c r="M76"/>
  <c r="X76"/>
  <c r="Y76"/>
  <c r="Z76"/>
  <c r="AA76"/>
  <c r="AB76"/>
  <c r="M77"/>
  <c r="X77"/>
  <c r="Y77"/>
  <c r="Z77"/>
  <c r="AA77"/>
  <c r="AB77"/>
  <c r="M78"/>
  <c r="X78"/>
  <c r="Y78"/>
  <c r="Z78"/>
  <c r="AA78"/>
  <c r="AB78"/>
  <c r="M79"/>
  <c r="X79"/>
  <c r="Y79"/>
  <c r="Z79"/>
  <c r="AA79"/>
  <c r="AB79"/>
  <c r="M80"/>
  <c r="X80"/>
  <c r="Y80"/>
  <c r="Z80"/>
  <c r="AA80"/>
  <c r="AB80"/>
  <c r="M81"/>
  <c r="X81"/>
  <c r="Y81"/>
  <c r="Z81"/>
  <c r="AA81"/>
  <c r="AB81"/>
  <c r="M82"/>
  <c r="X82"/>
  <c r="Y82"/>
  <c r="Z82"/>
  <c r="AA82"/>
  <c r="AB82"/>
  <c r="M83"/>
  <c r="X83"/>
  <c r="Y83"/>
  <c r="Z83"/>
  <c r="AA83"/>
  <c r="AB83"/>
  <c r="M84"/>
  <c r="X84"/>
  <c r="Y84"/>
  <c r="Z84"/>
  <c r="AA84"/>
  <c r="AB84"/>
  <c r="M85"/>
  <c r="X85"/>
  <c r="Y85"/>
  <c r="Z85"/>
  <c r="AA85"/>
  <c r="AB85"/>
  <c r="M86"/>
  <c r="X86"/>
  <c r="Y86"/>
  <c r="Z86"/>
  <c r="AA86"/>
  <c r="AB86"/>
  <c r="M87"/>
  <c r="X87"/>
  <c r="Y87"/>
  <c r="Z87"/>
  <c r="AA87"/>
  <c r="AB87"/>
  <c r="M88"/>
  <c r="X88"/>
  <c r="Y88"/>
  <c r="Z88"/>
  <c r="AA88"/>
  <c r="AB88"/>
  <c r="M89"/>
  <c r="X89"/>
  <c r="Y89"/>
  <c r="Z89"/>
  <c r="AA89"/>
  <c r="AB89"/>
  <c r="M90"/>
  <c r="X90"/>
  <c r="Y90"/>
  <c r="Z90"/>
  <c r="AA90"/>
  <c r="AB90"/>
  <c r="M91"/>
  <c r="X91"/>
  <c r="Y91"/>
  <c r="Z91"/>
  <c r="AA91"/>
  <c r="AB91"/>
  <c r="M92"/>
  <c r="X92"/>
  <c r="Y92"/>
  <c r="Z92"/>
  <c r="AA92"/>
  <c r="AB92"/>
  <c r="M93"/>
  <c r="X93"/>
  <c r="Y93"/>
  <c r="Z93"/>
  <c r="AA93"/>
  <c r="AB93"/>
  <c r="M94"/>
  <c r="X94"/>
  <c r="Y94"/>
  <c r="Z94"/>
  <c r="AA94"/>
  <c r="AB94"/>
  <c r="M95"/>
  <c r="X95"/>
  <c r="Y95"/>
  <c r="Z95"/>
  <c r="AA95"/>
  <c r="AB95"/>
  <c r="M96"/>
  <c r="X96"/>
  <c r="Y96"/>
  <c r="Z96"/>
  <c r="AA96"/>
  <c r="AB96"/>
  <c r="M97"/>
  <c r="X97"/>
  <c r="Y97"/>
  <c r="Z97"/>
  <c r="AA97"/>
  <c r="AB97"/>
  <c r="M98"/>
  <c r="X98"/>
  <c r="Y98"/>
  <c r="Z98"/>
  <c r="AA98"/>
  <c r="AB98"/>
  <c r="M99"/>
  <c r="X99"/>
  <c r="Y99"/>
  <c r="Z99"/>
  <c r="AA99"/>
  <c r="AB99"/>
  <c r="M100"/>
  <c r="X100"/>
  <c r="Y100"/>
  <c r="Z100"/>
  <c r="AA100"/>
  <c r="AB100"/>
  <c r="M101"/>
  <c r="X101"/>
  <c r="Y101"/>
  <c r="Z101"/>
  <c r="AA101"/>
  <c r="AB101"/>
  <c r="M102"/>
  <c r="X102"/>
  <c r="Y102"/>
  <c r="Z102"/>
  <c r="AA102"/>
  <c r="AB102"/>
  <c r="M103"/>
  <c r="X103"/>
  <c r="Y103"/>
  <c r="Z103"/>
  <c r="AA103"/>
  <c r="AB103"/>
  <c r="M104"/>
  <c r="X104"/>
  <c r="Y104"/>
  <c r="Z104"/>
  <c r="AA104"/>
  <c r="AB104"/>
  <c r="M105"/>
  <c r="X105"/>
  <c r="Y105"/>
  <c r="Z105"/>
  <c r="AA105"/>
  <c r="AB105"/>
  <c r="M106"/>
  <c r="X106"/>
  <c r="Y106"/>
  <c r="Z106"/>
  <c r="AA106"/>
  <c r="AB106"/>
  <c r="M107"/>
  <c r="X107"/>
  <c r="Y107"/>
  <c r="Z107"/>
  <c r="AA107"/>
  <c r="AB107"/>
  <c r="M108"/>
  <c r="X108"/>
  <c r="Y108"/>
  <c r="Z108"/>
  <c r="AA108"/>
  <c r="AB108"/>
  <c r="M109"/>
  <c r="X109"/>
  <c r="Y109"/>
  <c r="Z109"/>
  <c r="AA109"/>
  <c r="AB109"/>
  <c r="M110"/>
  <c r="X110"/>
  <c r="Y110"/>
  <c r="Z110"/>
  <c r="AA110"/>
  <c r="AB110"/>
  <c r="M111"/>
  <c r="X111"/>
  <c r="Y111"/>
  <c r="Z111"/>
  <c r="AA111"/>
  <c r="AB111"/>
  <c r="M112"/>
  <c r="X112"/>
  <c r="Y112"/>
  <c r="Z112"/>
  <c r="AA112"/>
  <c r="AB112"/>
  <c r="M113"/>
  <c r="X113"/>
  <c r="Y113"/>
  <c r="Z113"/>
  <c r="AA113"/>
  <c r="AB113"/>
  <c r="M114"/>
  <c r="X114"/>
  <c r="Y114"/>
  <c r="Z114"/>
  <c r="AA114"/>
  <c r="AB114"/>
  <c r="M115"/>
  <c r="X115"/>
  <c r="Y115"/>
  <c r="Z115"/>
  <c r="AA115"/>
  <c r="AB115"/>
  <c r="M116"/>
  <c r="X116"/>
  <c r="Y116"/>
  <c r="Z116"/>
  <c r="AA116"/>
  <c r="AB116"/>
  <c r="M117"/>
  <c r="X117"/>
  <c r="Y117"/>
  <c r="Z117"/>
  <c r="AA117"/>
  <c r="AB117"/>
  <c r="M118"/>
  <c r="X118"/>
  <c r="Y118"/>
  <c r="Z118"/>
  <c r="AA118"/>
  <c r="AB118"/>
  <c r="M119"/>
  <c r="X119"/>
  <c r="Y119"/>
  <c r="Z119"/>
  <c r="AA119"/>
  <c r="AB119"/>
  <c r="M120"/>
  <c r="X120"/>
  <c r="Y120"/>
  <c r="Z120"/>
  <c r="AA120"/>
  <c r="AB120"/>
  <c r="M121"/>
  <c r="X121"/>
  <c r="Y121"/>
  <c r="Z121"/>
  <c r="AA121"/>
  <c r="AB121"/>
  <c r="M122"/>
  <c r="X122"/>
  <c r="Y122"/>
  <c r="Z122"/>
  <c r="AA122"/>
  <c r="AB122"/>
  <c r="M123"/>
  <c r="X123"/>
  <c r="Y123"/>
  <c r="Z123"/>
  <c r="AA123"/>
  <c r="AB123"/>
  <c r="M124"/>
  <c r="X124"/>
  <c r="Y124"/>
  <c r="Z124"/>
  <c r="AA124"/>
  <c r="AB124"/>
  <c r="M125"/>
  <c r="X125"/>
  <c r="Y125"/>
  <c r="Z125"/>
  <c r="AA125"/>
  <c r="AB125"/>
  <c r="M126"/>
  <c r="X126"/>
  <c r="Y126"/>
  <c r="Z126"/>
  <c r="AA126"/>
  <c r="AB126"/>
  <c r="M127"/>
  <c r="X127"/>
  <c r="Y127"/>
  <c r="Z127"/>
  <c r="AA127"/>
  <c r="AB127"/>
  <c r="M128"/>
  <c r="X128"/>
  <c r="Y128"/>
  <c r="Z128"/>
  <c r="AA128"/>
  <c r="AB128"/>
  <c r="M129"/>
  <c r="X129"/>
  <c r="Y129"/>
  <c r="Z129"/>
  <c r="AA129"/>
  <c r="AB129"/>
  <c r="M130"/>
  <c r="X130"/>
  <c r="Y130"/>
  <c r="Z130"/>
  <c r="AA130"/>
  <c r="AB130"/>
  <c r="M131"/>
  <c r="X131"/>
  <c r="Y131"/>
  <c r="Z131"/>
  <c r="AA131"/>
  <c r="AB131"/>
  <c r="M132"/>
  <c r="X132"/>
  <c r="Y132"/>
  <c r="Z132"/>
  <c r="AA132"/>
  <c r="AB132"/>
  <c r="M133"/>
  <c r="X133"/>
  <c r="Y133"/>
  <c r="Z133"/>
  <c r="AA133"/>
  <c r="AB133"/>
  <c r="M134"/>
  <c r="X134"/>
  <c r="Y134"/>
  <c r="Z134"/>
  <c r="AA134"/>
  <c r="AB134"/>
  <c r="M135"/>
  <c r="X135"/>
  <c r="Y135"/>
  <c r="Z135"/>
  <c r="AA135"/>
  <c r="AB135"/>
  <c r="M136"/>
  <c r="X136"/>
  <c r="Y136"/>
  <c r="Z136"/>
  <c r="AA136"/>
  <c r="AB136"/>
  <c r="M137"/>
  <c r="X137"/>
  <c r="Y137"/>
  <c r="Z137"/>
  <c r="AA137"/>
  <c r="AB137"/>
  <c r="M138"/>
  <c r="X138"/>
  <c r="Y138"/>
  <c r="Z138"/>
  <c r="AA138"/>
  <c r="AB138"/>
  <c r="M139"/>
  <c r="X139"/>
  <c r="Y139"/>
  <c r="Z139"/>
  <c r="AA139"/>
  <c r="AB139"/>
  <c r="M140"/>
  <c r="X140"/>
  <c r="Y140"/>
  <c r="Z140"/>
  <c r="AA140"/>
  <c r="AB140"/>
  <c r="M141"/>
  <c r="X141"/>
  <c r="Y141"/>
  <c r="Z141"/>
  <c r="AA141"/>
  <c r="AB141"/>
  <c r="M142"/>
  <c r="X142"/>
  <c r="Y142"/>
  <c r="Z142"/>
  <c r="AA142"/>
  <c r="AB142"/>
  <c r="M143"/>
  <c r="X143"/>
  <c r="Y143"/>
  <c r="Z143"/>
  <c r="AA143"/>
  <c r="AB143"/>
  <c r="M144"/>
  <c r="X144"/>
  <c r="Y144"/>
  <c r="Z144"/>
  <c r="AA144"/>
  <c r="AB144"/>
  <c r="M145"/>
  <c r="X145"/>
  <c r="Y145"/>
  <c r="Z145"/>
  <c r="AA145"/>
  <c r="AB145"/>
  <c r="M146"/>
  <c r="X146"/>
  <c r="Y146"/>
  <c r="Z146"/>
  <c r="AA146"/>
  <c r="AB146"/>
  <c r="M147"/>
  <c r="X147"/>
  <c r="Y147"/>
  <c r="Z147"/>
  <c r="AA147"/>
  <c r="AB147"/>
  <c r="M148"/>
  <c r="X148"/>
  <c r="Y148"/>
  <c r="Z148"/>
  <c r="AA148"/>
  <c r="AB148"/>
  <c r="M149"/>
  <c r="X149"/>
  <c r="Y149"/>
  <c r="Z149"/>
  <c r="AA149"/>
  <c r="AB149"/>
  <c r="M150"/>
  <c r="X150"/>
  <c r="Y150"/>
  <c r="Z150"/>
  <c r="AA150"/>
  <c r="AB150"/>
  <c r="D22" i="4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Q167" i="1"/>
  <c r="Q166"/>
  <c r="Q165"/>
  <c r="Q164"/>
  <c r="Q163"/>
  <c r="Q159"/>
  <c r="Q158"/>
  <c r="Q156"/>
  <c r="Q161" s="1"/>
  <c r="Q162" s="1"/>
  <c r="Q155"/>
  <c r="A1" i="2"/>
  <c r="Q160" i="1" l="1"/>
  <c r="Q157"/>
  <c r="A1" i="4"/>
  <c r="L2" i="7"/>
  <c r="L1" s="1"/>
  <c r="A1"/>
  <c r="L1" i="4"/>
  <c r="L2" i="2"/>
  <c r="L1" s="1"/>
  <c r="L5" i="7" l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AH5" s="1"/>
  <c r="AI5" s="1"/>
  <c r="AJ5" s="1"/>
  <c r="AK5" s="1"/>
  <c r="AL5" s="1"/>
  <c r="AM5" s="1"/>
  <c r="AN5" s="1"/>
  <c r="AO5" s="1"/>
  <c r="AP5" s="1"/>
  <c r="M1"/>
  <c r="N1" s="1"/>
  <c r="O1" s="1"/>
  <c r="P1" s="1"/>
  <c r="Q1" s="1"/>
  <c r="R1" s="1"/>
  <c r="S1" s="1"/>
  <c r="T1" s="1"/>
  <c r="U1" s="1"/>
  <c r="V1" s="1"/>
  <c r="W1" s="1"/>
  <c r="X1" s="1"/>
  <c r="Y1" s="1"/>
  <c r="Z1" s="1"/>
  <c r="AA1" s="1"/>
  <c r="AB1" s="1"/>
  <c r="AC1" s="1"/>
  <c r="AD1" s="1"/>
  <c r="AE1" s="1"/>
  <c r="AF1" s="1"/>
  <c r="AG1" s="1"/>
  <c r="AH1" s="1"/>
  <c r="AI1" s="1"/>
  <c r="AJ1" s="1"/>
  <c r="AK1" s="1"/>
  <c r="AL1" s="1"/>
  <c r="AM1" s="1"/>
  <c r="AN1" s="1"/>
  <c r="AO1" s="1"/>
  <c r="AP1" s="1"/>
  <c r="L4"/>
  <c r="L4" i="4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AH4" s="1"/>
  <c r="AI4" s="1"/>
  <c r="AJ4" s="1"/>
  <c r="AK4" s="1"/>
  <c r="AL4" s="1"/>
  <c r="AM4" s="1"/>
  <c r="AN4" s="1"/>
  <c r="AO4" s="1"/>
  <c r="AP4" s="1"/>
  <c r="M1"/>
  <c r="N1" s="1"/>
  <c r="O1" s="1"/>
  <c r="P1" s="1"/>
  <c r="Q1" s="1"/>
  <c r="R1" s="1"/>
  <c r="S1" s="1"/>
  <c r="T1" s="1"/>
  <c r="U1" s="1"/>
  <c r="V1" s="1"/>
  <c r="W1" s="1"/>
  <c r="X1" s="1"/>
  <c r="Y1" s="1"/>
  <c r="Z1" s="1"/>
  <c r="AA1" s="1"/>
  <c r="AB1" s="1"/>
  <c r="AC1" s="1"/>
  <c r="AD1" s="1"/>
  <c r="AE1" s="1"/>
  <c r="AF1" s="1"/>
  <c r="AG1" s="1"/>
  <c r="AH1" s="1"/>
  <c r="AI1" s="1"/>
  <c r="AJ1" s="1"/>
  <c r="AK1" s="1"/>
  <c r="AL1" s="1"/>
  <c r="AM1" s="1"/>
  <c r="AN1" s="1"/>
  <c r="AO1" s="1"/>
  <c r="AP1" s="1"/>
  <c r="L5"/>
  <c r="L4" i="2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AH4" s="1"/>
  <c r="AI4" s="1"/>
  <c r="AJ4" s="1"/>
  <c r="AK4" s="1"/>
  <c r="AL4" s="1"/>
  <c r="AM4" s="1"/>
  <c r="M1"/>
  <c r="N1" s="1"/>
  <c r="O1" s="1"/>
  <c r="P1" s="1"/>
  <c r="Q1" s="1"/>
  <c r="R1" s="1"/>
  <c r="S1" s="1"/>
  <c r="T1" s="1"/>
  <c r="U1" s="1"/>
  <c r="V1" s="1"/>
  <c r="W1" s="1"/>
  <c r="X1" s="1"/>
  <c r="Y1" s="1"/>
  <c r="Z1" s="1"/>
  <c r="AA1" s="1"/>
  <c r="AB1" s="1"/>
  <c r="AC1" s="1"/>
  <c r="AD1" s="1"/>
  <c r="AE1" s="1"/>
  <c r="AF1" s="1"/>
  <c r="AG1" s="1"/>
  <c r="AH1" s="1"/>
  <c r="AI1" s="1"/>
  <c r="AJ1" s="1"/>
  <c r="AK1" s="1"/>
  <c r="AL1" s="1"/>
  <c r="AM1" s="1"/>
  <c r="L5"/>
  <c r="M5" l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AH5" s="1"/>
  <c r="AI5" s="1"/>
  <c r="AJ5" s="1"/>
  <c r="AK5" s="1"/>
  <c r="AL5" s="1"/>
  <c r="AM5" s="1"/>
  <c r="M4" i="7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AH4" s="1"/>
  <c r="AI4" s="1"/>
  <c r="AJ4" s="1"/>
  <c r="AK4" s="1"/>
  <c r="AL4" s="1"/>
  <c r="AM4" s="1"/>
  <c r="AN4" s="1"/>
  <c r="AO4" s="1"/>
  <c r="AP4" s="1"/>
  <c r="M5" i="4"/>
  <c r="N5" l="1"/>
  <c r="O5" s="1"/>
  <c r="P5" l="1"/>
  <c r="Q5" l="1"/>
  <c r="R5" l="1"/>
  <c r="S5" l="1"/>
  <c r="T5" l="1"/>
  <c r="U5" l="1"/>
  <c r="V5" l="1"/>
  <c r="W5" l="1"/>
  <c r="X5" l="1"/>
  <c r="Y5" l="1"/>
  <c r="Z5" l="1"/>
  <c r="AA5" l="1"/>
  <c r="AB5" l="1"/>
  <c r="AC5" l="1"/>
  <c r="AD5" l="1"/>
  <c r="AE5" l="1"/>
  <c r="AF5" l="1"/>
  <c r="AG5" l="1"/>
  <c r="AH5" l="1"/>
  <c r="AI5" l="1"/>
  <c r="AJ5" l="1"/>
  <c r="AK5" l="1"/>
  <c r="AL5" l="1"/>
  <c r="AM5" l="1"/>
  <c r="AN5" l="1"/>
  <c r="AO5" l="1"/>
  <c r="AP5" l="1"/>
  <c r="E13" l="1"/>
  <c r="E12"/>
  <c r="E19"/>
  <c r="F8"/>
  <c r="F9"/>
  <c r="F10"/>
  <c r="F15"/>
  <c r="F20"/>
  <c r="F21"/>
  <c r="D11"/>
  <c r="D10"/>
  <c r="D17"/>
  <c r="D12"/>
  <c r="D7"/>
  <c r="E10"/>
  <c r="F12"/>
  <c r="F13"/>
  <c r="F14"/>
  <c r="F19"/>
  <c r="D9"/>
  <c r="F7"/>
  <c r="D15"/>
  <c r="D14"/>
  <c r="D21"/>
  <c r="D16"/>
  <c r="H11"/>
  <c r="H12"/>
  <c r="H17"/>
  <c r="H7"/>
  <c r="D13"/>
  <c r="D8"/>
  <c r="D19"/>
  <c r="D18"/>
  <c r="H9"/>
  <c r="D20"/>
  <c r="H15"/>
  <c r="H16"/>
  <c r="H21"/>
  <c r="H18"/>
  <c r="E11"/>
  <c r="E14"/>
  <c r="E17"/>
  <c r="E16"/>
  <c r="E7"/>
  <c r="H8"/>
  <c r="H13"/>
  <c r="H10"/>
  <c r="H19"/>
  <c r="H20"/>
  <c r="E9"/>
  <c r="E8"/>
  <c r="E15"/>
  <c r="E18"/>
  <c r="E21"/>
  <c r="E20"/>
  <c r="F11"/>
  <c r="F16"/>
  <c r="F17"/>
  <c r="F18"/>
  <c r="H14"/>
  <c r="G11"/>
  <c r="G15"/>
  <c r="G19"/>
  <c r="G8"/>
  <c r="G12"/>
  <c r="G16"/>
  <c r="G20"/>
  <c r="G9"/>
  <c r="G13"/>
  <c r="G17"/>
  <c r="G21"/>
  <c r="G10"/>
  <c r="G14"/>
  <c r="G18"/>
  <c r="K14"/>
  <c r="K16"/>
  <c r="K15"/>
  <c r="K17"/>
  <c r="K9"/>
  <c r="K19"/>
  <c r="K21"/>
  <c r="K12"/>
  <c r="G7"/>
  <c r="K18"/>
  <c r="K20"/>
  <c r="K7"/>
  <c r="K8"/>
  <c r="K11"/>
  <c r="K13"/>
  <c r="I12"/>
  <c r="K10"/>
  <c r="I15"/>
  <c r="I7" l="1"/>
  <c r="I17"/>
  <c r="I10"/>
  <c r="I21"/>
  <c r="I13"/>
  <c r="I18"/>
  <c r="I14"/>
  <c r="I11"/>
  <c r="I8"/>
  <c r="I20"/>
  <c r="I19"/>
  <c r="I16"/>
  <c r="I9"/>
  <c r="M3" i="8" l="1"/>
</calcChain>
</file>

<file path=xl/sharedStrings.xml><?xml version="1.0" encoding="utf-8"?>
<sst xmlns="http://schemas.openxmlformats.org/spreadsheetml/2006/main" count="320" uniqueCount="122">
  <si>
    <t>Grade</t>
  </si>
  <si>
    <t>Noms</t>
  </si>
  <si>
    <t>Prénoms</t>
  </si>
  <si>
    <t>Peloton</t>
  </si>
  <si>
    <t>PERMISSIONS</t>
  </si>
  <si>
    <t>A-2</t>
  </si>
  <si>
    <t>A-1</t>
  </si>
  <si>
    <t>A</t>
  </si>
  <si>
    <t>PAF</t>
  </si>
  <si>
    <t>EIG</t>
  </si>
  <si>
    <t>SEMAINE</t>
  </si>
  <si>
    <t>CODE</t>
  </si>
  <si>
    <t>COULEUR</t>
  </si>
  <si>
    <t>Légende</t>
  </si>
  <si>
    <t>Poste de filtrage</t>
  </si>
  <si>
    <t>Element d'intervention</t>
  </si>
  <si>
    <t>PATC</t>
  </si>
  <si>
    <t>PLD</t>
  </si>
  <si>
    <t>CN</t>
  </si>
  <si>
    <t>Congé naissance</t>
  </si>
  <si>
    <t>Permission</t>
  </si>
  <si>
    <t>Congé maladie</t>
  </si>
  <si>
    <t>TRN</t>
  </si>
  <si>
    <t>Terrain</t>
  </si>
  <si>
    <t>MSN</t>
  </si>
  <si>
    <t>Mission</t>
  </si>
  <si>
    <t>STG</t>
  </si>
  <si>
    <t>Stage</t>
  </si>
  <si>
    <t>OPERATIONNEL</t>
  </si>
  <si>
    <t>MOIS</t>
  </si>
  <si>
    <t>PTN</t>
  </si>
  <si>
    <t>SEM</t>
  </si>
  <si>
    <t>VEN</t>
  </si>
  <si>
    <t>SAM</t>
  </si>
  <si>
    <t>FER</t>
  </si>
  <si>
    <t>LUN</t>
  </si>
  <si>
    <t>JOURS</t>
  </si>
  <si>
    <t>GRADE</t>
  </si>
  <si>
    <t>NOMS</t>
  </si>
  <si>
    <t>PCL</t>
  </si>
  <si>
    <t>2PTN</t>
  </si>
  <si>
    <t>1PTN</t>
  </si>
  <si>
    <t>4PTN</t>
  </si>
  <si>
    <t>3PTN</t>
  </si>
  <si>
    <t>SERVICES PAF</t>
  </si>
  <si>
    <t>VENDREDI</t>
  </si>
  <si>
    <t>SAMEDI</t>
  </si>
  <si>
    <t>DIMANCHE</t>
  </si>
  <si>
    <t>LUNDI</t>
  </si>
  <si>
    <t>SERVICES EIG</t>
  </si>
  <si>
    <t>ABSENCES</t>
  </si>
  <si>
    <t>JOURS FERIES</t>
  </si>
  <si>
    <t>PCP</t>
  </si>
  <si>
    <t>Vide</t>
  </si>
  <si>
    <t>Semaine</t>
  </si>
  <si>
    <t>FEVRIER</t>
  </si>
  <si>
    <t>JANVIER</t>
  </si>
  <si>
    <t>pcl</t>
  </si>
  <si>
    <t>1er ptn</t>
  </si>
  <si>
    <t>2éme ptn</t>
  </si>
  <si>
    <t>3éme ptn</t>
  </si>
  <si>
    <t>4éme ptn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</si>
  <si>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</si>
  <si>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</si>
  <si>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</si>
  <si>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</si>
  <si>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</si>
  <si>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</si>
  <si>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</si>
  <si>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01</t>
  </si>
  <si>
    <t>Semaine 09</t>
  </si>
  <si>
    <t>Semaine 10</t>
  </si>
  <si>
    <t>Semaine 11</t>
  </si>
  <si>
    <t>Semaine 12</t>
  </si>
  <si>
    <t>Semaine 13</t>
  </si>
  <si>
    <t>Semaine 52</t>
  </si>
  <si>
    <t>ESC</t>
  </si>
  <si>
    <t>Cne</t>
  </si>
  <si>
    <t>Ltn</t>
  </si>
  <si>
    <t>S/Ltn</t>
  </si>
  <si>
    <t>Mjr</t>
  </si>
  <si>
    <t>Adc</t>
  </si>
  <si>
    <t>Adj</t>
  </si>
  <si>
    <t>Sch</t>
  </si>
  <si>
    <t>Sgt</t>
  </si>
  <si>
    <t>Cch</t>
  </si>
  <si>
    <t>Cpl</t>
  </si>
  <si>
    <t>1°cl</t>
  </si>
  <si>
    <t>Mrs</t>
  </si>
  <si>
    <t>BIGOT</t>
  </si>
  <si>
    <t>MARTIN du THEIL</t>
  </si>
  <si>
    <t>BONNEL</t>
  </si>
  <si>
    <t>SAMOYAU</t>
  </si>
  <si>
    <t>LOQUET</t>
  </si>
  <si>
    <t>MISTOIHI</t>
  </si>
  <si>
    <t>DIJOUX</t>
  </si>
  <si>
    <t>COURTECUISSE</t>
  </si>
  <si>
    <t>ROSIL</t>
  </si>
  <si>
    <t>BECQUIGNON</t>
  </si>
  <si>
    <t>LOPEZ</t>
  </si>
  <si>
    <t>MONTIEGE</t>
  </si>
  <si>
    <t>N'DIAYE</t>
  </si>
  <si>
    <t>RIVET</t>
  </si>
  <si>
    <t>HADRY</t>
  </si>
  <si>
    <t>OP</t>
  </si>
  <si>
    <t>SOP</t>
  </si>
  <si>
    <t>TOTAL</t>
  </si>
  <si>
    <t>JRC</t>
  </si>
  <si>
    <t>Santé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</si>
  <si>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</si>
  <si>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</si>
  <si>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</si>
  <si>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</si>
  <si>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</si>
  <si>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</si>
  <si>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</si>
  <si>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</si>
  <si>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nat.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</si>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</sst>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>
  <numFmts count="2">
    <numFmt numFmtId="164" formatCode="dddd"/>
    <numFmt numFmtId="165" formatCode="d/m;@"/>
  </numFmts>
  <fonts count="26">
    <font>
      <sz val="11"/>
      <color theme="1"/>
      <name val="Calibri"/>
      <family val="2"/>
      <scheme val="minor"/>
    </font>
    <font>
      <sz val="9"/>
      <color indexed="8"/>
      <name val="Times New Roman"/>
      <family val="1"/>
    </font>
    <font>
      <b/>
      <sz val="9"/>
      <color indexed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9"/>
      <color indexed="12"/>
      <name val="Times New Roman"/>
      <family val="1"/>
    </font>
    <font>
      <b/>
      <sz val="9"/>
      <color indexed="17"/>
      <name val="Times New Roman"/>
      <family val="1"/>
    </font>
    <font>
      <b/>
      <sz val="9"/>
      <color indexed="10"/>
      <name val="Times New Roman"/>
      <family val="1"/>
    </font>
    <font>
      <b/>
      <sz val="9"/>
      <color indexed="19"/>
      <name val="Times New Roman"/>
      <family val="1"/>
    </font>
    <font>
      <b/>
      <sz val="9"/>
      <color indexed="17"/>
      <name val="Times New Roman"/>
      <family val="1"/>
    </font>
    <font>
      <b/>
      <sz val="9"/>
      <color indexed="57"/>
      <name val="Times New Roman"/>
      <family val="1"/>
    </font>
    <font>
      <sz val="9"/>
      <color indexed="19"/>
      <name val="Times New Roman"/>
      <family val="1"/>
    </font>
    <font>
      <sz val="9"/>
      <color indexed="9"/>
      <name val="Times New Roman"/>
      <family val="1"/>
    </font>
    <font>
      <sz val="8"/>
      <color indexed="8"/>
      <name val="Times New Roman"/>
      <family val="1"/>
    </font>
    <font>
      <sz val="8"/>
      <name val="Calibri"/>
      <family val="2"/>
    </font>
    <font>
      <u/>
      <sz val="11"/>
      <color indexed="12"/>
      <name val="Calibri"/>
      <family val="2"/>
    </font>
    <font>
      <b/>
      <u/>
      <sz val="9"/>
      <color rgb="FFFF0000"/>
      <name val="Times New Roman"/>
      <family val="1"/>
    </font>
    <font>
      <b/>
      <u/>
      <sz val="9"/>
      <color theme="2" tint="-0.499984740745262"/>
      <name val="Times New Roman"/>
      <family val="1"/>
    </font>
    <font>
      <b/>
      <u/>
      <sz val="9"/>
      <color rgb="FF008000"/>
      <name val="Times New Roman"/>
      <family val="1"/>
    </font>
    <font>
      <b/>
      <u/>
      <sz val="9"/>
      <name val="Times New Roman"/>
      <family val="1"/>
    </font>
    <font>
      <b/>
      <u/>
      <sz val="9"/>
      <color theme="3"/>
      <name val="Times New Roman"/>
      <family val="1"/>
    </font>
    <font>
      <b/>
      <sz val="9"/>
      <color rgb="FFFF0000"/>
      <name val="Times New Roman"/>
      <family val="1"/>
    </font>
    <font>
      <b/>
      <sz val="9"/>
      <color theme="2" tint="-0.499984740745262"/>
      <name val="Times New Roman"/>
      <family val="1"/>
    </font>
    <font>
      <b/>
      <sz val="9"/>
      <color rgb="FF008000"/>
      <name val="Times New Roman"/>
      <family val="1"/>
    </font>
    <font>
      <b/>
      <sz val="9"/>
      <color theme="3"/>
      <name val="Times New Roman"/>
      <family val="1"/>
    </font>
    <font>
      <sz val="10"/>
      <name val="Arial"/>
      <family val="2"/>
    </font>
  </fonts>
  <fills count="19">
    <fill>
      <patternFill patternType="none"/>
    </fill>
    <fill>
      <patternFill patternType="gray125"/>
    </fill>
    <fill>
      <patternFill patternType="gray0625"/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FF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29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16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textRotation="255"/>
    </xf>
    <xf numFmtId="0" fontId="9" fillId="0" borderId="4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textRotation="255"/>
    </xf>
    <xf numFmtId="0" fontId="3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textRotation="255"/>
    </xf>
    <xf numFmtId="16" fontId="3" fillId="0" borderId="0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10" fillId="0" borderId="1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textRotation="255"/>
    </xf>
    <xf numFmtId="0" fontId="5" fillId="0" borderId="1" xfId="0" applyFont="1" applyFill="1" applyBorder="1" applyAlignment="1">
      <alignment horizontal="center" vertical="center" textRotation="255"/>
    </xf>
    <xf numFmtId="0" fontId="6" fillId="0" borderId="1" xfId="0" applyFont="1" applyFill="1" applyBorder="1" applyAlignment="1">
      <alignment horizontal="center" vertical="center" textRotation="255"/>
    </xf>
    <xf numFmtId="0" fontId="7" fillId="0" borderId="1" xfId="0" applyFont="1" applyFill="1" applyBorder="1" applyAlignment="1">
      <alignment horizontal="center" vertical="center" textRotation="255"/>
    </xf>
    <xf numFmtId="0" fontId="8" fillId="0" borderId="17" xfId="0" applyFont="1" applyFill="1" applyBorder="1" applyAlignment="1">
      <alignment horizontal="center" vertical="center" textRotation="255"/>
    </xf>
    <xf numFmtId="0" fontId="8" fillId="0" borderId="15" xfId="0" applyFont="1" applyFill="1" applyBorder="1" applyAlignment="1">
      <alignment horizontal="center" vertical="center" textRotation="255"/>
    </xf>
    <xf numFmtId="0" fontId="11" fillId="0" borderId="18" xfId="0" applyFont="1" applyFill="1" applyBorder="1" applyAlignment="1">
      <alignment horizontal="center" vertical="center" textRotation="255"/>
    </xf>
    <xf numFmtId="0" fontId="4" fillId="0" borderId="17" xfId="0" applyFont="1" applyFill="1" applyBorder="1" applyAlignment="1">
      <alignment horizontal="center" vertical="center" textRotation="255"/>
    </xf>
    <xf numFmtId="0" fontId="4" fillId="0" borderId="21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 applyProtection="1">
      <alignment vertical="center"/>
      <protection locked="0"/>
    </xf>
    <xf numFmtId="0" fontId="4" fillId="0" borderId="24" xfId="0" applyFont="1" applyFill="1" applyBorder="1" applyAlignment="1">
      <alignment horizontal="center" vertical="center"/>
    </xf>
    <xf numFmtId="0" fontId="1" fillId="0" borderId="0" xfId="0" applyFont="1"/>
    <xf numFmtId="0" fontId="3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/>
    <xf numFmtId="0" fontId="1" fillId="4" borderId="1" xfId="0" applyFont="1" applyFill="1" applyBorder="1"/>
    <xf numFmtId="0" fontId="1" fillId="5" borderId="1" xfId="0" applyFont="1" applyFill="1" applyBorder="1"/>
    <xf numFmtId="0" fontId="1" fillId="6" borderId="1" xfId="0" applyFont="1" applyFill="1" applyBorder="1"/>
    <xf numFmtId="0" fontId="1" fillId="7" borderId="1" xfId="0" applyFont="1" applyFill="1" applyBorder="1"/>
    <xf numFmtId="0" fontId="1" fillId="8" borderId="1" xfId="0" applyFont="1" applyFill="1" applyBorder="1"/>
    <xf numFmtId="0" fontId="1" fillId="9" borderId="1" xfId="0" applyFont="1" applyFill="1" applyBorder="1"/>
    <xf numFmtId="0" fontId="1" fillId="10" borderId="1" xfId="0" applyFont="1" applyFill="1" applyBorder="1"/>
    <xf numFmtId="0" fontId="1" fillId="4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11" borderId="1" xfId="0" applyFont="1" applyFill="1" applyBorder="1"/>
    <xf numFmtId="0" fontId="1" fillId="11" borderId="1" xfId="0" applyFont="1" applyFill="1" applyBorder="1" applyAlignment="1">
      <alignment horizontal="center" vertical="center"/>
    </xf>
    <xf numFmtId="0" fontId="3" fillId="12" borderId="1" xfId="0" applyFont="1" applyFill="1" applyBorder="1"/>
    <xf numFmtId="0" fontId="1" fillId="12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3" borderId="1" xfId="0" applyFont="1" applyFill="1" applyBorder="1"/>
    <xf numFmtId="0" fontId="1" fillId="13" borderId="1" xfId="0" applyFont="1" applyFill="1" applyBorder="1" applyAlignment="1">
      <alignment horizontal="center" vertical="center"/>
    </xf>
    <xf numFmtId="0" fontId="3" fillId="14" borderId="9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Border="1"/>
    <xf numFmtId="0" fontId="13" fillId="0" borderId="0" xfId="0" applyFont="1"/>
    <xf numFmtId="0" fontId="13" fillId="0" borderId="0" xfId="0" applyFont="1" applyAlignment="1">
      <alignment horizontal="right"/>
    </xf>
    <xf numFmtId="0" fontId="13" fillId="0" borderId="0" xfId="0" applyFont="1" applyBorder="1"/>
    <xf numFmtId="16" fontId="3" fillId="0" borderId="29" xfId="0" applyNumberFormat="1" applyFont="1" applyFill="1" applyBorder="1" applyAlignment="1">
      <alignment horizontal="left" vertical="center"/>
    </xf>
    <xf numFmtId="16" fontId="3" fillId="0" borderId="30" xfId="0" applyNumberFormat="1" applyFont="1" applyFill="1" applyBorder="1" applyAlignment="1">
      <alignment horizontal="left" vertical="center"/>
    </xf>
    <xf numFmtId="164" fontId="3" fillId="0" borderId="29" xfId="0" applyNumberFormat="1" applyFont="1" applyFill="1" applyBorder="1" applyAlignment="1">
      <alignment horizontal="left" vertical="center"/>
    </xf>
    <xf numFmtId="164" fontId="3" fillId="0" borderId="30" xfId="0" applyNumberFormat="1" applyFont="1" applyFill="1" applyBorder="1" applyAlignment="1">
      <alignment horizontal="left" vertical="center"/>
    </xf>
    <xf numFmtId="16" fontId="3" fillId="0" borderId="31" xfId="0" applyNumberFormat="1" applyFont="1" applyFill="1" applyBorder="1" applyAlignment="1">
      <alignment horizontal="left" vertical="center"/>
    </xf>
    <xf numFmtId="0" fontId="15" fillId="0" borderId="1" xfId="1" applyBorder="1" applyAlignment="1" applyProtection="1">
      <alignment horizontal="center" vertical="center"/>
    </xf>
    <xf numFmtId="164" fontId="3" fillId="0" borderId="32" xfId="0" applyNumberFormat="1" applyFont="1" applyFill="1" applyBorder="1" applyAlignment="1">
      <alignment horizontal="left" vertical="center"/>
    </xf>
    <xf numFmtId="0" fontId="3" fillId="0" borderId="19" xfId="0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0" fontId="3" fillId="0" borderId="26" xfId="0" applyFont="1" applyFill="1" applyBorder="1" applyAlignment="1">
      <alignment horizontal="centerContinuous" vertical="center"/>
    </xf>
    <xf numFmtId="0" fontId="3" fillId="14" borderId="1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left" vertical="center"/>
    </xf>
    <xf numFmtId="164" fontId="3" fillId="0" borderId="10" xfId="0" applyNumberFormat="1" applyFont="1" applyFill="1" applyBorder="1" applyAlignment="1">
      <alignment horizontal="left" vertical="center"/>
    </xf>
    <xf numFmtId="164" fontId="3" fillId="0" borderId="14" xfId="0" applyNumberFormat="1" applyFont="1" applyFill="1" applyBorder="1" applyAlignment="1">
      <alignment horizontal="left" vertical="center"/>
    </xf>
    <xf numFmtId="16" fontId="3" fillId="0" borderId="20" xfId="0" applyNumberFormat="1" applyFont="1" applyFill="1" applyBorder="1" applyAlignment="1">
      <alignment horizontal="left" vertical="center"/>
    </xf>
    <xf numFmtId="16" fontId="3" fillId="0" borderId="23" xfId="0" applyNumberFormat="1" applyFont="1" applyFill="1" applyBorder="1" applyAlignment="1">
      <alignment horizontal="left" vertical="center"/>
    </xf>
    <xf numFmtId="16" fontId="3" fillId="0" borderId="25" xfId="0" applyNumberFormat="1" applyFont="1" applyFill="1" applyBorder="1" applyAlignment="1">
      <alignment horizontal="left" vertical="center"/>
    </xf>
    <xf numFmtId="0" fontId="3" fillId="16" borderId="1" xfId="0" applyFont="1" applyFill="1" applyBorder="1" applyAlignment="1">
      <alignment horizontal="center" vertical="center"/>
    </xf>
    <xf numFmtId="164" fontId="3" fillId="0" borderId="34" xfId="0" applyNumberFormat="1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3" fillId="16" borderId="16" xfId="0" applyFont="1" applyFill="1" applyBorder="1" applyAlignment="1">
      <alignment horizontal="center" vertical="center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1" fillId="0" borderId="16" xfId="0" applyFont="1" applyFill="1" applyBorder="1" applyAlignment="1">
      <alignment vertical="center"/>
    </xf>
    <xf numFmtId="0" fontId="1" fillId="0" borderId="16" xfId="0" applyFont="1" applyFill="1" applyBorder="1" applyAlignment="1" applyProtection="1">
      <alignment vertical="center"/>
      <protection locked="0"/>
    </xf>
    <xf numFmtId="0" fontId="3" fillId="0" borderId="2" xfId="0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14" borderId="22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3" fillId="16" borderId="9" xfId="0" applyFont="1" applyFill="1" applyBorder="1" applyAlignment="1">
      <alignment horizontal="center" vertical="center"/>
    </xf>
    <xf numFmtId="0" fontId="3" fillId="16" borderId="16" xfId="0" applyFont="1" applyFill="1" applyBorder="1" applyAlignment="1">
      <alignment vertical="center"/>
    </xf>
    <xf numFmtId="0" fontId="1" fillId="17" borderId="1" xfId="0" applyFont="1" applyFill="1" applyBorder="1" applyAlignment="1">
      <alignment horizontal="center" vertical="center"/>
    </xf>
    <xf numFmtId="0" fontId="1" fillId="17" borderId="1" xfId="0" applyFont="1" applyFill="1" applyBorder="1"/>
    <xf numFmtId="0" fontId="1" fillId="17" borderId="1" xfId="0" applyFont="1" applyFill="1" applyBorder="1" applyAlignment="1">
      <alignment horizontal="center"/>
    </xf>
    <xf numFmtId="0" fontId="3" fillId="16" borderId="10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4" fillId="18" borderId="2" xfId="0" applyFont="1" applyFill="1" applyBorder="1" applyAlignment="1">
      <alignment horizontal="center" vertical="center"/>
    </xf>
    <xf numFmtId="0" fontId="3" fillId="16" borderId="1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14" fontId="25" fillId="0" borderId="0" xfId="0" applyNumberFormat="1" applyFont="1" applyBorder="1" applyAlignment="1">
      <alignment horizontal="left" vertical="center"/>
    </xf>
    <xf numFmtId="165" fontId="25" fillId="13" borderId="45" xfId="0" applyNumberFormat="1" applyFont="1" applyFill="1" applyBorder="1" applyAlignment="1">
      <alignment vertical="center"/>
    </xf>
    <xf numFmtId="0" fontId="13" fillId="0" borderId="46" xfId="0" applyFont="1" applyBorder="1"/>
    <xf numFmtId="165" fontId="25" fillId="13" borderId="36" xfId="0" applyNumberFormat="1" applyFont="1" applyFill="1" applyBorder="1" applyAlignment="1">
      <alignment vertical="center"/>
    </xf>
    <xf numFmtId="0" fontId="25" fillId="0" borderId="37" xfId="0" applyFont="1" applyBorder="1" applyAlignment="1">
      <alignment horizontal="left" vertical="center"/>
    </xf>
    <xf numFmtId="0" fontId="13" fillId="0" borderId="38" xfId="0" applyFont="1" applyBorder="1"/>
    <xf numFmtId="0" fontId="3" fillId="0" borderId="12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16" borderId="19" xfId="0" applyFont="1" applyFill="1" applyBorder="1" applyAlignment="1">
      <alignment horizontal="center" vertical="center"/>
    </xf>
    <xf numFmtId="0" fontId="1" fillId="16" borderId="16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16" borderId="19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15" borderId="1" xfId="0" applyFont="1" applyFill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0" borderId="1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7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textRotation="255"/>
    </xf>
    <xf numFmtId="0" fontId="4" fillId="0" borderId="15" xfId="0" applyFont="1" applyBorder="1" applyAlignment="1">
      <alignment horizontal="center" vertical="center" textRotation="255"/>
    </xf>
    <xf numFmtId="0" fontId="4" fillId="0" borderId="22" xfId="0" applyFont="1" applyBorder="1" applyAlignment="1">
      <alignment horizontal="center" vertical="center" textRotation="255"/>
    </xf>
    <xf numFmtId="0" fontId="19" fillId="0" borderId="9" xfId="1" applyFont="1" applyBorder="1" applyAlignment="1" applyProtection="1">
      <alignment horizontal="center" vertical="center" textRotation="255"/>
    </xf>
    <xf numFmtId="0" fontId="19" fillId="0" borderId="16" xfId="1" applyFont="1" applyBorder="1" applyAlignment="1" applyProtection="1">
      <alignment horizontal="center" vertical="center" textRotation="255"/>
    </xf>
    <xf numFmtId="0" fontId="19" fillId="0" borderId="20" xfId="1" applyFont="1" applyBorder="1" applyAlignment="1" applyProtection="1">
      <alignment horizontal="center" vertical="center" textRotation="255"/>
    </xf>
    <xf numFmtId="0" fontId="20" fillId="0" borderId="10" xfId="1" applyFont="1" applyBorder="1" applyAlignment="1" applyProtection="1">
      <alignment horizontal="center" vertical="center" textRotation="255"/>
    </xf>
    <xf numFmtId="0" fontId="20" fillId="0" borderId="1" xfId="1" applyFont="1" applyBorder="1" applyAlignment="1" applyProtection="1">
      <alignment horizontal="center" vertical="center" textRotation="255"/>
    </xf>
    <xf numFmtId="0" fontId="20" fillId="0" borderId="23" xfId="1" applyFont="1" applyBorder="1" applyAlignment="1" applyProtection="1">
      <alignment horizontal="center" vertical="center" textRotation="255"/>
    </xf>
    <xf numFmtId="0" fontId="18" fillId="0" borderId="10" xfId="1" applyFont="1" applyBorder="1" applyAlignment="1" applyProtection="1">
      <alignment horizontal="center" vertical="center" textRotation="255"/>
    </xf>
    <xf numFmtId="0" fontId="18" fillId="0" borderId="1" xfId="1" applyFont="1" applyBorder="1" applyAlignment="1" applyProtection="1">
      <alignment horizontal="center" vertical="center" textRotation="255"/>
    </xf>
    <xf numFmtId="0" fontId="18" fillId="0" borderId="23" xfId="1" applyFont="1" applyBorder="1" applyAlignment="1" applyProtection="1">
      <alignment horizontal="center" vertical="center" textRotation="255"/>
    </xf>
    <xf numFmtId="0" fontId="16" fillId="0" borderId="10" xfId="1" applyFont="1" applyBorder="1" applyAlignment="1" applyProtection="1">
      <alignment horizontal="center" vertical="center" textRotation="255"/>
    </xf>
    <xf numFmtId="0" fontId="16" fillId="0" borderId="1" xfId="1" applyFont="1" applyBorder="1" applyAlignment="1" applyProtection="1">
      <alignment horizontal="center" vertical="center" textRotation="255"/>
    </xf>
    <xf numFmtId="0" fontId="16" fillId="0" borderId="23" xfId="1" applyFont="1" applyBorder="1" applyAlignment="1" applyProtection="1">
      <alignment horizontal="center" vertical="center" textRotation="255"/>
    </xf>
    <xf numFmtId="0" fontId="4" fillId="8" borderId="9" xfId="0" applyFont="1" applyFill="1" applyBorder="1" applyAlignment="1">
      <alignment horizontal="center" vertical="center" textRotation="255"/>
    </xf>
    <xf numFmtId="0" fontId="4" fillId="8" borderId="14" xfId="0" applyFont="1" applyFill="1" applyBorder="1" applyAlignment="1">
      <alignment horizontal="center" vertical="center" textRotation="255"/>
    </xf>
    <xf numFmtId="0" fontId="4" fillId="8" borderId="16" xfId="0" applyFont="1" applyFill="1" applyBorder="1" applyAlignment="1">
      <alignment horizontal="center" vertical="center" textRotation="255"/>
    </xf>
    <xf numFmtId="0" fontId="4" fillId="8" borderId="17" xfId="0" applyFont="1" applyFill="1" applyBorder="1" applyAlignment="1">
      <alignment horizontal="center" vertical="center" textRotation="255"/>
    </xf>
    <xf numFmtId="0" fontId="4" fillId="8" borderId="20" xfId="0" applyFont="1" applyFill="1" applyBorder="1" applyAlignment="1">
      <alignment horizontal="center" vertical="center" textRotation="255"/>
    </xf>
    <xf numFmtId="0" fontId="4" fillId="8" borderId="24" xfId="0" applyFont="1" applyFill="1" applyBorder="1" applyAlignment="1">
      <alignment horizontal="center" vertical="center" textRotation="255"/>
    </xf>
    <xf numFmtId="17" fontId="4" fillId="15" borderId="6" xfId="0" applyNumberFormat="1" applyFont="1" applyFill="1" applyBorder="1" applyAlignment="1">
      <alignment horizontal="center" vertical="center"/>
    </xf>
    <xf numFmtId="0" fontId="4" fillId="15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7" fillId="0" borderId="11" xfId="1" applyFont="1" applyBorder="1" applyAlignment="1" applyProtection="1">
      <alignment horizontal="center" vertical="center" textRotation="255"/>
    </xf>
    <xf numFmtId="0" fontId="17" fillId="0" borderId="17" xfId="1" applyFont="1" applyBorder="1" applyAlignment="1" applyProtection="1">
      <alignment horizontal="center" vertical="center" textRotation="255"/>
    </xf>
    <xf numFmtId="0" fontId="17" fillId="0" borderId="24" xfId="1" applyFont="1" applyBorder="1" applyAlignment="1" applyProtection="1">
      <alignment horizontal="center" vertical="center" textRotation="255"/>
    </xf>
    <xf numFmtId="49" fontId="4" fillId="2" borderId="3" xfId="1" applyNumberFormat="1" applyFont="1" applyFill="1" applyBorder="1" applyAlignment="1" applyProtection="1">
      <alignment horizontal="center" vertical="center" textRotation="255"/>
    </xf>
    <xf numFmtId="49" fontId="4" fillId="2" borderId="4" xfId="1" applyNumberFormat="1" applyFont="1" applyFill="1" applyBorder="1" applyAlignment="1" applyProtection="1">
      <alignment horizontal="center" vertical="center" textRotation="255"/>
    </xf>
    <xf numFmtId="49" fontId="4" fillId="2" borderId="5" xfId="1" applyNumberFormat="1" applyFont="1" applyFill="1" applyBorder="1" applyAlignment="1" applyProtection="1">
      <alignment horizontal="center" vertical="center" textRotation="255"/>
    </xf>
    <xf numFmtId="0" fontId="8" fillId="0" borderId="11" xfId="0" applyFont="1" applyBorder="1" applyAlignment="1">
      <alignment horizontal="center" vertical="center" textRotation="255"/>
    </xf>
    <xf numFmtId="0" fontId="8" fillId="0" borderId="17" xfId="0" applyFont="1" applyBorder="1" applyAlignment="1">
      <alignment horizontal="center" vertical="center" textRotation="255"/>
    </xf>
    <xf numFmtId="0" fontId="8" fillId="0" borderId="24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6" xfId="0" applyFont="1" applyBorder="1" applyAlignment="1">
      <alignment horizontal="center" vertical="center" textRotation="255"/>
    </xf>
    <xf numFmtId="0" fontId="4" fillId="0" borderId="20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textRotation="255"/>
    </xf>
    <xf numFmtId="0" fontId="5" fillId="0" borderId="1" xfId="0" applyFont="1" applyBorder="1" applyAlignment="1">
      <alignment horizontal="center" vertical="center" textRotation="255"/>
    </xf>
    <xf numFmtId="0" fontId="5" fillId="0" borderId="23" xfId="0" applyFont="1" applyBorder="1" applyAlignment="1">
      <alignment horizontal="center" vertical="center" textRotation="255"/>
    </xf>
    <xf numFmtId="0" fontId="6" fillId="0" borderId="10" xfId="0" applyFont="1" applyBorder="1" applyAlignment="1">
      <alignment horizontal="center" vertical="center" textRotation="255"/>
    </xf>
    <xf numFmtId="0" fontId="6" fillId="0" borderId="1" xfId="0" applyFont="1" applyBorder="1" applyAlignment="1">
      <alignment horizontal="center" vertical="center" textRotation="255"/>
    </xf>
    <xf numFmtId="0" fontId="6" fillId="0" borderId="23" xfId="0" applyFont="1" applyBorder="1" applyAlignment="1">
      <alignment horizontal="center" vertical="center" textRotation="255"/>
    </xf>
    <xf numFmtId="0" fontId="7" fillId="0" borderId="10" xfId="0" applyFont="1" applyBorder="1" applyAlignment="1">
      <alignment horizontal="center" vertical="center" textRotation="255"/>
    </xf>
    <xf numFmtId="0" fontId="7" fillId="0" borderId="1" xfId="0" applyFont="1" applyBorder="1" applyAlignment="1">
      <alignment horizontal="center" vertical="center" textRotation="255"/>
    </xf>
    <xf numFmtId="0" fontId="7" fillId="0" borderId="23" xfId="0" applyFont="1" applyBorder="1" applyAlignment="1">
      <alignment horizontal="center" vertical="center" textRotation="255"/>
    </xf>
    <xf numFmtId="0" fontId="4" fillId="8" borderId="19" xfId="0" applyFont="1" applyFill="1" applyBorder="1" applyAlignment="1">
      <alignment horizontal="center" vertical="center" textRotation="255"/>
    </xf>
    <xf numFmtId="0" fontId="4" fillId="8" borderId="25" xfId="0" applyFont="1" applyFill="1" applyBorder="1" applyAlignment="1">
      <alignment horizontal="center" vertical="center" textRotation="255"/>
    </xf>
    <xf numFmtId="17" fontId="4" fillId="15" borderId="29" xfId="0" applyNumberFormat="1" applyFont="1" applyFill="1" applyBorder="1" applyAlignment="1">
      <alignment horizontal="center" vertical="center"/>
    </xf>
    <xf numFmtId="0" fontId="4" fillId="15" borderId="30" xfId="0" applyFont="1" applyFill="1" applyBorder="1" applyAlignment="1">
      <alignment horizontal="center" vertical="center"/>
    </xf>
    <xf numFmtId="0" fontId="4" fillId="15" borderId="35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15" borderId="39" xfId="0" applyFont="1" applyFill="1" applyBorder="1" applyAlignment="1">
      <alignment horizontal="center" vertical="center"/>
    </xf>
    <xf numFmtId="0" fontId="13" fillId="0" borderId="43" xfId="0" applyFont="1" applyBorder="1" applyAlignment="1">
      <alignment horizontal="center"/>
    </xf>
    <xf numFmtId="0" fontId="13" fillId="0" borderId="39" xfId="0" applyFont="1" applyBorder="1" applyAlignment="1">
      <alignment horizontal="center"/>
    </xf>
    <xf numFmtId="0" fontId="13" fillId="0" borderId="44" xfId="0" applyFont="1" applyBorder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29">
    <dxf>
      <fill>
        <patternFill>
          <bgColor indexed="55"/>
        </patternFill>
      </fill>
    </dxf>
    <dxf>
      <font>
        <condense val="0"/>
        <extend val="0"/>
        <color indexed="10"/>
      </font>
      <fill>
        <patternFill>
          <bgColor indexed="55"/>
        </patternFill>
      </fill>
    </dxf>
    <dxf>
      <font>
        <condense val="0"/>
        <extend val="0"/>
        <color rgb="FF9C0006"/>
      </font>
    </dxf>
    <dxf>
      <font>
        <color theme="0" tint="-0.499984740745262"/>
      </font>
    </dxf>
    <dxf>
      <font>
        <color theme="3" tint="-0.24994659260841701"/>
      </font>
    </dxf>
    <dxf>
      <font>
        <b/>
        <i val="0"/>
        <color rgb="FFFFFF00"/>
      </font>
    </dxf>
    <dxf>
      <font>
        <color rgb="FF008000"/>
      </font>
    </dxf>
    <dxf>
      <font>
        <color theme="0"/>
      </font>
    </dxf>
    <dxf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10"/>
      </font>
      <fill>
        <patternFill>
          <bgColor indexed="5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ndense val="0"/>
        <extend val="0"/>
        <color rgb="FF9C0006"/>
      </font>
    </dxf>
    <dxf>
      <font>
        <color theme="0" tint="-0.499984740745262"/>
      </font>
    </dxf>
    <dxf>
      <font>
        <color theme="3" tint="-0.24994659260841701"/>
      </font>
    </dxf>
    <dxf>
      <font>
        <b/>
        <i val="0"/>
        <color rgb="FFFFFF00"/>
      </font>
    </dxf>
    <dxf>
      <font>
        <color rgb="FF008000"/>
      </font>
    </dxf>
    <dxf>
      <fill>
        <patternFill>
          <bgColor indexed="55"/>
        </patternFill>
      </fill>
    </dxf>
    <dxf>
      <font>
        <condense val="0"/>
        <extend val="0"/>
        <color indexed="10"/>
      </font>
      <fill>
        <patternFill>
          <bgColor indexed="55"/>
        </patternFill>
      </fill>
    </dxf>
    <dxf>
      <font>
        <condense val="0"/>
        <extend val="0"/>
        <color rgb="FF9C0006"/>
      </font>
    </dxf>
    <dxf>
      <font>
        <color theme="0" tint="-0.499984740745262"/>
      </font>
    </dxf>
    <dxf>
      <font>
        <color theme="3" tint="-0.24994659260841701"/>
      </font>
    </dxf>
    <dxf>
      <font>
        <b/>
        <i val="0"/>
        <color rgb="FFFFFF00"/>
      </font>
    </dxf>
    <dxf>
      <font>
        <color rgb="FF008000"/>
      </font>
    </dxf>
    <dxf>
      <font>
        <color theme="0"/>
      </font>
    </dxf>
    <dxf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9" defaultPivotStyle="PivotStyleLight16"/>
  <colors>
    <mruColors>
      <color rgb="FF00FFFF"/>
      <color rgb="FF00B0F0"/>
      <color rgb="FF008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438149</xdr:colOff>
      <xdr:row>14</xdr:row>
      <xdr:rowOff>85724</xdr:rowOff>
    </xdr:from>
    <xdr:to>
      <xdr:col>23</xdr:col>
      <xdr:colOff>19049</xdr:colOff>
      <xdr:row>25</xdr:row>
      <xdr:rowOff>114299</xdr:rowOff>
    </xdr:to>
    <xdr:sp macro="" textlink="">
      <xdr:nvSpPr>
        <xdr:cNvPr id="2" name="ZoneTexte 1"/>
        <xdr:cNvSpPr txBox="1"/>
      </xdr:nvSpPr>
      <xdr:spPr>
        <a:xfrm>
          <a:off x="5343524" y="2838449"/>
          <a:ext cx="3609975" cy="1914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u="sng"/>
            <a:t>Calcul</a:t>
          </a:r>
          <a:r>
            <a:rPr lang="fr-FR" u="sng" baseline="0"/>
            <a:t>  nombre  de  PAF  et  EIG</a:t>
          </a:r>
          <a:endParaRPr lang="fr-FR" u="sng"/>
        </a:p>
        <a:p>
          <a:endParaRPr lang="fr-FR" u="sng"/>
        </a:p>
        <a:p>
          <a:r>
            <a:rPr lang="fr-FR" u="sng"/>
            <a:t>-</a:t>
          </a:r>
          <a:r>
            <a:rPr lang="fr-FR" b="1" u="sng"/>
            <a:t>Celulle D:</a:t>
          </a:r>
          <a:r>
            <a:rPr lang="fr-FR"/>
            <a:t>  du mardi au jeudi</a:t>
          </a:r>
          <a:r>
            <a:rPr lang="fr-FR" baseline="0"/>
            <a:t> sauf jours fériés</a:t>
          </a:r>
          <a:r>
            <a:rPr lang="fr-FR"/>
            <a:t/>
          </a:r>
          <a:br>
            <a:rPr lang="fr-FR"/>
          </a:br>
          <a:r>
            <a:rPr lang="fr-FR"/>
            <a:t>-</a:t>
          </a:r>
          <a:r>
            <a:rPr lang="fr-FR" b="1" u="sng"/>
            <a:t>Celulle E:</a:t>
          </a:r>
          <a:r>
            <a:rPr lang="fr-FR"/>
            <a:t>  vendredi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jours fériés</a:t>
          </a:r>
          <a:r>
            <a:rPr lang="fr-FR"/>
            <a:t/>
          </a:r>
          <a:br>
            <a:rPr lang="fr-FR"/>
          </a:br>
          <a:r>
            <a:rPr lang="fr-FR"/>
            <a:t>-</a:t>
          </a:r>
          <a:r>
            <a:rPr lang="fr-FR" b="1" u="sng"/>
            <a:t>Celulle F:</a:t>
          </a:r>
          <a:r>
            <a:rPr lang="fr-FR"/>
            <a:t>  samedi</a:t>
          </a:r>
          <a:r>
            <a:rPr lang="fr-FR" baseline="0"/>
            <a:t>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jours fériés</a:t>
          </a:r>
          <a:r>
            <a:rPr lang="fr-FR"/>
            <a:t/>
          </a:r>
          <a:br>
            <a:rPr lang="fr-FR"/>
          </a:br>
          <a:r>
            <a:rPr lang="fr-FR"/>
            <a:t>-</a:t>
          </a:r>
          <a:r>
            <a:rPr lang="fr-FR" b="1" u="sng"/>
            <a:t>Celulle G:</a:t>
          </a:r>
          <a:r>
            <a:rPr lang="fr-FR"/>
            <a:t>  dimanche et jours fériés.</a:t>
          </a:r>
          <a:br>
            <a:rPr lang="fr-FR"/>
          </a:br>
          <a:r>
            <a:rPr lang="fr-FR"/>
            <a:t>-</a:t>
          </a:r>
          <a:r>
            <a:rPr lang="fr-FR" b="1" u="sng"/>
            <a:t>Celulle H:</a:t>
          </a:r>
          <a:r>
            <a:rPr lang="fr-FR"/>
            <a:t>  lundi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jours fériés</a:t>
          </a:r>
          <a:endParaRPr lang="fr-FR"/>
        </a:p>
        <a:p>
          <a:endParaRPr lang="fr-FR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-</a:t>
          </a:r>
          <a:r>
            <a:rPr lang="fr-FR" sz="1100" b="1" u="sng">
              <a:solidFill>
                <a:schemeClr val="dk1"/>
              </a:solidFill>
              <a:latin typeface="+mn-lt"/>
              <a:ea typeface="+mn-ea"/>
              <a:cs typeface="+mn-cs"/>
            </a:rPr>
            <a:t>Celulle K: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samedi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= "Semaine"</a:t>
          </a:r>
          <a:r>
            <a:rPr lang="fr-FR"/>
            <a:t/>
          </a:r>
          <a:br>
            <a:rPr lang="fr-FR"/>
          </a:b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dine/AppData/Local/Temp/Rar$DI00.059/Suivi%20effectif%20v00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vier"/>
      <sheetName val="Février"/>
      <sheetName val="Mars"/>
      <sheetName val="Base de donnée"/>
    </sheetNames>
    <sheetDataSet>
      <sheetData sheetId="0">
        <row r="7">
          <cell r="L7" t="str">
            <v>Vide</v>
          </cell>
          <cell r="N7" t="str">
            <v>Vide</v>
          </cell>
          <cell r="O7" t="str">
            <v>Vide</v>
          </cell>
          <cell r="P7" t="str">
            <v>Vide</v>
          </cell>
          <cell r="R7" t="str">
            <v>Vide</v>
          </cell>
          <cell r="S7" t="str">
            <v>Vide</v>
          </cell>
          <cell r="U7" t="str">
            <v>Vide</v>
          </cell>
          <cell r="Z7" t="str">
            <v>Vide</v>
          </cell>
          <cell r="AF7" t="str">
            <v>Vide</v>
          </cell>
          <cell r="AN7" t="str">
            <v>Vide</v>
          </cell>
        </row>
        <row r="8">
          <cell r="K8">
            <v>0</v>
          </cell>
          <cell r="L8" t="str">
            <v>Vide</v>
          </cell>
          <cell r="M8" t="str">
            <v>Vide</v>
          </cell>
          <cell r="N8" t="str">
            <v>Vide</v>
          </cell>
          <cell r="O8" t="str">
            <v>Vide</v>
          </cell>
          <cell r="P8" t="str">
            <v>Vide</v>
          </cell>
          <cell r="Q8" t="str">
            <v>Vide</v>
          </cell>
          <cell r="R8" t="str">
            <v>Vide</v>
          </cell>
          <cell r="S8" t="str">
            <v>Vide</v>
          </cell>
          <cell r="U8" t="str">
            <v>Vide</v>
          </cell>
          <cell r="Y8" t="str">
            <v>Vide</v>
          </cell>
        </row>
        <row r="9">
          <cell r="K9">
            <v>0</v>
          </cell>
          <cell r="O9" t="str">
            <v>Vide</v>
          </cell>
        </row>
        <row r="10">
          <cell r="K10">
            <v>0</v>
          </cell>
          <cell r="M10" t="str">
            <v>Vide</v>
          </cell>
          <cell r="N10" t="str">
            <v>Vide</v>
          </cell>
          <cell r="O10" t="str">
            <v>Vide</v>
          </cell>
        </row>
        <row r="11">
          <cell r="K11">
            <v>0</v>
          </cell>
          <cell r="L11" t="str">
            <v>Vide</v>
          </cell>
          <cell r="N11" t="str">
            <v>Vide</v>
          </cell>
          <cell r="O11" t="str">
            <v>Vide</v>
          </cell>
          <cell r="P11" t="str">
            <v>Vide</v>
          </cell>
        </row>
        <row r="12">
          <cell r="K12">
            <v>0</v>
          </cell>
          <cell r="O12" t="str">
            <v>Vide</v>
          </cell>
          <cell r="P12" t="str">
            <v>Vide</v>
          </cell>
        </row>
        <row r="13">
          <cell r="K13">
            <v>0</v>
          </cell>
        </row>
        <row r="14">
          <cell r="K14">
            <v>0</v>
          </cell>
          <cell r="L14" t="str">
            <v>Vide</v>
          </cell>
          <cell r="O14" t="str">
            <v>Vide</v>
          </cell>
          <cell r="P14" t="str">
            <v>Vide</v>
          </cell>
        </row>
        <row r="15">
          <cell r="K15">
            <v>0</v>
          </cell>
          <cell r="O15" t="str">
            <v>Vide</v>
          </cell>
        </row>
        <row r="16">
          <cell r="K16">
            <v>0</v>
          </cell>
          <cell r="M16" t="str">
            <v>Vide</v>
          </cell>
          <cell r="O16" t="str">
            <v>Vide</v>
          </cell>
        </row>
        <row r="17">
          <cell r="K17">
            <v>0</v>
          </cell>
        </row>
        <row r="18">
          <cell r="K18">
            <v>0</v>
          </cell>
        </row>
        <row r="19">
          <cell r="K19">
            <v>0</v>
          </cell>
        </row>
        <row r="20">
          <cell r="K20">
            <v>0</v>
          </cell>
        </row>
        <row r="21">
          <cell r="K21">
            <v>0</v>
          </cell>
        </row>
        <row r="22">
          <cell r="K22">
            <v>0</v>
          </cell>
        </row>
        <row r="23">
          <cell r="K23">
            <v>0</v>
          </cell>
        </row>
        <row r="24">
          <cell r="K24">
            <v>0</v>
          </cell>
        </row>
        <row r="25">
          <cell r="K25">
            <v>0</v>
          </cell>
        </row>
        <row r="26">
          <cell r="K26">
            <v>0</v>
          </cell>
        </row>
        <row r="27">
          <cell r="K27">
            <v>0</v>
          </cell>
        </row>
        <row r="28">
          <cell r="K28">
            <v>0</v>
          </cell>
        </row>
        <row r="29">
          <cell r="K29">
            <v>0</v>
          </cell>
        </row>
        <row r="30">
          <cell r="K30">
            <v>0</v>
          </cell>
        </row>
        <row r="31">
          <cell r="K31">
            <v>0</v>
          </cell>
        </row>
        <row r="32">
          <cell r="K32">
            <v>0</v>
          </cell>
        </row>
        <row r="33">
          <cell r="K33">
            <v>0</v>
          </cell>
        </row>
        <row r="34">
          <cell r="K34">
            <v>0</v>
          </cell>
        </row>
        <row r="35">
          <cell r="K35">
            <v>0</v>
          </cell>
        </row>
        <row r="36">
          <cell r="K36">
            <v>0</v>
          </cell>
        </row>
        <row r="37">
          <cell r="K37">
            <v>0</v>
          </cell>
        </row>
        <row r="38">
          <cell r="K38">
            <v>0</v>
          </cell>
        </row>
        <row r="39">
          <cell r="K39">
            <v>0</v>
          </cell>
        </row>
        <row r="40">
          <cell r="K40">
            <v>0</v>
          </cell>
        </row>
        <row r="41">
          <cell r="K41">
            <v>0</v>
          </cell>
        </row>
        <row r="42">
          <cell r="K42">
            <v>0</v>
          </cell>
        </row>
        <row r="43">
          <cell r="K43">
            <v>0</v>
          </cell>
        </row>
        <row r="44">
          <cell r="K44">
            <v>0</v>
          </cell>
        </row>
        <row r="45">
          <cell r="K45">
            <v>0</v>
          </cell>
        </row>
        <row r="46">
          <cell r="K46">
            <v>0</v>
          </cell>
        </row>
        <row r="47">
          <cell r="K47">
            <v>0</v>
          </cell>
        </row>
        <row r="48">
          <cell r="K48">
            <v>0</v>
          </cell>
        </row>
        <row r="49">
          <cell r="K49">
            <v>0</v>
          </cell>
        </row>
        <row r="50">
          <cell r="K50">
            <v>0</v>
          </cell>
        </row>
        <row r="51">
          <cell r="K51">
            <v>0</v>
          </cell>
        </row>
        <row r="52">
          <cell r="K52">
            <v>0</v>
          </cell>
        </row>
        <row r="53">
          <cell r="K53">
            <v>0</v>
          </cell>
        </row>
        <row r="54">
          <cell r="K54">
            <v>0</v>
          </cell>
        </row>
        <row r="55">
          <cell r="K55">
            <v>0</v>
          </cell>
        </row>
        <row r="56">
          <cell r="K56">
            <v>0</v>
          </cell>
        </row>
        <row r="57">
          <cell r="K57">
            <v>0</v>
          </cell>
        </row>
        <row r="58">
          <cell r="K58">
            <v>0</v>
          </cell>
        </row>
        <row r="59">
          <cell r="K59">
            <v>0</v>
          </cell>
        </row>
        <row r="60">
          <cell r="K60">
            <v>0</v>
          </cell>
        </row>
        <row r="61">
          <cell r="K61">
            <v>0</v>
          </cell>
        </row>
        <row r="62">
          <cell r="K62">
            <v>0</v>
          </cell>
        </row>
        <row r="63">
          <cell r="K63">
            <v>0</v>
          </cell>
        </row>
        <row r="64">
          <cell r="K64">
            <v>0</v>
          </cell>
        </row>
        <row r="65">
          <cell r="K65">
            <v>0</v>
          </cell>
        </row>
        <row r="66">
          <cell r="K66">
            <v>0</v>
          </cell>
        </row>
        <row r="67">
          <cell r="K67">
            <v>0</v>
          </cell>
        </row>
        <row r="68">
          <cell r="K68">
            <v>0</v>
          </cell>
        </row>
        <row r="69">
          <cell r="K69">
            <v>0</v>
          </cell>
        </row>
        <row r="70">
          <cell r="K70">
            <v>0</v>
          </cell>
        </row>
        <row r="71">
          <cell r="K71">
            <v>0</v>
          </cell>
        </row>
        <row r="72">
          <cell r="K72">
            <v>0</v>
          </cell>
        </row>
        <row r="73">
          <cell r="K73">
            <v>0</v>
          </cell>
        </row>
        <row r="74">
          <cell r="K74">
            <v>0</v>
          </cell>
        </row>
        <row r="75">
          <cell r="K75">
            <v>0</v>
          </cell>
        </row>
        <row r="76">
          <cell r="K76">
            <v>0</v>
          </cell>
        </row>
        <row r="77">
          <cell r="K77">
            <v>0</v>
          </cell>
        </row>
        <row r="78">
          <cell r="K78">
            <v>0</v>
          </cell>
        </row>
        <row r="79">
          <cell r="K79">
            <v>0</v>
          </cell>
        </row>
        <row r="80">
          <cell r="K80">
            <v>0</v>
          </cell>
        </row>
        <row r="81">
          <cell r="K81">
            <v>0</v>
          </cell>
        </row>
        <row r="82">
          <cell r="K82">
            <v>0</v>
          </cell>
        </row>
        <row r="83">
          <cell r="K83">
            <v>0</v>
          </cell>
        </row>
        <row r="84">
          <cell r="K84">
            <v>0</v>
          </cell>
        </row>
        <row r="85">
          <cell r="K85">
            <v>0</v>
          </cell>
        </row>
        <row r="86">
          <cell r="K86">
            <v>0</v>
          </cell>
        </row>
        <row r="87">
          <cell r="K87">
            <v>0</v>
          </cell>
        </row>
        <row r="88">
          <cell r="K88">
            <v>0</v>
          </cell>
        </row>
        <row r="89">
          <cell r="K89">
            <v>0</v>
          </cell>
        </row>
        <row r="90">
          <cell r="K90">
            <v>0</v>
          </cell>
        </row>
        <row r="91">
          <cell r="K91">
            <v>0</v>
          </cell>
        </row>
        <row r="92">
          <cell r="K92">
            <v>0</v>
          </cell>
        </row>
        <row r="93">
          <cell r="K93">
            <v>0</v>
          </cell>
        </row>
        <row r="94">
          <cell r="K94">
            <v>0</v>
          </cell>
        </row>
        <row r="95">
          <cell r="K95">
            <v>0</v>
          </cell>
        </row>
        <row r="96">
          <cell r="K96">
            <v>0</v>
          </cell>
        </row>
        <row r="97">
          <cell r="K97">
            <v>0</v>
          </cell>
        </row>
        <row r="98">
          <cell r="K98">
            <v>0</v>
          </cell>
        </row>
        <row r="99">
          <cell r="K99">
            <v>0</v>
          </cell>
        </row>
        <row r="100">
          <cell r="K100">
            <v>0</v>
          </cell>
        </row>
        <row r="101">
          <cell r="K101">
            <v>0</v>
          </cell>
        </row>
        <row r="102">
          <cell r="K102">
            <v>0</v>
          </cell>
        </row>
        <row r="103">
          <cell r="K103">
            <v>0</v>
          </cell>
        </row>
        <row r="104">
          <cell r="K104">
            <v>0</v>
          </cell>
        </row>
        <row r="105">
          <cell r="K105">
            <v>0</v>
          </cell>
        </row>
        <row r="106">
          <cell r="K106">
            <v>0</v>
          </cell>
        </row>
        <row r="107">
          <cell r="K107">
            <v>0</v>
          </cell>
        </row>
        <row r="108">
          <cell r="K108">
            <v>0</v>
          </cell>
        </row>
        <row r="109">
          <cell r="K109">
            <v>0</v>
          </cell>
        </row>
        <row r="110">
          <cell r="K110">
            <v>0</v>
          </cell>
        </row>
        <row r="111">
          <cell r="K111">
            <v>0</v>
          </cell>
        </row>
        <row r="112">
          <cell r="K112">
            <v>0</v>
          </cell>
        </row>
        <row r="113">
          <cell r="K113">
            <v>0</v>
          </cell>
        </row>
        <row r="114">
          <cell r="K114">
            <v>0</v>
          </cell>
        </row>
        <row r="115">
          <cell r="K115">
            <v>0</v>
          </cell>
        </row>
        <row r="116">
          <cell r="K116">
            <v>0</v>
          </cell>
        </row>
        <row r="117">
          <cell r="K117">
            <v>0</v>
          </cell>
        </row>
        <row r="118">
          <cell r="K118">
            <v>0</v>
          </cell>
        </row>
        <row r="119">
          <cell r="K119">
            <v>0</v>
          </cell>
        </row>
        <row r="120">
          <cell r="K120">
            <v>0</v>
          </cell>
        </row>
        <row r="121">
          <cell r="K121">
            <v>0</v>
          </cell>
        </row>
        <row r="122">
          <cell r="K122">
            <v>0</v>
          </cell>
        </row>
        <row r="123">
          <cell r="K123">
            <v>0</v>
          </cell>
        </row>
        <row r="124">
          <cell r="K124">
            <v>0</v>
          </cell>
        </row>
        <row r="125">
          <cell r="K125">
            <v>0</v>
          </cell>
        </row>
        <row r="126">
          <cell r="K126">
            <v>0</v>
          </cell>
        </row>
        <row r="127">
          <cell r="K127">
            <v>0</v>
          </cell>
        </row>
        <row r="128">
          <cell r="K128">
            <v>0</v>
          </cell>
        </row>
        <row r="129">
          <cell r="K129">
            <v>0</v>
          </cell>
        </row>
        <row r="130">
          <cell r="K130">
            <v>0</v>
          </cell>
        </row>
        <row r="131">
          <cell r="K131">
            <v>0</v>
          </cell>
        </row>
        <row r="132">
          <cell r="K132">
            <v>0</v>
          </cell>
        </row>
        <row r="133">
          <cell r="K133">
            <v>0</v>
          </cell>
        </row>
        <row r="134">
          <cell r="K134">
            <v>0</v>
          </cell>
        </row>
        <row r="135">
          <cell r="K135">
            <v>0</v>
          </cell>
        </row>
        <row r="136">
          <cell r="K136">
            <v>0</v>
          </cell>
        </row>
        <row r="137">
          <cell r="K137">
            <v>0</v>
          </cell>
        </row>
        <row r="138">
          <cell r="K138">
            <v>0</v>
          </cell>
        </row>
        <row r="139">
          <cell r="K139">
            <v>0</v>
          </cell>
        </row>
        <row r="140">
          <cell r="K140">
            <v>0</v>
          </cell>
        </row>
        <row r="141">
          <cell r="K141">
            <v>0</v>
          </cell>
        </row>
        <row r="142">
          <cell r="K142">
            <v>0</v>
          </cell>
        </row>
        <row r="143">
          <cell r="K143">
            <v>0</v>
          </cell>
        </row>
        <row r="144">
          <cell r="K144">
            <v>0</v>
          </cell>
        </row>
        <row r="145">
          <cell r="K145">
            <v>0</v>
          </cell>
        </row>
        <row r="146">
          <cell r="K146">
            <v>0</v>
          </cell>
        </row>
        <row r="147">
          <cell r="K147">
            <v>0</v>
          </cell>
        </row>
        <row r="148">
          <cell r="K148">
            <v>0</v>
          </cell>
        </row>
        <row r="149">
          <cell r="K149">
            <v>0</v>
          </cell>
        </row>
        <row r="150">
          <cell r="K150">
            <v>0</v>
          </cell>
        </row>
      </sheetData>
      <sheetData sheetId="1">
        <row r="7">
          <cell r="N7" t="str">
            <v>Vide</v>
          </cell>
          <cell r="AG7" t="str">
            <v>Vide</v>
          </cell>
          <cell r="AI7" t="str">
            <v>Vide</v>
          </cell>
          <cell r="AK7" t="str">
            <v>Vide</v>
          </cell>
        </row>
        <row r="8">
          <cell r="K8">
            <v>0</v>
          </cell>
          <cell r="O8" t="str">
            <v>Vide</v>
          </cell>
          <cell r="P8" t="str">
            <v>Vide</v>
          </cell>
          <cell r="Q8" t="str">
            <v>Vide</v>
          </cell>
        </row>
        <row r="9">
          <cell r="K9">
            <v>0</v>
          </cell>
          <cell r="N9" t="str">
            <v>Vide</v>
          </cell>
          <cell r="P9" t="str">
            <v>Vide</v>
          </cell>
          <cell r="Q9" t="str">
            <v>Vide</v>
          </cell>
        </row>
        <row r="10">
          <cell r="K10">
            <v>0</v>
          </cell>
          <cell r="O10" t="str">
            <v>Vide</v>
          </cell>
          <cell r="P10" t="str">
            <v>Vide</v>
          </cell>
        </row>
        <row r="11">
          <cell r="K11">
            <v>0</v>
          </cell>
          <cell r="P11" t="str">
            <v>Vide</v>
          </cell>
          <cell r="Q11" t="str">
            <v>Vide</v>
          </cell>
        </row>
        <row r="12">
          <cell r="K12">
            <v>0</v>
          </cell>
          <cell r="O12" t="str">
            <v>Vide</v>
          </cell>
        </row>
        <row r="13">
          <cell r="K13">
            <v>0</v>
          </cell>
        </row>
        <row r="14">
          <cell r="K14">
            <v>0</v>
          </cell>
        </row>
        <row r="15">
          <cell r="K15">
            <v>0</v>
          </cell>
        </row>
        <row r="16">
          <cell r="K16">
            <v>0</v>
          </cell>
        </row>
        <row r="17">
          <cell r="K17">
            <v>0</v>
          </cell>
          <cell r="O17" t="str">
            <v>Vide</v>
          </cell>
        </row>
        <row r="18">
          <cell r="K18">
            <v>0</v>
          </cell>
        </row>
        <row r="19">
          <cell r="K19">
            <v>0</v>
          </cell>
          <cell r="N19" t="str">
            <v>Vide</v>
          </cell>
          <cell r="O19" t="str">
            <v>Vide</v>
          </cell>
        </row>
        <row r="20">
          <cell r="K20">
            <v>0</v>
          </cell>
        </row>
        <row r="21">
          <cell r="K21">
            <v>0</v>
          </cell>
        </row>
        <row r="22">
          <cell r="K22">
            <v>0</v>
          </cell>
        </row>
        <row r="23">
          <cell r="K23">
            <v>0</v>
          </cell>
        </row>
        <row r="24">
          <cell r="K24">
            <v>0</v>
          </cell>
          <cell r="O24" t="str">
            <v>Vide</v>
          </cell>
        </row>
        <row r="25">
          <cell r="K25">
            <v>0</v>
          </cell>
        </row>
        <row r="26">
          <cell r="K26">
            <v>0</v>
          </cell>
        </row>
        <row r="27">
          <cell r="K27">
            <v>0</v>
          </cell>
        </row>
        <row r="28">
          <cell r="K28">
            <v>0</v>
          </cell>
        </row>
        <row r="29">
          <cell r="K29">
            <v>0</v>
          </cell>
        </row>
        <row r="30">
          <cell r="K30">
            <v>0</v>
          </cell>
        </row>
        <row r="31">
          <cell r="K31">
            <v>0</v>
          </cell>
        </row>
        <row r="32">
          <cell r="K32">
            <v>0</v>
          </cell>
        </row>
        <row r="33">
          <cell r="K33">
            <v>0</v>
          </cell>
        </row>
        <row r="34">
          <cell r="K34">
            <v>0</v>
          </cell>
        </row>
        <row r="35">
          <cell r="K35">
            <v>0</v>
          </cell>
        </row>
        <row r="36">
          <cell r="K36">
            <v>0</v>
          </cell>
        </row>
        <row r="37">
          <cell r="K37">
            <v>0</v>
          </cell>
        </row>
        <row r="38">
          <cell r="K38">
            <v>0</v>
          </cell>
        </row>
        <row r="39">
          <cell r="K39">
            <v>0</v>
          </cell>
        </row>
        <row r="40">
          <cell r="K40">
            <v>0</v>
          </cell>
        </row>
        <row r="41">
          <cell r="K41">
            <v>0</v>
          </cell>
        </row>
        <row r="42">
          <cell r="K42">
            <v>0</v>
          </cell>
        </row>
        <row r="43">
          <cell r="K43">
            <v>0</v>
          </cell>
        </row>
        <row r="44">
          <cell r="K44">
            <v>0</v>
          </cell>
        </row>
        <row r="45">
          <cell r="K45">
            <v>0</v>
          </cell>
        </row>
        <row r="46">
          <cell r="K46">
            <v>0</v>
          </cell>
        </row>
        <row r="47">
          <cell r="K47">
            <v>0</v>
          </cell>
        </row>
        <row r="48">
          <cell r="K48">
            <v>0</v>
          </cell>
        </row>
        <row r="49">
          <cell r="K49">
            <v>0</v>
          </cell>
        </row>
        <row r="50">
          <cell r="K50">
            <v>0</v>
          </cell>
        </row>
        <row r="51">
          <cell r="K51">
            <v>0</v>
          </cell>
        </row>
        <row r="52">
          <cell r="K52">
            <v>0</v>
          </cell>
        </row>
        <row r="53">
          <cell r="K53">
            <v>0</v>
          </cell>
        </row>
        <row r="54">
          <cell r="K54">
            <v>0</v>
          </cell>
        </row>
        <row r="55">
          <cell r="K55">
            <v>0</v>
          </cell>
        </row>
        <row r="56">
          <cell r="K56">
            <v>0</v>
          </cell>
        </row>
        <row r="57">
          <cell r="K57">
            <v>0</v>
          </cell>
        </row>
        <row r="58">
          <cell r="K58">
            <v>0</v>
          </cell>
        </row>
        <row r="59">
          <cell r="K59">
            <v>0</v>
          </cell>
        </row>
        <row r="60">
          <cell r="K60">
            <v>0</v>
          </cell>
        </row>
        <row r="61">
          <cell r="K61">
            <v>0</v>
          </cell>
        </row>
        <row r="62">
          <cell r="K62">
            <v>0</v>
          </cell>
        </row>
        <row r="63">
          <cell r="K63">
            <v>0</v>
          </cell>
        </row>
        <row r="64">
          <cell r="K64">
            <v>0</v>
          </cell>
        </row>
        <row r="65">
          <cell r="K65">
            <v>0</v>
          </cell>
        </row>
        <row r="66">
          <cell r="K66">
            <v>0</v>
          </cell>
        </row>
        <row r="67">
          <cell r="K67">
            <v>0</v>
          </cell>
        </row>
        <row r="68">
          <cell r="K68">
            <v>0</v>
          </cell>
        </row>
        <row r="69">
          <cell r="K69">
            <v>0</v>
          </cell>
        </row>
        <row r="70">
          <cell r="K70">
            <v>0</v>
          </cell>
        </row>
        <row r="71">
          <cell r="K71">
            <v>0</v>
          </cell>
        </row>
        <row r="72">
          <cell r="K72">
            <v>0</v>
          </cell>
        </row>
        <row r="73">
          <cell r="K73">
            <v>0</v>
          </cell>
        </row>
        <row r="74">
          <cell r="K74">
            <v>0</v>
          </cell>
        </row>
        <row r="75">
          <cell r="K75">
            <v>0</v>
          </cell>
        </row>
        <row r="76">
          <cell r="K76">
            <v>0</v>
          </cell>
        </row>
        <row r="77">
          <cell r="K77">
            <v>0</v>
          </cell>
        </row>
        <row r="78">
          <cell r="K78">
            <v>0</v>
          </cell>
        </row>
        <row r="79">
          <cell r="K79">
            <v>0</v>
          </cell>
        </row>
        <row r="80">
          <cell r="K80">
            <v>0</v>
          </cell>
        </row>
        <row r="81">
          <cell r="K81">
            <v>0</v>
          </cell>
        </row>
        <row r="82">
          <cell r="K82">
            <v>0</v>
          </cell>
        </row>
        <row r="83">
          <cell r="K83">
            <v>0</v>
          </cell>
        </row>
        <row r="84">
          <cell r="K84">
            <v>0</v>
          </cell>
        </row>
        <row r="85">
          <cell r="K85">
            <v>0</v>
          </cell>
        </row>
        <row r="86">
          <cell r="K86">
            <v>0</v>
          </cell>
        </row>
        <row r="87">
          <cell r="K87">
            <v>0</v>
          </cell>
        </row>
        <row r="88">
          <cell r="K88">
            <v>0</v>
          </cell>
        </row>
        <row r="89">
          <cell r="K89">
            <v>0</v>
          </cell>
        </row>
        <row r="90">
          <cell r="K90">
            <v>0</v>
          </cell>
        </row>
        <row r="91">
          <cell r="K91">
            <v>0</v>
          </cell>
        </row>
        <row r="92">
          <cell r="K92">
            <v>0</v>
          </cell>
        </row>
        <row r="93">
          <cell r="K93">
            <v>0</v>
          </cell>
        </row>
        <row r="94">
          <cell r="K94">
            <v>0</v>
          </cell>
        </row>
        <row r="95">
          <cell r="K95">
            <v>0</v>
          </cell>
        </row>
        <row r="96">
          <cell r="K96">
            <v>0</v>
          </cell>
        </row>
        <row r="97">
          <cell r="K97">
            <v>0</v>
          </cell>
        </row>
        <row r="98">
          <cell r="K98">
            <v>0</v>
          </cell>
        </row>
        <row r="99">
          <cell r="K99">
            <v>0</v>
          </cell>
        </row>
        <row r="100">
          <cell r="K100">
            <v>0</v>
          </cell>
        </row>
        <row r="101">
          <cell r="K101">
            <v>0</v>
          </cell>
        </row>
        <row r="102">
          <cell r="K102">
            <v>0</v>
          </cell>
        </row>
        <row r="103">
          <cell r="K103">
            <v>0</v>
          </cell>
        </row>
        <row r="104">
          <cell r="K104">
            <v>0</v>
          </cell>
        </row>
        <row r="105">
          <cell r="K105">
            <v>0</v>
          </cell>
        </row>
        <row r="106">
          <cell r="K106">
            <v>0</v>
          </cell>
        </row>
        <row r="107">
          <cell r="K107">
            <v>0</v>
          </cell>
        </row>
        <row r="108">
          <cell r="K108">
            <v>0</v>
          </cell>
        </row>
        <row r="109">
          <cell r="K109">
            <v>0</v>
          </cell>
        </row>
        <row r="110">
          <cell r="K110">
            <v>0</v>
          </cell>
        </row>
        <row r="111">
          <cell r="K111">
            <v>0</v>
          </cell>
        </row>
        <row r="112">
          <cell r="K112">
            <v>0</v>
          </cell>
        </row>
        <row r="113">
          <cell r="K113">
            <v>0</v>
          </cell>
        </row>
        <row r="114">
          <cell r="K114">
            <v>0</v>
          </cell>
        </row>
        <row r="115">
          <cell r="K115">
            <v>0</v>
          </cell>
        </row>
        <row r="116">
          <cell r="K116">
            <v>0</v>
          </cell>
        </row>
        <row r="117">
          <cell r="K117">
            <v>0</v>
          </cell>
        </row>
        <row r="118">
          <cell r="K118">
            <v>0</v>
          </cell>
        </row>
        <row r="119">
          <cell r="K119">
            <v>0</v>
          </cell>
        </row>
        <row r="120">
          <cell r="K120">
            <v>0</v>
          </cell>
        </row>
        <row r="121">
          <cell r="K121">
            <v>0</v>
          </cell>
        </row>
        <row r="122">
          <cell r="K122">
            <v>0</v>
          </cell>
        </row>
        <row r="123">
          <cell r="K123">
            <v>0</v>
          </cell>
        </row>
        <row r="124">
          <cell r="K124">
            <v>0</v>
          </cell>
          <cell r="N124" t="str">
            <v>Vide</v>
          </cell>
          <cell r="O124" t="str">
            <v>Vide</v>
          </cell>
        </row>
        <row r="125">
          <cell r="K125">
            <v>0</v>
          </cell>
        </row>
        <row r="126">
          <cell r="K126">
            <v>0</v>
          </cell>
        </row>
        <row r="127">
          <cell r="K127">
            <v>0</v>
          </cell>
        </row>
        <row r="128">
          <cell r="K128">
            <v>0</v>
          </cell>
        </row>
        <row r="129">
          <cell r="K129">
            <v>0</v>
          </cell>
        </row>
        <row r="130">
          <cell r="K130">
            <v>0</v>
          </cell>
        </row>
        <row r="131">
          <cell r="K131">
            <v>0</v>
          </cell>
        </row>
        <row r="132">
          <cell r="K132">
            <v>0</v>
          </cell>
        </row>
        <row r="133">
          <cell r="K133">
            <v>0</v>
          </cell>
        </row>
        <row r="134">
          <cell r="K134">
            <v>0</v>
          </cell>
        </row>
        <row r="135">
          <cell r="K135">
            <v>0</v>
          </cell>
        </row>
        <row r="136">
          <cell r="K136">
            <v>0</v>
          </cell>
        </row>
        <row r="137">
          <cell r="K137">
            <v>0</v>
          </cell>
        </row>
        <row r="138">
          <cell r="K138">
            <v>0</v>
          </cell>
        </row>
        <row r="139">
          <cell r="K139">
            <v>0</v>
          </cell>
        </row>
        <row r="140">
          <cell r="K140">
            <v>0</v>
          </cell>
        </row>
        <row r="141">
          <cell r="K141">
            <v>0</v>
          </cell>
        </row>
        <row r="142">
          <cell r="K142">
            <v>0</v>
          </cell>
        </row>
        <row r="143">
          <cell r="K143">
            <v>0</v>
          </cell>
        </row>
        <row r="144">
          <cell r="K144">
            <v>0</v>
          </cell>
        </row>
        <row r="145">
          <cell r="K145">
            <v>0</v>
          </cell>
        </row>
        <row r="146">
          <cell r="K146">
            <v>0</v>
          </cell>
        </row>
        <row r="147">
          <cell r="K147">
            <v>0</v>
          </cell>
        </row>
        <row r="148">
          <cell r="K148">
            <v>0</v>
          </cell>
          <cell r="AJ148" t="str">
            <v>Vide</v>
          </cell>
          <cell r="AK148" t="str">
            <v>Vide</v>
          </cell>
        </row>
        <row r="149">
          <cell r="K149">
            <v>0</v>
          </cell>
        </row>
        <row r="150">
          <cell r="K150">
            <v>0</v>
          </cell>
          <cell r="AM150" t="str">
            <v>Vide</v>
          </cell>
        </row>
      </sheetData>
      <sheetData sheetId="2">
        <row r="7">
          <cell r="K7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AB150"/>
  <sheetViews>
    <sheetView workbookViewId="0">
      <selection sqref="A1:A2"/>
    </sheetView>
  </sheetViews>
  <sheetFormatPr baseColWidth="10" defaultColWidth="11.5703125" defaultRowHeight="12"/>
  <cols>
    <col min="1" max="1" width="5.7109375" style="102" customWidth="1"/>
    <col min="2" max="6" width="11.5703125" style="102"/>
    <col min="7" max="7" width="2.42578125" style="102" customWidth="1"/>
    <col min="8" max="28" width="7.7109375" style="139" customWidth="1"/>
    <col min="29" max="16384" width="11.5703125" style="102"/>
  </cols>
  <sheetData>
    <row r="1" spans="1:28">
      <c r="A1" s="216">
        <v>2011</v>
      </c>
      <c r="B1" s="217" t="s">
        <v>0</v>
      </c>
      <c r="C1" s="217" t="s">
        <v>1</v>
      </c>
      <c r="D1" s="217" t="s">
        <v>2</v>
      </c>
      <c r="E1" s="217" t="s">
        <v>3</v>
      </c>
      <c r="F1" s="225" t="s">
        <v>108</v>
      </c>
      <c r="G1" s="109"/>
      <c r="H1" s="222" t="s">
        <v>4</v>
      </c>
      <c r="I1" s="223"/>
      <c r="J1" s="223"/>
      <c r="K1" s="223"/>
      <c r="L1" s="224"/>
      <c r="M1" s="288" t="s">
        <v>76</v>
      </c>
      <c r="N1" s="289" t="s">
        <v>44</v>
      </c>
      <c r="O1" s="290"/>
      <c r="P1" s="290"/>
      <c r="Q1" s="290"/>
      <c r="R1" s="291"/>
      <c r="S1" s="219" t="s">
        <v>49</v>
      </c>
      <c r="T1" s="221"/>
      <c r="U1" s="221"/>
      <c r="V1" s="221"/>
      <c r="W1" s="220"/>
      <c r="X1" s="219" t="s">
        <v>50</v>
      </c>
      <c r="Y1" s="221"/>
      <c r="Z1" s="220"/>
      <c r="AA1" s="219" t="s">
        <v>28</v>
      </c>
      <c r="AB1" s="220"/>
    </row>
    <row r="2" spans="1:28">
      <c r="A2" s="216"/>
      <c r="B2" s="218"/>
      <c r="C2" s="218"/>
      <c r="D2" s="218"/>
      <c r="E2" s="218"/>
      <c r="F2" s="225"/>
      <c r="G2" s="109"/>
      <c r="H2" s="215" t="s">
        <v>5</v>
      </c>
      <c r="I2" s="215" t="s">
        <v>6</v>
      </c>
      <c r="J2" s="215" t="s">
        <v>7</v>
      </c>
      <c r="K2" s="215" t="s">
        <v>52</v>
      </c>
      <c r="L2" s="215" t="s">
        <v>107</v>
      </c>
      <c r="M2" s="215" t="s">
        <v>10</v>
      </c>
      <c r="N2" s="215" t="s">
        <v>45</v>
      </c>
      <c r="O2" s="215" t="s">
        <v>46</v>
      </c>
      <c r="P2" s="136" t="s">
        <v>47</v>
      </c>
      <c r="Q2" s="215" t="s">
        <v>48</v>
      </c>
      <c r="R2" s="215" t="s">
        <v>10</v>
      </c>
      <c r="S2" s="215" t="s">
        <v>45</v>
      </c>
      <c r="T2" s="215" t="s">
        <v>46</v>
      </c>
      <c r="U2" s="136" t="s">
        <v>47</v>
      </c>
      <c r="V2" s="215" t="s">
        <v>48</v>
      </c>
      <c r="W2" s="215" t="s">
        <v>10</v>
      </c>
      <c r="X2" s="215" t="s">
        <v>16</v>
      </c>
      <c r="Y2" s="215" t="s">
        <v>18</v>
      </c>
      <c r="Z2" s="137" t="s">
        <v>26</v>
      </c>
      <c r="AA2" s="137" t="s">
        <v>22</v>
      </c>
      <c r="AB2" s="137" t="s">
        <v>24</v>
      </c>
    </row>
    <row r="3" spans="1:28">
      <c r="A3" s="1"/>
      <c r="B3" s="1"/>
      <c r="C3" s="1"/>
      <c r="D3" s="1"/>
      <c r="E3" s="1"/>
      <c r="F3" s="1"/>
      <c r="G3" s="109"/>
      <c r="H3" s="215"/>
      <c r="I3" s="215"/>
      <c r="J3" s="215"/>
      <c r="K3" s="215"/>
      <c r="L3" s="215"/>
      <c r="M3" s="215" t="e">
        <f>[1]Janvier!K7+[1]Février!K7+[1]Mars!K7+#REF!</f>
        <v>#REF!</v>
      </c>
      <c r="N3" s="215">
        <f>SUM(COUNTIF([1]Janvier!R7,"PAF"))+(COUNTIF([1]Janvier!Y7,"PAF"))+(COUNTIF([1]Janvier!AF7,"PAF"))+(COUNTIF([1]Janvier!AM7,"PAF"))</f>
        <v>0</v>
      </c>
      <c r="O3" s="215">
        <f>SUM(COUNTIF([1]Janvier!L7,"PAF"))+(COUNTIF([1]Janvier!S7,"PAF"))+(COUNTIF([1]Janvier!Z7,"PAF"))+(COUNTIF([1]Janvier!AG7,"PAF"))+(COUNTIF([1]Janvier!AN7,"PAF"))</f>
        <v>0</v>
      </c>
      <c r="P3" s="215"/>
      <c r="Q3" s="215"/>
      <c r="R3" s="215"/>
      <c r="S3" s="215"/>
      <c r="T3" s="215"/>
      <c r="U3" s="215"/>
      <c r="V3" s="215"/>
      <c r="W3" s="215"/>
      <c r="X3" s="215">
        <f>SUM(COUNTIF([1]Janvier!L7:AP7,"PATC"))+(COUNTIF([1]Février!L7:AM7,"PATC"))</f>
        <v>0</v>
      </c>
      <c r="Y3" s="215">
        <f>SUM(COUNTIF([1]Janvier!M7:AQ7,"CN"))+(COUNTIF([1]Février!M7:AN7,"CN"))</f>
        <v>0</v>
      </c>
      <c r="Z3" s="215">
        <f>SUM(COUNTIF([1]Janvier!N7:AR7,"STG"))+(COUNTIF([1]Février!N7:AO7,"STG"))</f>
        <v>0</v>
      </c>
      <c r="AA3" s="215">
        <f>SUM(COUNTIF([1]Janvier!O7:AS7,"TRN"))+(COUNTIF([1]Février!O7:AP7,"TRN"))</f>
        <v>0</v>
      </c>
      <c r="AB3" s="215">
        <f>SUM(COUNTIF([1]Janvier!P7:AT7,"Mission"))+(COUNTIF([1]Février!P7:AQ7,"Mission"))</f>
        <v>0</v>
      </c>
    </row>
    <row r="4" spans="1:28">
      <c r="A4" s="1"/>
      <c r="B4" s="1"/>
      <c r="C4" s="1"/>
      <c r="D4" s="1"/>
      <c r="E4" s="1"/>
      <c r="F4" s="1"/>
      <c r="G4" s="109"/>
      <c r="H4" s="215"/>
      <c r="I4" s="215"/>
      <c r="J4" s="215"/>
      <c r="K4" s="215"/>
      <c r="L4" s="215"/>
      <c r="M4" s="215" t="e">
        <f>[1]Janvier!K8+[1]Février!K8+[1]Mars!K8+#REF!</f>
        <v>#REF!</v>
      </c>
      <c r="N4" s="215"/>
      <c r="O4" s="215"/>
      <c r="P4" s="215"/>
      <c r="Q4" s="215"/>
      <c r="R4" s="215"/>
      <c r="S4" s="215"/>
      <c r="T4" s="215"/>
      <c r="U4" s="215"/>
      <c r="V4" s="215"/>
      <c r="W4" s="215"/>
      <c r="X4" s="215">
        <f>SUM(COUNTIF([1]Janvier!L8:AP8,"PATC"))+(COUNTIF([1]Février!L8:AM8,"PATC"))</f>
        <v>0</v>
      </c>
      <c r="Y4" s="215">
        <f>SUM(COUNTIF([1]Janvier!M8:AQ8,"CN"))+(COUNTIF([1]Février!M8:AN8,"CN"))</f>
        <v>0</v>
      </c>
      <c r="Z4" s="215">
        <f>SUM(COUNTIF([1]Janvier!N8:AR8,"STG"))+(COUNTIF([1]Février!N8:AO8,"STG"))</f>
        <v>0</v>
      </c>
      <c r="AA4" s="215">
        <f>SUM(COUNTIF([1]Janvier!O8:AS8,"TRN"))+(COUNTIF([1]Février!O8:AP8,"TRN"))</f>
        <v>0</v>
      </c>
      <c r="AB4" s="215">
        <f>SUM(COUNTIF([1]Janvier!P8:AT8,"Mission"))+(COUNTIF([1]Février!P8:AQ8,"Mission"))</f>
        <v>0</v>
      </c>
    </row>
    <row r="5" spans="1:28">
      <c r="A5" s="1"/>
      <c r="B5" s="1"/>
      <c r="C5" s="1"/>
      <c r="D5" s="1"/>
      <c r="E5" s="1"/>
      <c r="F5" s="1"/>
      <c r="G5" s="109"/>
      <c r="H5" s="215"/>
      <c r="I5" s="215"/>
      <c r="J5" s="215"/>
      <c r="K5" s="215"/>
      <c r="L5" s="215"/>
      <c r="M5" s="215" t="e">
        <f>[1]Janvier!K9+[1]Février!K9+[1]Mars!K9+#REF!</f>
        <v>#REF!</v>
      </c>
      <c r="N5" s="215"/>
      <c r="O5" s="215"/>
      <c r="P5" s="215"/>
      <c r="Q5" s="215"/>
      <c r="R5" s="215"/>
      <c r="S5" s="215"/>
      <c r="T5" s="215"/>
      <c r="U5" s="215"/>
      <c r="V5" s="215"/>
      <c r="W5" s="215"/>
      <c r="X5" s="215">
        <f>SUM(COUNTIF([1]Janvier!L9:AP9,"PATC"))+(COUNTIF([1]Février!L9:AM9,"PATC"))</f>
        <v>0</v>
      </c>
      <c r="Y5" s="215">
        <f>SUM(COUNTIF([1]Janvier!M9:AQ9,"CN"))+(COUNTIF([1]Février!M9:AN9,"CN"))</f>
        <v>0</v>
      </c>
      <c r="Z5" s="215">
        <f>SUM(COUNTIF([1]Janvier!N9:AR9,"STG"))+(COUNTIF([1]Février!N9:AO9,"STG"))</f>
        <v>0</v>
      </c>
      <c r="AA5" s="215">
        <f>SUM(COUNTIF([1]Janvier!O9:AS9,"TRN"))+(COUNTIF([1]Février!O9:AP9,"TRN"))</f>
        <v>0</v>
      </c>
      <c r="AB5" s="215">
        <f>SUM(COUNTIF([1]Janvier!P9:AT9,"Mission"))+(COUNTIF([1]Février!P9:AQ9,"Mission"))</f>
        <v>0</v>
      </c>
    </row>
    <row r="6" spans="1:28">
      <c r="A6" s="1"/>
      <c r="B6" s="1"/>
      <c r="C6" s="1"/>
      <c r="D6" s="1"/>
      <c r="E6" s="1"/>
      <c r="F6" s="1"/>
      <c r="G6" s="109"/>
      <c r="H6" s="215"/>
      <c r="I6" s="215"/>
      <c r="J6" s="215"/>
      <c r="K6" s="215"/>
      <c r="L6" s="215"/>
      <c r="M6" s="215" t="e">
        <f>[1]Janvier!K10+[1]Février!K10+[1]Mars!K10+#REF!</f>
        <v>#REF!</v>
      </c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>
        <f>SUM(COUNTIF([1]Janvier!L10:AP10,"PATC"))+(COUNTIF([1]Février!L10:AM10,"PATC"))</f>
        <v>0</v>
      </c>
      <c r="Y6" s="215">
        <f>SUM(COUNTIF([1]Janvier!M10:AQ10,"CN"))+(COUNTIF([1]Février!M10:AN10,"CN"))</f>
        <v>0</v>
      </c>
      <c r="Z6" s="215">
        <f>SUM(COUNTIF([1]Janvier!N10:AR10,"STG"))+(COUNTIF([1]Février!N10:AO10,"STG"))</f>
        <v>0</v>
      </c>
      <c r="AA6" s="215">
        <f>SUM(COUNTIF([1]Janvier!O10:AS10,"TRN"))+(COUNTIF([1]Février!O10:AP10,"TRN"))</f>
        <v>0</v>
      </c>
      <c r="AB6" s="215">
        <f>SUM(COUNTIF([1]Janvier!P10:AT10,"Mission"))+(COUNTIF([1]Février!P10:AQ10,"Mission"))</f>
        <v>0</v>
      </c>
    </row>
    <row r="7" spans="1:28">
      <c r="A7" s="1"/>
      <c r="B7" s="1"/>
      <c r="C7" s="1"/>
      <c r="D7" s="1"/>
      <c r="E7" s="1"/>
      <c r="F7" s="1"/>
      <c r="G7" s="109"/>
      <c r="H7" s="215"/>
      <c r="I7" s="215"/>
      <c r="J7" s="215"/>
      <c r="K7" s="215"/>
      <c r="L7" s="215"/>
      <c r="M7" s="215" t="e">
        <f>[1]Janvier!K11+[1]Février!K11+[1]Mars!K11+#REF!</f>
        <v>#REF!</v>
      </c>
      <c r="N7" s="215"/>
      <c r="O7" s="215"/>
      <c r="P7" s="215"/>
      <c r="Q7" s="215"/>
      <c r="R7" s="215"/>
      <c r="S7" s="215"/>
      <c r="T7" s="215"/>
      <c r="U7" s="215"/>
      <c r="V7" s="215"/>
      <c r="W7" s="215"/>
      <c r="X7" s="215">
        <f>SUM(COUNTIF([1]Janvier!L11:AP11,"PATC"))+(COUNTIF([1]Février!L11:AM11,"PATC"))</f>
        <v>0</v>
      </c>
      <c r="Y7" s="215">
        <f>SUM(COUNTIF([1]Janvier!M11:AQ11,"CN"))+(COUNTIF([1]Février!M11:AN11,"CN"))</f>
        <v>0</v>
      </c>
      <c r="Z7" s="215">
        <f>SUM(COUNTIF([1]Janvier!N11:AR11,"STG"))+(COUNTIF([1]Février!N11:AO11,"STG"))</f>
        <v>0</v>
      </c>
      <c r="AA7" s="215">
        <f>SUM(COUNTIF([1]Janvier!O11:AS11,"TRN"))+(COUNTIF([1]Février!O11:AP11,"TRN"))</f>
        <v>0</v>
      </c>
      <c r="AB7" s="215">
        <f>SUM(COUNTIF([1]Janvier!P11:AT11,"Mission"))+(COUNTIF([1]Février!P11:AQ11,"Mission"))</f>
        <v>0</v>
      </c>
    </row>
    <row r="8" spans="1:28">
      <c r="A8" s="1"/>
      <c r="B8" s="1"/>
      <c r="C8" s="1"/>
      <c r="D8" s="1"/>
      <c r="E8" s="1"/>
      <c r="F8" s="1"/>
      <c r="G8" s="109"/>
      <c r="H8" s="215"/>
      <c r="I8" s="215"/>
      <c r="J8" s="215"/>
      <c r="K8" s="215"/>
      <c r="L8" s="215"/>
      <c r="M8" s="215" t="e">
        <f>[1]Janvier!K12+[1]Février!K12+[1]Mars!K12+#REF!</f>
        <v>#REF!</v>
      </c>
      <c r="N8" s="215"/>
      <c r="O8" s="215"/>
      <c r="P8" s="215"/>
      <c r="Q8" s="215"/>
      <c r="R8" s="215"/>
      <c r="S8" s="215"/>
      <c r="T8" s="215"/>
      <c r="U8" s="215"/>
      <c r="V8" s="215"/>
      <c r="W8" s="215"/>
      <c r="X8" s="215">
        <f>SUM(COUNTIF([1]Janvier!L12:AP12,"PATC"))+(COUNTIF([1]Février!L12:AM12,"PATC"))</f>
        <v>0</v>
      </c>
      <c r="Y8" s="215">
        <f>SUM(COUNTIF([1]Janvier!M12:AQ12,"CN"))+(COUNTIF([1]Février!M12:AN12,"CN"))</f>
        <v>0</v>
      </c>
      <c r="Z8" s="215">
        <f>SUM(COUNTIF([1]Janvier!N12:AR12,"STG"))+(COUNTIF([1]Février!N12:AO12,"STG"))</f>
        <v>0</v>
      </c>
      <c r="AA8" s="215">
        <f>SUM(COUNTIF([1]Janvier!O12:AS12,"TRN"))+(COUNTIF([1]Février!O12:AP12,"TRN"))</f>
        <v>0</v>
      </c>
      <c r="AB8" s="215">
        <f>SUM(COUNTIF([1]Janvier!P12:AT12,"Mission"))+(COUNTIF([1]Février!P12:AQ12,"Mission"))</f>
        <v>0</v>
      </c>
    </row>
    <row r="9" spans="1:28">
      <c r="A9" s="1"/>
      <c r="B9" s="1"/>
      <c r="C9" s="1"/>
      <c r="D9" s="1"/>
      <c r="E9" s="1"/>
      <c r="F9" s="1"/>
      <c r="G9" s="109"/>
      <c r="H9" s="215"/>
      <c r="I9" s="215"/>
      <c r="J9" s="215"/>
      <c r="K9" s="215"/>
      <c r="L9" s="215"/>
      <c r="M9" s="215" t="e">
        <f>[1]Janvier!K13+[1]Février!K13+[1]Mars!K13+#REF!</f>
        <v>#REF!</v>
      </c>
      <c r="N9" s="215"/>
      <c r="O9" s="215"/>
      <c r="P9" s="215"/>
      <c r="Q9" s="215"/>
      <c r="R9" s="215"/>
      <c r="S9" s="215"/>
      <c r="T9" s="215"/>
      <c r="U9" s="215"/>
      <c r="V9" s="215"/>
      <c r="W9" s="215"/>
      <c r="X9" s="215">
        <f>SUM(COUNTIF([1]Janvier!L13:AP13,"PATC"))+(COUNTIF([1]Février!L13:AM13,"PATC"))</f>
        <v>0</v>
      </c>
      <c r="Y9" s="215">
        <f>SUM(COUNTIF([1]Janvier!M13:AQ13,"CN"))+(COUNTIF([1]Février!M13:AN13,"CN"))</f>
        <v>0</v>
      </c>
      <c r="Z9" s="215">
        <f>SUM(COUNTIF([1]Janvier!N13:AR13,"STG"))+(COUNTIF([1]Février!N13:AO13,"STG"))</f>
        <v>0</v>
      </c>
      <c r="AA9" s="215">
        <f>SUM(COUNTIF([1]Janvier!O13:AS13,"TRN"))+(COUNTIF([1]Février!O13:AP13,"TRN"))</f>
        <v>0</v>
      </c>
      <c r="AB9" s="215">
        <f>SUM(COUNTIF([1]Janvier!P13:AT13,"Mission"))+(COUNTIF([1]Février!P13:AQ13,"Mission"))</f>
        <v>0</v>
      </c>
    </row>
    <row r="10" spans="1:28">
      <c r="A10" s="1"/>
      <c r="B10" s="1"/>
      <c r="C10" s="1"/>
      <c r="D10" s="1"/>
      <c r="E10" s="1"/>
      <c r="F10" s="1"/>
      <c r="G10" s="109"/>
      <c r="H10" s="215"/>
      <c r="I10" s="215"/>
      <c r="J10" s="215"/>
      <c r="K10" s="215"/>
      <c r="L10" s="215"/>
      <c r="M10" s="215" t="e">
        <f>[1]Janvier!K14+[1]Février!K14+[1]Mars!K14+#REF!</f>
        <v>#REF!</v>
      </c>
      <c r="N10" s="215"/>
      <c r="O10" s="215"/>
      <c r="P10" s="215"/>
      <c r="Q10" s="215"/>
      <c r="R10" s="215"/>
      <c r="S10" s="215"/>
      <c r="T10" s="215"/>
      <c r="U10" s="215"/>
      <c r="V10" s="215"/>
      <c r="W10" s="215"/>
      <c r="X10" s="215">
        <f>SUM(COUNTIF([1]Janvier!L14:AP14,"PATC"))+(COUNTIF([1]Février!L14:AM14,"PATC"))</f>
        <v>0</v>
      </c>
      <c r="Y10" s="215">
        <f>SUM(COUNTIF([1]Janvier!M14:AQ14,"CN"))+(COUNTIF([1]Février!M14:AN14,"CN"))</f>
        <v>0</v>
      </c>
      <c r="Z10" s="215">
        <f>SUM(COUNTIF([1]Janvier!N14:AR14,"STG"))+(COUNTIF([1]Février!N14:AO14,"STG"))</f>
        <v>0</v>
      </c>
      <c r="AA10" s="215">
        <f>SUM(COUNTIF([1]Janvier!O14:AS14,"TRN"))+(COUNTIF([1]Février!O14:AP14,"TRN"))</f>
        <v>0</v>
      </c>
      <c r="AB10" s="215">
        <f>SUM(COUNTIF([1]Janvier!P14:AT14,"Mission"))+(COUNTIF([1]Février!P14:AQ14,"Mission"))</f>
        <v>0</v>
      </c>
    </row>
    <row r="11" spans="1:28">
      <c r="A11" s="1"/>
      <c r="B11" s="1"/>
      <c r="C11" s="1"/>
      <c r="D11" s="1"/>
      <c r="E11" s="1"/>
      <c r="F11" s="1"/>
      <c r="G11" s="109"/>
      <c r="H11" s="215"/>
      <c r="I11" s="215"/>
      <c r="J11" s="215"/>
      <c r="K11" s="215"/>
      <c r="L11" s="215"/>
      <c r="M11" s="215" t="e">
        <f>[1]Janvier!K15+[1]Février!K15+[1]Mars!K15+#REF!</f>
        <v>#REF!</v>
      </c>
      <c r="N11" s="215"/>
      <c r="O11" s="215"/>
      <c r="P11" s="215"/>
      <c r="Q11" s="215"/>
      <c r="R11" s="215"/>
      <c r="S11" s="215"/>
      <c r="T11" s="215"/>
      <c r="U11" s="215"/>
      <c r="V11" s="215"/>
      <c r="W11" s="215"/>
      <c r="X11" s="215">
        <f>SUM(COUNTIF([1]Janvier!L15:AP15,"PATC"))+(COUNTIF([1]Février!L15:AM15,"PATC"))</f>
        <v>0</v>
      </c>
      <c r="Y11" s="215">
        <f>SUM(COUNTIF([1]Janvier!M15:AQ15,"CN"))+(COUNTIF([1]Février!M15:AN15,"CN"))</f>
        <v>0</v>
      </c>
      <c r="Z11" s="215">
        <f>SUM(COUNTIF([1]Janvier!N15:AR15,"STG"))+(COUNTIF([1]Février!N15:AO15,"STG"))</f>
        <v>0</v>
      </c>
      <c r="AA11" s="215">
        <f>SUM(COUNTIF([1]Janvier!O15:AS15,"TRN"))+(COUNTIF([1]Février!O15:AP15,"TRN"))</f>
        <v>0</v>
      </c>
      <c r="AB11" s="215">
        <f>SUM(COUNTIF([1]Janvier!P15:AT15,"Mission"))+(COUNTIF([1]Février!P15:AQ15,"Mission"))</f>
        <v>0</v>
      </c>
    </row>
    <row r="12" spans="1:28">
      <c r="A12" s="1"/>
      <c r="B12" s="1"/>
      <c r="C12" s="1"/>
      <c r="D12" s="1"/>
      <c r="E12" s="1"/>
      <c r="F12" s="1"/>
      <c r="G12" s="109"/>
      <c r="H12" s="215"/>
      <c r="I12" s="215"/>
      <c r="J12" s="215"/>
      <c r="K12" s="215"/>
      <c r="L12" s="215"/>
      <c r="M12" s="215" t="e">
        <f>[1]Janvier!K16+[1]Février!K16+[1]Mars!K16+#REF!</f>
        <v>#REF!</v>
      </c>
      <c r="N12" s="215"/>
      <c r="O12" s="215"/>
      <c r="P12" s="215"/>
      <c r="Q12" s="215"/>
      <c r="R12" s="215"/>
      <c r="S12" s="215"/>
      <c r="T12" s="215"/>
      <c r="U12" s="215"/>
      <c r="V12" s="215"/>
      <c r="W12" s="215"/>
      <c r="X12" s="215">
        <f>SUM(COUNTIF([1]Janvier!L16:AP16,"PATC"))+(COUNTIF([1]Février!L16:AM16,"PATC"))</f>
        <v>0</v>
      </c>
      <c r="Y12" s="215">
        <f>SUM(COUNTIF([1]Janvier!M16:AQ16,"CN"))+(COUNTIF([1]Février!M16:AN16,"CN"))</f>
        <v>0</v>
      </c>
      <c r="Z12" s="215">
        <f>SUM(COUNTIF([1]Janvier!N16:AR16,"STG"))+(COUNTIF([1]Février!N16:AO16,"STG"))</f>
        <v>0</v>
      </c>
      <c r="AA12" s="215">
        <f>SUM(COUNTIF([1]Janvier!O16:AS16,"TRN"))+(COUNTIF([1]Février!O16:AP16,"TRN"))</f>
        <v>0</v>
      </c>
      <c r="AB12" s="215">
        <f>SUM(COUNTIF([1]Janvier!P16:AT16,"Mission"))+(COUNTIF([1]Février!P16:AQ16,"Mission"))</f>
        <v>0</v>
      </c>
    </row>
    <row r="13" spans="1:28">
      <c r="A13" s="1"/>
      <c r="B13" s="1"/>
      <c r="C13" s="1"/>
      <c r="D13" s="1"/>
      <c r="E13" s="1"/>
      <c r="F13" s="1"/>
      <c r="G13" s="109"/>
      <c r="H13" s="215"/>
      <c r="I13" s="215"/>
      <c r="J13" s="215"/>
      <c r="K13" s="215"/>
      <c r="L13" s="215"/>
      <c r="M13" s="215" t="e">
        <f>[1]Janvier!K17+[1]Février!K17+[1]Mars!K17+#REF!</f>
        <v>#REF!</v>
      </c>
      <c r="N13" s="215"/>
      <c r="O13" s="215"/>
      <c r="P13" s="215"/>
      <c r="Q13" s="215"/>
      <c r="R13" s="215"/>
      <c r="S13" s="215"/>
      <c r="T13" s="215"/>
      <c r="U13" s="215"/>
      <c r="V13" s="215"/>
      <c r="W13" s="215"/>
      <c r="X13" s="215">
        <f>SUM(COUNTIF([1]Janvier!L17:AP17,"PATC"))+(COUNTIF([1]Février!L17:AM17,"PATC"))</f>
        <v>0</v>
      </c>
      <c r="Y13" s="215">
        <f>SUM(COUNTIF([1]Janvier!M17:AQ17,"CN"))+(COUNTIF([1]Février!M17:AN17,"CN"))</f>
        <v>0</v>
      </c>
      <c r="Z13" s="215">
        <f>SUM(COUNTIF([1]Janvier!N17:AR17,"STG"))+(COUNTIF([1]Février!N17:AO17,"STG"))</f>
        <v>0</v>
      </c>
      <c r="AA13" s="215">
        <f>SUM(COUNTIF([1]Janvier!O17:AS17,"TRN"))+(COUNTIF([1]Février!O17:AP17,"TRN"))</f>
        <v>0</v>
      </c>
      <c r="AB13" s="215">
        <f>SUM(COUNTIF([1]Janvier!P17:AT17,"Mission"))+(COUNTIF([1]Février!P17:AQ17,"Mission"))</f>
        <v>0</v>
      </c>
    </row>
    <row r="14" spans="1:28">
      <c r="A14" s="1"/>
      <c r="B14" s="1"/>
      <c r="C14" s="1"/>
      <c r="D14" s="1"/>
      <c r="E14" s="1"/>
      <c r="F14" s="1"/>
      <c r="G14" s="109"/>
      <c r="H14" s="215"/>
      <c r="I14" s="215"/>
      <c r="J14" s="215"/>
      <c r="K14" s="215"/>
      <c r="L14" s="215"/>
      <c r="M14" s="215" t="e">
        <f>[1]Janvier!K18+[1]Février!K18+[1]Mars!K18+#REF!</f>
        <v>#REF!</v>
      </c>
      <c r="N14" s="215"/>
      <c r="O14" s="215"/>
      <c r="P14" s="215"/>
      <c r="Q14" s="215"/>
      <c r="R14" s="215"/>
      <c r="S14" s="215"/>
      <c r="T14" s="215"/>
      <c r="U14" s="215"/>
      <c r="V14" s="215"/>
      <c r="W14" s="215"/>
      <c r="X14" s="215">
        <f>SUM(COUNTIF([1]Janvier!L18:AP18,"PATC"))+(COUNTIF([1]Février!L18:AM18,"PATC"))</f>
        <v>0</v>
      </c>
      <c r="Y14" s="215">
        <f>SUM(COUNTIF([1]Janvier!M18:AQ18,"CN"))+(COUNTIF([1]Février!M18:AN18,"CN"))</f>
        <v>0</v>
      </c>
      <c r="Z14" s="215">
        <f>SUM(COUNTIF([1]Janvier!N18:AR18,"STG"))+(COUNTIF([1]Février!N18:AO18,"STG"))</f>
        <v>0</v>
      </c>
      <c r="AA14" s="215">
        <f>SUM(COUNTIF([1]Janvier!O18:AS18,"TRN"))+(COUNTIF([1]Février!O18:AP18,"TRN"))</f>
        <v>0</v>
      </c>
      <c r="AB14" s="215">
        <f>SUM(COUNTIF([1]Janvier!P18:AT18,"Mission"))+(COUNTIF([1]Février!P18:AQ18,"Mission"))</f>
        <v>0</v>
      </c>
    </row>
    <row r="15" spans="1:28">
      <c r="A15" s="1"/>
      <c r="B15" s="1"/>
      <c r="C15" s="1"/>
      <c r="D15" s="1"/>
      <c r="E15" s="1"/>
      <c r="F15" s="1"/>
      <c r="G15" s="109"/>
      <c r="H15" s="215"/>
      <c r="I15" s="215"/>
      <c r="J15" s="215"/>
      <c r="K15" s="215"/>
      <c r="L15" s="215"/>
      <c r="M15" s="215" t="e">
        <f>[1]Janvier!K19+[1]Février!K19+[1]Mars!K19+#REF!</f>
        <v>#REF!</v>
      </c>
      <c r="N15" s="215"/>
      <c r="O15" s="215"/>
      <c r="P15" s="215"/>
      <c r="Q15" s="215"/>
      <c r="R15" s="215"/>
      <c r="S15" s="215"/>
      <c r="T15" s="215"/>
      <c r="U15" s="215"/>
      <c r="V15" s="215"/>
      <c r="W15" s="215"/>
      <c r="X15" s="215">
        <f>SUM(COUNTIF([1]Janvier!L19:AP19,"PATC"))+(COUNTIF([1]Février!L19:AM19,"PATC"))</f>
        <v>0</v>
      </c>
      <c r="Y15" s="215">
        <f>SUM(COUNTIF([1]Janvier!M19:AQ19,"CN"))+(COUNTIF([1]Février!M19:AN19,"CN"))</f>
        <v>0</v>
      </c>
      <c r="Z15" s="215">
        <f>SUM(COUNTIF([1]Janvier!N19:AR19,"STG"))+(COUNTIF([1]Février!N19:AO19,"STG"))</f>
        <v>0</v>
      </c>
      <c r="AA15" s="215">
        <f>SUM(COUNTIF([1]Janvier!O19:AS19,"TRN"))+(COUNTIF([1]Février!O19:AP19,"TRN"))</f>
        <v>0</v>
      </c>
      <c r="AB15" s="215">
        <f>SUM(COUNTIF([1]Janvier!P19:AT19,"Mission"))+(COUNTIF([1]Février!P19:AQ19,"Mission"))</f>
        <v>0</v>
      </c>
    </row>
    <row r="16" spans="1:28">
      <c r="A16" s="1"/>
      <c r="B16" s="1"/>
      <c r="C16" s="1"/>
      <c r="D16" s="1"/>
      <c r="E16" s="1"/>
      <c r="F16" s="1"/>
      <c r="G16" s="109"/>
      <c r="H16" s="215"/>
      <c r="I16" s="215"/>
      <c r="J16" s="215"/>
      <c r="K16" s="215"/>
      <c r="L16" s="215"/>
      <c r="M16" s="215" t="e">
        <f>[1]Janvier!K20+[1]Février!K20+[1]Mars!K20+#REF!</f>
        <v>#REF!</v>
      </c>
      <c r="N16" s="215"/>
      <c r="O16" s="215"/>
      <c r="P16" s="215"/>
      <c r="Q16" s="215"/>
      <c r="R16" s="215"/>
      <c r="S16" s="215"/>
      <c r="T16" s="215"/>
      <c r="U16" s="215"/>
      <c r="V16" s="215"/>
      <c r="W16" s="215"/>
      <c r="X16" s="215">
        <f>SUM(COUNTIF([1]Janvier!L20:AP20,"PATC"))+(COUNTIF([1]Février!L20:AM20,"PATC"))</f>
        <v>0</v>
      </c>
      <c r="Y16" s="215">
        <f>SUM(COUNTIF([1]Janvier!M20:AQ20,"CN"))+(COUNTIF([1]Février!M20:AN20,"CN"))</f>
        <v>0</v>
      </c>
      <c r="Z16" s="215">
        <f>SUM(COUNTIF([1]Janvier!N20:AR20,"STG"))+(COUNTIF([1]Février!N20:AO20,"STG"))</f>
        <v>0</v>
      </c>
      <c r="AA16" s="215">
        <f>SUM(COUNTIF([1]Janvier!O20:AS20,"TRN"))+(COUNTIF([1]Février!O20:AP20,"TRN"))</f>
        <v>0</v>
      </c>
      <c r="AB16" s="215">
        <f>SUM(COUNTIF([1]Janvier!P20:AT20,"Mission"))+(COUNTIF([1]Février!P20:AQ20,"Mission"))</f>
        <v>0</v>
      </c>
    </row>
    <row r="17" spans="1:28">
      <c r="A17" s="1"/>
      <c r="B17" s="1"/>
      <c r="C17" s="1"/>
      <c r="D17" s="1"/>
      <c r="E17" s="1"/>
      <c r="F17" s="1"/>
      <c r="G17" s="109"/>
      <c r="H17" s="215"/>
      <c r="I17" s="215"/>
      <c r="J17" s="215"/>
      <c r="K17" s="215"/>
      <c r="L17" s="215"/>
      <c r="M17" s="215" t="e">
        <f>[1]Janvier!K21+[1]Février!K21+[1]Mars!K21+#REF!</f>
        <v>#REF!</v>
      </c>
      <c r="N17" s="215"/>
      <c r="O17" s="215"/>
      <c r="P17" s="215"/>
      <c r="Q17" s="215"/>
      <c r="R17" s="215"/>
      <c r="S17" s="215"/>
      <c r="T17" s="215"/>
      <c r="U17" s="215"/>
      <c r="V17" s="215"/>
      <c r="W17" s="215"/>
      <c r="X17" s="215">
        <f>SUM(COUNTIF([1]Janvier!L21:AP21,"PATC"))+(COUNTIF([1]Février!L21:AM21,"PATC"))</f>
        <v>0</v>
      </c>
      <c r="Y17" s="215">
        <f>SUM(COUNTIF([1]Janvier!M21:AQ21,"CN"))+(COUNTIF([1]Février!M21:AN21,"CN"))</f>
        <v>0</v>
      </c>
      <c r="Z17" s="215">
        <f>SUM(COUNTIF([1]Janvier!N21:AR21,"STG"))+(COUNTIF([1]Février!N21:AO21,"STG"))</f>
        <v>0</v>
      </c>
      <c r="AA17" s="215">
        <f>SUM(COUNTIF([1]Janvier!O21:AS21,"TRN"))+(COUNTIF([1]Février!O21:AP21,"TRN"))</f>
        <v>0</v>
      </c>
      <c r="AB17" s="215">
        <f>SUM(COUNTIF([1]Janvier!P21:AT21,"Mission"))+(COUNTIF([1]Février!P21:AQ21,"Mission"))</f>
        <v>0</v>
      </c>
    </row>
    <row r="18" spans="1:28">
      <c r="A18" s="1"/>
      <c r="B18" s="1"/>
      <c r="C18" s="1"/>
      <c r="D18" s="1"/>
      <c r="E18" s="1"/>
      <c r="F18" s="1"/>
      <c r="G18" s="109"/>
      <c r="H18" s="215"/>
      <c r="I18" s="215"/>
      <c r="J18" s="215"/>
      <c r="K18" s="215"/>
      <c r="L18" s="215"/>
      <c r="M18" s="215" t="e">
        <f>[1]Janvier!K22+[1]Février!K22+[1]Mars!K22+#REF!</f>
        <v>#REF!</v>
      </c>
      <c r="N18" s="215"/>
      <c r="O18" s="215"/>
      <c r="P18" s="215"/>
      <c r="Q18" s="215"/>
      <c r="R18" s="215"/>
      <c r="S18" s="215"/>
      <c r="T18" s="215"/>
      <c r="U18" s="215"/>
      <c r="V18" s="215"/>
      <c r="W18" s="215"/>
      <c r="X18" s="215">
        <f>SUM(COUNTIF([1]Janvier!L22:AP22,"PATC"))+(COUNTIF([1]Février!L22:AM22,"PATC"))</f>
        <v>0</v>
      </c>
      <c r="Y18" s="215">
        <f>SUM(COUNTIF([1]Janvier!M22:AQ22,"CN"))+(COUNTIF([1]Février!M22:AN22,"CN"))</f>
        <v>0</v>
      </c>
      <c r="Z18" s="215">
        <f>SUM(COUNTIF([1]Janvier!N22:AR22,"STG"))+(COUNTIF([1]Février!N22:AO22,"STG"))</f>
        <v>0</v>
      </c>
      <c r="AA18" s="215">
        <f>SUM(COUNTIF([1]Janvier!O22:AS22,"TRN"))+(COUNTIF([1]Février!O22:AP22,"TRN"))</f>
        <v>0</v>
      </c>
      <c r="AB18" s="215">
        <f>SUM(COUNTIF([1]Janvier!P22:AT22,"Mission"))+(COUNTIF([1]Février!P22:AQ22,"Mission"))</f>
        <v>0</v>
      </c>
    </row>
    <row r="19" spans="1:28">
      <c r="A19" s="1"/>
      <c r="B19" s="1"/>
      <c r="C19" s="1"/>
      <c r="D19" s="1"/>
      <c r="E19" s="1"/>
      <c r="F19" s="1"/>
      <c r="G19" s="109"/>
      <c r="H19" s="215"/>
      <c r="I19" s="215"/>
      <c r="J19" s="215"/>
      <c r="K19" s="215"/>
      <c r="L19" s="215"/>
      <c r="M19" s="215" t="e">
        <f>[1]Janvier!K23+[1]Février!K23+[1]Mars!K23+#REF!</f>
        <v>#REF!</v>
      </c>
      <c r="N19" s="215"/>
      <c r="O19" s="215"/>
      <c r="P19" s="215"/>
      <c r="Q19" s="215"/>
      <c r="R19" s="215"/>
      <c r="S19" s="215"/>
      <c r="T19" s="215"/>
      <c r="U19" s="215"/>
      <c r="V19" s="215"/>
      <c r="W19" s="215"/>
      <c r="X19" s="215">
        <f>SUM(COUNTIF([1]Janvier!L23:AP23,"PATC"))+(COUNTIF([1]Février!L23:AM23,"PATC"))</f>
        <v>0</v>
      </c>
      <c r="Y19" s="215">
        <f>SUM(COUNTIF([1]Janvier!M23:AQ23,"CN"))+(COUNTIF([1]Février!M23:AN23,"CN"))</f>
        <v>0</v>
      </c>
      <c r="Z19" s="215">
        <f>SUM(COUNTIF([1]Janvier!N23:AR23,"STG"))+(COUNTIF([1]Février!N23:AO23,"STG"))</f>
        <v>0</v>
      </c>
      <c r="AA19" s="215">
        <f>SUM(COUNTIF([1]Janvier!O23:AS23,"TRN"))+(COUNTIF([1]Février!O23:AP23,"TRN"))</f>
        <v>0</v>
      </c>
      <c r="AB19" s="215">
        <f>SUM(COUNTIF([1]Janvier!P23:AT23,"Mission"))+(COUNTIF([1]Février!P23:AQ23,"Mission"))</f>
        <v>0</v>
      </c>
    </row>
    <row r="20" spans="1:28">
      <c r="A20" s="1"/>
      <c r="B20" s="1"/>
      <c r="C20" s="1"/>
      <c r="D20" s="1"/>
      <c r="E20" s="1"/>
      <c r="F20" s="1"/>
      <c r="G20" s="109"/>
      <c r="H20" s="215"/>
      <c r="I20" s="215"/>
      <c r="J20" s="215"/>
      <c r="K20" s="215"/>
      <c r="L20" s="215"/>
      <c r="M20" s="215" t="e">
        <f>[1]Janvier!K24+[1]Février!K24+[1]Mars!K24+#REF!</f>
        <v>#REF!</v>
      </c>
      <c r="N20" s="215"/>
      <c r="O20" s="215"/>
      <c r="P20" s="215"/>
      <c r="Q20" s="215"/>
      <c r="R20" s="215"/>
      <c r="S20" s="215"/>
      <c r="T20" s="215"/>
      <c r="U20" s="215"/>
      <c r="V20" s="215"/>
      <c r="W20" s="215"/>
      <c r="X20" s="215">
        <f>SUM(COUNTIF([1]Janvier!L24:AP24,"PATC"))+(COUNTIF([1]Février!L24:AM24,"PATC"))</f>
        <v>0</v>
      </c>
      <c r="Y20" s="215">
        <f>SUM(COUNTIF([1]Janvier!M24:AQ24,"CN"))+(COUNTIF([1]Février!M24:AN24,"CN"))</f>
        <v>0</v>
      </c>
      <c r="Z20" s="215">
        <f>SUM(COUNTIF([1]Janvier!N24:AR24,"STG"))+(COUNTIF([1]Février!N24:AO24,"STG"))</f>
        <v>0</v>
      </c>
      <c r="AA20" s="215">
        <f>SUM(COUNTIF([1]Janvier!O24:AS24,"TRN"))+(COUNTIF([1]Février!O24:AP24,"TRN"))</f>
        <v>0</v>
      </c>
      <c r="AB20" s="215">
        <f>SUM(COUNTIF([1]Janvier!P24:AT24,"Mission"))+(COUNTIF([1]Février!P24:AQ24,"Mission"))</f>
        <v>0</v>
      </c>
    </row>
    <row r="21" spans="1:28">
      <c r="A21" s="1"/>
      <c r="B21" s="1"/>
      <c r="C21" s="1"/>
      <c r="D21" s="1"/>
      <c r="E21" s="1"/>
      <c r="F21" s="1"/>
      <c r="G21" s="109"/>
      <c r="H21" s="215"/>
      <c r="I21" s="215"/>
      <c r="J21" s="215"/>
      <c r="K21" s="215"/>
      <c r="L21" s="215"/>
      <c r="M21" s="215" t="e">
        <f>[1]Janvier!K25+[1]Février!K25+[1]Mars!K25+#REF!</f>
        <v>#REF!</v>
      </c>
      <c r="N21" s="215"/>
      <c r="O21" s="215"/>
      <c r="P21" s="215"/>
      <c r="Q21" s="215"/>
      <c r="R21" s="215"/>
      <c r="S21" s="215"/>
      <c r="T21" s="215"/>
      <c r="U21" s="215"/>
      <c r="V21" s="215"/>
      <c r="W21" s="215"/>
      <c r="X21" s="215">
        <f>SUM(COUNTIF([1]Janvier!L25:AP25,"PATC"))+(COUNTIF([1]Février!L25:AM25,"PATC"))</f>
        <v>0</v>
      </c>
      <c r="Y21" s="215">
        <f>SUM(COUNTIF([1]Janvier!M25:AQ25,"CN"))+(COUNTIF([1]Février!M25:AN25,"CN"))</f>
        <v>0</v>
      </c>
      <c r="Z21" s="215">
        <f>SUM(COUNTIF([1]Janvier!N25:AR25,"STG"))+(COUNTIF([1]Février!N25:AO25,"STG"))</f>
        <v>0</v>
      </c>
      <c r="AA21" s="215">
        <f>SUM(COUNTIF([1]Janvier!O25:AS25,"TRN"))+(COUNTIF([1]Février!O25:AP25,"TRN"))</f>
        <v>0</v>
      </c>
      <c r="AB21" s="215">
        <f>SUM(COUNTIF([1]Janvier!P25:AT25,"Mission"))+(COUNTIF([1]Février!P25:AQ25,"Mission"))</f>
        <v>0</v>
      </c>
    </row>
    <row r="22" spans="1:28">
      <c r="A22" s="1"/>
      <c r="B22" s="1"/>
      <c r="C22" s="1"/>
      <c r="D22" s="1"/>
      <c r="E22" s="1"/>
      <c r="F22" s="1"/>
      <c r="G22" s="109"/>
      <c r="H22" s="215"/>
      <c r="I22" s="215"/>
      <c r="J22" s="215"/>
      <c r="K22" s="215"/>
      <c r="L22" s="215"/>
      <c r="M22" s="215" t="e">
        <f>[1]Janvier!K26+[1]Février!K26+[1]Mars!K26+#REF!</f>
        <v>#REF!</v>
      </c>
      <c r="N22" s="215"/>
      <c r="O22" s="215"/>
      <c r="P22" s="215"/>
      <c r="Q22" s="215"/>
      <c r="R22" s="215"/>
      <c r="S22" s="215"/>
      <c r="T22" s="215"/>
      <c r="U22" s="215"/>
      <c r="V22" s="215"/>
      <c r="W22" s="215"/>
      <c r="X22" s="215">
        <f>SUM(COUNTIF([1]Janvier!L26:AP26,"PATC"))+(COUNTIF([1]Février!L26:AM26,"PATC"))</f>
        <v>0</v>
      </c>
      <c r="Y22" s="215">
        <f>SUM(COUNTIF([1]Janvier!M26:AQ26,"CN"))+(COUNTIF([1]Février!M26:AN26,"CN"))</f>
        <v>0</v>
      </c>
      <c r="Z22" s="215">
        <f>SUM(COUNTIF([1]Janvier!N26:AR26,"STG"))+(COUNTIF([1]Février!N26:AO26,"STG"))</f>
        <v>0</v>
      </c>
      <c r="AA22" s="215">
        <f>SUM(COUNTIF([1]Janvier!O26:AS26,"TRN"))+(COUNTIF([1]Février!O26:AP26,"TRN"))</f>
        <v>0</v>
      </c>
      <c r="AB22" s="215">
        <f>SUM(COUNTIF([1]Janvier!P26:AT26,"Mission"))+(COUNTIF([1]Février!P26:AQ26,"Mission"))</f>
        <v>0</v>
      </c>
    </row>
    <row r="23" spans="1:28">
      <c r="A23" s="1"/>
      <c r="B23" s="1"/>
      <c r="C23" s="1"/>
      <c r="D23" s="1"/>
      <c r="E23" s="1"/>
      <c r="F23" s="1"/>
      <c r="G23" s="109"/>
      <c r="H23" s="215"/>
      <c r="I23" s="215"/>
      <c r="J23" s="215"/>
      <c r="K23" s="215"/>
      <c r="L23" s="215"/>
      <c r="M23" s="215" t="e">
        <f>[1]Janvier!K27+[1]Février!K27+[1]Mars!K27+#REF!</f>
        <v>#REF!</v>
      </c>
      <c r="N23" s="215"/>
      <c r="O23" s="215"/>
      <c r="P23" s="215"/>
      <c r="Q23" s="215"/>
      <c r="R23" s="215"/>
      <c r="S23" s="215"/>
      <c r="T23" s="215"/>
      <c r="U23" s="215"/>
      <c r="V23" s="215"/>
      <c r="W23" s="215"/>
      <c r="X23" s="215">
        <f>SUM(COUNTIF([1]Janvier!L27:AP27,"PATC"))+(COUNTIF([1]Février!L27:AM27,"PATC"))</f>
        <v>0</v>
      </c>
      <c r="Y23" s="215">
        <f>SUM(COUNTIF([1]Janvier!M27:AQ27,"CN"))+(COUNTIF([1]Février!M27:AN27,"CN"))</f>
        <v>0</v>
      </c>
      <c r="Z23" s="215">
        <f>SUM(COUNTIF([1]Janvier!N27:AR27,"STG"))+(COUNTIF([1]Février!N27:AO27,"STG"))</f>
        <v>0</v>
      </c>
      <c r="AA23" s="215">
        <f>SUM(COUNTIF([1]Janvier!O27:AS27,"TRN"))+(COUNTIF([1]Février!O27:AP27,"TRN"))</f>
        <v>0</v>
      </c>
      <c r="AB23" s="215">
        <f>SUM(COUNTIF([1]Janvier!P27:AT27,"Mission"))+(COUNTIF([1]Février!P27:AQ27,"Mission"))</f>
        <v>0</v>
      </c>
    </row>
    <row r="24" spans="1:28" ht="15">
      <c r="A24" s="1"/>
      <c r="B24" s="1"/>
      <c r="C24" s="1"/>
      <c r="D24" s="1"/>
      <c r="E24" s="1"/>
      <c r="F24" s="1"/>
      <c r="G24" s="109"/>
      <c r="H24" s="215"/>
      <c r="I24" s="147"/>
      <c r="J24" s="215"/>
      <c r="K24" s="215"/>
      <c r="L24" s="215"/>
      <c r="M24" s="215" t="e">
        <f>[1]Janvier!K28+[1]Février!K28+[1]Mars!K28+#REF!</f>
        <v>#REF!</v>
      </c>
      <c r="N24" s="215"/>
      <c r="O24" s="215"/>
      <c r="P24" s="215"/>
      <c r="Q24" s="215"/>
      <c r="R24" s="215"/>
      <c r="S24" s="215"/>
      <c r="T24" s="215"/>
      <c r="U24" s="215"/>
      <c r="V24" s="215"/>
      <c r="W24" s="215"/>
      <c r="X24" s="215">
        <f>SUM(COUNTIF([1]Janvier!L28:AP28,"PATC"))+(COUNTIF([1]Février!L28:AM28,"PATC"))</f>
        <v>0</v>
      </c>
      <c r="Y24" s="215">
        <f>SUM(COUNTIF([1]Janvier!M28:AQ28,"CN"))+(COUNTIF([1]Février!M28:AN28,"CN"))</f>
        <v>0</v>
      </c>
      <c r="Z24" s="215">
        <f>SUM(COUNTIF([1]Janvier!N28:AR28,"STG"))+(COUNTIF([1]Février!N28:AO28,"STG"))</f>
        <v>0</v>
      </c>
      <c r="AA24" s="215">
        <f>SUM(COUNTIF([1]Janvier!O28:AS28,"TRN"))+(COUNTIF([1]Février!O28:AP28,"TRN"))</f>
        <v>0</v>
      </c>
      <c r="AB24" s="215">
        <f>SUM(COUNTIF([1]Janvier!P28:AT28,"Mission"))+(COUNTIF([1]Février!P28:AQ28,"Mission"))</f>
        <v>0</v>
      </c>
    </row>
    <row r="25" spans="1:28">
      <c r="A25" s="1"/>
      <c r="B25" s="1"/>
      <c r="C25" s="1"/>
      <c r="D25" s="1"/>
      <c r="E25" s="1"/>
      <c r="F25" s="1"/>
      <c r="G25" s="109"/>
      <c r="H25" s="215"/>
      <c r="I25" s="215"/>
      <c r="J25" s="215"/>
      <c r="K25" s="215"/>
      <c r="L25" s="215"/>
      <c r="M25" s="215" t="e">
        <f>[1]Janvier!K29+[1]Février!K29+[1]Mars!K29+#REF!</f>
        <v>#REF!</v>
      </c>
      <c r="N25" s="215"/>
      <c r="O25" s="215"/>
      <c r="P25" s="215"/>
      <c r="Q25" s="215"/>
      <c r="R25" s="215"/>
      <c r="S25" s="215"/>
      <c r="T25" s="215"/>
      <c r="U25" s="215"/>
      <c r="V25" s="215"/>
      <c r="W25" s="215"/>
      <c r="X25" s="215">
        <f>SUM(COUNTIF([1]Janvier!L29:AP29,"PATC"))+(COUNTIF([1]Février!L29:AM29,"PATC"))</f>
        <v>0</v>
      </c>
      <c r="Y25" s="215">
        <f>SUM(COUNTIF([1]Janvier!M29:AQ29,"CN"))+(COUNTIF([1]Février!M29:AN29,"CN"))</f>
        <v>0</v>
      </c>
      <c r="Z25" s="215">
        <f>SUM(COUNTIF([1]Janvier!N29:AR29,"STG"))+(COUNTIF([1]Février!N29:AO29,"STG"))</f>
        <v>0</v>
      </c>
      <c r="AA25" s="215">
        <f>SUM(COUNTIF([1]Janvier!O29:AS29,"TRN"))+(COUNTIF([1]Février!O29:AP29,"TRN"))</f>
        <v>0</v>
      </c>
      <c r="AB25" s="215">
        <f>SUM(COUNTIF([1]Janvier!P29:AT29,"Mission"))+(COUNTIF([1]Février!P29:AQ29,"Mission"))</f>
        <v>0</v>
      </c>
    </row>
    <row r="26" spans="1:28">
      <c r="A26" s="1"/>
      <c r="B26" s="1"/>
      <c r="C26" s="1"/>
      <c r="D26" s="1"/>
      <c r="E26" s="1"/>
      <c r="F26" s="1"/>
      <c r="G26" s="109"/>
      <c r="H26" s="215"/>
      <c r="I26" s="215"/>
      <c r="J26" s="215"/>
      <c r="K26" s="215"/>
      <c r="L26" s="215"/>
      <c r="M26" s="215" t="e">
        <f>[1]Janvier!K30+[1]Février!K30+[1]Mars!K30+#REF!</f>
        <v>#REF!</v>
      </c>
      <c r="N26" s="215"/>
      <c r="O26" s="215"/>
      <c r="P26" s="215"/>
      <c r="Q26" s="215"/>
      <c r="R26" s="215"/>
      <c r="S26" s="215"/>
      <c r="T26" s="215"/>
      <c r="U26" s="215"/>
      <c r="V26" s="215"/>
      <c r="W26" s="215"/>
      <c r="X26" s="215">
        <f>SUM(COUNTIF([1]Janvier!L30:AP30,"PATC"))+(COUNTIF([1]Février!L30:AM30,"PATC"))</f>
        <v>0</v>
      </c>
      <c r="Y26" s="215">
        <f>SUM(COUNTIF([1]Janvier!M30:AQ30,"CN"))+(COUNTIF([1]Février!M30:AN30,"CN"))</f>
        <v>0</v>
      </c>
      <c r="Z26" s="215">
        <f>SUM(COUNTIF([1]Janvier!N30:AR30,"STG"))+(COUNTIF([1]Février!N30:AO30,"STG"))</f>
        <v>0</v>
      </c>
      <c r="AA26" s="215">
        <f>SUM(COUNTIF([1]Janvier!O30:AS30,"TRN"))+(COUNTIF([1]Février!O30:AP30,"TRN"))</f>
        <v>0</v>
      </c>
      <c r="AB26" s="215">
        <f>SUM(COUNTIF([1]Janvier!P30:AT30,"Mission"))+(COUNTIF([1]Février!P30:AQ30,"Mission"))</f>
        <v>0</v>
      </c>
    </row>
    <row r="27" spans="1:28">
      <c r="A27" s="1"/>
      <c r="B27" s="1"/>
      <c r="C27" s="1"/>
      <c r="D27" s="1"/>
      <c r="E27" s="1"/>
      <c r="F27" s="1"/>
      <c r="G27" s="109"/>
      <c r="H27" s="215"/>
      <c r="I27" s="215"/>
      <c r="J27" s="215"/>
      <c r="K27" s="215"/>
      <c r="L27" s="215"/>
      <c r="M27" s="215" t="e">
        <f>[1]Janvier!K31+[1]Février!K31+[1]Mars!K31+#REF!</f>
        <v>#REF!</v>
      </c>
      <c r="N27" s="215"/>
      <c r="O27" s="215"/>
      <c r="P27" s="215"/>
      <c r="Q27" s="215"/>
      <c r="R27" s="215"/>
      <c r="S27" s="215"/>
      <c r="T27" s="215"/>
      <c r="U27" s="215"/>
      <c r="V27" s="215"/>
      <c r="W27" s="215"/>
      <c r="X27" s="215">
        <f>SUM(COUNTIF([1]Janvier!L31:AP31,"PATC"))+(COUNTIF([1]Février!L31:AM31,"PATC"))</f>
        <v>0</v>
      </c>
      <c r="Y27" s="215">
        <f>SUM(COUNTIF([1]Janvier!M31:AQ31,"CN"))+(COUNTIF([1]Février!M31:AN31,"CN"))</f>
        <v>0</v>
      </c>
      <c r="Z27" s="215">
        <f>SUM(COUNTIF([1]Janvier!N31:AR31,"STG"))+(COUNTIF([1]Février!N31:AO31,"STG"))</f>
        <v>0</v>
      </c>
      <c r="AA27" s="215">
        <f>SUM(COUNTIF([1]Janvier!O31:AS31,"TRN"))+(COUNTIF([1]Février!O31:AP31,"TRN"))</f>
        <v>0</v>
      </c>
      <c r="AB27" s="215">
        <f>SUM(COUNTIF([1]Janvier!P31:AT31,"Mission"))+(COUNTIF([1]Février!P31:AQ31,"Mission"))</f>
        <v>0</v>
      </c>
    </row>
    <row r="28" spans="1:28">
      <c r="A28" s="1"/>
      <c r="B28" s="1"/>
      <c r="C28" s="1"/>
      <c r="D28" s="1"/>
      <c r="E28" s="1"/>
      <c r="F28" s="1"/>
      <c r="G28" s="109"/>
      <c r="H28" s="215"/>
      <c r="I28" s="215"/>
      <c r="J28" s="215"/>
      <c r="K28" s="215"/>
      <c r="L28" s="215"/>
      <c r="M28" s="215" t="e">
        <f>[1]Janvier!K32+[1]Février!K32+[1]Mars!K32+#REF!</f>
        <v>#REF!</v>
      </c>
      <c r="N28" s="215"/>
      <c r="O28" s="215"/>
      <c r="P28" s="215"/>
      <c r="Q28" s="215"/>
      <c r="R28" s="215"/>
      <c r="S28" s="215"/>
      <c r="T28" s="215"/>
      <c r="U28" s="215"/>
      <c r="V28" s="215"/>
      <c r="W28" s="215"/>
      <c r="X28" s="215">
        <f>SUM(COUNTIF([1]Janvier!L32:AP32,"PATC"))+(COUNTIF([1]Février!L32:AM32,"PATC"))</f>
        <v>0</v>
      </c>
      <c r="Y28" s="215">
        <f>SUM(COUNTIF([1]Janvier!M32:AQ32,"CN"))+(COUNTIF([1]Février!M32:AN32,"CN"))</f>
        <v>0</v>
      </c>
      <c r="Z28" s="215">
        <f>SUM(COUNTIF([1]Janvier!N32:AR32,"STG"))+(COUNTIF([1]Février!N32:AO32,"STG"))</f>
        <v>0</v>
      </c>
      <c r="AA28" s="215">
        <f>SUM(COUNTIF([1]Janvier!O32:AS32,"TRN"))+(COUNTIF([1]Février!O32:AP32,"TRN"))</f>
        <v>0</v>
      </c>
      <c r="AB28" s="215">
        <f>SUM(COUNTIF([1]Janvier!P32:AT32,"Mission"))+(COUNTIF([1]Février!P32:AQ32,"Mission"))</f>
        <v>0</v>
      </c>
    </row>
    <row r="29" spans="1:28">
      <c r="A29" s="1"/>
      <c r="B29" s="1"/>
      <c r="C29" s="1"/>
      <c r="D29" s="1"/>
      <c r="E29" s="1"/>
      <c r="F29" s="1"/>
      <c r="G29" s="109"/>
      <c r="H29" s="215"/>
      <c r="I29" s="215"/>
      <c r="J29" s="215"/>
      <c r="K29" s="215"/>
      <c r="L29" s="215"/>
      <c r="M29" s="215" t="e">
        <f>[1]Janvier!K33+[1]Février!K33+[1]Mars!K33+#REF!</f>
        <v>#REF!</v>
      </c>
      <c r="N29" s="215"/>
      <c r="O29" s="215"/>
      <c r="P29" s="215"/>
      <c r="Q29" s="215"/>
      <c r="R29" s="215"/>
      <c r="S29" s="215"/>
      <c r="T29" s="215"/>
      <c r="U29" s="215"/>
      <c r="V29" s="215"/>
      <c r="W29" s="215"/>
      <c r="X29" s="215">
        <f>SUM(COUNTIF([1]Janvier!L33:AP33,"PATC"))+(COUNTIF([1]Février!L33:AM33,"PATC"))</f>
        <v>0</v>
      </c>
      <c r="Y29" s="215">
        <f>SUM(COUNTIF([1]Janvier!M33:AQ33,"CN"))+(COUNTIF([1]Février!M33:AN33,"CN"))</f>
        <v>0</v>
      </c>
      <c r="Z29" s="215">
        <f>SUM(COUNTIF([1]Janvier!N33:AR33,"STG"))+(COUNTIF([1]Février!N33:AO33,"STG"))</f>
        <v>0</v>
      </c>
      <c r="AA29" s="215">
        <f>SUM(COUNTIF([1]Janvier!O33:AS33,"TRN"))+(COUNTIF([1]Février!O33:AP33,"TRN"))</f>
        <v>0</v>
      </c>
      <c r="AB29" s="215">
        <f>SUM(COUNTIF([1]Janvier!P33:AT33,"Mission"))+(COUNTIF([1]Février!P33:AQ33,"Mission"))</f>
        <v>0</v>
      </c>
    </row>
    <row r="30" spans="1:28">
      <c r="A30" s="1"/>
      <c r="B30" s="1"/>
      <c r="C30" s="1"/>
      <c r="D30" s="1"/>
      <c r="E30" s="1"/>
      <c r="F30" s="1"/>
      <c r="G30" s="109"/>
      <c r="H30" s="215"/>
      <c r="I30" s="215"/>
      <c r="J30" s="215"/>
      <c r="K30" s="215"/>
      <c r="L30" s="215"/>
      <c r="M30" s="215" t="e">
        <f>[1]Janvier!K34+[1]Février!K34+[1]Mars!K34+#REF!</f>
        <v>#REF!</v>
      </c>
      <c r="N30" s="215"/>
      <c r="O30" s="215"/>
      <c r="P30" s="215"/>
      <c r="Q30" s="215"/>
      <c r="R30" s="215"/>
      <c r="S30" s="215"/>
      <c r="T30" s="215"/>
      <c r="U30" s="215"/>
      <c r="V30" s="215"/>
      <c r="W30" s="215"/>
      <c r="X30" s="215">
        <f>SUM(COUNTIF([1]Janvier!L34:AP34,"PATC"))+(COUNTIF([1]Février!L34:AM34,"PATC"))</f>
        <v>0</v>
      </c>
      <c r="Y30" s="215">
        <f>SUM(COUNTIF([1]Janvier!M34:AQ34,"CN"))+(COUNTIF([1]Février!M34:AN34,"CN"))</f>
        <v>0</v>
      </c>
      <c r="Z30" s="215">
        <f>SUM(COUNTIF([1]Janvier!N34:AR34,"STG"))+(COUNTIF([1]Février!N34:AO34,"STG"))</f>
        <v>0</v>
      </c>
      <c r="AA30" s="215">
        <f>SUM(COUNTIF([1]Janvier!O34:AS34,"TRN"))+(COUNTIF([1]Février!O34:AP34,"TRN"))</f>
        <v>0</v>
      </c>
      <c r="AB30" s="215">
        <f>SUM(COUNTIF([1]Janvier!P34:AT34,"Mission"))+(COUNTIF([1]Février!P34:AQ34,"Mission"))</f>
        <v>0</v>
      </c>
    </row>
    <row r="31" spans="1:28">
      <c r="A31" s="1"/>
      <c r="B31" s="1"/>
      <c r="C31" s="1"/>
      <c r="D31" s="1"/>
      <c r="E31" s="1"/>
      <c r="F31" s="1"/>
      <c r="G31" s="109"/>
      <c r="H31" s="215"/>
      <c r="I31" s="215"/>
      <c r="J31" s="215"/>
      <c r="K31" s="215"/>
      <c r="L31" s="215"/>
      <c r="M31" s="215" t="e">
        <f>[1]Janvier!K35+[1]Février!K35+[1]Mars!K35+#REF!</f>
        <v>#REF!</v>
      </c>
      <c r="N31" s="215"/>
      <c r="O31" s="215"/>
      <c r="P31" s="215"/>
      <c r="Q31" s="215"/>
      <c r="R31" s="215"/>
      <c r="S31" s="215"/>
      <c r="T31" s="215"/>
      <c r="U31" s="215"/>
      <c r="V31" s="215"/>
      <c r="W31" s="215"/>
      <c r="X31" s="215">
        <f>SUM(COUNTIF([1]Janvier!L35:AP35,"PATC"))+(COUNTIF([1]Février!L35:AM35,"PATC"))</f>
        <v>0</v>
      </c>
      <c r="Y31" s="215">
        <f>SUM(COUNTIF([1]Janvier!M35:AQ35,"CN"))+(COUNTIF([1]Février!M35:AN35,"CN"))</f>
        <v>0</v>
      </c>
      <c r="Z31" s="215">
        <f>SUM(COUNTIF([1]Janvier!N35:AR35,"STG"))+(COUNTIF([1]Février!N35:AO35,"STG"))</f>
        <v>0</v>
      </c>
      <c r="AA31" s="215">
        <f>SUM(COUNTIF([1]Janvier!O35:AS35,"TRN"))+(COUNTIF([1]Février!O35:AP35,"TRN"))</f>
        <v>0</v>
      </c>
      <c r="AB31" s="215">
        <f>SUM(COUNTIF([1]Janvier!P35:AT35,"Mission"))+(COUNTIF([1]Février!P35:AQ35,"Mission"))</f>
        <v>0</v>
      </c>
    </row>
    <row r="32" spans="1:28">
      <c r="A32" s="1"/>
      <c r="B32" s="1"/>
      <c r="C32" s="1"/>
      <c r="D32" s="1"/>
      <c r="E32" s="1"/>
      <c r="F32" s="1"/>
      <c r="G32" s="109"/>
      <c r="H32" s="215"/>
      <c r="I32" s="215"/>
      <c r="J32" s="215"/>
      <c r="K32" s="215"/>
      <c r="L32" s="215"/>
      <c r="M32" s="215" t="e">
        <f>[1]Janvier!K36+[1]Février!K36+[1]Mars!K36+#REF!</f>
        <v>#REF!</v>
      </c>
      <c r="N32" s="215"/>
      <c r="O32" s="215"/>
      <c r="P32" s="215"/>
      <c r="Q32" s="215"/>
      <c r="R32" s="215"/>
      <c r="S32" s="215"/>
      <c r="T32" s="215"/>
      <c r="U32" s="215"/>
      <c r="V32" s="215"/>
      <c r="W32" s="215"/>
      <c r="X32" s="215">
        <f>SUM(COUNTIF([1]Janvier!L36:AP36,"PATC"))+(COUNTIF([1]Février!L36:AM36,"PATC"))</f>
        <v>0</v>
      </c>
      <c r="Y32" s="215">
        <f>SUM(COUNTIF([1]Janvier!M36:AQ36,"CN"))+(COUNTIF([1]Février!M36:AN36,"CN"))</f>
        <v>0</v>
      </c>
      <c r="Z32" s="215">
        <f>SUM(COUNTIF([1]Janvier!N36:AR36,"STG"))+(COUNTIF([1]Février!N36:AO36,"STG"))</f>
        <v>0</v>
      </c>
      <c r="AA32" s="215">
        <f>SUM(COUNTIF([1]Janvier!O36:AS36,"TRN"))+(COUNTIF([1]Février!O36:AP36,"TRN"))</f>
        <v>0</v>
      </c>
      <c r="AB32" s="215">
        <f>SUM(COUNTIF([1]Janvier!P36:AT36,"Mission"))+(COUNTIF([1]Février!P36:AQ36,"Mission"))</f>
        <v>0</v>
      </c>
    </row>
    <row r="33" spans="1:28">
      <c r="A33" s="1"/>
      <c r="B33" s="1"/>
      <c r="C33" s="1"/>
      <c r="D33" s="1"/>
      <c r="E33" s="1"/>
      <c r="F33" s="1"/>
      <c r="G33" s="109"/>
      <c r="H33" s="215"/>
      <c r="I33" s="215"/>
      <c r="J33" s="215"/>
      <c r="K33" s="215"/>
      <c r="L33" s="215"/>
      <c r="M33" s="215" t="e">
        <f>[1]Janvier!K37+[1]Février!K37+[1]Mars!K37+#REF!</f>
        <v>#REF!</v>
      </c>
      <c r="N33" s="215"/>
      <c r="O33" s="215"/>
      <c r="P33" s="215"/>
      <c r="Q33" s="215"/>
      <c r="R33" s="215"/>
      <c r="S33" s="215"/>
      <c r="T33" s="215"/>
      <c r="U33" s="215"/>
      <c r="V33" s="215"/>
      <c r="W33" s="215"/>
      <c r="X33" s="215">
        <f>SUM(COUNTIF([1]Janvier!L37:AP37,"PATC"))+(COUNTIF([1]Février!L37:AM37,"PATC"))</f>
        <v>0</v>
      </c>
      <c r="Y33" s="215">
        <f>SUM(COUNTIF([1]Janvier!M37:AQ37,"CN"))+(COUNTIF([1]Février!M37:AN37,"CN"))</f>
        <v>0</v>
      </c>
      <c r="Z33" s="215">
        <f>SUM(COUNTIF([1]Janvier!N37:AR37,"STG"))+(COUNTIF([1]Février!N37:AO37,"STG"))</f>
        <v>0</v>
      </c>
      <c r="AA33" s="215">
        <f>SUM(COUNTIF([1]Janvier!O37:AS37,"TRN"))+(COUNTIF([1]Février!O37:AP37,"TRN"))</f>
        <v>0</v>
      </c>
      <c r="AB33" s="215">
        <f>SUM(COUNTIF([1]Janvier!P37:AT37,"Mission"))+(COUNTIF([1]Février!P37:AQ37,"Mission"))</f>
        <v>0</v>
      </c>
    </row>
    <row r="34" spans="1:28">
      <c r="A34" s="1"/>
      <c r="B34" s="1"/>
      <c r="C34" s="1"/>
      <c r="D34" s="1"/>
      <c r="E34" s="1"/>
      <c r="F34" s="1"/>
      <c r="G34" s="109"/>
      <c r="H34" s="215"/>
      <c r="I34" s="215"/>
      <c r="J34" s="215"/>
      <c r="K34" s="215"/>
      <c r="L34" s="215"/>
      <c r="M34" s="215" t="e">
        <f>[1]Janvier!K38+[1]Février!K38+[1]Mars!K38+#REF!</f>
        <v>#REF!</v>
      </c>
      <c r="N34" s="215"/>
      <c r="O34" s="215"/>
      <c r="P34" s="215"/>
      <c r="Q34" s="215"/>
      <c r="R34" s="215"/>
      <c r="S34" s="215"/>
      <c r="T34" s="215"/>
      <c r="U34" s="215"/>
      <c r="V34" s="215"/>
      <c r="W34" s="215"/>
      <c r="X34" s="215">
        <f>SUM(COUNTIF([1]Janvier!L38:AP38,"PATC"))+(COUNTIF([1]Février!L38:AM38,"PATC"))</f>
        <v>0</v>
      </c>
      <c r="Y34" s="215">
        <f>SUM(COUNTIF([1]Janvier!M38:AQ38,"CN"))+(COUNTIF([1]Février!M38:AN38,"CN"))</f>
        <v>0</v>
      </c>
      <c r="Z34" s="215">
        <f>SUM(COUNTIF([1]Janvier!N38:AR38,"STG"))+(COUNTIF([1]Février!N38:AO38,"STG"))</f>
        <v>0</v>
      </c>
      <c r="AA34" s="215">
        <f>SUM(COUNTIF([1]Janvier!O38:AS38,"TRN"))+(COUNTIF([1]Février!O38:AP38,"TRN"))</f>
        <v>0</v>
      </c>
      <c r="AB34" s="215">
        <f>SUM(COUNTIF([1]Janvier!P38:AT38,"Mission"))+(COUNTIF([1]Février!P38:AQ38,"Mission"))</f>
        <v>0</v>
      </c>
    </row>
    <row r="35" spans="1:28">
      <c r="A35" s="1"/>
      <c r="B35" s="1"/>
      <c r="C35" s="1"/>
      <c r="D35" s="1"/>
      <c r="E35" s="1"/>
      <c r="F35" s="1"/>
      <c r="G35" s="109"/>
      <c r="H35" s="215"/>
      <c r="I35" s="215"/>
      <c r="J35" s="215"/>
      <c r="K35" s="215"/>
      <c r="L35" s="215"/>
      <c r="M35" s="215" t="e">
        <f>[1]Janvier!K39+[1]Février!K39+[1]Mars!K39+#REF!</f>
        <v>#REF!</v>
      </c>
      <c r="N35" s="215"/>
      <c r="O35" s="215"/>
      <c r="P35" s="215"/>
      <c r="Q35" s="215"/>
      <c r="R35" s="215"/>
      <c r="S35" s="215"/>
      <c r="T35" s="215"/>
      <c r="U35" s="215"/>
      <c r="V35" s="215"/>
      <c r="W35" s="215"/>
      <c r="X35" s="215">
        <f>SUM(COUNTIF([1]Janvier!L39:AP39,"PATC"))+(COUNTIF([1]Février!L39:AM39,"PATC"))</f>
        <v>0</v>
      </c>
      <c r="Y35" s="215">
        <f>SUM(COUNTIF([1]Janvier!M39:AQ39,"CN"))+(COUNTIF([1]Février!M39:AN39,"CN"))</f>
        <v>0</v>
      </c>
      <c r="Z35" s="215">
        <f>SUM(COUNTIF([1]Janvier!N39:AR39,"STG"))+(COUNTIF([1]Février!N39:AO39,"STG"))</f>
        <v>0</v>
      </c>
      <c r="AA35" s="215">
        <f>SUM(COUNTIF([1]Janvier!O39:AS39,"TRN"))+(COUNTIF([1]Février!O39:AP39,"TRN"))</f>
        <v>0</v>
      </c>
      <c r="AB35" s="215">
        <f>SUM(COUNTIF([1]Janvier!P39:AT39,"Mission"))+(COUNTIF([1]Février!P39:AQ39,"Mission"))</f>
        <v>0</v>
      </c>
    </row>
    <row r="36" spans="1:28">
      <c r="A36" s="1"/>
      <c r="B36" s="1"/>
      <c r="C36" s="1"/>
      <c r="D36" s="1"/>
      <c r="E36" s="1"/>
      <c r="F36" s="1"/>
      <c r="G36" s="109"/>
      <c r="H36" s="215"/>
      <c r="I36" s="215"/>
      <c r="J36" s="215"/>
      <c r="K36" s="215"/>
      <c r="L36" s="215"/>
      <c r="M36" s="215" t="e">
        <f>[1]Janvier!K40+[1]Février!K40+[1]Mars!K40+#REF!</f>
        <v>#REF!</v>
      </c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>
        <f>SUM(COUNTIF([1]Janvier!L40:AP40,"PATC"))+(COUNTIF([1]Février!L40:AM40,"PATC"))</f>
        <v>0</v>
      </c>
      <c r="Y36" s="215">
        <f>SUM(COUNTIF([1]Janvier!M40:AQ40,"CN"))+(COUNTIF([1]Février!M40:AN40,"CN"))</f>
        <v>0</v>
      </c>
      <c r="Z36" s="215">
        <f>SUM(COUNTIF([1]Janvier!N40:AR40,"STG"))+(COUNTIF([1]Février!N40:AO40,"STG"))</f>
        <v>0</v>
      </c>
      <c r="AA36" s="215">
        <f>SUM(COUNTIF([1]Janvier!O40:AS40,"TRN"))+(COUNTIF([1]Février!O40:AP40,"TRN"))</f>
        <v>0</v>
      </c>
      <c r="AB36" s="215">
        <f>SUM(COUNTIF([1]Janvier!P40:AT40,"Mission"))+(COUNTIF([1]Février!P40:AQ40,"Mission"))</f>
        <v>0</v>
      </c>
    </row>
    <row r="37" spans="1:28">
      <c r="A37" s="1"/>
      <c r="B37" s="1"/>
      <c r="C37" s="1"/>
      <c r="D37" s="1"/>
      <c r="E37" s="1"/>
      <c r="F37" s="1"/>
      <c r="G37" s="109"/>
      <c r="H37" s="215"/>
      <c r="I37" s="215"/>
      <c r="J37" s="215"/>
      <c r="K37" s="215"/>
      <c r="L37" s="215"/>
      <c r="M37" s="215" t="e">
        <f>[1]Janvier!K41+[1]Février!K41+[1]Mars!K41+#REF!</f>
        <v>#REF!</v>
      </c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>
        <f>SUM(COUNTIF([1]Janvier!L41:AP41,"PATC"))+(COUNTIF([1]Février!L41:AM41,"PATC"))</f>
        <v>0</v>
      </c>
      <c r="Y37" s="215">
        <f>SUM(COUNTIF([1]Janvier!M41:AQ41,"CN"))+(COUNTIF([1]Février!M41:AN41,"CN"))</f>
        <v>0</v>
      </c>
      <c r="Z37" s="215">
        <f>SUM(COUNTIF([1]Janvier!N41:AR41,"STG"))+(COUNTIF([1]Février!N41:AO41,"STG"))</f>
        <v>0</v>
      </c>
      <c r="AA37" s="215">
        <f>SUM(COUNTIF([1]Janvier!O41:AS41,"TRN"))+(COUNTIF([1]Février!O41:AP41,"TRN"))</f>
        <v>0</v>
      </c>
      <c r="AB37" s="215">
        <f>SUM(COUNTIF([1]Janvier!P41:AT41,"Mission"))+(COUNTIF([1]Février!P41:AQ41,"Mission"))</f>
        <v>0</v>
      </c>
    </row>
    <row r="38" spans="1:28">
      <c r="A38" s="1"/>
      <c r="B38" s="1"/>
      <c r="C38" s="1"/>
      <c r="D38" s="1"/>
      <c r="E38" s="1"/>
      <c r="F38" s="1"/>
      <c r="G38" s="109"/>
      <c r="H38" s="215"/>
      <c r="I38" s="215"/>
      <c r="J38" s="215"/>
      <c r="K38" s="215"/>
      <c r="L38" s="215"/>
      <c r="M38" s="215" t="e">
        <f>[1]Janvier!K42+[1]Février!K42+[1]Mars!K42+#REF!</f>
        <v>#REF!</v>
      </c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>
        <f>SUM(COUNTIF([1]Janvier!L42:AP42,"PATC"))+(COUNTIF([1]Février!L42:AM42,"PATC"))</f>
        <v>0</v>
      </c>
      <c r="Y38" s="215">
        <f>SUM(COUNTIF([1]Janvier!M42:AQ42,"CN"))+(COUNTIF([1]Février!M42:AN42,"CN"))</f>
        <v>0</v>
      </c>
      <c r="Z38" s="215">
        <f>SUM(COUNTIF([1]Janvier!N42:AR42,"STG"))+(COUNTIF([1]Février!N42:AO42,"STG"))</f>
        <v>0</v>
      </c>
      <c r="AA38" s="215">
        <f>SUM(COUNTIF([1]Janvier!O42:AS42,"TRN"))+(COUNTIF([1]Février!O42:AP42,"TRN"))</f>
        <v>0</v>
      </c>
      <c r="AB38" s="215">
        <f>SUM(COUNTIF([1]Janvier!P42:AT42,"Mission"))+(COUNTIF([1]Février!P42:AQ42,"Mission"))</f>
        <v>0</v>
      </c>
    </row>
    <row r="39" spans="1:28">
      <c r="A39" s="1"/>
      <c r="B39" s="1"/>
      <c r="C39" s="1"/>
      <c r="D39" s="1"/>
      <c r="E39" s="1"/>
      <c r="F39" s="1"/>
      <c r="G39" s="109"/>
      <c r="H39" s="215"/>
      <c r="I39" s="215"/>
      <c r="J39" s="215"/>
      <c r="K39" s="215"/>
      <c r="L39" s="215"/>
      <c r="M39" s="215" t="e">
        <f>[1]Janvier!K43+[1]Février!K43+[1]Mars!K43+#REF!</f>
        <v>#REF!</v>
      </c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>
        <f>SUM(COUNTIF([1]Janvier!L43:AP43,"PATC"))+(COUNTIF([1]Février!L43:AM43,"PATC"))</f>
        <v>0</v>
      </c>
      <c r="Y39" s="215">
        <f>SUM(COUNTIF([1]Janvier!M43:AQ43,"CN"))+(COUNTIF([1]Février!M43:AN43,"CN"))</f>
        <v>0</v>
      </c>
      <c r="Z39" s="215">
        <f>SUM(COUNTIF([1]Janvier!N43:AR43,"STG"))+(COUNTIF([1]Février!N43:AO43,"STG"))</f>
        <v>0</v>
      </c>
      <c r="AA39" s="215">
        <f>SUM(COUNTIF([1]Janvier!O43:AS43,"TRN"))+(COUNTIF([1]Février!O43:AP43,"TRN"))</f>
        <v>0</v>
      </c>
      <c r="AB39" s="215">
        <f>SUM(COUNTIF([1]Janvier!P43:AT43,"Mission"))+(COUNTIF([1]Février!P43:AQ43,"Mission"))</f>
        <v>0</v>
      </c>
    </row>
    <row r="40" spans="1:28">
      <c r="A40" s="1"/>
      <c r="B40" s="1"/>
      <c r="C40" s="1"/>
      <c r="D40" s="1"/>
      <c r="E40" s="1"/>
      <c r="F40" s="1"/>
      <c r="G40" s="109"/>
      <c r="H40" s="215"/>
      <c r="I40" s="215"/>
      <c r="J40" s="215"/>
      <c r="K40" s="215"/>
      <c r="L40" s="215"/>
      <c r="M40" s="215" t="e">
        <f>[1]Janvier!K44+[1]Février!K44+[1]Mars!K44+#REF!</f>
        <v>#REF!</v>
      </c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>
        <f>SUM(COUNTIF([1]Janvier!L44:AP44,"PATC"))+(COUNTIF([1]Février!L44:AM44,"PATC"))</f>
        <v>0</v>
      </c>
      <c r="Y40" s="215">
        <f>SUM(COUNTIF([1]Janvier!M44:AQ44,"CN"))+(COUNTIF([1]Février!M44:AN44,"CN"))</f>
        <v>0</v>
      </c>
      <c r="Z40" s="215">
        <f>SUM(COUNTIF([1]Janvier!N44:AR44,"STG"))+(COUNTIF([1]Février!N44:AO44,"STG"))</f>
        <v>0</v>
      </c>
      <c r="AA40" s="215">
        <f>SUM(COUNTIF([1]Janvier!O44:AS44,"TRN"))+(COUNTIF([1]Février!O44:AP44,"TRN"))</f>
        <v>0</v>
      </c>
      <c r="AB40" s="215">
        <f>SUM(COUNTIF([1]Janvier!P44:AT44,"Mission"))+(COUNTIF([1]Février!P44:AQ44,"Mission"))</f>
        <v>0</v>
      </c>
    </row>
    <row r="41" spans="1:28">
      <c r="A41" s="1"/>
      <c r="B41" s="1"/>
      <c r="C41" s="1"/>
      <c r="D41" s="1"/>
      <c r="E41" s="1"/>
      <c r="F41" s="1"/>
      <c r="G41" s="109"/>
      <c r="H41" s="215"/>
      <c r="I41" s="215"/>
      <c r="J41" s="215"/>
      <c r="K41" s="215"/>
      <c r="L41" s="215"/>
      <c r="M41" s="215" t="e">
        <f>[1]Janvier!K45+[1]Février!K45+[1]Mars!K45+#REF!</f>
        <v>#REF!</v>
      </c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>
        <f>SUM(COUNTIF([1]Janvier!L45:AP45,"PATC"))+(COUNTIF([1]Février!L45:AM45,"PATC"))</f>
        <v>0</v>
      </c>
      <c r="Y41" s="215">
        <f>SUM(COUNTIF([1]Janvier!M45:AQ45,"CN"))+(COUNTIF([1]Février!M45:AN45,"CN"))</f>
        <v>0</v>
      </c>
      <c r="Z41" s="215">
        <f>SUM(COUNTIF([1]Janvier!N45:AR45,"STG"))+(COUNTIF([1]Février!N45:AO45,"STG"))</f>
        <v>0</v>
      </c>
      <c r="AA41" s="215">
        <f>SUM(COUNTIF([1]Janvier!O45:AS45,"TRN"))+(COUNTIF([1]Février!O45:AP45,"TRN"))</f>
        <v>0</v>
      </c>
      <c r="AB41" s="215">
        <f>SUM(COUNTIF([1]Janvier!P45:AT45,"Mission"))+(COUNTIF([1]Février!P45:AQ45,"Mission"))</f>
        <v>0</v>
      </c>
    </row>
    <row r="42" spans="1:28">
      <c r="A42" s="1"/>
      <c r="B42" s="1"/>
      <c r="C42" s="1"/>
      <c r="D42" s="1"/>
      <c r="E42" s="1"/>
      <c r="F42" s="1"/>
      <c r="G42" s="109"/>
      <c r="H42" s="215"/>
      <c r="I42" s="215"/>
      <c r="J42" s="215"/>
      <c r="K42" s="215"/>
      <c r="L42" s="215"/>
      <c r="M42" s="215" t="e">
        <f>[1]Janvier!K46+[1]Février!K46+[1]Mars!K46+#REF!</f>
        <v>#REF!</v>
      </c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>
        <f>SUM(COUNTIF([1]Janvier!L46:AP46,"PATC"))+(COUNTIF([1]Février!L46:AM46,"PATC"))</f>
        <v>0</v>
      </c>
      <c r="Y42" s="215">
        <f>SUM(COUNTIF([1]Janvier!M46:AQ46,"CN"))+(COUNTIF([1]Février!M46:AN46,"CN"))</f>
        <v>0</v>
      </c>
      <c r="Z42" s="215">
        <f>SUM(COUNTIF([1]Janvier!N46:AR46,"STG"))+(COUNTIF([1]Février!N46:AO46,"STG"))</f>
        <v>0</v>
      </c>
      <c r="AA42" s="215">
        <f>SUM(COUNTIF([1]Janvier!O46:AS46,"TRN"))+(COUNTIF([1]Février!O46:AP46,"TRN"))</f>
        <v>0</v>
      </c>
      <c r="AB42" s="215">
        <f>SUM(COUNTIF([1]Janvier!P46:AT46,"Mission"))+(COUNTIF([1]Février!P46:AQ46,"Mission"))</f>
        <v>0</v>
      </c>
    </row>
    <row r="43" spans="1:28">
      <c r="A43" s="1"/>
      <c r="B43" s="1"/>
      <c r="C43" s="1"/>
      <c r="D43" s="1"/>
      <c r="E43" s="1"/>
      <c r="F43" s="1"/>
      <c r="G43" s="109"/>
      <c r="H43" s="215"/>
      <c r="I43" s="215"/>
      <c r="J43" s="215"/>
      <c r="K43" s="215"/>
      <c r="L43" s="215"/>
      <c r="M43" s="215" t="e">
        <f>[1]Janvier!K47+[1]Février!K47+[1]Mars!K47+#REF!</f>
        <v>#REF!</v>
      </c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>
        <f>SUM(COUNTIF([1]Janvier!L47:AP47,"PATC"))+(COUNTIF([1]Février!L47:AM47,"PATC"))</f>
        <v>0</v>
      </c>
      <c r="Y43" s="215">
        <f>SUM(COUNTIF([1]Janvier!M47:AQ47,"CN"))+(COUNTIF([1]Février!M47:AN47,"CN"))</f>
        <v>0</v>
      </c>
      <c r="Z43" s="215">
        <f>SUM(COUNTIF([1]Janvier!N47:AR47,"STG"))+(COUNTIF([1]Février!N47:AO47,"STG"))</f>
        <v>0</v>
      </c>
      <c r="AA43" s="215">
        <f>SUM(COUNTIF([1]Janvier!O47:AS47,"TRN"))+(COUNTIF([1]Février!O47:AP47,"TRN"))</f>
        <v>0</v>
      </c>
      <c r="AB43" s="215">
        <f>SUM(COUNTIF([1]Janvier!P47:AT47,"Mission"))+(COUNTIF([1]Février!P47:AQ47,"Mission"))</f>
        <v>0</v>
      </c>
    </row>
    <row r="44" spans="1:28">
      <c r="A44" s="1"/>
      <c r="B44" s="1"/>
      <c r="C44" s="1"/>
      <c r="D44" s="1"/>
      <c r="E44" s="1"/>
      <c r="F44" s="1"/>
      <c r="G44" s="109"/>
      <c r="H44" s="215"/>
      <c r="I44" s="215"/>
      <c r="J44" s="215"/>
      <c r="K44" s="215"/>
      <c r="L44" s="215"/>
      <c r="M44" s="215" t="e">
        <f>[1]Janvier!K48+[1]Février!K48+[1]Mars!K48+#REF!</f>
        <v>#REF!</v>
      </c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>
        <f>SUM(COUNTIF([1]Janvier!L48:AP48,"PATC"))+(COUNTIF([1]Février!L48:AM48,"PATC"))</f>
        <v>0</v>
      </c>
      <c r="Y44" s="215">
        <f>SUM(COUNTIF([1]Janvier!M48:AQ48,"CN"))+(COUNTIF([1]Février!M48:AN48,"CN"))</f>
        <v>0</v>
      </c>
      <c r="Z44" s="215">
        <f>SUM(COUNTIF([1]Janvier!N48:AR48,"STG"))+(COUNTIF([1]Février!N48:AO48,"STG"))</f>
        <v>0</v>
      </c>
      <c r="AA44" s="215">
        <f>SUM(COUNTIF([1]Janvier!O48:AS48,"TRN"))+(COUNTIF([1]Février!O48:AP48,"TRN"))</f>
        <v>0</v>
      </c>
      <c r="AB44" s="215">
        <f>SUM(COUNTIF([1]Janvier!P48:AT48,"Mission"))+(COUNTIF([1]Février!P48:AQ48,"Mission"))</f>
        <v>0</v>
      </c>
    </row>
    <row r="45" spans="1:28">
      <c r="A45" s="1"/>
      <c r="B45" s="1"/>
      <c r="C45" s="1"/>
      <c r="D45" s="1"/>
      <c r="E45" s="1"/>
      <c r="F45" s="1"/>
      <c r="G45" s="109"/>
      <c r="H45" s="215"/>
      <c r="I45" s="215"/>
      <c r="J45" s="215"/>
      <c r="K45" s="215"/>
      <c r="L45" s="215"/>
      <c r="M45" s="215" t="e">
        <f>[1]Janvier!K49+[1]Février!K49+[1]Mars!K49+#REF!</f>
        <v>#REF!</v>
      </c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>
        <f>SUM(COUNTIF([1]Janvier!L49:AP49,"PATC"))+(COUNTIF([1]Février!L49:AM49,"PATC"))</f>
        <v>0</v>
      </c>
      <c r="Y45" s="215">
        <f>SUM(COUNTIF([1]Janvier!M49:AQ49,"CN"))+(COUNTIF([1]Février!M49:AN49,"CN"))</f>
        <v>0</v>
      </c>
      <c r="Z45" s="215">
        <f>SUM(COUNTIF([1]Janvier!N49:AR49,"STG"))+(COUNTIF([1]Février!N49:AO49,"STG"))</f>
        <v>0</v>
      </c>
      <c r="AA45" s="215">
        <f>SUM(COUNTIF([1]Janvier!O49:AS49,"TRN"))+(COUNTIF([1]Février!O49:AP49,"TRN"))</f>
        <v>0</v>
      </c>
      <c r="AB45" s="215">
        <f>SUM(COUNTIF([1]Janvier!P49:AT49,"Mission"))+(COUNTIF([1]Février!P49:AQ49,"Mission"))</f>
        <v>0</v>
      </c>
    </row>
    <row r="46" spans="1:28">
      <c r="A46" s="1"/>
      <c r="B46" s="1"/>
      <c r="C46" s="1"/>
      <c r="D46" s="1"/>
      <c r="E46" s="1"/>
      <c r="F46" s="1"/>
      <c r="G46" s="109"/>
      <c r="H46" s="215"/>
      <c r="I46" s="215"/>
      <c r="J46" s="215"/>
      <c r="K46" s="215"/>
      <c r="L46" s="215"/>
      <c r="M46" s="215" t="e">
        <f>[1]Janvier!K50+[1]Février!K50+[1]Mars!K50+#REF!</f>
        <v>#REF!</v>
      </c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>
        <f>SUM(COUNTIF([1]Janvier!L50:AP50,"PATC"))+(COUNTIF([1]Février!L50:AM50,"PATC"))</f>
        <v>0</v>
      </c>
      <c r="Y46" s="215">
        <f>SUM(COUNTIF([1]Janvier!M50:AQ50,"CN"))+(COUNTIF([1]Février!M50:AN50,"CN"))</f>
        <v>0</v>
      </c>
      <c r="Z46" s="215">
        <f>SUM(COUNTIF([1]Janvier!N50:AR50,"STG"))+(COUNTIF([1]Février!N50:AO50,"STG"))</f>
        <v>0</v>
      </c>
      <c r="AA46" s="215">
        <f>SUM(COUNTIF([1]Janvier!O50:AS50,"TRN"))+(COUNTIF([1]Février!O50:AP50,"TRN"))</f>
        <v>0</v>
      </c>
      <c r="AB46" s="215">
        <f>SUM(COUNTIF([1]Janvier!P50:AT50,"Mission"))+(COUNTIF([1]Février!P50:AQ50,"Mission"))</f>
        <v>0</v>
      </c>
    </row>
    <row r="47" spans="1:28">
      <c r="A47" s="1"/>
      <c r="B47" s="1"/>
      <c r="C47" s="1"/>
      <c r="D47" s="1"/>
      <c r="E47" s="1"/>
      <c r="F47" s="1"/>
      <c r="G47" s="109"/>
      <c r="H47" s="215"/>
      <c r="I47" s="215"/>
      <c r="J47" s="215"/>
      <c r="K47" s="215"/>
      <c r="L47" s="215"/>
      <c r="M47" s="215" t="e">
        <f>[1]Janvier!K51+[1]Février!K51+[1]Mars!K51+#REF!</f>
        <v>#REF!</v>
      </c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>
        <f>SUM(COUNTIF([1]Janvier!L51:AP51,"PATC"))+(COUNTIF([1]Février!L51:AM51,"PATC"))</f>
        <v>0</v>
      </c>
      <c r="Y47" s="215">
        <f>SUM(COUNTIF([1]Janvier!M51:AQ51,"CN"))+(COUNTIF([1]Février!M51:AN51,"CN"))</f>
        <v>0</v>
      </c>
      <c r="Z47" s="215">
        <f>SUM(COUNTIF([1]Janvier!N51:AR51,"STG"))+(COUNTIF([1]Février!N51:AO51,"STG"))</f>
        <v>0</v>
      </c>
      <c r="AA47" s="215">
        <f>SUM(COUNTIF([1]Janvier!O51:AS51,"TRN"))+(COUNTIF([1]Février!O51:AP51,"TRN"))</f>
        <v>0</v>
      </c>
      <c r="AB47" s="215">
        <f>SUM(COUNTIF([1]Janvier!P51:AT51,"Mission"))+(COUNTIF([1]Février!P51:AQ51,"Mission"))</f>
        <v>0</v>
      </c>
    </row>
    <row r="48" spans="1:28">
      <c r="A48" s="1"/>
      <c r="B48" s="1"/>
      <c r="C48" s="1"/>
      <c r="D48" s="1"/>
      <c r="E48" s="1"/>
      <c r="F48" s="1"/>
      <c r="G48" s="109"/>
      <c r="H48" s="215"/>
      <c r="I48" s="215"/>
      <c r="J48" s="215"/>
      <c r="K48" s="215"/>
      <c r="L48" s="215"/>
      <c r="M48" s="215" t="e">
        <f>[1]Janvier!K52+[1]Février!K52+[1]Mars!K52+#REF!</f>
        <v>#REF!</v>
      </c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>
        <f>SUM(COUNTIF([1]Janvier!L52:AP52,"PATC"))+(COUNTIF([1]Février!L52:AM52,"PATC"))</f>
        <v>0</v>
      </c>
      <c r="Y48" s="215">
        <f>SUM(COUNTIF([1]Janvier!M52:AQ52,"CN"))+(COUNTIF([1]Février!M52:AN52,"CN"))</f>
        <v>0</v>
      </c>
      <c r="Z48" s="215">
        <f>SUM(COUNTIF([1]Janvier!N52:AR52,"STG"))+(COUNTIF([1]Février!N52:AO52,"STG"))</f>
        <v>0</v>
      </c>
      <c r="AA48" s="215">
        <f>SUM(COUNTIF([1]Janvier!O52:AS52,"TRN"))+(COUNTIF([1]Février!O52:AP52,"TRN"))</f>
        <v>0</v>
      </c>
      <c r="AB48" s="215">
        <f>SUM(COUNTIF([1]Janvier!P52:AT52,"Mission"))+(COUNTIF([1]Février!P52:AQ52,"Mission"))</f>
        <v>0</v>
      </c>
    </row>
    <row r="49" spans="1:28">
      <c r="A49" s="1"/>
      <c r="B49" s="1"/>
      <c r="C49" s="1"/>
      <c r="D49" s="1"/>
      <c r="E49" s="1"/>
      <c r="F49" s="1"/>
      <c r="G49" s="109"/>
      <c r="H49" s="215"/>
      <c r="I49" s="215"/>
      <c r="J49" s="215"/>
      <c r="K49" s="215"/>
      <c r="L49" s="215"/>
      <c r="M49" s="215" t="e">
        <f>[1]Janvier!K53+[1]Février!K53+[1]Mars!K53+#REF!</f>
        <v>#REF!</v>
      </c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>
        <f>SUM(COUNTIF([1]Janvier!L53:AP53,"PATC"))+(COUNTIF([1]Février!L53:AM53,"PATC"))</f>
        <v>0</v>
      </c>
      <c r="Y49" s="215">
        <f>SUM(COUNTIF([1]Janvier!M53:AQ53,"CN"))+(COUNTIF([1]Février!M53:AN53,"CN"))</f>
        <v>0</v>
      </c>
      <c r="Z49" s="215">
        <f>SUM(COUNTIF([1]Janvier!N53:AR53,"STG"))+(COUNTIF([1]Février!N53:AO53,"STG"))</f>
        <v>0</v>
      </c>
      <c r="AA49" s="215">
        <f>SUM(COUNTIF([1]Janvier!O53:AS53,"TRN"))+(COUNTIF([1]Février!O53:AP53,"TRN"))</f>
        <v>0</v>
      </c>
      <c r="AB49" s="215">
        <f>SUM(COUNTIF([1]Janvier!P53:AT53,"Mission"))+(COUNTIF([1]Février!P53:AQ53,"Mission"))</f>
        <v>0</v>
      </c>
    </row>
    <row r="50" spans="1:28">
      <c r="A50" s="1"/>
      <c r="B50" s="1"/>
      <c r="C50" s="1"/>
      <c r="D50" s="1"/>
      <c r="E50" s="1"/>
      <c r="F50" s="1"/>
      <c r="G50" s="109"/>
      <c r="H50" s="215"/>
      <c r="I50" s="215"/>
      <c r="J50" s="215"/>
      <c r="K50" s="215"/>
      <c r="L50" s="215"/>
      <c r="M50" s="215" t="e">
        <f>[1]Janvier!K54+[1]Février!K54+[1]Mars!K54+#REF!</f>
        <v>#REF!</v>
      </c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>
        <f>SUM(COUNTIF([1]Janvier!L54:AP54,"PATC"))+(COUNTIF([1]Février!L54:AM54,"PATC"))</f>
        <v>0</v>
      </c>
      <c r="Y50" s="215">
        <f>SUM(COUNTIF([1]Janvier!M54:AQ54,"CN"))+(COUNTIF([1]Février!M54:AN54,"CN"))</f>
        <v>0</v>
      </c>
      <c r="Z50" s="215">
        <f>SUM(COUNTIF([1]Janvier!N54:AR54,"STG"))+(COUNTIF([1]Février!N54:AO54,"STG"))</f>
        <v>0</v>
      </c>
      <c r="AA50" s="215">
        <f>SUM(COUNTIF([1]Janvier!O54:AS54,"TRN"))+(COUNTIF([1]Février!O54:AP54,"TRN"))</f>
        <v>0</v>
      </c>
      <c r="AB50" s="215">
        <f>SUM(COUNTIF([1]Janvier!P54:AT54,"Mission"))+(COUNTIF([1]Février!P54:AQ54,"Mission"))</f>
        <v>0</v>
      </c>
    </row>
    <row r="51" spans="1:28">
      <c r="A51" s="1"/>
      <c r="B51" s="1"/>
      <c r="C51" s="1"/>
      <c r="D51" s="1"/>
      <c r="E51" s="1"/>
      <c r="F51" s="1"/>
      <c r="G51" s="109"/>
      <c r="H51" s="215"/>
      <c r="I51" s="215"/>
      <c r="J51" s="215"/>
      <c r="K51" s="215"/>
      <c r="L51" s="215"/>
      <c r="M51" s="215" t="e">
        <f>[1]Janvier!K55+[1]Février!K55+[1]Mars!K55+#REF!</f>
        <v>#REF!</v>
      </c>
      <c r="N51" s="215"/>
      <c r="O51" s="215"/>
      <c r="P51" s="215"/>
      <c r="Q51" s="215"/>
      <c r="R51" s="215"/>
      <c r="S51" s="215"/>
      <c r="T51" s="215"/>
      <c r="U51" s="215"/>
      <c r="V51" s="215"/>
      <c r="W51" s="215"/>
      <c r="X51" s="215">
        <f>SUM(COUNTIF([1]Janvier!L55:AP55,"PATC"))+(COUNTIF([1]Février!L55:AM55,"PATC"))</f>
        <v>0</v>
      </c>
      <c r="Y51" s="215">
        <f>SUM(COUNTIF([1]Janvier!M55:AQ55,"CN"))+(COUNTIF([1]Février!M55:AN55,"CN"))</f>
        <v>0</v>
      </c>
      <c r="Z51" s="215">
        <f>SUM(COUNTIF([1]Janvier!N55:AR55,"STG"))+(COUNTIF([1]Février!N55:AO55,"STG"))</f>
        <v>0</v>
      </c>
      <c r="AA51" s="215">
        <f>SUM(COUNTIF([1]Janvier!O55:AS55,"TRN"))+(COUNTIF([1]Février!O55:AP55,"TRN"))</f>
        <v>0</v>
      </c>
      <c r="AB51" s="215">
        <f>SUM(COUNTIF([1]Janvier!P55:AT55,"Mission"))+(COUNTIF([1]Février!P55:AQ55,"Mission"))</f>
        <v>0</v>
      </c>
    </row>
    <row r="52" spans="1:28">
      <c r="A52" s="1"/>
      <c r="B52" s="1"/>
      <c r="C52" s="1"/>
      <c r="D52" s="1"/>
      <c r="E52" s="1"/>
      <c r="F52" s="1"/>
      <c r="G52" s="109"/>
      <c r="H52" s="215"/>
      <c r="I52" s="215"/>
      <c r="J52" s="215"/>
      <c r="K52" s="215"/>
      <c r="L52" s="215"/>
      <c r="M52" s="215" t="e">
        <f>[1]Janvier!K56+[1]Février!K56+[1]Mars!K56+#REF!</f>
        <v>#REF!</v>
      </c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>
        <f>SUM(COUNTIF([1]Janvier!L56:AP56,"PATC"))+(COUNTIF([1]Février!L56:AM56,"PATC"))</f>
        <v>0</v>
      </c>
      <c r="Y52" s="215">
        <f>SUM(COUNTIF([1]Janvier!M56:AQ56,"CN"))+(COUNTIF([1]Février!M56:AN56,"CN"))</f>
        <v>0</v>
      </c>
      <c r="Z52" s="215">
        <f>SUM(COUNTIF([1]Janvier!N56:AR56,"STG"))+(COUNTIF([1]Février!N56:AO56,"STG"))</f>
        <v>0</v>
      </c>
      <c r="AA52" s="215">
        <f>SUM(COUNTIF([1]Janvier!O56:AS56,"TRN"))+(COUNTIF([1]Février!O56:AP56,"TRN"))</f>
        <v>0</v>
      </c>
      <c r="AB52" s="215">
        <f>SUM(COUNTIF([1]Janvier!P56:AT56,"Mission"))+(COUNTIF([1]Février!P56:AQ56,"Mission"))</f>
        <v>0</v>
      </c>
    </row>
    <row r="53" spans="1:28">
      <c r="A53" s="1"/>
      <c r="B53" s="1"/>
      <c r="C53" s="1"/>
      <c r="D53" s="1"/>
      <c r="E53" s="1"/>
      <c r="F53" s="1"/>
      <c r="G53" s="109"/>
      <c r="H53" s="215"/>
      <c r="I53" s="215"/>
      <c r="J53" s="215"/>
      <c r="K53" s="215"/>
      <c r="L53" s="215"/>
      <c r="M53" s="215" t="e">
        <f>[1]Janvier!K57+[1]Février!K57+[1]Mars!K57+#REF!</f>
        <v>#REF!</v>
      </c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>
        <f>SUM(COUNTIF([1]Janvier!L57:AP57,"PATC"))+(COUNTIF([1]Février!L57:AM57,"PATC"))</f>
        <v>0</v>
      </c>
      <c r="Y53" s="215">
        <f>SUM(COUNTIF([1]Janvier!M57:AQ57,"CN"))+(COUNTIF([1]Février!M57:AN57,"CN"))</f>
        <v>0</v>
      </c>
      <c r="Z53" s="215">
        <f>SUM(COUNTIF([1]Janvier!N57:AR57,"STG"))+(COUNTIF([1]Février!N57:AO57,"STG"))</f>
        <v>0</v>
      </c>
      <c r="AA53" s="215">
        <f>SUM(COUNTIF([1]Janvier!O57:AS57,"TRN"))+(COUNTIF([1]Février!O57:AP57,"TRN"))</f>
        <v>0</v>
      </c>
      <c r="AB53" s="215">
        <f>SUM(COUNTIF([1]Janvier!P57:AT57,"Mission"))+(COUNTIF([1]Février!P57:AQ57,"Mission"))</f>
        <v>0</v>
      </c>
    </row>
    <row r="54" spans="1:28">
      <c r="A54" s="1"/>
      <c r="B54" s="1"/>
      <c r="C54" s="1"/>
      <c r="D54" s="1"/>
      <c r="E54" s="1"/>
      <c r="F54" s="1"/>
      <c r="G54" s="109"/>
      <c r="H54" s="215"/>
      <c r="I54" s="215"/>
      <c r="J54" s="215"/>
      <c r="K54" s="215"/>
      <c r="L54" s="215"/>
      <c r="M54" s="215" t="e">
        <f>[1]Janvier!K58+[1]Février!K58+[1]Mars!K58+#REF!</f>
        <v>#REF!</v>
      </c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>
        <f>SUM(COUNTIF([1]Janvier!L58:AP58,"PATC"))+(COUNTIF([1]Février!L58:AM58,"PATC"))</f>
        <v>0</v>
      </c>
      <c r="Y54" s="215">
        <f>SUM(COUNTIF([1]Janvier!M58:AQ58,"CN"))+(COUNTIF([1]Février!M58:AN58,"CN"))</f>
        <v>0</v>
      </c>
      <c r="Z54" s="215">
        <f>SUM(COUNTIF([1]Janvier!N58:AR58,"STG"))+(COUNTIF([1]Février!N58:AO58,"STG"))</f>
        <v>0</v>
      </c>
      <c r="AA54" s="215">
        <f>SUM(COUNTIF([1]Janvier!O58:AS58,"TRN"))+(COUNTIF([1]Février!O58:AP58,"TRN"))</f>
        <v>0</v>
      </c>
      <c r="AB54" s="215">
        <f>SUM(COUNTIF([1]Janvier!P58:AT58,"Mission"))+(COUNTIF([1]Février!P58:AQ58,"Mission"))</f>
        <v>0</v>
      </c>
    </row>
    <row r="55" spans="1:28">
      <c r="A55" s="1"/>
      <c r="B55" s="1"/>
      <c r="C55" s="1"/>
      <c r="D55" s="1"/>
      <c r="E55" s="1"/>
      <c r="F55" s="1"/>
      <c r="G55" s="109"/>
      <c r="H55" s="215"/>
      <c r="I55" s="215"/>
      <c r="J55" s="215"/>
      <c r="K55" s="215"/>
      <c r="L55" s="215"/>
      <c r="M55" s="215" t="e">
        <f>[1]Janvier!K59+[1]Février!K59+[1]Mars!K59+#REF!</f>
        <v>#REF!</v>
      </c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>
        <f>SUM(COUNTIF([1]Janvier!L59:AP59,"PATC"))+(COUNTIF([1]Février!L59:AM59,"PATC"))</f>
        <v>0</v>
      </c>
      <c r="Y55" s="215">
        <f>SUM(COUNTIF([1]Janvier!M59:AQ59,"CN"))+(COUNTIF([1]Février!M59:AN59,"CN"))</f>
        <v>0</v>
      </c>
      <c r="Z55" s="215">
        <f>SUM(COUNTIF([1]Janvier!N59:AR59,"STG"))+(COUNTIF([1]Février!N59:AO59,"STG"))</f>
        <v>0</v>
      </c>
      <c r="AA55" s="215">
        <f>SUM(COUNTIF([1]Janvier!O59:AS59,"TRN"))+(COUNTIF([1]Février!O59:AP59,"TRN"))</f>
        <v>0</v>
      </c>
      <c r="AB55" s="215">
        <f>SUM(COUNTIF([1]Janvier!P59:AT59,"Mission"))+(COUNTIF([1]Février!P59:AQ59,"Mission"))</f>
        <v>0</v>
      </c>
    </row>
    <row r="56" spans="1:28">
      <c r="A56" s="1"/>
      <c r="B56" s="1"/>
      <c r="C56" s="1"/>
      <c r="D56" s="1"/>
      <c r="E56" s="1"/>
      <c r="F56" s="1"/>
      <c r="G56" s="109"/>
      <c r="H56" s="215"/>
      <c r="I56" s="215"/>
      <c r="J56" s="215"/>
      <c r="K56" s="215"/>
      <c r="L56" s="215"/>
      <c r="M56" s="215" t="e">
        <f>[1]Janvier!K60+[1]Février!K60+[1]Mars!K60+#REF!</f>
        <v>#REF!</v>
      </c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>
        <f>SUM(COUNTIF([1]Janvier!L60:AP60,"PATC"))+(COUNTIF([1]Février!L60:AM60,"PATC"))</f>
        <v>0</v>
      </c>
      <c r="Y56" s="215">
        <f>SUM(COUNTIF([1]Janvier!M60:AQ60,"CN"))+(COUNTIF([1]Février!M60:AN60,"CN"))</f>
        <v>0</v>
      </c>
      <c r="Z56" s="215">
        <f>SUM(COUNTIF([1]Janvier!N60:AR60,"STG"))+(COUNTIF([1]Février!N60:AO60,"STG"))</f>
        <v>0</v>
      </c>
      <c r="AA56" s="215">
        <f>SUM(COUNTIF([1]Janvier!O60:AS60,"TRN"))+(COUNTIF([1]Février!O60:AP60,"TRN"))</f>
        <v>0</v>
      </c>
      <c r="AB56" s="215">
        <f>SUM(COUNTIF([1]Janvier!P60:AT60,"Mission"))+(COUNTIF([1]Février!P60:AQ60,"Mission"))</f>
        <v>0</v>
      </c>
    </row>
    <row r="57" spans="1:28">
      <c r="A57" s="1"/>
      <c r="B57" s="1"/>
      <c r="C57" s="1"/>
      <c r="D57" s="1"/>
      <c r="E57" s="1"/>
      <c r="F57" s="1"/>
      <c r="G57" s="109"/>
      <c r="H57" s="215"/>
      <c r="I57" s="215"/>
      <c r="J57" s="215"/>
      <c r="K57" s="215"/>
      <c r="L57" s="215"/>
      <c r="M57" s="215" t="e">
        <f>[1]Janvier!K61+[1]Février!K61+[1]Mars!K61+#REF!</f>
        <v>#REF!</v>
      </c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>
        <f>SUM(COUNTIF([1]Janvier!L61:AP61,"PATC"))+(COUNTIF([1]Février!L61:AM61,"PATC"))</f>
        <v>0</v>
      </c>
      <c r="Y57" s="215">
        <f>SUM(COUNTIF([1]Janvier!M61:AQ61,"CN"))+(COUNTIF([1]Février!M61:AN61,"CN"))</f>
        <v>0</v>
      </c>
      <c r="Z57" s="215">
        <f>SUM(COUNTIF([1]Janvier!N61:AR61,"STG"))+(COUNTIF([1]Février!N61:AO61,"STG"))</f>
        <v>0</v>
      </c>
      <c r="AA57" s="215">
        <f>SUM(COUNTIF([1]Janvier!O61:AS61,"TRN"))+(COUNTIF([1]Février!O61:AP61,"TRN"))</f>
        <v>0</v>
      </c>
      <c r="AB57" s="215">
        <f>SUM(COUNTIF([1]Janvier!P61:AT61,"Mission"))+(COUNTIF([1]Février!P61:AQ61,"Mission"))</f>
        <v>0</v>
      </c>
    </row>
    <row r="58" spans="1:28">
      <c r="A58" s="1"/>
      <c r="B58" s="1"/>
      <c r="C58" s="1"/>
      <c r="D58" s="1"/>
      <c r="E58" s="1"/>
      <c r="F58" s="1"/>
      <c r="G58" s="109"/>
      <c r="H58" s="215"/>
      <c r="I58" s="215"/>
      <c r="J58" s="215"/>
      <c r="K58" s="215"/>
      <c r="L58" s="215"/>
      <c r="M58" s="215" t="e">
        <f>[1]Janvier!K62+[1]Février!K62+[1]Mars!K62+#REF!</f>
        <v>#REF!</v>
      </c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>
        <f>SUM(COUNTIF([1]Janvier!L62:AP62,"PATC"))+(COUNTIF([1]Février!L62:AM62,"PATC"))</f>
        <v>0</v>
      </c>
      <c r="Y58" s="215">
        <f>SUM(COUNTIF([1]Janvier!M62:AQ62,"CN"))+(COUNTIF([1]Février!M62:AN62,"CN"))</f>
        <v>0</v>
      </c>
      <c r="Z58" s="215">
        <f>SUM(COUNTIF([1]Janvier!N62:AR62,"STG"))+(COUNTIF([1]Février!N62:AO62,"STG"))</f>
        <v>0</v>
      </c>
      <c r="AA58" s="215">
        <f>SUM(COUNTIF([1]Janvier!O62:AS62,"TRN"))+(COUNTIF([1]Février!O62:AP62,"TRN"))</f>
        <v>0</v>
      </c>
      <c r="AB58" s="215">
        <f>SUM(COUNTIF([1]Janvier!P62:AT62,"Mission"))+(COUNTIF([1]Février!P62:AQ62,"Mission"))</f>
        <v>0</v>
      </c>
    </row>
    <row r="59" spans="1:28">
      <c r="A59" s="1"/>
      <c r="B59" s="1"/>
      <c r="C59" s="1"/>
      <c r="D59" s="1"/>
      <c r="E59" s="1"/>
      <c r="F59" s="1"/>
      <c r="G59" s="109"/>
      <c r="H59" s="215"/>
      <c r="I59" s="215"/>
      <c r="J59" s="215"/>
      <c r="K59" s="215"/>
      <c r="L59" s="215"/>
      <c r="M59" s="215" t="e">
        <f>[1]Janvier!K63+[1]Février!K63+[1]Mars!K63+#REF!</f>
        <v>#REF!</v>
      </c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>
        <f>SUM(COUNTIF([1]Janvier!L63:AP63,"PATC"))+(COUNTIF([1]Février!L63:AM63,"PATC"))</f>
        <v>0</v>
      </c>
      <c r="Y59" s="215">
        <f>SUM(COUNTIF([1]Janvier!M63:AQ63,"CN"))+(COUNTIF([1]Février!M63:AN63,"CN"))</f>
        <v>0</v>
      </c>
      <c r="Z59" s="215">
        <f>SUM(COUNTIF([1]Janvier!N63:AR63,"STG"))+(COUNTIF([1]Février!N63:AO63,"STG"))</f>
        <v>0</v>
      </c>
      <c r="AA59" s="215">
        <f>SUM(COUNTIF([1]Janvier!O63:AS63,"TRN"))+(COUNTIF([1]Février!O63:AP63,"TRN"))</f>
        <v>0</v>
      </c>
      <c r="AB59" s="215">
        <f>SUM(COUNTIF([1]Janvier!P63:AT63,"Mission"))+(COUNTIF([1]Février!P63:AQ63,"Mission"))</f>
        <v>0</v>
      </c>
    </row>
    <row r="60" spans="1:28">
      <c r="A60" s="1"/>
      <c r="B60" s="1"/>
      <c r="C60" s="1"/>
      <c r="D60" s="1"/>
      <c r="E60" s="1"/>
      <c r="F60" s="1"/>
      <c r="G60" s="109"/>
      <c r="H60" s="215"/>
      <c r="I60" s="215"/>
      <c r="J60" s="215"/>
      <c r="K60" s="215"/>
      <c r="L60" s="215"/>
      <c r="M60" s="215" t="e">
        <f>[1]Janvier!K64+[1]Février!K64+[1]Mars!K64+#REF!</f>
        <v>#REF!</v>
      </c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>
        <f>SUM(COUNTIF([1]Janvier!L64:AP64,"PATC"))+(COUNTIF([1]Février!L64:AM64,"PATC"))</f>
        <v>0</v>
      </c>
      <c r="Y60" s="215">
        <f>SUM(COUNTIF([1]Janvier!M64:AQ64,"CN"))+(COUNTIF([1]Février!M64:AN64,"CN"))</f>
        <v>0</v>
      </c>
      <c r="Z60" s="215">
        <f>SUM(COUNTIF([1]Janvier!N64:AR64,"STG"))+(COUNTIF([1]Février!N64:AO64,"STG"))</f>
        <v>0</v>
      </c>
      <c r="AA60" s="215">
        <f>SUM(COUNTIF([1]Janvier!O64:AS64,"TRN"))+(COUNTIF([1]Février!O64:AP64,"TRN"))</f>
        <v>0</v>
      </c>
      <c r="AB60" s="215">
        <f>SUM(COUNTIF([1]Janvier!P64:AT64,"Mission"))+(COUNTIF([1]Février!P64:AQ64,"Mission"))</f>
        <v>0</v>
      </c>
    </row>
    <row r="61" spans="1:28">
      <c r="A61" s="1"/>
      <c r="B61" s="1"/>
      <c r="C61" s="1"/>
      <c r="D61" s="1"/>
      <c r="E61" s="1"/>
      <c r="F61" s="1"/>
      <c r="G61" s="109"/>
      <c r="H61" s="215"/>
      <c r="I61" s="215"/>
      <c r="J61" s="215"/>
      <c r="K61" s="215"/>
      <c r="L61" s="215"/>
      <c r="M61" s="215" t="e">
        <f>[1]Janvier!K65+[1]Février!K65+[1]Mars!K65+#REF!</f>
        <v>#REF!</v>
      </c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>
        <f>SUM(COUNTIF([1]Janvier!L65:AP65,"PATC"))+(COUNTIF([1]Février!L65:AM65,"PATC"))</f>
        <v>0</v>
      </c>
      <c r="Y61" s="215">
        <f>SUM(COUNTIF([1]Janvier!M65:AQ65,"CN"))+(COUNTIF([1]Février!M65:AN65,"CN"))</f>
        <v>0</v>
      </c>
      <c r="Z61" s="215">
        <f>SUM(COUNTIF([1]Janvier!N65:AR65,"STG"))+(COUNTIF([1]Février!N65:AO65,"STG"))</f>
        <v>0</v>
      </c>
      <c r="AA61" s="215">
        <f>SUM(COUNTIF([1]Janvier!O65:AS65,"TRN"))+(COUNTIF([1]Février!O65:AP65,"TRN"))</f>
        <v>0</v>
      </c>
      <c r="AB61" s="215">
        <f>SUM(COUNTIF([1]Janvier!P65:AT65,"Mission"))+(COUNTIF([1]Février!P65:AQ65,"Mission"))</f>
        <v>0</v>
      </c>
    </row>
    <row r="62" spans="1:28">
      <c r="A62" s="1"/>
      <c r="B62" s="1"/>
      <c r="C62" s="1"/>
      <c r="D62" s="1"/>
      <c r="E62" s="1"/>
      <c r="F62" s="1"/>
      <c r="G62" s="109"/>
      <c r="H62" s="215"/>
      <c r="I62" s="215"/>
      <c r="J62" s="215"/>
      <c r="K62" s="215"/>
      <c r="L62" s="215"/>
      <c r="M62" s="215" t="e">
        <f>[1]Janvier!K66+[1]Février!K66+[1]Mars!K66+#REF!</f>
        <v>#REF!</v>
      </c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>
        <f>SUM(COUNTIF([1]Janvier!L66:AP66,"PATC"))+(COUNTIF([1]Février!L66:AM66,"PATC"))</f>
        <v>0</v>
      </c>
      <c r="Y62" s="215">
        <f>SUM(COUNTIF([1]Janvier!M66:AQ66,"CN"))+(COUNTIF([1]Février!M66:AN66,"CN"))</f>
        <v>0</v>
      </c>
      <c r="Z62" s="215">
        <f>SUM(COUNTIF([1]Janvier!N66:AR66,"STG"))+(COUNTIF([1]Février!N66:AO66,"STG"))</f>
        <v>0</v>
      </c>
      <c r="AA62" s="215">
        <f>SUM(COUNTIF([1]Janvier!O66:AS66,"TRN"))+(COUNTIF([1]Février!O66:AP66,"TRN"))</f>
        <v>0</v>
      </c>
      <c r="AB62" s="215">
        <f>SUM(COUNTIF([1]Janvier!P66:AT66,"Mission"))+(COUNTIF([1]Février!P66:AQ66,"Mission"))</f>
        <v>0</v>
      </c>
    </row>
    <row r="63" spans="1:28">
      <c r="A63" s="1"/>
      <c r="B63" s="1"/>
      <c r="C63" s="1"/>
      <c r="D63" s="1"/>
      <c r="E63" s="1"/>
      <c r="F63" s="1"/>
      <c r="G63" s="109"/>
      <c r="H63" s="215"/>
      <c r="I63" s="215"/>
      <c r="J63" s="215"/>
      <c r="K63" s="215"/>
      <c r="L63" s="215"/>
      <c r="M63" s="215" t="e">
        <f>[1]Janvier!K67+[1]Février!K67+[1]Mars!K67+#REF!</f>
        <v>#REF!</v>
      </c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>
        <f>SUM(COUNTIF([1]Janvier!L67:AP67,"PATC"))+(COUNTIF([1]Février!L67:AM67,"PATC"))</f>
        <v>0</v>
      </c>
      <c r="Y63" s="215">
        <f>SUM(COUNTIF([1]Janvier!M67:AQ67,"CN"))+(COUNTIF([1]Février!M67:AN67,"CN"))</f>
        <v>0</v>
      </c>
      <c r="Z63" s="215">
        <f>SUM(COUNTIF([1]Janvier!N67:AR67,"STG"))+(COUNTIF([1]Février!N67:AO67,"STG"))</f>
        <v>0</v>
      </c>
      <c r="AA63" s="215">
        <f>SUM(COUNTIF([1]Janvier!O67:AS67,"TRN"))+(COUNTIF([1]Février!O67:AP67,"TRN"))</f>
        <v>0</v>
      </c>
      <c r="AB63" s="215">
        <f>SUM(COUNTIF([1]Janvier!P67:AT67,"Mission"))+(COUNTIF([1]Février!P67:AQ67,"Mission"))</f>
        <v>0</v>
      </c>
    </row>
    <row r="64" spans="1:28">
      <c r="A64" s="1"/>
      <c r="B64" s="1"/>
      <c r="C64" s="1"/>
      <c r="D64" s="1"/>
      <c r="E64" s="1"/>
      <c r="F64" s="1"/>
      <c r="G64" s="109"/>
      <c r="H64" s="215"/>
      <c r="I64" s="215"/>
      <c r="J64" s="215"/>
      <c r="K64" s="215"/>
      <c r="L64" s="215"/>
      <c r="M64" s="215" t="e">
        <f>[1]Janvier!K68+[1]Février!K68+[1]Mars!K68+#REF!</f>
        <v>#REF!</v>
      </c>
      <c r="N64" s="215"/>
      <c r="O64" s="215"/>
      <c r="P64" s="215"/>
      <c r="Q64" s="215"/>
      <c r="R64" s="215"/>
      <c r="S64" s="215"/>
      <c r="T64" s="215"/>
      <c r="U64" s="215"/>
      <c r="V64" s="215"/>
      <c r="W64" s="215"/>
      <c r="X64" s="215">
        <f>SUM(COUNTIF([1]Janvier!L68:AP68,"PATC"))+(COUNTIF([1]Février!L68:AM68,"PATC"))</f>
        <v>0</v>
      </c>
      <c r="Y64" s="215">
        <f>SUM(COUNTIF([1]Janvier!M68:AQ68,"CN"))+(COUNTIF([1]Février!M68:AN68,"CN"))</f>
        <v>0</v>
      </c>
      <c r="Z64" s="215">
        <f>SUM(COUNTIF([1]Janvier!N68:AR68,"STG"))+(COUNTIF([1]Février!N68:AO68,"STG"))</f>
        <v>0</v>
      </c>
      <c r="AA64" s="215">
        <f>SUM(COUNTIF([1]Janvier!O68:AS68,"TRN"))+(COUNTIF([1]Février!O68:AP68,"TRN"))</f>
        <v>0</v>
      </c>
      <c r="AB64" s="215">
        <f>SUM(COUNTIF([1]Janvier!P68:AT68,"Mission"))+(COUNTIF([1]Février!P68:AQ68,"Mission"))</f>
        <v>0</v>
      </c>
    </row>
    <row r="65" spans="1:28">
      <c r="A65" s="1"/>
      <c r="B65" s="1"/>
      <c r="C65" s="1"/>
      <c r="D65" s="1"/>
      <c r="E65" s="1"/>
      <c r="F65" s="1"/>
      <c r="G65" s="109"/>
      <c r="H65" s="215"/>
      <c r="I65" s="215"/>
      <c r="J65" s="215"/>
      <c r="K65" s="215"/>
      <c r="L65" s="215"/>
      <c r="M65" s="215" t="e">
        <f>[1]Janvier!K69+[1]Février!K69+[1]Mars!K69+#REF!</f>
        <v>#REF!</v>
      </c>
      <c r="N65" s="215"/>
      <c r="O65" s="215"/>
      <c r="P65" s="215"/>
      <c r="Q65" s="215"/>
      <c r="R65" s="215"/>
      <c r="S65" s="215"/>
      <c r="T65" s="215"/>
      <c r="U65" s="215"/>
      <c r="V65" s="215"/>
      <c r="W65" s="215"/>
      <c r="X65" s="215">
        <f>SUM(COUNTIF([1]Janvier!L69:AP69,"PATC"))+(COUNTIF([1]Février!L69:AM69,"PATC"))</f>
        <v>0</v>
      </c>
      <c r="Y65" s="215">
        <f>SUM(COUNTIF([1]Janvier!M69:AQ69,"CN"))+(COUNTIF([1]Février!M69:AN69,"CN"))</f>
        <v>0</v>
      </c>
      <c r="Z65" s="215">
        <f>SUM(COUNTIF([1]Janvier!N69:AR69,"STG"))+(COUNTIF([1]Février!N69:AO69,"STG"))</f>
        <v>0</v>
      </c>
      <c r="AA65" s="215">
        <f>SUM(COUNTIF([1]Janvier!O69:AS69,"TRN"))+(COUNTIF([1]Février!O69:AP69,"TRN"))</f>
        <v>0</v>
      </c>
      <c r="AB65" s="215">
        <f>SUM(COUNTIF([1]Janvier!P69:AT69,"Mission"))+(COUNTIF([1]Février!P69:AQ69,"Mission"))</f>
        <v>0</v>
      </c>
    </row>
    <row r="66" spans="1:28">
      <c r="A66" s="1"/>
      <c r="B66" s="1"/>
      <c r="C66" s="1"/>
      <c r="D66" s="1"/>
      <c r="E66" s="1"/>
      <c r="F66" s="1"/>
      <c r="G66" s="109"/>
      <c r="H66" s="215"/>
      <c r="I66" s="215"/>
      <c r="J66" s="215"/>
      <c r="K66" s="215"/>
      <c r="L66" s="215"/>
      <c r="M66" s="215" t="e">
        <f>[1]Janvier!K70+[1]Février!K70+[1]Mars!K70+#REF!</f>
        <v>#REF!</v>
      </c>
      <c r="N66" s="215"/>
      <c r="O66" s="215"/>
      <c r="P66" s="215"/>
      <c r="Q66" s="215"/>
      <c r="R66" s="215"/>
      <c r="S66" s="215"/>
      <c r="T66" s="215"/>
      <c r="U66" s="215"/>
      <c r="V66" s="215"/>
      <c r="W66" s="215"/>
      <c r="X66" s="215">
        <f>SUM(COUNTIF([1]Janvier!L70:AP70,"PATC"))+(COUNTIF([1]Février!L70:AM70,"PATC"))</f>
        <v>0</v>
      </c>
      <c r="Y66" s="215">
        <f>SUM(COUNTIF([1]Janvier!M70:AQ70,"CN"))+(COUNTIF([1]Février!M70:AN70,"CN"))</f>
        <v>0</v>
      </c>
      <c r="Z66" s="215">
        <f>SUM(COUNTIF([1]Janvier!N70:AR70,"STG"))+(COUNTIF([1]Février!N70:AO70,"STG"))</f>
        <v>0</v>
      </c>
      <c r="AA66" s="215">
        <f>SUM(COUNTIF([1]Janvier!O70:AS70,"TRN"))+(COUNTIF([1]Février!O70:AP70,"TRN"))</f>
        <v>0</v>
      </c>
      <c r="AB66" s="215">
        <f>SUM(COUNTIF([1]Janvier!P70:AT70,"Mission"))+(COUNTIF([1]Février!P70:AQ70,"Mission"))</f>
        <v>0</v>
      </c>
    </row>
    <row r="67" spans="1:28">
      <c r="A67" s="1"/>
      <c r="B67" s="1"/>
      <c r="C67" s="1"/>
      <c r="D67" s="1"/>
      <c r="E67" s="1"/>
      <c r="F67" s="1"/>
      <c r="G67" s="109"/>
      <c r="H67" s="215"/>
      <c r="I67" s="215"/>
      <c r="J67" s="215"/>
      <c r="K67" s="215"/>
      <c r="L67" s="215"/>
      <c r="M67" s="215" t="e">
        <f>[1]Janvier!K71+[1]Février!K71+[1]Mars!K71+#REF!</f>
        <v>#REF!</v>
      </c>
      <c r="N67" s="215"/>
      <c r="O67" s="215"/>
      <c r="P67" s="215"/>
      <c r="Q67" s="215"/>
      <c r="R67" s="215"/>
      <c r="S67" s="215"/>
      <c r="T67" s="215"/>
      <c r="U67" s="215"/>
      <c r="V67" s="215"/>
      <c r="W67" s="215"/>
      <c r="X67" s="215">
        <f>SUM(COUNTIF([1]Janvier!L71:AP71,"PATC"))+(COUNTIF([1]Février!L71:AM71,"PATC"))</f>
        <v>0</v>
      </c>
      <c r="Y67" s="215">
        <f>SUM(COUNTIF([1]Janvier!M71:AQ71,"CN"))+(COUNTIF([1]Février!M71:AN71,"CN"))</f>
        <v>0</v>
      </c>
      <c r="Z67" s="215">
        <f>SUM(COUNTIF([1]Janvier!N71:AR71,"STG"))+(COUNTIF([1]Février!N71:AO71,"STG"))</f>
        <v>0</v>
      </c>
      <c r="AA67" s="215">
        <f>SUM(COUNTIF([1]Janvier!O71:AS71,"TRN"))+(COUNTIF([1]Février!O71:AP71,"TRN"))</f>
        <v>0</v>
      </c>
      <c r="AB67" s="215">
        <f>SUM(COUNTIF([1]Janvier!P71:AT71,"Mission"))+(COUNTIF([1]Février!P71:AQ71,"Mission"))</f>
        <v>0</v>
      </c>
    </row>
    <row r="68" spans="1:28">
      <c r="A68" s="1"/>
      <c r="B68" s="1"/>
      <c r="C68" s="1"/>
      <c r="D68" s="1"/>
      <c r="E68" s="1"/>
      <c r="F68" s="1"/>
      <c r="G68" s="109"/>
      <c r="H68" s="215"/>
      <c r="I68" s="215"/>
      <c r="J68" s="215"/>
      <c r="K68" s="215"/>
      <c r="L68" s="215"/>
      <c r="M68" s="215" t="e">
        <f>[1]Janvier!K72+[1]Février!K72+[1]Mars!K72+#REF!</f>
        <v>#REF!</v>
      </c>
      <c r="N68" s="215"/>
      <c r="O68" s="215"/>
      <c r="P68" s="215"/>
      <c r="Q68" s="215"/>
      <c r="R68" s="215"/>
      <c r="S68" s="215"/>
      <c r="T68" s="215"/>
      <c r="U68" s="215"/>
      <c r="V68" s="215"/>
      <c r="W68" s="215"/>
      <c r="X68" s="215">
        <f>SUM(COUNTIF([1]Janvier!L72:AP72,"PATC"))+(COUNTIF([1]Février!L72:AM72,"PATC"))</f>
        <v>0</v>
      </c>
      <c r="Y68" s="215">
        <f>SUM(COUNTIF([1]Janvier!M72:AQ72,"CN"))+(COUNTIF([1]Février!M72:AN72,"CN"))</f>
        <v>0</v>
      </c>
      <c r="Z68" s="215">
        <f>SUM(COUNTIF([1]Janvier!N72:AR72,"STG"))+(COUNTIF([1]Février!N72:AO72,"STG"))</f>
        <v>0</v>
      </c>
      <c r="AA68" s="215">
        <f>SUM(COUNTIF([1]Janvier!O72:AS72,"TRN"))+(COUNTIF([1]Février!O72:AP72,"TRN"))</f>
        <v>0</v>
      </c>
      <c r="AB68" s="215">
        <f>SUM(COUNTIF([1]Janvier!P72:AT72,"Mission"))+(COUNTIF([1]Février!P72:AQ72,"Mission"))</f>
        <v>0</v>
      </c>
    </row>
    <row r="69" spans="1:28">
      <c r="A69" s="1"/>
      <c r="B69" s="1"/>
      <c r="C69" s="1"/>
      <c r="D69" s="1"/>
      <c r="E69" s="1"/>
      <c r="F69" s="1"/>
      <c r="G69" s="109"/>
      <c r="H69" s="215"/>
      <c r="I69" s="215"/>
      <c r="J69" s="215"/>
      <c r="K69" s="215"/>
      <c r="L69" s="215"/>
      <c r="M69" s="215" t="e">
        <f>[1]Janvier!K73+[1]Février!K73+[1]Mars!K73+#REF!</f>
        <v>#REF!</v>
      </c>
      <c r="N69" s="215"/>
      <c r="O69" s="215"/>
      <c r="P69" s="215"/>
      <c r="Q69" s="215"/>
      <c r="R69" s="215"/>
      <c r="S69" s="215"/>
      <c r="T69" s="215"/>
      <c r="U69" s="215"/>
      <c r="V69" s="215"/>
      <c r="W69" s="215"/>
      <c r="X69" s="215">
        <f>SUM(COUNTIF([1]Janvier!L73:AP73,"PATC"))+(COUNTIF([1]Février!L73:AM73,"PATC"))</f>
        <v>0</v>
      </c>
      <c r="Y69" s="215">
        <f>SUM(COUNTIF([1]Janvier!M73:AQ73,"CN"))+(COUNTIF([1]Février!M73:AN73,"CN"))</f>
        <v>0</v>
      </c>
      <c r="Z69" s="215">
        <f>SUM(COUNTIF([1]Janvier!N73:AR73,"STG"))+(COUNTIF([1]Février!N73:AO73,"STG"))</f>
        <v>0</v>
      </c>
      <c r="AA69" s="215">
        <f>SUM(COUNTIF([1]Janvier!O73:AS73,"TRN"))+(COUNTIF([1]Février!O73:AP73,"TRN"))</f>
        <v>0</v>
      </c>
      <c r="AB69" s="215">
        <f>SUM(COUNTIF([1]Janvier!P73:AT73,"Mission"))+(COUNTIF([1]Février!P73:AQ73,"Mission"))</f>
        <v>0</v>
      </c>
    </row>
    <row r="70" spans="1:28">
      <c r="A70" s="1"/>
      <c r="B70" s="1"/>
      <c r="C70" s="1"/>
      <c r="D70" s="1"/>
      <c r="E70" s="1"/>
      <c r="F70" s="1"/>
      <c r="G70" s="109"/>
      <c r="H70" s="215"/>
      <c r="I70" s="215"/>
      <c r="J70" s="215"/>
      <c r="K70" s="215"/>
      <c r="L70" s="215"/>
      <c r="M70" s="215" t="e">
        <f>[1]Janvier!K74+[1]Février!K74+[1]Mars!K74+#REF!</f>
        <v>#REF!</v>
      </c>
      <c r="N70" s="215"/>
      <c r="O70" s="215"/>
      <c r="P70" s="215"/>
      <c r="Q70" s="215"/>
      <c r="R70" s="215"/>
      <c r="S70" s="215"/>
      <c r="T70" s="215"/>
      <c r="U70" s="215"/>
      <c r="V70" s="215"/>
      <c r="W70" s="215"/>
      <c r="X70" s="215">
        <f>SUM(COUNTIF([1]Janvier!L74:AP74,"PATC"))+(COUNTIF([1]Février!L74:AM74,"PATC"))</f>
        <v>0</v>
      </c>
      <c r="Y70" s="215">
        <f>SUM(COUNTIF([1]Janvier!M74:AQ74,"CN"))+(COUNTIF([1]Février!M74:AN74,"CN"))</f>
        <v>0</v>
      </c>
      <c r="Z70" s="215">
        <f>SUM(COUNTIF([1]Janvier!N74:AR74,"STG"))+(COUNTIF([1]Février!N74:AO74,"STG"))</f>
        <v>0</v>
      </c>
      <c r="AA70" s="215">
        <f>SUM(COUNTIF([1]Janvier!O74:AS74,"TRN"))+(COUNTIF([1]Février!O74:AP74,"TRN"))</f>
        <v>0</v>
      </c>
      <c r="AB70" s="215">
        <f>SUM(COUNTIF([1]Janvier!P74:AT74,"Mission"))+(COUNTIF([1]Février!P74:AQ74,"Mission"))</f>
        <v>0</v>
      </c>
    </row>
    <row r="71" spans="1:28">
      <c r="A71" s="1"/>
      <c r="B71" s="1"/>
      <c r="C71" s="1"/>
      <c r="D71" s="1"/>
      <c r="E71" s="1"/>
      <c r="F71" s="1"/>
      <c r="G71" s="109"/>
      <c r="H71" s="215"/>
      <c r="I71" s="215"/>
      <c r="J71" s="215"/>
      <c r="K71" s="215"/>
      <c r="L71" s="215"/>
      <c r="M71" s="215" t="e">
        <f>[1]Janvier!K75+[1]Février!K75+[1]Mars!K75+#REF!</f>
        <v>#REF!</v>
      </c>
      <c r="N71" s="215"/>
      <c r="O71" s="215"/>
      <c r="P71" s="215"/>
      <c r="Q71" s="215"/>
      <c r="R71" s="215"/>
      <c r="S71" s="215"/>
      <c r="T71" s="215"/>
      <c r="U71" s="215"/>
      <c r="V71" s="215"/>
      <c r="W71" s="215"/>
      <c r="X71" s="215">
        <f>SUM(COUNTIF([1]Janvier!L75:AP75,"PATC"))+(COUNTIF([1]Février!L75:AM75,"PATC"))</f>
        <v>0</v>
      </c>
      <c r="Y71" s="215">
        <f>SUM(COUNTIF([1]Janvier!M75:AQ75,"CN"))+(COUNTIF([1]Février!M75:AN75,"CN"))</f>
        <v>0</v>
      </c>
      <c r="Z71" s="215">
        <f>SUM(COUNTIF([1]Janvier!N75:AR75,"STG"))+(COUNTIF([1]Février!N75:AO75,"STG"))</f>
        <v>0</v>
      </c>
      <c r="AA71" s="215">
        <f>SUM(COUNTIF([1]Janvier!O75:AS75,"TRN"))+(COUNTIF([1]Février!O75:AP75,"TRN"))</f>
        <v>0</v>
      </c>
      <c r="AB71" s="215">
        <f>SUM(COUNTIF([1]Janvier!P75:AT75,"Mission"))+(COUNTIF([1]Février!P75:AQ75,"Mission"))</f>
        <v>0</v>
      </c>
    </row>
    <row r="72" spans="1:28">
      <c r="A72" s="1"/>
      <c r="B72" s="1"/>
      <c r="C72" s="1"/>
      <c r="D72" s="1"/>
      <c r="E72" s="1"/>
      <c r="F72" s="1"/>
      <c r="G72" s="109"/>
      <c r="H72" s="215"/>
      <c r="I72" s="215"/>
      <c r="J72" s="215"/>
      <c r="K72" s="215"/>
      <c r="L72" s="215"/>
      <c r="M72" s="215" t="e">
        <f>[1]Janvier!K76+[1]Février!K76+[1]Mars!K76+#REF!</f>
        <v>#REF!</v>
      </c>
      <c r="N72" s="215"/>
      <c r="O72" s="215"/>
      <c r="P72" s="215"/>
      <c r="Q72" s="215"/>
      <c r="R72" s="215"/>
      <c r="S72" s="215"/>
      <c r="T72" s="215"/>
      <c r="U72" s="215"/>
      <c r="V72" s="215"/>
      <c r="W72" s="215"/>
      <c r="X72" s="215">
        <f>SUM(COUNTIF([1]Janvier!L76:AP76,"PATC"))+(COUNTIF([1]Février!L76:AM76,"PATC"))</f>
        <v>0</v>
      </c>
      <c r="Y72" s="215">
        <f>SUM(COUNTIF([1]Janvier!M76:AQ76,"CN"))+(COUNTIF([1]Février!M76:AN76,"CN"))</f>
        <v>0</v>
      </c>
      <c r="Z72" s="215">
        <f>SUM(COUNTIF([1]Janvier!N76:AR76,"STG"))+(COUNTIF([1]Février!N76:AO76,"STG"))</f>
        <v>0</v>
      </c>
      <c r="AA72" s="215">
        <f>SUM(COUNTIF([1]Janvier!O76:AS76,"TRN"))+(COUNTIF([1]Février!O76:AP76,"TRN"))</f>
        <v>0</v>
      </c>
      <c r="AB72" s="215">
        <f>SUM(COUNTIF([1]Janvier!P76:AT76,"Mission"))+(COUNTIF([1]Février!P76:AQ76,"Mission"))</f>
        <v>0</v>
      </c>
    </row>
    <row r="73" spans="1:28">
      <c r="A73" s="1"/>
      <c r="B73" s="1"/>
      <c r="C73" s="1"/>
      <c r="D73" s="1"/>
      <c r="E73" s="1"/>
      <c r="F73" s="1"/>
      <c r="G73" s="109"/>
      <c r="H73" s="215"/>
      <c r="I73" s="215"/>
      <c r="J73" s="215"/>
      <c r="K73" s="215"/>
      <c r="L73" s="215"/>
      <c r="M73" s="215" t="e">
        <f>[1]Janvier!K77+[1]Février!K77+[1]Mars!K77+#REF!</f>
        <v>#REF!</v>
      </c>
      <c r="N73" s="215"/>
      <c r="O73" s="215"/>
      <c r="P73" s="215"/>
      <c r="Q73" s="215"/>
      <c r="R73" s="215"/>
      <c r="S73" s="215"/>
      <c r="T73" s="215"/>
      <c r="U73" s="215"/>
      <c r="V73" s="215"/>
      <c r="W73" s="215"/>
      <c r="X73" s="215">
        <f>SUM(COUNTIF([1]Janvier!L77:AP77,"PATC"))+(COUNTIF([1]Février!L77:AM77,"PATC"))</f>
        <v>0</v>
      </c>
      <c r="Y73" s="215">
        <f>SUM(COUNTIF([1]Janvier!M77:AQ77,"CN"))+(COUNTIF([1]Février!M77:AN77,"CN"))</f>
        <v>0</v>
      </c>
      <c r="Z73" s="215">
        <f>SUM(COUNTIF([1]Janvier!N77:AR77,"STG"))+(COUNTIF([1]Février!N77:AO77,"STG"))</f>
        <v>0</v>
      </c>
      <c r="AA73" s="215">
        <f>SUM(COUNTIF([1]Janvier!O77:AS77,"TRN"))+(COUNTIF([1]Février!O77:AP77,"TRN"))</f>
        <v>0</v>
      </c>
      <c r="AB73" s="215">
        <f>SUM(COUNTIF([1]Janvier!P77:AT77,"Mission"))+(COUNTIF([1]Février!P77:AQ77,"Mission"))</f>
        <v>0</v>
      </c>
    </row>
    <row r="74" spans="1:28">
      <c r="A74" s="1"/>
      <c r="B74" s="1"/>
      <c r="C74" s="1"/>
      <c r="D74" s="1"/>
      <c r="E74" s="1"/>
      <c r="F74" s="1"/>
      <c r="G74" s="109"/>
      <c r="H74" s="215"/>
      <c r="I74" s="215"/>
      <c r="J74" s="215"/>
      <c r="K74" s="215"/>
      <c r="L74" s="215"/>
      <c r="M74" s="215" t="e">
        <f>[1]Janvier!K78+[1]Février!K78+[1]Mars!K78+#REF!</f>
        <v>#REF!</v>
      </c>
      <c r="N74" s="215"/>
      <c r="O74" s="215"/>
      <c r="P74" s="215"/>
      <c r="Q74" s="215"/>
      <c r="R74" s="215"/>
      <c r="S74" s="215"/>
      <c r="T74" s="215"/>
      <c r="U74" s="215"/>
      <c r="V74" s="215"/>
      <c r="W74" s="215"/>
      <c r="X74" s="215">
        <f>SUM(COUNTIF([1]Janvier!L78:AP78,"PATC"))+(COUNTIF([1]Février!L78:AM78,"PATC"))</f>
        <v>0</v>
      </c>
      <c r="Y74" s="215">
        <f>SUM(COUNTIF([1]Janvier!M78:AQ78,"CN"))+(COUNTIF([1]Février!M78:AN78,"CN"))</f>
        <v>0</v>
      </c>
      <c r="Z74" s="215">
        <f>SUM(COUNTIF([1]Janvier!N78:AR78,"STG"))+(COUNTIF([1]Février!N78:AO78,"STG"))</f>
        <v>0</v>
      </c>
      <c r="AA74" s="215">
        <f>SUM(COUNTIF([1]Janvier!O78:AS78,"TRN"))+(COUNTIF([1]Février!O78:AP78,"TRN"))</f>
        <v>0</v>
      </c>
      <c r="AB74" s="215">
        <f>SUM(COUNTIF([1]Janvier!P78:AT78,"Mission"))+(COUNTIF([1]Février!P78:AQ78,"Mission"))</f>
        <v>0</v>
      </c>
    </row>
    <row r="75" spans="1:28">
      <c r="A75" s="1"/>
      <c r="B75" s="1"/>
      <c r="C75" s="1"/>
      <c r="D75" s="1"/>
      <c r="E75" s="1"/>
      <c r="F75" s="1"/>
      <c r="G75" s="109"/>
      <c r="H75" s="215"/>
      <c r="I75" s="215"/>
      <c r="J75" s="215"/>
      <c r="K75" s="215"/>
      <c r="L75" s="215"/>
      <c r="M75" s="215" t="e">
        <f>[1]Janvier!K79+[1]Février!K79+[1]Mars!K79+#REF!</f>
        <v>#REF!</v>
      </c>
      <c r="N75" s="215"/>
      <c r="O75" s="215"/>
      <c r="P75" s="215"/>
      <c r="Q75" s="215"/>
      <c r="R75" s="215"/>
      <c r="S75" s="215"/>
      <c r="T75" s="215"/>
      <c r="U75" s="215"/>
      <c r="V75" s="215"/>
      <c r="W75" s="215"/>
      <c r="X75" s="215">
        <f>SUM(COUNTIF([1]Janvier!L79:AP79,"PATC"))+(COUNTIF([1]Février!L79:AM79,"PATC"))</f>
        <v>0</v>
      </c>
      <c r="Y75" s="215">
        <f>SUM(COUNTIF([1]Janvier!M79:AQ79,"CN"))+(COUNTIF([1]Février!M79:AN79,"CN"))</f>
        <v>0</v>
      </c>
      <c r="Z75" s="215">
        <f>SUM(COUNTIF([1]Janvier!N79:AR79,"STG"))+(COUNTIF([1]Février!N79:AO79,"STG"))</f>
        <v>0</v>
      </c>
      <c r="AA75" s="215">
        <f>SUM(COUNTIF([1]Janvier!O79:AS79,"TRN"))+(COUNTIF([1]Février!O79:AP79,"TRN"))</f>
        <v>0</v>
      </c>
      <c r="AB75" s="215">
        <f>SUM(COUNTIF([1]Janvier!P79:AT79,"Mission"))+(COUNTIF([1]Février!P79:AQ79,"Mission"))</f>
        <v>0</v>
      </c>
    </row>
    <row r="76" spans="1:28">
      <c r="A76" s="1"/>
      <c r="B76" s="1"/>
      <c r="C76" s="1"/>
      <c r="D76" s="1"/>
      <c r="E76" s="1"/>
      <c r="F76" s="1"/>
      <c r="G76" s="109"/>
      <c r="H76" s="215"/>
      <c r="I76" s="215"/>
      <c r="J76" s="215"/>
      <c r="K76" s="215"/>
      <c r="L76" s="215"/>
      <c r="M76" s="215" t="e">
        <f>[1]Janvier!K80+[1]Février!K80+[1]Mars!K80+#REF!</f>
        <v>#REF!</v>
      </c>
      <c r="N76" s="215"/>
      <c r="O76" s="215"/>
      <c r="P76" s="215"/>
      <c r="Q76" s="215"/>
      <c r="R76" s="215"/>
      <c r="S76" s="215"/>
      <c r="T76" s="215"/>
      <c r="U76" s="215"/>
      <c r="V76" s="215"/>
      <c r="W76" s="215"/>
      <c r="X76" s="215">
        <f>SUM(COUNTIF([1]Janvier!L80:AP80,"PATC"))+(COUNTIF([1]Février!L80:AM80,"PATC"))</f>
        <v>0</v>
      </c>
      <c r="Y76" s="215">
        <f>SUM(COUNTIF([1]Janvier!M80:AQ80,"CN"))+(COUNTIF([1]Février!M80:AN80,"CN"))</f>
        <v>0</v>
      </c>
      <c r="Z76" s="215">
        <f>SUM(COUNTIF([1]Janvier!N80:AR80,"STG"))+(COUNTIF([1]Février!N80:AO80,"STG"))</f>
        <v>0</v>
      </c>
      <c r="AA76" s="215">
        <f>SUM(COUNTIF([1]Janvier!O80:AS80,"TRN"))+(COUNTIF([1]Février!O80:AP80,"TRN"))</f>
        <v>0</v>
      </c>
      <c r="AB76" s="215">
        <f>SUM(COUNTIF([1]Janvier!P80:AT80,"Mission"))+(COUNTIF([1]Février!P80:AQ80,"Mission"))</f>
        <v>0</v>
      </c>
    </row>
    <row r="77" spans="1:28">
      <c r="A77" s="1"/>
      <c r="B77" s="1"/>
      <c r="C77" s="1"/>
      <c r="D77" s="1"/>
      <c r="E77" s="1"/>
      <c r="F77" s="1"/>
      <c r="G77" s="109"/>
      <c r="H77" s="215"/>
      <c r="I77" s="215"/>
      <c r="J77" s="215"/>
      <c r="K77" s="215"/>
      <c r="L77" s="215"/>
      <c r="M77" s="215" t="e">
        <f>[1]Janvier!K81+[1]Février!K81+[1]Mars!K81+#REF!</f>
        <v>#REF!</v>
      </c>
      <c r="N77" s="215"/>
      <c r="O77" s="215"/>
      <c r="P77" s="215"/>
      <c r="Q77" s="215"/>
      <c r="R77" s="215"/>
      <c r="S77" s="215"/>
      <c r="T77" s="215"/>
      <c r="U77" s="215"/>
      <c r="V77" s="215"/>
      <c r="W77" s="215"/>
      <c r="X77" s="215">
        <f>SUM(COUNTIF([1]Janvier!L81:AP81,"PATC"))+(COUNTIF([1]Février!L81:AM81,"PATC"))</f>
        <v>0</v>
      </c>
      <c r="Y77" s="215">
        <f>SUM(COUNTIF([1]Janvier!M81:AQ81,"CN"))+(COUNTIF([1]Février!M81:AN81,"CN"))</f>
        <v>0</v>
      </c>
      <c r="Z77" s="215">
        <f>SUM(COUNTIF([1]Janvier!N81:AR81,"STG"))+(COUNTIF([1]Février!N81:AO81,"STG"))</f>
        <v>0</v>
      </c>
      <c r="AA77" s="215">
        <f>SUM(COUNTIF([1]Janvier!O81:AS81,"TRN"))+(COUNTIF([1]Février!O81:AP81,"TRN"))</f>
        <v>0</v>
      </c>
      <c r="AB77" s="215">
        <f>SUM(COUNTIF([1]Janvier!P81:AT81,"Mission"))+(COUNTIF([1]Février!P81:AQ81,"Mission"))</f>
        <v>0</v>
      </c>
    </row>
    <row r="78" spans="1:28">
      <c r="A78" s="1"/>
      <c r="B78" s="1"/>
      <c r="C78" s="1"/>
      <c r="D78" s="1"/>
      <c r="E78" s="1"/>
      <c r="F78" s="1"/>
      <c r="G78" s="109"/>
      <c r="H78" s="215"/>
      <c r="I78" s="215"/>
      <c r="J78" s="215"/>
      <c r="K78" s="215"/>
      <c r="L78" s="215"/>
      <c r="M78" s="215" t="e">
        <f>[1]Janvier!K82+[1]Février!K82+[1]Mars!K82+#REF!</f>
        <v>#REF!</v>
      </c>
      <c r="N78" s="215"/>
      <c r="O78" s="215"/>
      <c r="P78" s="215"/>
      <c r="Q78" s="215"/>
      <c r="R78" s="215"/>
      <c r="S78" s="215"/>
      <c r="T78" s="215"/>
      <c r="U78" s="215"/>
      <c r="V78" s="215"/>
      <c r="W78" s="215"/>
      <c r="X78" s="215">
        <f>SUM(COUNTIF([1]Janvier!L82:AP82,"PATC"))+(COUNTIF([1]Février!L82:AM82,"PATC"))</f>
        <v>0</v>
      </c>
      <c r="Y78" s="215">
        <f>SUM(COUNTIF([1]Janvier!M82:AQ82,"CN"))+(COUNTIF([1]Février!M82:AN82,"CN"))</f>
        <v>0</v>
      </c>
      <c r="Z78" s="215">
        <f>SUM(COUNTIF([1]Janvier!N82:AR82,"STG"))+(COUNTIF([1]Février!N82:AO82,"STG"))</f>
        <v>0</v>
      </c>
      <c r="AA78" s="215">
        <f>SUM(COUNTIF([1]Janvier!O82:AS82,"TRN"))+(COUNTIF([1]Février!O82:AP82,"TRN"))</f>
        <v>0</v>
      </c>
      <c r="AB78" s="215">
        <f>SUM(COUNTIF([1]Janvier!P82:AT82,"Mission"))+(COUNTIF([1]Février!P82:AQ82,"Mission"))</f>
        <v>0</v>
      </c>
    </row>
    <row r="79" spans="1:28">
      <c r="A79" s="1"/>
      <c r="B79" s="1"/>
      <c r="C79" s="1"/>
      <c r="D79" s="1"/>
      <c r="E79" s="1"/>
      <c r="F79" s="1"/>
      <c r="G79" s="109"/>
      <c r="H79" s="215"/>
      <c r="I79" s="215"/>
      <c r="J79" s="215"/>
      <c r="K79" s="215"/>
      <c r="L79" s="215"/>
      <c r="M79" s="215" t="e">
        <f>[1]Janvier!K83+[1]Février!K83+[1]Mars!K83+#REF!</f>
        <v>#REF!</v>
      </c>
      <c r="N79" s="215"/>
      <c r="O79" s="215"/>
      <c r="P79" s="215"/>
      <c r="Q79" s="215"/>
      <c r="R79" s="215"/>
      <c r="S79" s="215"/>
      <c r="T79" s="215"/>
      <c r="U79" s="215"/>
      <c r="V79" s="215"/>
      <c r="W79" s="215"/>
      <c r="X79" s="215">
        <f>SUM(COUNTIF([1]Janvier!L83:AP83,"PATC"))+(COUNTIF([1]Février!L83:AM83,"PATC"))</f>
        <v>0</v>
      </c>
      <c r="Y79" s="215">
        <f>SUM(COUNTIF([1]Janvier!M83:AQ83,"CN"))+(COUNTIF([1]Février!M83:AN83,"CN"))</f>
        <v>0</v>
      </c>
      <c r="Z79" s="215">
        <f>SUM(COUNTIF([1]Janvier!N83:AR83,"STG"))+(COUNTIF([1]Février!N83:AO83,"STG"))</f>
        <v>0</v>
      </c>
      <c r="AA79" s="215">
        <f>SUM(COUNTIF([1]Janvier!O83:AS83,"TRN"))+(COUNTIF([1]Février!O83:AP83,"TRN"))</f>
        <v>0</v>
      </c>
      <c r="AB79" s="215">
        <f>SUM(COUNTIF([1]Janvier!P83:AT83,"Mission"))+(COUNTIF([1]Février!P83:AQ83,"Mission"))</f>
        <v>0</v>
      </c>
    </row>
    <row r="80" spans="1:28">
      <c r="A80" s="1"/>
      <c r="B80" s="1"/>
      <c r="C80" s="1"/>
      <c r="D80" s="1"/>
      <c r="E80" s="1"/>
      <c r="F80" s="1"/>
      <c r="G80" s="109"/>
      <c r="H80" s="215"/>
      <c r="I80" s="215"/>
      <c r="J80" s="215"/>
      <c r="K80" s="215"/>
      <c r="L80" s="215"/>
      <c r="M80" s="215" t="e">
        <f>[1]Janvier!K84+[1]Février!K84+[1]Mars!K84+#REF!</f>
        <v>#REF!</v>
      </c>
      <c r="N80" s="215"/>
      <c r="O80" s="215"/>
      <c r="P80" s="215"/>
      <c r="Q80" s="215"/>
      <c r="R80" s="215"/>
      <c r="S80" s="215"/>
      <c r="T80" s="215"/>
      <c r="U80" s="215"/>
      <c r="V80" s="215"/>
      <c r="W80" s="215"/>
      <c r="X80" s="215">
        <f>SUM(COUNTIF([1]Janvier!L84:AP84,"PATC"))+(COUNTIF([1]Février!L84:AM84,"PATC"))</f>
        <v>0</v>
      </c>
      <c r="Y80" s="215">
        <f>SUM(COUNTIF([1]Janvier!M84:AQ84,"CN"))+(COUNTIF([1]Février!M84:AN84,"CN"))</f>
        <v>0</v>
      </c>
      <c r="Z80" s="215">
        <f>SUM(COUNTIF([1]Janvier!N84:AR84,"STG"))+(COUNTIF([1]Février!N84:AO84,"STG"))</f>
        <v>0</v>
      </c>
      <c r="AA80" s="215">
        <f>SUM(COUNTIF([1]Janvier!O84:AS84,"TRN"))+(COUNTIF([1]Février!O84:AP84,"TRN"))</f>
        <v>0</v>
      </c>
      <c r="AB80" s="215">
        <f>SUM(COUNTIF([1]Janvier!P84:AT84,"Mission"))+(COUNTIF([1]Février!P84:AQ84,"Mission"))</f>
        <v>0</v>
      </c>
    </row>
    <row r="81" spans="1:28">
      <c r="A81" s="1"/>
      <c r="B81" s="1"/>
      <c r="C81" s="1"/>
      <c r="D81" s="1"/>
      <c r="E81" s="1"/>
      <c r="F81" s="1"/>
      <c r="G81" s="109"/>
      <c r="H81" s="215"/>
      <c r="I81" s="215"/>
      <c r="J81" s="215"/>
      <c r="K81" s="215"/>
      <c r="L81" s="215"/>
      <c r="M81" s="215" t="e">
        <f>[1]Janvier!K85+[1]Février!K85+[1]Mars!K85+#REF!</f>
        <v>#REF!</v>
      </c>
      <c r="N81" s="215"/>
      <c r="O81" s="215"/>
      <c r="P81" s="215"/>
      <c r="Q81" s="215"/>
      <c r="R81" s="215"/>
      <c r="S81" s="215"/>
      <c r="T81" s="215"/>
      <c r="U81" s="215"/>
      <c r="V81" s="215"/>
      <c r="W81" s="215"/>
      <c r="X81" s="215">
        <f>SUM(COUNTIF([1]Janvier!L85:AP85,"PATC"))+(COUNTIF([1]Février!L85:AM85,"PATC"))</f>
        <v>0</v>
      </c>
      <c r="Y81" s="215">
        <f>SUM(COUNTIF([1]Janvier!M85:AQ85,"CN"))+(COUNTIF([1]Février!M85:AN85,"CN"))</f>
        <v>0</v>
      </c>
      <c r="Z81" s="215">
        <f>SUM(COUNTIF([1]Janvier!N85:AR85,"STG"))+(COUNTIF([1]Février!N85:AO85,"STG"))</f>
        <v>0</v>
      </c>
      <c r="AA81" s="215">
        <f>SUM(COUNTIF([1]Janvier!O85:AS85,"TRN"))+(COUNTIF([1]Février!O85:AP85,"TRN"))</f>
        <v>0</v>
      </c>
      <c r="AB81" s="215">
        <f>SUM(COUNTIF([1]Janvier!P85:AT85,"Mission"))+(COUNTIF([1]Février!P85:AQ85,"Mission"))</f>
        <v>0</v>
      </c>
    </row>
    <row r="82" spans="1:28">
      <c r="A82" s="1"/>
      <c r="B82" s="1"/>
      <c r="C82" s="1"/>
      <c r="D82" s="1"/>
      <c r="E82" s="1"/>
      <c r="F82" s="1"/>
      <c r="G82" s="109"/>
      <c r="H82" s="215"/>
      <c r="I82" s="215"/>
      <c r="J82" s="215"/>
      <c r="K82" s="215"/>
      <c r="L82" s="215"/>
      <c r="M82" s="215" t="e">
        <f>[1]Janvier!K86+[1]Février!K86+[1]Mars!K86+#REF!</f>
        <v>#REF!</v>
      </c>
      <c r="N82" s="215"/>
      <c r="O82" s="215"/>
      <c r="P82" s="215"/>
      <c r="Q82" s="215"/>
      <c r="R82" s="215"/>
      <c r="S82" s="215"/>
      <c r="T82" s="215"/>
      <c r="U82" s="215"/>
      <c r="V82" s="215"/>
      <c r="W82" s="215"/>
      <c r="X82" s="215">
        <f>SUM(COUNTIF([1]Janvier!L86:AP86,"PATC"))+(COUNTIF([1]Février!L86:AM86,"PATC"))</f>
        <v>0</v>
      </c>
      <c r="Y82" s="215">
        <f>SUM(COUNTIF([1]Janvier!M86:AQ86,"CN"))+(COUNTIF([1]Février!M86:AN86,"CN"))</f>
        <v>0</v>
      </c>
      <c r="Z82" s="215">
        <f>SUM(COUNTIF([1]Janvier!N86:AR86,"STG"))+(COUNTIF([1]Février!N86:AO86,"STG"))</f>
        <v>0</v>
      </c>
      <c r="AA82" s="215">
        <f>SUM(COUNTIF([1]Janvier!O86:AS86,"TRN"))+(COUNTIF([1]Février!O86:AP86,"TRN"))</f>
        <v>0</v>
      </c>
      <c r="AB82" s="215">
        <f>SUM(COUNTIF([1]Janvier!P86:AT86,"Mission"))+(COUNTIF([1]Février!P86:AQ86,"Mission"))</f>
        <v>0</v>
      </c>
    </row>
    <row r="83" spans="1:28">
      <c r="A83" s="1"/>
      <c r="B83" s="1"/>
      <c r="C83" s="1"/>
      <c r="D83" s="1"/>
      <c r="E83" s="1"/>
      <c r="F83" s="1"/>
      <c r="G83" s="109"/>
      <c r="H83" s="215"/>
      <c r="I83" s="215"/>
      <c r="J83" s="215"/>
      <c r="K83" s="215"/>
      <c r="L83" s="215"/>
      <c r="M83" s="215" t="e">
        <f>[1]Janvier!K87+[1]Février!K87+[1]Mars!K87+#REF!</f>
        <v>#REF!</v>
      </c>
      <c r="N83" s="215"/>
      <c r="O83" s="215"/>
      <c r="P83" s="215"/>
      <c r="Q83" s="215"/>
      <c r="R83" s="215"/>
      <c r="S83" s="215"/>
      <c r="T83" s="215"/>
      <c r="U83" s="215"/>
      <c r="V83" s="215"/>
      <c r="W83" s="215"/>
      <c r="X83" s="215">
        <f>SUM(COUNTIF([1]Janvier!L87:AP87,"PATC"))+(COUNTIF([1]Février!L87:AM87,"PATC"))</f>
        <v>0</v>
      </c>
      <c r="Y83" s="215">
        <f>SUM(COUNTIF([1]Janvier!M87:AQ87,"CN"))+(COUNTIF([1]Février!M87:AN87,"CN"))</f>
        <v>0</v>
      </c>
      <c r="Z83" s="215">
        <f>SUM(COUNTIF([1]Janvier!N87:AR87,"STG"))+(COUNTIF([1]Février!N87:AO87,"STG"))</f>
        <v>0</v>
      </c>
      <c r="AA83" s="215">
        <f>SUM(COUNTIF([1]Janvier!O87:AS87,"TRN"))+(COUNTIF([1]Février!O87:AP87,"TRN"))</f>
        <v>0</v>
      </c>
      <c r="AB83" s="215">
        <f>SUM(COUNTIF([1]Janvier!P87:AT87,"Mission"))+(COUNTIF([1]Février!P87:AQ87,"Mission"))</f>
        <v>0</v>
      </c>
    </row>
    <row r="84" spans="1:28">
      <c r="A84" s="1"/>
      <c r="B84" s="1"/>
      <c r="C84" s="1"/>
      <c r="D84" s="1"/>
      <c r="E84" s="1"/>
      <c r="F84" s="1"/>
      <c r="G84" s="109"/>
      <c r="H84" s="215"/>
      <c r="I84" s="215"/>
      <c r="J84" s="215"/>
      <c r="K84" s="215"/>
      <c r="L84" s="215"/>
      <c r="M84" s="215" t="e">
        <f>[1]Janvier!K88+[1]Février!K88+[1]Mars!K88+#REF!</f>
        <v>#REF!</v>
      </c>
      <c r="N84" s="215"/>
      <c r="O84" s="215"/>
      <c r="P84" s="215"/>
      <c r="Q84" s="215"/>
      <c r="R84" s="215"/>
      <c r="S84" s="215"/>
      <c r="T84" s="215"/>
      <c r="U84" s="215"/>
      <c r="V84" s="215"/>
      <c r="W84" s="215"/>
      <c r="X84" s="215">
        <f>SUM(COUNTIF([1]Janvier!L88:AP88,"PATC"))+(COUNTIF([1]Février!L88:AM88,"PATC"))</f>
        <v>0</v>
      </c>
      <c r="Y84" s="215">
        <f>SUM(COUNTIF([1]Janvier!M88:AQ88,"CN"))+(COUNTIF([1]Février!M88:AN88,"CN"))</f>
        <v>0</v>
      </c>
      <c r="Z84" s="215">
        <f>SUM(COUNTIF([1]Janvier!N88:AR88,"STG"))+(COUNTIF([1]Février!N88:AO88,"STG"))</f>
        <v>0</v>
      </c>
      <c r="AA84" s="215">
        <f>SUM(COUNTIF([1]Janvier!O88:AS88,"TRN"))+(COUNTIF([1]Février!O88:AP88,"TRN"))</f>
        <v>0</v>
      </c>
      <c r="AB84" s="215">
        <f>SUM(COUNTIF([1]Janvier!P88:AT88,"Mission"))+(COUNTIF([1]Février!P88:AQ88,"Mission"))</f>
        <v>0</v>
      </c>
    </row>
    <row r="85" spans="1:28">
      <c r="A85" s="1"/>
      <c r="B85" s="1"/>
      <c r="C85" s="1"/>
      <c r="D85" s="1"/>
      <c r="E85" s="1"/>
      <c r="F85" s="1"/>
      <c r="G85" s="109"/>
      <c r="H85" s="215"/>
      <c r="I85" s="215"/>
      <c r="J85" s="215"/>
      <c r="K85" s="215"/>
      <c r="L85" s="215"/>
      <c r="M85" s="215" t="e">
        <f>[1]Janvier!K89+[1]Février!K89+[1]Mars!K89+#REF!</f>
        <v>#REF!</v>
      </c>
      <c r="N85" s="215"/>
      <c r="O85" s="215"/>
      <c r="P85" s="215"/>
      <c r="Q85" s="215"/>
      <c r="R85" s="215"/>
      <c r="S85" s="215"/>
      <c r="T85" s="215"/>
      <c r="U85" s="215"/>
      <c r="V85" s="215"/>
      <c r="W85" s="215"/>
      <c r="X85" s="215">
        <f>SUM(COUNTIF([1]Janvier!L89:AP89,"PATC"))+(COUNTIF([1]Février!L89:AM89,"PATC"))</f>
        <v>0</v>
      </c>
      <c r="Y85" s="215">
        <f>SUM(COUNTIF([1]Janvier!M89:AQ89,"CN"))+(COUNTIF([1]Février!M89:AN89,"CN"))</f>
        <v>0</v>
      </c>
      <c r="Z85" s="215">
        <f>SUM(COUNTIF([1]Janvier!N89:AR89,"STG"))+(COUNTIF([1]Février!N89:AO89,"STG"))</f>
        <v>0</v>
      </c>
      <c r="AA85" s="215">
        <f>SUM(COUNTIF([1]Janvier!O89:AS89,"TRN"))+(COUNTIF([1]Février!O89:AP89,"TRN"))</f>
        <v>0</v>
      </c>
      <c r="AB85" s="215">
        <f>SUM(COUNTIF([1]Janvier!P89:AT89,"Mission"))+(COUNTIF([1]Février!P89:AQ89,"Mission"))</f>
        <v>0</v>
      </c>
    </row>
    <row r="86" spans="1:28">
      <c r="A86" s="1"/>
      <c r="B86" s="1"/>
      <c r="C86" s="1"/>
      <c r="D86" s="1"/>
      <c r="E86" s="1"/>
      <c r="F86" s="1"/>
      <c r="G86" s="109"/>
      <c r="H86" s="215"/>
      <c r="I86" s="215"/>
      <c r="J86" s="215"/>
      <c r="K86" s="215"/>
      <c r="L86" s="215"/>
      <c r="M86" s="215" t="e">
        <f>[1]Janvier!K90+[1]Février!K90+[1]Mars!K90+#REF!</f>
        <v>#REF!</v>
      </c>
      <c r="N86" s="215"/>
      <c r="O86" s="215"/>
      <c r="P86" s="215"/>
      <c r="Q86" s="215"/>
      <c r="R86" s="215"/>
      <c r="S86" s="215"/>
      <c r="T86" s="215"/>
      <c r="U86" s="215"/>
      <c r="V86" s="215"/>
      <c r="W86" s="215"/>
      <c r="X86" s="215">
        <f>SUM(COUNTIF([1]Janvier!L90:AP90,"PATC"))+(COUNTIF([1]Février!L90:AM90,"PATC"))</f>
        <v>0</v>
      </c>
      <c r="Y86" s="215">
        <f>SUM(COUNTIF([1]Janvier!M90:AQ90,"CN"))+(COUNTIF([1]Février!M90:AN90,"CN"))</f>
        <v>0</v>
      </c>
      <c r="Z86" s="215">
        <f>SUM(COUNTIF([1]Janvier!N90:AR90,"STG"))+(COUNTIF([1]Février!N90:AO90,"STG"))</f>
        <v>0</v>
      </c>
      <c r="AA86" s="215">
        <f>SUM(COUNTIF([1]Janvier!O90:AS90,"TRN"))+(COUNTIF([1]Février!O90:AP90,"TRN"))</f>
        <v>0</v>
      </c>
      <c r="AB86" s="215">
        <f>SUM(COUNTIF([1]Janvier!P90:AT90,"Mission"))+(COUNTIF([1]Février!P90:AQ90,"Mission"))</f>
        <v>0</v>
      </c>
    </row>
    <row r="87" spans="1:28">
      <c r="A87" s="1"/>
      <c r="B87" s="1"/>
      <c r="C87" s="1"/>
      <c r="D87" s="1"/>
      <c r="E87" s="1"/>
      <c r="F87" s="1"/>
      <c r="G87" s="109"/>
      <c r="H87" s="215"/>
      <c r="I87" s="215"/>
      <c r="J87" s="215"/>
      <c r="K87" s="215"/>
      <c r="L87" s="215"/>
      <c r="M87" s="215" t="e">
        <f>[1]Janvier!K91+[1]Février!K91+[1]Mars!K91+#REF!</f>
        <v>#REF!</v>
      </c>
      <c r="N87" s="215"/>
      <c r="O87" s="215"/>
      <c r="P87" s="215"/>
      <c r="Q87" s="215"/>
      <c r="R87" s="215"/>
      <c r="S87" s="215"/>
      <c r="T87" s="215"/>
      <c r="U87" s="215"/>
      <c r="V87" s="215"/>
      <c r="W87" s="215"/>
      <c r="X87" s="215">
        <f>SUM(COUNTIF([1]Janvier!L91:AP91,"PATC"))+(COUNTIF([1]Février!L91:AM91,"PATC"))</f>
        <v>0</v>
      </c>
      <c r="Y87" s="215">
        <f>SUM(COUNTIF([1]Janvier!M91:AQ91,"CN"))+(COUNTIF([1]Février!M91:AN91,"CN"))</f>
        <v>0</v>
      </c>
      <c r="Z87" s="215">
        <f>SUM(COUNTIF([1]Janvier!N91:AR91,"STG"))+(COUNTIF([1]Février!N91:AO91,"STG"))</f>
        <v>0</v>
      </c>
      <c r="AA87" s="215">
        <f>SUM(COUNTIF([1]Janvier!O91:AS91,"TRN"))+(COUNTIF([1]Février!O91:AP91,"TRN"))</f>
        <v>0</v>
      </c>
      <c r="AB87" s="215">
        <f>SUM(COUNTIF([1]Janvier!P91:AT91,"Mission"))+(COUNTIF([1]Février!P91:AQ91,"Mission"))</f>
        <v>0</v>
      </c>
    </row>
    <row r="88" spans="1:28">
      <c r="A88" s="1"/>
      <c r="B88" s="1"/>
      <c r="C88" s="1"/>
      <c r="D88" s="1"/>
      <c r="E88" s="1"/>
      <c r="F88" s="1"/>
      <c r="G88" s="109"/>
      <c r="H88" s="215"/>
      <c r="I88" s="215"/>
      <c r="J88" s="215"/>
      <c r="K88" s="215"/>
      <c r="L88" s="215"/>
      <c r="M88" s="215" t="e">
        <f>[1]Janvier!K92+[1]Février!K92+[1]Mars!K92+#REF!</f>
        <v>#REF!</v>
      </c>
      <c r="N88" s="215"/>
      <c r="O88" s="215"/>
      <c r="P88" s="215"/>
      <c r="Q88" s="215"/>
      <c r="R88" s="215"/>
      <c r="S88" s="215"/>
      <c r="T88" s="215"/>
      <c r="U88" s="215"/>
      <c r="V88" s="215"/>
      <c r="W88" s="215"/>
      <c r="X88" s="215">
        <f>SUM(COUNTIF([1]Janvier!L92:AP92,"PATC"))+(COUNTIF([1]Février!L92:AM92,"PATC"))</f>
        <v>0</v>
      </c>
      <c r="Y88" s="215">
        <f>SUM(COUNTIF([1]Janvier!M92:AQ92,"CN"))+(COUNTIF([1]Février!M92:AN92,"CN"))</f>
        <v>0</v>
      </c>
      <c r="Z88" s="215">
        <f>SUM(COUNTIF([1]Janvier!N92:AR92,"STG"))+(COUNTIF([1]Février!N92:AO92,"STG"))</f>
        <v>0</v>
      </c>
      <c r="AA88" s="215">
        <f>SUM(COUNTIF([1]Janvier!O92:AS92,"TRN"))+(COUNTIF([1]Février!O92:AP92,"TRN"))</f>
        <v>0</v>
      </c>
      <c r="AB88" s="215">
        <f>SUM(COUNTIF([1]Janvier!P92:AT92,"Mission"))+(COUNTIF([1]Février!P92:AQ92,"Mission"))</f>
        <v>0</v>
      </c>
    </row>
    <row r="89" spans="1:28">
      <c r="A89" s="1"/>
      <c r="B89" s="1"/>
      <c r="C89" s="1"/>
      <c r="D89" s="1"/>
      <c r="E89" s="1"/>
      <c r="F89" s="1"/>
      <c r="G89" s="109"/>
      <c r="H89" s="215"/>
      <c r="I89" s="215"/>
      <c r="J89" s="215"/>
      <c r="K89" s="215"/>
      <c r="L89" s="215"/>
      <c r="M89" s="215" t="e">
        <f>[1]Janvier!K93+[1]Février!K93+[1]Mars!K93+#REF!</f>
        <v>#REF!</v>
      </c>
      <c r="N89" s="215"/>
      <c r="O89" s="215"/>
      <c r="P89" s="215"/>
      <c r="Q89" s="215"/>
      <c r="R89" s="215"/>
      <c r="S89" s="215"/>
      <c r="T89" s="215"/>
      <c r="U89" s="215"/>
      <c r="V89" s="215"/>
      <c r="W89" s="215"/>
      <c r="X89" s="215">
        <f>SUM(COUNTIF([1]Janvier!L93:AP93,"PATC"))+(COUNTIF([1]Février!L93:AM93,"PATC"))</f>
        <v>0</v>
      </c>
      <c r="Y89" s="215">
        <f>SUM(COUNTIF([1]Janvier!M93:AQ93,"CN"))+(COUNTIF([1]Février!M93:AN93,"CN"))</f>
        <v>0</v>
      </c>
      <c r="Z89" s="215">
        <f>SUM(COUNTIF([1]Janvier!N93:AR93,"STG"))+(COUNTIF([1]Février!N93:AO93,"STG"))</f>
        <v>0</v>
      </c>
      <c r="AA89" s="215">
        <f>SUM(COUNTIF([1]Janvier!O93:AS93,"TRN"))+(COUNTIF([1]Février!O93:AP93,"TRN"))</f>
        <v>0</v>
      </c>
      <c r="AB89" s="215">
        <f>SUM(COUNTIF([1]Janvier!P93:AT93,"Mission"))+(COUNTIF([1]Février!P93:AQ93,"Mission"))</f>
        <v>0</v>
      </c>
    </row>
    <row r="90" spans="1:28">
      <c r="A90" s="1"/>
      <c r="B90" s="1"/>
      <c r="C90" s="1"/>
      <c r="D90" s="1"/>
      <c r="E90" s="1"/>
      <c r="F90" s="1"/>
      <c r="G90" s="109"/>
      <c r="H90" s="215"/>
      <c r="I90" s="215"/>
      <c r="J90" s="215"/>
      <c r="K90" s="215"/>
      <c r="L90" s="215"/>
      <c r="M90" s="215" t="e">
        <f>[1]Janvier!K94+[1]Février!K94+[1]Mars!K94+#REF!</f>
        <v>#REF!</v>
      </c>
      <c r="N90" s="215"/>
      <c r="O90" s="215"/>
      <c r="P90" s="215"/>
      <c r="Q90" s="215"/>
      <c r="R90" s="215"/>
      <c r="S90" s="215"/>
      <c r="T90" s="215"/>
      <c r="U90" s="215"/>
      <c r="V90" s="215"/>
      <c r="W90" s="215"/>
      <c r="X90" s="215">
        <f>SUM(COUNTIF([1]Janvier!L94:AP94,"PATC"))+(COUNTIF([1]Février!L94:AM94,"PATC"))</f>
        <v>0</v>
      </c>
      <c r="Y90" s="215">
        <f>SUM(COUNTIF([1]Janvier!M94:AQ94,"CN"))+(COUNTIF([1]Février!M94:AN94,"CN"))</f>
        <v>0</v>
      </c>
      <c r="Z90" s="215">
        <f>SUM(COUNTIF([1]Janvier!N94:AR94,"STG"))+(COUNTIF([1]Février!N94:AO94,"STG"))</f>
        <v>0</v>
      </c>
      <c r="AA90" s="215">
        <f>SUM(COUNTIF([1]Janvier!O94:AS94,"TRN"))+(COUNTIF([1]Février!O94:AP94,"TRN"))</f>
        <v>0</v>
      </c>
      <c r="AB90" s="215">
        <f>SUM(COUNTIF([1]Janvier!P94:AT94,"Mission"))+(COUNTIF([1]Février!P94:AQ94,"Mission"))</f>
        <v>0</v>
      </c>
    </row>
    <row r="91" spans="1:28">
      <c r="A91" s="1"/>
      <c r="B91" s="1"/>
      <c r="C91" s="1"/>
      <c r="D91" s="1"/>
      <c r="E91" s="1"/>
      <c r="F91" s="1"/>
      <c r="G91" s="109"/>
      <c r="H91" s="215"/>
      <c r="I91" s="215"/>
      <c r="J91" s="215"/>
      <c r="K91" s="215"/>
      <c r="L91" s="215"/>
      <c r="M91" s="215" t="e">
        <f>[1]Janvier!K95+[1]Février!K95+[1]Mars!K95+#REF!</f>
        <v>#REF!</v>
      </c>
      <c r="N91" s="215"/>
      <c r="O91" s="215"/>
      <c r="P91" s="215"/>
      <c r="Q91" s="215"/>
      <c r="R91" s="215"/>
      <c r="S91" s="215"/>
      <c r="T91" s="215"/>
      <c r="U91" s="215"/>
      <c r="V91" s="215"/>
      <c r="W91" s="215"/>
      <c r="X91" s="215">
        <f>SUM(COUNTIF([1]Janvier!L95:AP95,"PATC"))+(COUNTIF([1]Février!L95:AM95,"PATC"))</f>
        <v>0</v>
      </c>
      <c r="Y91" s="215">
        <f>SUM(COUNTIF([1]Janvier!M95:AQ95,"CN"))+(COUNTIF([1]Février!M95:AN95,"CN"))</f>
        <v>0</v>
      </c>
      <c r="Z91" s="215">
        <f>SUM(COUNTIF([1]Janvier!N95:AR95,"STG"))+(COUNTIF([1]Février!N95:AO95,"STG"))</f>
        <v>0</v>
      </c>
      <c r="AA91" s="215">
        <f>SUM(COUNTIF([1]Janvier!O95:AS95,"TRN"))+(COUNTIF([1]Février!O95:AP95,"TRN"))</f>
        <v>0</v>
      </c>
      <c r="AB91" s="215">
        <f>SUM(COUNTIF([1]Janvier!P95:AT95,"Mission"))+(COUNTIF([1]Février!P95:AQ95,"Mission"))</f>
        <v>0</v>
      </c>
    </row>
    <row r="92" spans="1:28">
      <c r="A92" s="1"/>
      <c r="B92" s="1"/>
      <c r="C92" s="1"/>
      <c r="D92" s="1"/>
      <c r="E92" s="1"/>
      <c r="F92" s="1"/>
      <c r="G92" s="109"/>
      <c r="H92" s="215"/>
      <c r="I92" s="215"/>
      <c r="J92" s="215"/>
      <c r="K92" s="215"/>
      <c r="L92" s="215"/>
      <c r="M92" s="215" t="e">
        <f>[1]Janvier!K96+[1]Février!K96+[1]Mars!K96+#REF!</f>
        <v>#REF!</v>
      </c>
      <c r="N92" s="215"/>
      <c r="O92" s="215"/>
      <c r="P92" s="215"/>
      <c r="Q92" s="215"/>
      <c r="R92" s="215"/>
      <c r="S92" s="215"/>
      <c r="T92" s="215"/>
      <c r="U92" s="215"/>
      <c r="V92" s="215"/>
      <c r="W92" s="215"/>
      <c r="X92" s="215">
        <f>SUM(COUNTIF([1]Janvier!L96:AP96,"PATC"))+(COUNTIF([1]Février!L96:AM96,"PATC"))</f>
        <v>0</v>
      </c>
      <c r="Y92" s="215">
        <f>SUM(COUNTIF([1]Janvier!M96:AQ96,"CN"))+(COUNTIF([1]Février!M96:AN96,"CN"))</f>
        <v>0</v>
      </c>
      <c r="Z92" s="215">
        <f>SUM(COUNTIF([1]Janvier!N96:AR96,"STG"))+(COUNTIF([1]Février!N96:AO96,"STG"))</f>
        <v>0</v>
      </c>
      <c r="AA92" s="215">
        <f>SUM(COUNTIF([1]Janvier!O96:AS96,"TRN"))+(COUNTIF([1]Février!O96:AP96,"TRN"))</f>
        <v>0</v>
      </c>
      <c r="AB92" s="215">
        <f>SUM(COUNTIF([1]Janvier!P96:AT96,"Mission"))+(COUNTIF([1]Février!P96:AQ96,"Mission"))</f>
        <v>0</v>
      </c>
    </row>
    <row r="93" spans="1:28">
      <c r="A93" s="1"/>
      <c r="B93" s="1"/>
      <c r="C93" s="1"/>
      <c r="D93" s="1"/>
      <c r="E93" s="1"/>
      <c r="F93" s="1"/>
      <c r="G93" s="109"/>
      <c r="H93" s="215"/>
      <c r="I93" s="215"/>
      <c r="J93" s="215"/>
      <c r="K93" s="215"/>
      <c r="L93" s="215"/>
      <c r="M93" s="215" t="e">
        <f>[1]Janvier!K97+[1]Février!K97+[1]Mars!K97+#REF!</f>
        <v>#REF!</v>
      </c>
      <c r="N93" s="215"/>
      <c r="O93" s="215"/>
      <c r="P93" s="215"/>
      <c r="Q93" s="215"/>
      <c r="R93" s="215"/>
      <c r="S93" s="215"/>
      <c r="T93" s="215"/>
      <c r="U93" s="215"/>
      <c r="V93" s="215"/>
      <c r="W93" s="215"/>
      <c r="X93" s="215">
        <f>SUM(COUNTIF([1]Janvier!L97:AP97,"PATC"))+(COUNTIF([1]Février!L97:AM97,"PATC"))</f>
        <v>0</v>
      </c>
      <c r="Y93" s="215">
        <f>SUM(COUNTIF([1]Janvier!M97:AQ97,"CN"))+(COUNTIF([1]Février!M97:AN97,"CN"))</f>
        <v>0</v>
      </c>
      <c r="Z93" s="215">
        <f>SUM(COUNTIF([1]Janvier!N97:AR97,"STG"))+(COUNTIF([1]Février!N97:AO97,"STG"))</f>
        <v>0</v>
      </c>
      <c r="AA93" s="215">
        <f>SUM(COUNTIF([1]Janvier!O97:AS97,"TRN"))+(COUNTIF([1]Février!O97:AP97,"TRN"))</f>
        <v>0</v>
      </c>
      <c r="AB93" s="215">
        <f>SUM(COUNTIF([1]Janvier!P97:AT97,"Mission"))+(COUNTIF([1]Février!P97:AQ97,"Mission"))</f>
        <v>0</v>
      </c>
    </row>
    <row r="94" spans="1:28">
      <c r="A94" s="1"/>
      <c r="B94" s="1"/>
      <c r="C94" s="1"/>
      <c r="D94" s="1"/>
      <c r="E94" s="1"/>
      <c r="F94" s="1"/>
      <c r="G94" s="109"/>
      <c r="H94" s="215"/>
      <c r="I94" s="215"/>
      <c r="J94" s="215"/>
      <c r="K94" s="215"/>
      <c r="L94" s="215"/>
      <c r="M94" s="215" t="e">
        <f>[1]Janvier!K98+[1]Février!K98+[1]Mars!K98+#REF!</f>
        <v>#REF!</v>
      </c>
      <c r="N94" s="215"/>
      <c r="O94" s="215"/>
      <c r="P94" s="215"/>
      <c r="Q94" s="215"/>
      <c r="R94" s="215"/>
      <c r="S94" s="215"/>
      <c r="T94" s="215"/>
      <c r="U94" s="215"/>
      <c r="V94" s="215"/>
      <c r="W94" s="215"/>
      <c r="X94" s="215">
        <f>SUM(COUNTIF([1]Janvier!L98:AP98,"PATC"))+(COUNTIF([1]Février!L98:AM98,"PATC"))</f>
        <v>0</v>
      </c>
      <c r="Y94" s="215">
        <f>SUM(COUNTIF([1]Janvier!M98:AQ98,"CN"))+(COUNTIF([1]Février!M98:AN98,"CN"))</f>
        <v>0</v>
      </c>
      <c r="Z94" s="215">
        <f>SUM(COUNTIF([1]Janvier!N98:AR98,"STG"))+(COUNTIF([1]Février!N98:AO98,"STG"))</f>
        <v>0</v>
      </c>
      <c r="AA94" s="215">
        <f>SUM(COUNTIF([1]Janvier!O98:AS98,"TRN"))+(COUNTIF([1]Février!O98:AP98,"TRN"))</f>
        <v>0</v>
      </c>
      <c r="AB94" s="215">
        <f>SUM(COUNTIF([1]Janvier!P98:AT98,"Mission"))+(COUNTIF([1]Février!P98:AQ98,"Mission"))</f>
        <v>0</v>
      </c>
    </row>
    <row r="95" spans="1:28">
      <c r="A95" s="1"/>
      <c r="B95" s="1"/>
      <c r="C95" s="1"/>
      <c r="D95" s="1"/>
      <c r="E95" s="1"/>
      <c r="F95" s="1"/>
      <c r="G95" s="109"/>
      <c r="H95" s="215"/>
      <c r="I95" s="215"/>
      <c r="J95" s="215"/>
      <c r="K95" s="215"/>
      <c r="L95" s="215"/>
      <c r="M95" s="215" t="e">
        <f>[1]Janvier!K99+[1]Février!K99+[1]Mars!K99+#REF!</f>
        <v>#REF!</v>
      </c>
      <c r="N95" s="215"/>
      <c r="O95" s="215"/>
      <c r="P95" s="215"/>
      <c r="Q95" s="215"/>
      <c r="R95" s="215"/>
      <c r="S95" s="215"/>
      <c r="T95" s="215"/>
      <c r="U95" s="215"/>
      <c r="V95" s="215"/>
      <c r="W95" s="215"/>
      <c r="X95" s="215">
        <f>SUM(COUNTIF([1]Janvier!L99:AP99,"PATC"))+(COUNTIF([1]Février!L99:AM99,"PATC"))</f>
        <v>0</v>
      </c>
      <c r="Y95" s="215">
        <f>SUM(COUNTIF([1]Janvier!M99:AQ99,"CN"))+(COUNTIF([1]Février!M99:AN99,"CN"))</f>
        <v>0</v>
      </c>
      <c r="Z95" s="215">
        <f>SUM(COUNTIF([1]Janvier!N99:AR99,"STG"))+(COUNTIF([1]Février!N99:AO99,"STG"))</f>
        <v>0</v>
      </c>
      <c r="AA95" s="215">
        <f>SUM(COUNTIF([1]Janvier!O99:AS99,"TRN"))+(COUNTIF([1]Février!O99:AP99,"TRN"))</f>
        <v>0</v>
      </c>
      <c r="AB95" s="215">
        <f>SUM(COUNTIF([1]Janvier!P99:AT99,"Mission"))+(COUNTIF([1]Février!P99:AQ99,"Mission"))</f>
        <v>0</v>
      </c>
    </row>
    <row r="96" spans="1:28">
      <c r="A96" s="1"/>
      <c r="B96" s="1"/>
      <c r="C96" s="1"/>
      <c r="D96" s="1"/>
      <c r="E96" s="1"/>
      <c r="F96" s="1"/>
      <c r="G96" s="109"/>
      <c r="H96" s="215"/>
      <c r="I96" s="215"/>
      <c r="J96" s="215"/>
      <c r="K96" s="215"/>
      <c r="L96" s="215"/>
      <c r="M96" s="215" t="e">
        <f>[1]Janvier!K100+[1]Février!K100+[1]Mars!K100+#REF!</f>
        <v>#REF!</v>
      </c>
      <c r="N96" s="215"/>
      <c r="O96" s="215"/>
      <c r="P96" s="215"/>
      <c r="Q96" s="215"/>
      <c r="R96" s="215"/>
      <c r="S96" s="215"/>
      <c r="T96" s="215"/>
      <c r="U96" s="215"/>
      <c r="V96" s="215"/>
      <c r="W96" s="215"/>
      <c r="X96" s="215">
        <f>SUM(COUNTIF([1]Janvier!L100:AP100,"PATC"))+(COUNTIF([1]Février!L100:AM100,"PATC"))</f>
        <v>0</v>
      </c>
      <c r="Y96" s="215">
        <f>SUM(COUNTIF([1]Janvier!M100:AQ100,"CN"))+(COUNTIF([1]Février!M100:AN100,"CN"))</f>
        <v>0</v>
      </c>
      <c r="Z96" s="215">
        <f>SUM(COUNTIF([1]Janvier!N100:AR100,"STG"))+(COUNTIF([1]Février!N100:AO100,"STG"))</f>
        <v>0</v>
      </c>
      <c r="AA96" s="215">
        <f>SUM(COUNTIF([1]Janvier!O100:AS100,"TRN"))+(COUNTIF([1]Février!O100:AP100,"TRN"))</f>
        <v>0</v>
      </c>
      <c r="AB96" s="215">
        <f>SUM(COUNTIF([1]Janvier!P100:AT100,"Mission"))+(COUNTIF([1]Février!P100:AQ100,"Mission"))</f>
        <v>0</v>
      </c>
    </row>
    <row r="97" spans="1:28">
      <c r="A97" s="1"/>
      <c r="B97" s="1"/>
      <c r="C97" s="1"/>
      <c r="D97" s="1"/>
      <c r="E97" s="1"/>
      <c r="F97" s="1"/>
      <c r="G97" s="109"/>
      <c r="H97" s="215"/>
      <c r="I97" s="215"/>
      <c r="J97" s="215"/>
      <c r="K97" s="215"/>
      <c r="L97" s="215"/>
      <c r="M97" s="215" t="e">
        <f>[1]Janvier!K101+[1]Février!K101+[1]Mars!K101+#REF!</f>
        <v>#REF!</v>
      </c>
      <c r="N97" s="215"/>
      <c r="O97" s="215"/>
      <c r="P97" s="215"/>
      <c r="Q97" s="215"/>
      <c r="R97" s="215"/>
      <c r="S97" s="215"/>
      <c r="T97" s="215"/>
      <c r="U97" s="215"/>
      <c r="V97" s="215"/>
      <c r="W97" s="215"/>
      <c r="X97" s="215">
        <f>SUM(COUNTIF([1]Janvier!L101:AP101,"PATC"))+(COUNTIF([1]Février!L101:AM101,"PATC"))</f>
        <v>0</v>
      </c>
      <c r="Y97" s="215">
        <f>SUM(COUNTIF([1]Janvier!M101:AQ101,"CN"))+(COUNTIF([1]Février!M101:AN101,"CN"))</f>
        <v>0</v>
      </c>
      <c r="Z97" s="215">
        <f>SUM(COUNTIF([1]Janvier!N101:AR101,"STG"))+(COUNTIF([1]Février!N101:AO101,"STG"))</f>
        <v>0</v>
      </c>
      <c r="AA97" s="215">
        <f>SUM(COUNTIF([1]Janvier!O101:AS101,"TRN"))+(COUNTIF([1]Février!O101:AP101,"TRN"))</f>
        <v>0</v>
      </c>
      <c r="AB97" s="215">
        <f>SUM(COUNTIF([1]Janvier!P101:AT101,"Mission"))+(COUNTIF([1]Février!P101:AQ101,"Mission"))</f>
        <v>0</v>
      </c>
    </row>
    <row r="98" spans="1:28">
      <c r="A98" s="1"/>
      <c r="B98" s="1"/>
      <c r="C98" s="1"/>
      <c r="D98" s="1"/>
      <c r="E98" s="1"/>
      <c r="F98" s="1"/>
      <c r="G98" s="109"/>
      <c r="H98" s="215"/>
      <c r="I98" s="215"/>
      <c r="J98" s="215"/>
      <c r="K98" s="215"/>
      <c r="L98" s="215"/>
      <c r="M98" s="215" t="e">
        <f>[1]Janvier!K102+[1]Février!K102+[1]Mars!K102+#REF!</f>
        <v>#REF!</v>
      </c>
      <c r="N98" s="215"/>
      <c r="O98" s="215"/>
      <c r="P98" s="215"/>
      <c r="Q98" s="215"/>
      <c r="R98" s="215"/>
      <c r="S98" s="215"/>
      <c r="T98" s="215"/>
      <c r="U98" s="215"/>
      <c r="V98" s="215"/>
      <c r="W98" s="215"/>
      <c r="X98" s="215">
        <f>SUM(COUNTIF([1]Janvier!L102:AP102,"PATC"))+(COUNTIF([1]Février!L102:AM102,"PATC"))</f>
        <v>0</v>
      </c>
      <c r="Y98" s="215">
        <f>SUM(COUNTIF([1]Janvier!M102:AQ102,"CN"))+(COUNTIF([1]Février!M102:AN102,"CN"))</f>
        <v>0</v>
      </c>
      <c r="Z98" s="215">
        <f>SUM(COUNTIF([1]Janvier!N102:AR102,"STG"))+(COUNTIF([1]Février!N102:AO102,"STG"))</f>
        <v>0</v>
      </c>
      <c r="AA98" s="215">
        <f>SUM(COUNTIF([1]Janvier!O102:AS102,"TRN"))+(COUNTIF([1]Février!O102:AP102,"TRN"))</f>
        <v>0</v>
      </c>
      <c r="AB98" s="215">
        <f>SUM(COUNTIF([1]Janvier!P102:AT102,"Mission"))+(COUNTIF([1]Février!P102:AQ102,"Mission"))</f>
        <v>0</v>
      </c>
    </row>
    <row r="99" spans="1:28">
      <c r="A99" s="1"/>
      <c r="B99" s="1"/>
      <c r="C99" s="1"/>
      <c r="D99" s="1"/>
      <c r="E99" s="1"/>
      <c r="F99" s="1"/>
      <c r="G99" s="109"/>
      <c r="H99" s="215"/>
      <c r="I99" s="215"/>
      <c r="J99" s="215"/>
      <c r="K99" s="215"/>
      <c r="L99" s="215"/>
      <c r="M99" s="215" t="e">
        <f>[1]Janvier!K103+[1]Février!K103+[1]Mars!K103+#REF!</f>
        <v>#REF!</v>
      </c>
      <c r="N99" s="215"/>
      <c r="O99" s="215"/>
      <c r="P99" s="215"/>
      <c r="Q99" s="215"/>
      <c r="R99" s="215"/>
      <c r="S99" s="215"/>
      <c r="T99" s="215"/>
      <c r="U99" s="215"/>
      <c r="V99" s="215"/>
      <c r="W99" s="215"/>
      <c r="X99" s="215">
        <f>SUM(COUNTIF([1]Janvier!L103:AP103,"PATC"))+(COUNTIF([1]Février!L103:AM103,"PATC"))</f>
        <v>0</v>
      </c>
      <c r="Y99" s="215">
        <f>SUM(COUNTIF([1]Janvier!M103:AQ103,"CN"))+(COUNTIF([1]Février!M103:AN103,"CN"))</f>
        <v>0</v>
      </c>
      <c r="Z99" s="215">
        <f>SUM(COUNTIF([1]Janvier!N103:AR103,"STG"))+(COUNTIF([1]Février!N103:AO103,"STG"))</f>
        <v>0</v>
      </c>
      <c r="AA99" s="215">
        <f>SUM(COUNTIF([1]Janvier!O103:AS103,"TRN"))+(COUNTIF([1]Février!O103:AP103,"TRN"))</f>
        <v>0</v>
      </c>
      <c r="AB99" s="215">
        <f>SUM(COUNTIF([1]Janvier!P103:AT103,"Mission"))+(COUNTIF([1]Février!P103:AQ103,"Mission"))</f>
        <v>0</v>
      </c>
    </row>
    <row r="100" spans="1:28">
      <c r="A100" s="1"/>
      <c r="B100" s="1"/>
      <c r="C100" s="1"/>
      <c r="D100" s="1"/>
      <c r="E100" s="1"/>
      <c r="F100" s="1"/>
      <c r="G100" s="109"/>
      <c r="H100" s="215"/>
      <c r="I100" s="215"/>
      <c r="J100" s="215"/>
      <c r="K100" s="215"/>
      <c r="L100" s="215"/>
      <c r="M100" s="215" t="e">
        <f>[1]Janvier!K104+[1]Février!K104+[1]Mars!K104+#REF!</f>
        <v>#REF!</v>
      </c>
      <c r="N100" s="215"/>
      <c r="O100" s="215"/>
      <c r="P100" s="215"/>
      <c r="Q100" s="215"/>
      <c r="R100" s="215"/>
      <c r="S100" s="215"/>
      <c r="T100" s="215"/>
      <c r="U100" s="215"/>
      <c r="V100" s="215"/>
      <c r="W100" s="215"/>
      <c r="X100" s="215">
        <f>SUM(COUNTIF([1]Janvier!L104:AP104,"PATC"))+(COUNTIF([1]Février!L104:AM104,"PATC"))</f>
        <v>0</v>
      </c>
      <c r="Y100" s="215">
        <f>SUM(COUNTIF([1]Janvier!M104:AQ104,"CN"))+(COUNTIF([1]Février!M104:AN104,"CN"))</f>
        <v>0</v>
      </c>
      <c r="Z100" s="215">
        <f>SUM(COUNTIF([1]Janvier!N104:AR104,"STG"))+(COUNTIF([1]Février!N104:AO104,"STG"))</f>
        <v>0</v>
      </c>
      <c r="AA100" s="215">
        <f>SUM(COUNTIF([1]Janvier!O104:AS104,"TRN"))+(COUNTIF([1]Février!O104:AP104,"TRN"))</f>
        <v>0</v>
      </c>
      <c r="AB100" s="215">
        <f>SUM(COUNTIF([1]Janvier!P104:AT104,"Mission"))+(COUNTIF([1]Février!P104:AQ104,"Mission"))</f>
        <v>0</v>
      </c>
    </row>
    <row r="101" spans="1:28">
      <c r="A101" s="1"/>
      <c r="B101" s="1"/>
      <c r="C101" s="1"/>
      <c r="D101" s="1"/>
      <c r="E101" s="1"/>
      <c r="F101" s="1"/>
      <c r="G101" s="109"/>
      <c r="H101" s="215"/>
      <c r="I101" s="215"/>
      <c r="J101" s="215"/>
      <c r="K101" s="215"/>
      <c r="L101" s="215"/>
      <c r="M101" s="215" t="e">
        <f>[1]Janvier!K105+[1]Février!K105+[1]Mars!K105+#REF!</f>
        <v>#REF!</v>
      </c>
      <c r="N101" s="215"/>
      <c r="O101" s="215"/>
      <c r="P101" s="215"/>
      <c r="Q101" s="215"/>
      <c r="R101" s="215"/>
      <c r="S101" s="215"/>
      <c r="T101" s="215"/>
      <c r="U101" s="215"/>
      <c r="V101" s="215"/>
      <c r="W101" s="215"/>
      <c r="X101" s="215">
        <f>SUM(COUNTIF([1]Janvier!L105:AP105,"PATC"))+(COUNTIF([1]Février!L105:AM105,"PATC"))</f>
        <v>0</v>
      </c>
      <c r="Y101" s="215">
        <f>SUM(COUNTIF([1]Janvier!M105:AQ105,"CN"))+(COUNTIF([1]Février!M105:AN105,"CN"))</f>
        <v>0</v>
      </c>
      <c r="Z101" s="215">
        <f>SUM(COUNTIF([1]Janvier!N105:AR105,"STG"))+(COUNTIF([1]Février!N105:AO105,"STG"))</f>
        <v>0</v>
      </c>
      <c r="AA101" s="215">
        <f>SUM(COUNTIF([1]Janvier!O105:AS105,"TRN"))+(COUNTIF([1]Février!O105:AP105,"TRN"))</f>
        <v>0</v>
      </c>
      <c r="AB101" s="215">
        <f>SUM(COUNTIF([1]Janvier!P105:AT105,"Mission"))+(COUNTIF([1]Février!P105:AQ105,"Mission"))</f>
        <v>0</v>
      </c>
    </row>
    <row r="102" spans="1:28">
      <c r="A102" s="1"/>
      <c r="B102" s="1"/>
      <c r="C102" s="1"/>
      <c r="D102" s="1"/>
      <c r="E102" s="1"/>
      <c r="F102" s="1"/>
      <c r="G102" s="109"/>
      <c r="H102" s="215"/>
      <c r="I102" s="215"/>
      <c r="J102" s="215"/>
      <c r="K102" s="215"/>
      <c r="L102" s="215"/>
      <c r="M102" s="215" t="e">
        <f>[1]Janvier!K106+[1]Février!K106+[1]Mars!K106+#REF!</f>
        <v>#REF!</v>
      </c>
      <c r="N102" s="215"/>
      <c r="O102" s="215"/>
      <c r="P102" s="215"/>
      <c r="Q102" s="215"/>
      <c r="R102" s="215"/>
      <c r="S102" s="215"/>
      <c r="T102" s="215"/>
      <c r="U102" s="215"/>
      <c r="V102" s="215"/>
      <c r="W102" s="215"/>
      <c r="X102" s="215">
        <f>SUM(COUNTIF([1]Janvier!L106:AP106,"PATC"))+(COUNTIF([1]Février!L106:AM106,"PATC"))</f>
        <v>0</v>
      </c>
      <c r="Y102" s="215">
        <f>SUM(COUNTIF([1]Janvier!M106:AQ106,"CN"))+(COUNTIF([1]Février!M106:AN106,"CN"))</f>
        <v>0</v>
      </c>
      <c r="Z102" s="215">
        <f>SUM(COUNTIF([1]Janvier!N106:AR106,"STG"))+(COUNTIF([1]Février!N106:AO106,"STG"))</f>
        <v>0</v>
      </c>
      <c r="AA102" s="215">
        <f>SUM(COUNTIF([1]Janvier!O106:AS106,"TRN"))+(COUNTIF([1]Février!O106:AP106,"TRN"))</f>
        <v>0</v>
      </c>
      <c r="AB102" s="215">
        <f>SUM(COUNTIF([1]Janvier!P106:AT106,"Mission"))+(COUNTIF([1]Février!P106:AQ106,"Mission"))</f>
        <v>0</v>
      </c>
    </row>
    <row r="103" spans="1:28">
      <c r="A103" s="1"/>
      <c r="B103" s="1"/>
      <c r="C103" s="1"/>
      <c r="D103" s="1"/>
      <c r="E103" s="1"/>
      <c r="F103" s="1"/>
      <c r="G103" s="109"/>
      <c r="H103" s="215"/>
      <c r="I103" s="215"/>
      <c r="J103" s="215"/>
      <c r="K103" s="215"/>
      <c r="L103" s="215"/>
      <c r="M103" s="215" t="e">
        <f>[1]Janvier!K107+[1]Février!K107+[1]Mars!K107+#REF!</f>
        <v>#REF!</v>
      </c>
      <c r="N103" s="215"/>
      <c r="O103" s="215"/>
      <c r="P103" s="215"/>
      <c r="Q103" s="215"/>
      <c r="R103" s="215"/>
      <c r="S103" s="215"/>
      <c r="T103" s="215"/>
      <c r="U103" s="215"/>
      <c r="V103" s="215"/>
      <c r="W103" s="215"/>
      <c r="X103" s="215">
        <f>SUM(COUNTIF([1]Janvier!L107:AP107,"PATC"))+(COUNTIF([1]Février!L107:AM107,"PATC"))</f>
        <v>0</v>
      </c>
      <c r="Y103" s="215">
        <f>SUM(COUNTIF([1]Janvier!M107:AQ107,"CN"))+(COUNTIF([1]Février!M107:AN107,"CN"))</f>
        <v>0</v>
      </c>
      <c r="Z103" s="215">
        <f>SUM(COUNTIF([1]Janvier!N107:AR107,"STG"))+(COUNTIF([1]Février!N107:AO107,"STG"))</f>
        <v>0</v>
      </c>
      <c r="AA103" s="215">
        <f>SUM(COUNTIF([1]Janvier!O107:AS107,"TRN"))+(COUNTIF([1]Février!O107:AP107,"TRN"))</f>
        <v>0</v>
      </c>
      <c r="AB103" s="215">
        <f>SUM(COUNTIF([1]Janvier!P107:AT107,"Mission"))+(COUNTIF([1]Février!P107:AQ107,"Mission"))</f>
        <v>0</v>
      </c>
    </row>
    <row r="104" spans="1:28">
      <c r="A104" s="1"/>
      <c r="B104" s="1"/>
      <c r="C104" s="1"/>
      <c r="D104" s="1"/>
      <c r="E104" s="1"/>
      <c r="F104" s="1"/>
      <c r="G104" s="109"/>
      <c r="H104" s="215"/>
      <c r="I104" s="215"/>
      <c r="J104" s="215"/>
      <c r="K104" s="215"/>
      <c r="L104" s="215"/>
      <c r="M104" s="215" t="e">
        <f>[1]Janvier!K108+[1]Février!K108+[1]Mars!K108+#REF!</f>
        <v>#REF!</v>
      </c>
      <c r="N104" s="215"/>
      <c r="O104" s="215"/>
      <c r="P104" s="215"/>
      <c r="Q104" s="215"/>
      <c r="R104" s="215"/>
      <c r="S104" s="215"/>
      <c r="T104" s="215"/>
      <c r="U104" s="215"/>
      <c r="V104" s="215"/>
      <c r="W104" s="215"/>
      <c r="X104" s="215">
        <f>SUM(COUNTIF([1]Janvier!L108:AP108,"PATC"))+(COUNTIF([1]Février!L108:AM108,"PATC"))</f>
        <v>0</v>
      </c>
      <c r="Y104" s="215">
        <f>SUM(COUNTIF([1]Janvier!M108:AQ108,"CN"))+(COUNTIF([1]Février!M108:AN108,"CN"))</f>
        <v>0</v>
      </c>
      <c r="Z104" s="215">
        <f>SUM(COUNTIF([1]Janvier!N108:AR108,"STG"))+(COUNTIF([1]Février!N108:AO108,"STG"))</f>
        <v>0</v>
      </c>
      <c r="AA104" s="215">
        <f>SUM(COUNTIF([1]Janvier!O108:AS108,"TRN"))+(COUNTIF([1]Février!O108:AP108,"TRN"))</f>
        <v>0</v>
      </c>
      <c r="AB104" s="215">
        <f>SUM(COUNTIF([1]Janvier!P108:AT108,"Mission"))+(COUNTIF([1]Février!P108:AQ108,"Mission"))</f>
        <v>0</v>
      </c>
    </row>
    <row r="105" spans="1:28">
      <c r="A105" s="1"/>
      <c r="B105" s="1"/>
      <c r="C105" s="1"/>
      <c r="D105" s="1"/>
      <c r="E105" s="1"/>
      <c r="F105" s="1"/>
      <c r="G105" s="109"/>
      <c r="H105" s="215"/>
      <c r="I105" s="215"/>
      <c r="J105" s="215"/>
      <c r="K105" s="215"/>
      <c r="L105" s="215"/>
      <c r="M105" s="215" t="e">
        <f>[1]Janvier!K109+[1]Février!K109+[1]Mars!K109+#REF!</f>
        <v>#REF!</v>
      </c>
      <c r="N105" s="215"/>
      <c r="O105" s="215"/>
      <c r="P105" s="215"/>
      <c r="Q105" s="215"/>
      <c r="R105" s="215"/>
      <c r="S105" s="215"/>
      <c r="T105" s="215"/>
      <c r="U105" s="215"/>
      <c r="V105" s="215"/>
      <c r="W105" s="215"/>
      <c r="X105" s="215">
        <f>SUM(COUNTIF([1]Janvier!L109:AP109,"PATC"))+(COUNTIF([1]Février!L109:AM109,"PATC"))</f>
        <v>0</v>
      </c>
      <c r="Y105" s="215">
        <f>SUM(COUNTIF([1]Janvier!M109:AQ109,"CN"))+(COUNTIF([1]Février!M109:AN109,"CN"))</f>
        <v>0</v>
      </c>
      <c r="Z105" s="215">
        <f>SUM(COUNTIF([1]Janvier!N109:AR109,"STG"))+(COUNTIF([1]Février!N109:AO109,"STG"))</f>
        <v>0</v>
      </c>
      <c r="AA105" s="215">
        <f>SUM(COUNTIF([1]Janvier!O109:AS109,"TRN"))+(COUNTIF([1]Février!O109:AP109,"TRN"))</f>
        <v>0</v>
      </c>
      <c r="AB105" s="215">
        <f>SUM(COUNTIF([1]Janvier!P109:AT109,"Mission"))+(COUNTIF([1]Février!P109:AQ109,"Mission"))</f>
        <v>0</v>
      </c>
    </row>
    <row r="106" spans="1:28">
      <c r="A106" s="1"/>
      <c r="B106" s="1"/>
      <c r="C106" s="1"/>
      <c r="D106" s="1"/>
      <c r="E106" s="1"/>
      <c r="F106" s="1"/>
      <c r="G106" s="109"/>
      <c r="H106" s="215"/>
      <c r="I106" s="215"/>
      <c r="J106" s="215"/>
      <c r="K106" s="215"/>
      <c r="L106" s="215"/>
      <c r="M106" s="215" t="e">
        <f>[1]Janvier!K110+[1]Février!K110+[1]Mars!K110+#REF!</f>
        <v>#REF!</v>
      </c>
      <c r="N106" s="215"/>
      <c r="O106" s="215"/>
      <c r="P106" s="215"/>
      <c r="Q106" s="215"/>
      <c r="R106" s="215"/>
      <c r="S106" s="215"/>
      <c r="T106" s="215"/>
      <c r="U106" s="215"/>
      <c r="V106" s="215"/>
      <c r="W106" s="215"/>
      <c r="X106" s="215">
        <f>SUM(COUNTIF([1]Janvier!L110:AP110,"PATC"))+(COUNTIF([1]Février!L110:AM110,"PATC"))</f>
        <v>0</v>
      </c>
      <c r="Y106" s="215">
        <f>SUM(COUNTIF([1]Janvier!M110:AQ110,"CN"))+(COUNTIF([1]Février!M110:AN110,"CN"))</f>
        <v>0</v>
      </c>
      <c r="Z106" s="215">
        <f>SUM(COUNTIF([1]Janvier!N110:AR110,"STG"))+(COUNTIF([1]Février!N110:AO110,"STG"))</f>
        <v>0</v>
      </c>
      <c r="AA106" s="215">
        <f>SUM(COUNTIF([1]Janvier!O110:AS110,"TRN"))+(COUNTIF([1]Février!O110:AP110,"TRN"))</f>
        <v>0</v>
      </c>
      <c r="AB106" s="215">
        <f>SUM(COUNTIF([1]Janvier!P110:AT110,"Mission"))+(COUNTIF([1]Février!P110:AQ110,"Mission"))</f>
        <v>0</v>
      </c>
    </row>
    <row r="107" spans="1:28">
      <c r="A107" s="1"/>
      <c r="B107" s="1"/>
      <c r="C107" s="1"/>
      <c r="D107" s="1"/>
      <c r="E107" s="1"/>
      <c r="F107" s="1"/>
      <c r="G107" s="109"/>
      <c r="H107" s="215"/>
      <c r="I107" s="215"/>
      <c r="J107" s="215"/>
      <c r="K107" s="215"/>
      <c r="L107" s="215"/>
      <c r="M107" s="215" t="e">
        <f>[1]Janvier!K111+[1]Février!K111+[1]Mars!K111+#REF!</f>
        <v>#REF!</v>
      </c>
      <c r="N107" s="215"/>
      <c r="O107" s="215"/>
      <c r="P107" s="215"/>
      <c r="Q107" s="215"/>
      <c r="R107" s="215"/>
      <c r="S107" s="215"/>
      <c r="T107" s="215"/>
      <c r="U107" s="215"/>
      <c r="V107" s="215"/>
      <c r="W107" s="215"/>
      <c r="X107" s="215">
        <f>SUM(COUNTIF([1]Janvier!L111:AP111,"PATC"))+(COUNTIF([1]Février!L111:AM111,"PATC"))</f>
        <v>0</v>
      </c>
      <c r="Y107" s="215">
        <f>SUM(COUNTIF([1]Janvier!M111:AQ111,"CN"))+(COUNTIF([1]Février!M111:AN111,"CN"))</f>
        <v>0</v>
      </c>
      <c r="Z107" s="215">
        <f>SUM(COUNTIF([1]Janvier!N111:AR111,"STG"))+(COUNTIF([1]Février!N111:AO111,"STG"))</f>
        <v>0</v>
      </c>
      <c r="AA107" s="215">
        <f>SUM(COUNTIF([1]Janvier!O111:AS111,"TRN"))+(COUNTIF([1]Février!O111:AP111,"TRN"))</f>
        <v>0</v>
      </c>
      <c r="AB107" s="215">
        <f>SUM(COUNTIF([1]Janvier!P111:AT111,"Mission"))+(COUNTIF([1]Février!P111:AQ111,"Mission"))</f>
        <v>0</v>
      </c>
    </row>
    <row r="108" spans="1:28">
      <c r="A108" s="1"/>
      <c r="B108" s="1"/>
      <c r="C108" s="1"/>
      <c r="D108" s="1"/>
      <c r="E108" s="1"/>
      <c r="F108" s="1"/>
      <c r="G108" s="109"/>
      <c r="H108" s="215"/>
      <c r="I108" s="215"/>
      <c r="J108" s="215"/>
      <c r="K108" s="215"/>
      <c r="L108" s="215"/>
      <c r="M108" s="215" t="e">
        <f>[1]Janvier!K112+[1]Février!K112+[1]Mars!K112+#REF!</f>
        <v>#REF!</v>
      </c>
      <c r="N108" s="215"/>
      <c r="O108" s="215"/>
      <c r="P108" s="215"/>
      <c r="Q108" s="215"/>
      <c r="R108" s="215"/>
      <c r="S108" s="215"/>
      <c r="T108" s="215"/>
      <c r="U108" s="215"/>
      <c r="V108" s="215"/>
      <c r="W108" s="215"/>
      <c r="X108" s="215">
        <f>SUM(COUNTIF([1]Janvier!L112:AP112,"PATC"))+(COUNTIF([1]Février!L112:AM112,"PATC"))</f>
        <v>0</v>
      </c>
      <c r="Y108" s="215">
        <f>SUM(COUNTIF([1]Janvier!M112:AQ112,"CN"))+(COUNTIF([1]Février!M112:AN112,"CN"))</f>
        <v>0</v>
      </c>
      <c r="Z108" s="215">
        <f>SUM(COUNTIF([1]Janvier!N112:AR112,"STG"))+(COUNTIF([1]Février!N112:AO112,"STG"))</f>
        <v>0</v>
      </c>
      <c r="AA108" s="215">
        <f>SUM(COUNTIF([1]Janvier!O112:AS112,"TRN"))+(COUNTIF([1]Février!O112:AP112,"TRN"))</f>
        <v>0</v>
      </c>
      <c r="AB108" s="215">
        <f>SUM(COUNTIF([1]Janvier!P112:AT112,"Mission"))+(COUNTIF([1]Février!P112:AQ112,"Mission"))</f>
        <v>0</v>
      </c>
    </row>
    <row r="109" spans="1:28">
      <c r="A109" s="1"/>
      <c r="B109" s="1"/>
      <c r="C109" s="1"/>
      <c r="D109" s="1"/>
      <c r="E109" s="1"/>
      <c r="F109" s="1"/>
      <c r="G109" s="109"/>
      <c r="H109" s="215"/>
      <c r="I109" s="215"/>
      <c r="J109" s="215"/>
      <c r="K109" s="215"/>
      <c r="L109" s="215"/>
      <c r="M109" s="215" t="e">
        <f>[1]Janvier!K113+[1]Février!K113+[1]Mars!K113+#REF!</f>
        <v>#REF!</v>
      </c>
      <c r="N109" s="215"/>
      <c r="O109" s="215"/>
      <c r="P109" s="215"/>
      <c r="Q109" s="215"/>
      <c r="R109" s="215"/>
      <c r="S109" s="215"/>
      <c r="T109" s="215"/>
      <c r="U109" s="215"/>
      <c r="V109" s="215"/>
      <c r="W109" s="215"/>
      <c r="X109" s="215">
        <f>SUM(COUNTIF([1]Janvier!L113:AP113,"PATC"))+(COUNTIF([1]Février!L113:AM113,"PATC"))</f>
        <v>0</v>
      </c>
      <c r="Y109" s="215">
        <f>SUM(COUNTIF([1]Janvier!M113:AQ113,"CN"))+(COUNTIF([1]Février!M113:AN113,"CN"))</f>
        <v>0</v>
      </c>
      <c r="Z109" s="215">
        <f>SUM(COUNTIF([1]Janvier!N113:AR113,"STG"))+(COUNTIF([1]Février!N113:AO113,"STG"))</f>
        <v>0</v>
      </c>
      <c r="AA109" s="215">
        <f>SUM(COUNTIF([1]Janvier!O113:AS113,"TRN"))+(COUNTIF([1]Février!O113:AP113,"TRN"))</f>
        <v>0</v>
      </c>
      <c r="AB109" s="215">
        <f>SUM(COUNTIF([1]Janvier!P113:AT113,"Mission"))+(COUNTIF([1]Février!P113:AQ113,"Mission"))</f>
        <v>0</v>
      </c>
    </row>
    <row r="110" spans="1:28">
      <c r="A110" s="1"/>
      <c r="B110" s="1"/>
      <c r="C110" s="1"/>
      <c r="D110" s="1"/>
      <c r="E110" s="1"/>
      <c r="F110" s="1"/>
      <c r="G110" s="109"/>
      <c r="H110" s="215"/>
      <c r="I110" s="215"/>
      <c r="J110" s="215"/>
      <c r="K110" s="215"/>
      <c r="L110" s="215"/>
      <c r="M110" s="215" t="e">
        <f>[1]Janvier!K114+[1]Février!K114+[1]Mars!K114+#REF!</f>
        <v>#REF!</v>
      </c>
      <c r="N110" s="215"/>
      <c r="O110" s="215"/>
      <c r="P110" s="215"/>
      <c r="Q110" s="215"/>
      <c r="R110" s="215"/>
      <c r="S110" s="215"/>
      <c r="T110" s="215"/>
      <c r="U110" s="215"/>
      <c r="V110" s="215"/>
      <c r="W110" s="215"/>
      <c r="X110" s="215">
        <f>SUM(COUNTIF([1]Janvier!L114:AP114,"PATC"))+(COUNTIF([1]Février!L114:AM114,"PATC"))</f>
        <v>0</v>
      </c>
      <c r="Y110" s="215">
        <f>SUM(COUNTIF([1]Janvier!M114:AQ114,"CN"))+(COUNTIF([1]Février!M114:AN114,"CN"))</f>
        <v>0</v>
      </c>
      <c r="Z110" s="215">
        <f>SUM(COUNTIF([1]Janvier!N114:AR114,"STG"))+(COUNTIF([1]Février!N114:AO114,"STG"))</f>
        <v>0</v>
      </c>
      <c r="AA110" s="215">
        <f>SUM(COUNTIF([1]Janvier!O114:AS114,"TRN"))+(COUNTIF([1]Février!O114:AP114,"TRN"))</f>
        <v>0</v>
      </c>
      <c r="AB110" s="215">
        <f>SUM(COUNTIF([1]Janvier!P114:AT114,"Mission"))+(COUNTIF([1]Février!P114:AQ114,"Mission"))</f>
        <v>0</v>
      </c>
    </row>
    <row r="111" spans="1:28">
      <c r="A111" s="1"/>
      <c r="B111" s="1"/>
      <c r="C111" s="1"/>
      <c r="D111" s="1"/>
      <c r="E111" s="1"/>
      <c r="F111" s="1"/>
      <c r="G111" s="109"/>
      <c r="H111" s="215"/>
      <c r="I111" s="215"/>
      <c r="J111" s="215"/>
      <c r="K111" s="215"/>
      <c r="L111" s="215"/>
      <c r="M111" s="215" t="e">
        <f>[1]Janvier!K115+[1]Février!K115+[1]Mars!K115+#REF!</f>
        <v>#REF!</v>
      </c>
      <c r="N111" s="215"/>
      <c r="O111" s="215"/>
      <c r="P111" s="215"/>
      <c r="Q111" s="215"/>
      <c r="R111" s="215"/>
      <c r="S111" s="215"/>
      <c r="T111" s="215"/>
      <c r="U111" s="215"/>
      <c r="V111" s="215"/>
      <c r="W111" s="215"/>
      <c r="X111" s="215">
        <f>SUM(COUNTIF([1]Janvier!L115:AP115,"PATC"))+(COUNTIF([1]Février!L115:AM115,"PATC"))</f>
        <v>0</v>
      </c>
      <c r="Y111" s="215">
        <f>SUM(COUNTIF([1]Janvier!M115:AQ115,"CN"))+(COUNTIF([1]Février!M115:AN115,"CN"))</f>
        <v>0</v>
      </c>
      <c r="Z111" s="215">
        <f>SUM(COUNTIF([1]Janvier!N115:AR115,"STG"))+(COUNTIF([1]Février!N115:AO115,"STG"))</f>
        <v>0</v>
      </c>
      <c r="AA111" s="215">
        <f>SUM(COUNTIF([1]Janvier!O115:AS115,"TRN"))+(COUNTIF([1]Février!O115:AP115,"TRN"))</f>
        <v>0</v>
      </c>
      <c r="AB111" s="215">
        <f>SUM(COUNTIF([1]Janvier!P115:AT115,"Mission"))+(COUNTIF([1]Février!P115:AQ115,"Mission"))</f>
        <v>0</v>
      </c>
    </row>
    <row r="112" spans="1:28">
      <c r="A112" s="1"/>
      <c r="B112" s="1"/>
      <c r="C112" s="1"/>
      <c r="D112" s="1"/>
      <c r="E112" s="1"/>
      <c r="F112" s="1"/>
      <c r="G112" s="109"/>
      <c r="H112" s="215"/>
      <c r="I112" s="215"/>
      <c r="J112" s="215"/>
      <c r="K112" s="215"/>
      <c r="L112" s="215"/>
      <c r="M112" s="215" t="e">
        <f>[1]Janvier!K116+[1]Février!K116+[1]Mars!K116+#REF!</f>
        <v>#REF!</v>
      </c>
      <c r="N112" s="215"/>
      <c r="O112" s="215"/>
      <c r="P112" s="215"/>
      <c r="Q112" s="215"/>
      <c r="R112" s="215"/>
      <c r="S112" s="215"/>
      <c r="T112" s="215"/>
      <c r="U112" s="215"/>
      <c r="V112" s="215"/>
      <c r="W112" s="215"/>
      <c r="X112" s="215">
        <f>SUM(COUNTIF([1]Janvier!L116:AP116,"PATC"))+(COUNTIF([1]Février!L116:AM116,"PATC"))</f>
        <v>0</v>
      </c>
      <c r="Y112" s="215">
        <f>SUM(COUNTIF([1]Janvier!M116:AQ116,"CN"))+(COUNTIF([1]Février!M116:AN116,"CN"))</f>
        <v>0</v>
      </c>
      <c r="Z112" s="215">
        <f>SUM(COUNTIF([1]Janvier!N116:AR116,"STG"))+(COUNTIF([1]Février!N116:AO116,"STG"))</f>
        <v>0</v>
      </c>
      <c r="AA112" s="215">
        <f>SUM(COUNTIF([1]Janvier!O116:AS116,"TRN"))+(COUNTIF([1]Février!O116:AP116,"TRN"))</f>
        <v>0</v>
      </c>
      <c r="AB112" s="215">
        <f>SUM(COUNTIF([1]Janvier!P116:AT116,"Mission"))+(COUNTIF([1]Février!P116:AQ116,"Mission"))</f>
        <v>0</v>
      </c>
    </row>
    <row r="113" spans="1:28">
      <c r="A113" s="1"/>
      <c r="B113" s="1"/>
      <c r="C113" s="1"/>
      <c r="D113" s="1"/>
      <c r="E113" s="1"/>
      <c r="F113" s="1"/>
      <c r="G113" s="109"/>
      <c r="H113" s="215"/>
      <c r="I113" s="215"/>
      <c r="J113" s="215"/>
      <c r="K113" s="215"/>
      <c r="L113" s="215"/>
      <c r="M113" s="215" t="e">
        <f>[1]Janvier!K117+[1]Février!K117+[1]Mars!K117+#REF!</f>
        <v>#REF!</v>
      </c>
      <c r="N113" s="215"/>
      <c r="O113" s="215"/>
      <c r="P113" s="215"/>
      <c r="Q113" s="215"/>
      <c r="R113" s="215"/>
      <c r="S113" s="215"/>
      <c r="T113" s="215"/>
      <c r="U113" s="215"/>
      <c r="V113" s="215"/>
      <c r="W113" s="215"/>
      <c r="X113" s="215">
        <f>SUM(COUNTIF([1]Janvier!L117:AP117,"PATC"))+(COUNTIF([1]Février!L117:AM117,"PATC"))</f>
        <v>0</v>
      </c>
      <c r="Y113" s="215">
        <f>SUM(COUNTIF([1]Janvier!M117:AQ117,"CN"))+(COUNTIF([1]Février!M117:AN117,"CN"))</f>
        <v>0</v>
      </c>
      <c r="Z113" s="215">
        <f>SUM(COUNTIF([1]Janvier!N117:AR117,"STG"))+(COUNTIF([1]Février!N117:AO117,"STG"))</f>
        <v>0</v>
      </c>
      <c r="AA113" s="215">
        <f>SUM(COUNTIF([1]Janvier!O117:AS117,"TRN"))+(COUNTIF([1]Février!O117:AP117,"TRN"))</f>
        <v>0</v>
      </c>
      <c r="AB113" s="215">
        <f>SUM(COUNTIF([1]Janvier!P117:AT117,"Mission"))+(COUNTIF([1]Février!P117:AQ117,"Mission"))</f>
        <v>0</v>
      </c>
    </row>
    <row r="114" spans="1:28">
      <c r="A114" s="1"/>
      <c r="B114" s="1"/>
      <c r="C114" s="1"/>
      <c r="D114" s="1"/>
      <c r="E114" s="1"/>
      <c r="F114" s="1"/>
      <c r="G114" s="109"/>
      <c r="H114" s="215"/>
      <c r="I114" s="215"/>
      <c r="J114" s="215"/>
      <c r="K114" s="215"/>
      <c r="L114" s="215"/>
      <c r="M114" s="215" t="e">
        <f>[1]Janvier!K118+[1]Février!K118+[1]Mars!K118+#REF!</f>
        <v>#REF!</v>
      </c>
      <c r="N114" s="215"/>
      <c r="O114" s="215"/>
      <c r="P114" s="215"/>
      <c r="Q114" s="215"/>
      <c r="R114" s="215"/>
      <c r="S114" s="215"/>
      <c r="T114" s="215"/>
      <c r="U114" s="215"/>
      <c r="V114" s="215"/>
      <c r="W114" s="215"/>
      <c r="X114" s="215">
        <f>SUM(COUNTIF([1]Janvier!L118:AP118,"PATC"))+(COUNTIF([1]Février!L118:AM118,"PATC"))</f>
        <v>0</v>
      </c>
      <c r="Y114" s="215">
        <f>SUM(COUNTIF([1]Janvier!M118:AQ118,"CN"))+(COUNTIF([1]Février!M118:AN118,"CN"))</f>
        <v>0</v>
      </c>
      <c r="Z114" s="215">
        <f>SUM(COUNTIF([1]Janvier!N118:AR118,"STG"))+(COUNTIF([1]Février!N118:AO118,"STG"))</f>
        <v>0</v>
      </c>
      <c r="AA114" s="215">
        <f>SUM(COUNTIF([1]Janvier!O118:AS118,"TRN"))+(COUNTIF([1]Février!O118:AP118,"TRN"))</f>
        <v>0</v>
      </c>
      <c r="AB114" s="215">
        <f>SUM(COUNTIF([1]Janvier!P118:AT118,"Mission"))+(COUNTIF([1]Février!P118:AQ118,"Mission"))</f>
        <v>0</v>
      </c>
    </row>
    <row r="115" spans="1:28">
      <c r="A115" s="1"/>
      <c r="B115" s="1"/>
      <c r="C115" s="1"/>
      <c r="D115" s="1"/>
      <c r="E115" s="1"/>
      <c r="F115" s="1"/>
      <c r="G115" s="109"/>
      <c r="H115" s="215"/>
      <c r="I115" s="215"/>
      <c r="J115" s="215"/>
      <c r="K115" s="215"/>
      <c r="L115" s="215"/>
      <c r="M115" s="215" t="e">
        <f>[1]Janvier!K119+[1]Février!K119+[1]Mars!K119+#REF!</f>
        <v>#REF!</v>
      </c>
      <c r="N115" s="215"/>
      <c r="O115" s="215"/>
      <c r="P115" s="215"/>
      <c r="Q115" s="215"/>
      <c r="R115" s="215"/>
      <c r="S115" s="215"/>
      <c r="T115" s="215"/>
      <c r="U115" s="215"/>
      <c r="V115" s="215"/>
      <c r="W115" s="215"/>
      <c r="X115" s="215">
        <f>SUM(COUNTIF([1]Janvier!L119:AP119,"PATC"))+(COUNTIF([1]Février!L119:AM119,"PATC"))</f>
        <v>0</v>
      </c>
      <c r="Y115" s="215">
        <f>SUM(COUNTIF([1]Janvier!M119:AQ119,"CN"))+(COUNTIF([1]Février!M119:AN119,"CN"))</f>
        <v>0</v>
      </c>
      <c r="Z115" s="215">
        <f>SUM(COUNTIF([1]Janvier!N119:AR119,"STG"))+(COUNTIF([1]Février!N119:AO119,"STG"))</f>
        <v>0</v>
      </c>
      <c r="AA115" s="215">
        <f>SUM(COUNTIF([1]Janvier!O119:AS119,"TRN"))+(COUNTIF([1]Février!O119:AP119,"TRN"))</f>
        <v>0</v>
      </c>
      <c r="AB115" s="215">
        <f>SUM(COUNTIF([1]Janvier!P119:AT119,"Mission"))+(COUNTIF([1]Février!P119:AQ119,"Mission"))</f>
        <v>0</v>
      </c>
    </row>
    <row r="116" spans="1:28">
      <c r="A116" s="1"/>
      <c r="B116" s="1"/>
      <c r="C116" s="1"/>
      <c r="D116" s="1"/>
      <c r="E116" s="1"/>
      <c r="F116" s="1"/>
      <c r="G116" s="109"/>
      <c r="H116" s="215"/>
      <c r="I116" s="215"/>
      <c r="J116" s="215"/>
      <c r="K116" s="215"/>
      <c r="L116" s="215"/>
      <c r="M116" s="215" t="e">
        <f>[1]Janvier!K120+[1]Février!K120+[1]Mars!K120+#REF!</f>
        <v>#REF!</v>
      </c>
      <c r="N116" s="215"/>
      <c r="O116" s="215"/>
      <c r="P116" s="215"/>
      <c r="Q116" s="215"/>
      <c r="R116" s="215"/>
      <c r="S116" s="215"/>
      <c r="T116" s="215"/>
      <c r="U116" s="215"/>
      <c r="V116" s="215"/>
      <c r="W116" s="215"/>
      <c r="X116" s="215">
        <f>SUM(COUNTIF([1]Janvier!L120:AP120,"PATC"))+(COUNTIF([1]Février!L120:AM120,"PATC"))</f>
        <v>0</v>
      </c>
      <c r="Y116" s="215">
        <f>SUM(COUNTIF([1]Janvier!M120:AQ120,"CN"))+(COUNTIF([1]Février!M120:AN120,"CN"))</f>
        <v>0</v>
      </c>
      <c r="Z116" s="215">
        <f>SUM(COUNTIF([1]Janvier!N120:AR120,"STG"))+(COUNTIF([1]Février!N120:AO120,"STG"))</f>
        <v>0</v>
      </c>
      <c r="AA116" s="215">
        <f>SUM(COUNTIF([1]Janvier!O120:AS120,"TRN"))+(COUNTIF([1]Février!O120:AP120,"TRN"))</f>
        <v>0</v>
      </c>
      <c r="AB116" s="215">
        <f>SUM(COUNTIF([1]Janvier!P120:AT120,"Mission"))+(COUNTIF([1]Février!P120:AQ120,"Mission"))</f>
        <v>0</v>
      </c>
    </row>
    <row r="117" spans="1:28">
      <c r="A117" s="1"/>
      <c r="B117" s="1"/>
      <c r="C117" s="1"/>
      <c r="D117" s="1"/>
      <c r="E117" s="1"/>
      <c r="F117" s="1"/>
      <c r="G117" s="109"/>
      <c r="H117" s="215"/>
      <c r="I117" s="215"/>
      <c r="J117" s="215"/>
      <c r="K117" s="215"/>
      <c r="L117" s="215"/>
      <c r="M117" s="215" t="e">
        <f>[1]Janvier!K121+[1]Février!K121+[1]Mars!K121+#REF!</f>
        <v>#REF!</v>
      </c>
      <c r="N117" s="215"/>
      <c r="O117" s="215"/>
      <c r="P117" s="215"/>
      <c r="Q117" s="215"/>
      <c r="R117" s="215"/>
      <c r="S117" s="215"/>
      <c r="T117" s="215"/>
      <c r="U117" s="215"/>
      <c r="V117" s="215"/>
      <c r="W117" s="215"/>
      <c r="X117" s="215">
        <f>SUM(COUNTIF([1]Janvier!L121:AP121,"PATC"))+(COUNTIF([1]Février!L121:AM121,"PATC"))</f>
        <v>0</v>
      </c>
      <c r="Y117" s="215">
        <f>SUM(COUNTIF([1]Janvier!M121:AQ121,"CN"))+(COUNTIF([1]Février!M121:AN121,"CN"))</f>
        <v>0</v>
      </c>
      <c r="Z117" s="215">
        <f>SUM(COUNTIF([1]Janvier!N121:AR121,"STG"))+(COUNTIF([1]Février!N121:AO121,"STG"))</f>
        <v>0</v>
      </c>
      <c r="AA117" s="215">
        <f>SUM(COUNTIF([1]Janvier!O121:AS121,"TRN"))+(COUNTIF([1]Février!O121:AP121,"TRN"))</f>
        <v>0</v>
      </c>
      <c r="AB117" s="215">
        <f>SUM(COUNTIF([1]Janvier!P121:AT121,"Mission"))+(COUNTIF([1]Février!P121:AQ121,"Mission"))</f>
        <v>0</v>
      </c>
    </row>
    <row r="118" spans="1:28">
      <c r="A118" s="1"/>
      <c r="B118" s="1"/>
      <c r="C118" s="1"/>
      <c r="D118" s="1"/>
      <c r="E118" s="1"/>
      <c r="F118" s="1"/>
      <c r="G118" s="109"/>
      <c r="H118" s="215"/>
      <c r="I118" s="215"/>
      <c r="J118" s="215"/>
      <c r="K118" s="215"/>
      <c r="L118" s="215"/>
      <c r="M118" s="215" t="e">
        <f>[1]Janvier!K122+[1]Février!K122+[1]Mars!K122+#REF!</f>
        <v>#REF!</v>
      </c>
      <c r="N118" s="215"/>
      <c r="O118" s="215"/>
      <c r="P118" s="215"/>
      <c r="Q118" s="215"/>
      <c r="R118" s="215"/>
      <c r="S118" s="215"/>
      <c r="T118" s="215"/>
      <c r="U118" s="215"/>
      <c r="V118" s="215"/>
      <c r="W118" s="215"/>
      <c r="X118" s="215">
        <f>SUM(COUNTIF([1]Janvier!L122:AP122,"PATC"))+(COUNTIF([1]Février!L122:AM122,"PATC"))</f>
        <v>0</v>
      </c>
      <c r="Y118" s="215">
        <f>SUM(COUNTIF([1]Janvier!M122:AQ122,"CN"))+(COUNTIF([1]Février!M122:AN122,"CN"))</f>
        <v>0</v>
      </c>
      <c r="Z118" s="215">
        <f>SUM(COUNTIF([1]Janvier!N122:AR122,"STG"))+(COUNTIF([1]Février!N122:AO122,"STG"))</f>
        <v>0</v>
      </c>
      <c r="AA118" s="215">
        <f>SUM(COUNTIF([1]Janvier!O122:AS122,"TRN"))+(COUNTIF([1]Février!O122:AP122,"TRN"))</f>
        <v>0</v>
      </c>
      <c r="AB118" s="215">
        <f>SUM(COUNTIF([1]Janvier!P122:AT122,"Mission"))+(COUNTIF([1]Février!P122:AQ122,"Mission"))</f>
        <v>0</v>
      </c>
    </row>
    <row r="119" spans="1:28">
      <c r="A119" s="1"/>
      <c r="B119" s="1"/>
      <c r="C119" s="1"/>
      <c r="D119" s="1"/>
      <c r="E119" s="1"/>
      <c r="F119" s="1"/>
      <c r="G119" s="109"/>
      <c r="H119" s="215"/>
      <c r="I119" s="215"/>
      <c r="J119" s="215"/>
      <c r="K119" s="215"/>
      <c r="L119" s="215"/>
      <c r="M119" s="215" t="e">
        <f>[1]Janvier!K123+[1]Février!K123+[1]Mars!K123+#REF!</f>
        <v>#REF!</v>
      </c>
      <c r="N119" s="215"/>
      <c r="O119" s="215"/>
      <c r="P119" s="215"/>
      <c r="Q119" s="215"/>
      <c r="R119" s="215"/>
      <c r="S119" s="215"/>
      <c r="T119" s="215"/>
      <c r="U119" s="215"/>
      <c r="V119" s="215"/>
      <c r="W119" s="215"/>
      <c r="X119" s="215">
        <f>SUM(COUNTIF([1]Janvier!L123:AP123,"PATC"))+(COUNTIF([1]Février!L123:AM123,"PATC"))</f>
        <v>0</v>
      </c>
      <c r="Y119" s="215">
        <f>SUM(COUNTIF([1]Janvier!M123:AQ123,"CN"))+(COUNTIF([1]Février!M123:AN123,"CN"))</f>
        <v>0</v>
      </c>
      <c r="Z119" s="215">
        <f>SUM(COUNTIF([1]Janvier!N123:AR123,"STG"))+(COUNTIF([1]Février!N123:AO123,"STG"))</f>
        <v>0</v>
      </c>
      <c r="AA119" s="215">
        <f>SUM(COUNTIF([1]Janvier!O123:AS123,"TRN"))+(COUNTIF([1]Février!O123:AP123,"TRN"))</f>
        <v>0</v>
      </c>
      <c r="AB119" s="215">
        <f>SUM(COUNTIF([1]Janvier!P123:AT123,"Mission"))+(COUNTIF([1]Février!P123:AQ123,"Mission"))</f>
        <v>0</v>
      </c>
    </row>
    <row r="120" spans="1:28">
      <c r="A120" s="1"/>
      <c r="B120" s="1"/>
      <c r="C120" s="1"/>
      <c r="D120" s="1"/>
      <c r="E120" s="1"/>
      <c r="F120" s="1"/>
      <c r="G120" s="109"/>
      <c r="H120" s="215"/>
      <c r="I120" s="215"/>
      <c r="J120" s="215"/>
      <c r="K120" s="215"/>
      <c r="L120" s="215"/>
      <c r="M120" s="215" t="e">
        <f>[1]Janvier!K124+[1]Février!K124+[1]Mars!K124+#REF!</f>
        <v>#REF!</v>
      </c>
      <c r="N120" s="215"/>
      <c r="O120" s="215"/>
      <c r="P120" s="215"/>
      <c r="Q120" s="215"/>
      <c r="R120" s="215"/>
      <c r="S120" s="215"/>
      <c r="T120" s="215"/>
      <c r="U120" s="215"/>
      <c r="V120" s="215"/>
      <c r="W120" s="215"/>
      <c r="X120" s="215">
        <f>SUM(COUNTIF([1]Janvier!L124:AP124,"PATC"))+(COUNTIF([1]Février!L124:AM124,"PATC"))</f>
        <v>0</v>
      </c>
      <c r="Y120" s="215">
        <f>SUM(COUNTIF([1]Janvier!M124:AQ124,"CN"))+(COUNTIF([1]Février!M124:AN124,"CN"))</f>
        <v>0</v>
      </c>
      <c r="Z120" s="215">
        <f>SUM(COUNTIF([1]Janvier!N124:AR124,"STG"))+(COUNTIF([1]Février!N124:AO124,"STG"))</f>
        <v>0</v>
      </c>
      <c r="AA120" s="215">
        <f>SUM(COUNTIF([1]Janvier!O124:AS124,"TRN"))+(COUNTIF([1]Février!O124:AP124,"TRN"))</f>
        <v>0</v>
      </c>
      <c r="AB120" s="215">
        <f>SUM(COUNTIF([1]Janvier!P124:AT124,"Mission"))+(COUNTIF([1]Février!P124:AQ124,"Mission"))</f>
        <v>0</v>
      </c>
    </row>
    <row r="121" spans="1:28">
      <c r="A121" s="1"/>
      <c r="B121" s="1"/>
      <c r="C121" s="1"/>
      <c r="D121" s="1"/>
      <c r="E121" s="1"/>
      <c r="F121" s="1"/>
      <c r="G121" s="109"/>
      <c r="H121" s="215"/>
      <c r="I121" s="215"/>
      <c r="J121" s="215"/>
      <c r="K121" s="215"/>
      <c r="L121" s="215"/>
      <c r="M121" s="215" t="e">
        <f>[1]Janvier!K125+[1]Février!K125+[1]Mars!K125+#REF!</f>
        <v>#REF!</v>
      </c>
      <c r="N121" s="215"/>
      <c r="O121" s="215"/>
      <c r="P121" s="215"/>
      <c r="Q121" s="215"/>
      <c r="R121" s="215"/>
      <c r="S121" s="215"/>
      <c r="T121" s="215"/>
      <c r="U121" s="215"/>
      <c r="V121" s="215"/>
      <c r="W121" s="215"/>
      <c r="X121" s="215">
        <f>SUM(COUNTIF([1]Janvier!L125:AP125,"PATC"))+(COUNTIF([1]Février!L125:AM125,"PATC"))</f>
        <v>0</v>
      </c>
      <c r="Y121" s="215">
        <f>SUM(COUNTIF([1]Janvier!M125:AQ125,"CN"))+(COUNTIF([1]Février!M125:AN125,"CN"))</f>
        <v>0</v>
      </c>
      <c r="Z121" s="215">
        <f>SUM(COUNTIF([1]Janvier!N125:AR125,"STG"))+(COUNTIF([1]Février!N125:AO125,"STG"))</f>
        <v>0</v>
      </c>
      <c r="AA121" s="215">
        <f>SUM(COUNTIF([1]Janvier!O125:AS125,"TRN"))+(COUNTIF([1]Février!O125:AP125,"TRN"))</f>
        <v>0</v>
      </c>
      <c r="AB121" s="215">
        <f>SUM(COUNTIF([1]Janvier!P125:AT125,"Mission"))+(COUNTIF([1]Février!P125:AQ125,"Mission"))</f>
        <v>0</v>
      </c>
    </row>
    <row r="122" spans="1:28">
      <c r="A122" s="1"/>
      <c r="B122" s="1"/>
      <c r="C122" s="1"/>
      <c r="D122" s="1"/>
      <c r="E122" s="1"/>
      <c r="F122" s="1"/>
      <c r="G122" s="109"/>
      <c r="H122" s="215"/>
      <c r="I122" s="215"/>
      <c r="J122" s="215"/>
      <c r="K122" s="215"/>
      <c r="L122" s="215"/>
      <c r="M122" s="215" t="e">
        <f>[1]Janvier!K126+[1]Février!K126+[1]Mars!K126+#REF!</f>
        <v>#REF!</v>
      </c>
      <c r="N122" s="215"/>
      <c r="O122" s="215"/>
      <c r="P122" s="215"/>
      <c r="Q122" s="215"/>
      <c r="R122" s="215"/>
      <c r="S122" s="215"/>
      <c r="T122" s="215"/>
      <c r="U122" s="215"/>
      <c r="V122" s="215"/>
      <c r="W122" s="215"/>
      <c r="X122" s="215">
        <f>SUM(COUNTIF([1]Janvier!L126:AP126,"PATC"))+(COUNTIF([1]Février!L126:AM126,"PATC"))</f>
        <v>0</v>
      </c>
      <c r="Y122" s="215">
        <f>SUM(COUNTIF([1]Janvier!M126:AQ126,"CN"))+(COUNTIF([1]Février!M126:AN126,"CN"))</f>
        <v>0</v>
      </c>
      <c r="Z122" s="215">
        <f>SUM(COUNTIF([1]Janvier!N126:AR126,"STG"))+(COUNTIF([1]Février!N126:AO126,"STG"))</f>
        <v>0</v>
      </c>
      <c r="AA122" s="215">
        <f>SUM(COUNTIF([1]Janvier!O126:AS126,"TRN"))+(COUNTIF([1]Février!O126:AP126,"TRN"))</f>
        <v>0</v>
      </c>
      <c r="AB122" s="215">
        <f>SUM(COUNTIF([1]Janvier!P126:AT126,"Mission"))+(COUNTIF([1]Février!P126:AQ126,"Mission"))</f>
        <v>0</v>
      </c>
    </row>
    <row r="123" spans="1:28">
      <c r="A123" s="1"/>
      <c r="B123" s="1"/>
      <c r="C123" s="1"/>
      <c r="D123" s="1"/>
      <c r="E123" s="1"/>
      <c r="F123" s="1"/>
      <c r="G123" s="109"/>
      <c r="H123" s="215"/>
      <c r="I123" s="215"/>
      <c r="J123" s="215"/>
      <c r="K123" s="215"/>
      <c r="L123" s="215"/>
      <c r="M123" s="215" t="e">
        <f>[1]Janvier!K127+[1]Février!K127+[1]Mars!K127+#REF!</f>
        <v>#REF!</v>
      </c>
      <c r="N123" s="215"/>
      <c r="O123" s="215"/>
      <c r="P123" s="215"/>
      <c r="Q123" s="215"/>
      <c r="R123" s="215"/>
      <c r="S123" s="215"/>
      <c r="T123" s="215"/>
      <c r="U123" s="215"/>
      <c r="V123" s="215"/>
      <c r="W123" s="215"/>
      <c r="X123" s="215">
        <f>SUM(COUNTIF([1]Janvier!L127:AP127,"PATC"))+(COUNTIF([1]Février!L127:AM127,"PATC"))</f>
        <v>0</v>
      </c>
      <c r="Y123" s="215">
        <f>SUM(COUNTIF([1]Janvier!M127:AQ127,"CN"))+(COUNTIF([1]Février!M127:AN127,"CN"))</f>
        <v>0</v>
      </c>
      <c r="Z123" s="215">
        <f>SUM(COUNTIF([1]Janvier!N127:AR127,"STG"))+(COUNTIF([1]Février!N127:AO127,"STG"))</f>
        <v>0</v>
      </c>
      <c r="AA123" s="215">
        <f>SUM(COUNTIF([1]Janvier!O127:AS127,"TRN"))+(COUNTIF([1]Février!O127:AP127,"TRN"))</f>
        <v>0</v>
      </c>
      <c r="AB123" s="215">
        <f>SUM(COUNTIF([1]Janvier!P127:AT127,"Mission"))+(COUNTIF([1]Février!P127:AQ127,"Mission"))</f>
        <v>0</v>
      </c>
    </row>
    <row r="124" spans="1:28">
      <c r="A124" s="1"/>
      <c r="B124" s="1"/>
      <c r="C124" s="1"/>
      <c r="D124" s="1"/>
      <c r="E124" s="1"/>
      <c r="F124" s="1"/>
      <c r="G124" s="109"/>
      <c r="H124" s="215"/>
      <c r="I124" s="215"/>
      <c r="J124" s="215"/>
      <c r="K124" s="215"/>
      <c r="L124" s="215"/>
      <c r="M124" s="215" t="e">
        <f>[1]Janvier!K128+[1]Février!K128+[1]Mars!K128+#REF!</f>
        <v>#REF!</v>
      </c>
      <c r="N124" s="215"/>
      <c r="O124" s="215"/>
      <c r="P124" s="215"/>
      <c r="Q124" s="215"/>
      <c r="R124" s="215"/>
      <c r="S124" s="215"/>
      <c r="T124" s="215"/>
      <c r="U124" s="215"/>
      <c r="V124" s="215"/>
      <c r="W124" s="215"/>
      <c r="X124" s="215">
        <f>SUM(COUNTIF([1]Janvier!L128:AP128,"PATC"))+(COUNTIF([1]Février!L128:AM128,"PATC"))</f>
        <v>0</v>
      </c>
      <c r="Y124" s="215">
        <f>SUM(COUNTIF([1]Janvier!M128:AQ128,"CN"))+(COUNTIF([1]Février!M128:AN128,"CN"))</f>
        <v>0</v>
      </c>
      <c r="Z124" s="215">
        <f>SUM(COUNTIF([1]Janvier!N128:AR128,"STG"))+(COUNTIF([1]Février!N128:AO128,"STG"))</f>
        <v>0</v>
      </c>
      <c r="AA124" s="215">
        <f>SUM(COUNTIF([1]Janvier!O128:AS128,"TRN"))+(COUNTIF([1]Février!O128:AP128,"TRN"))</f>
        <v>0</v>
      </c>
      <c r="AB124" s="215">
        <f>SUM(COUNTIF([1]Janvier!P128:AT128,"Mission"))+(COUNTIF([1]Février!P128:AQ128,"Mission"))</f>
        <v>0</v>
      </c>
    </row>
    <row r="125" spans="1:28">
      <c r="A125" s="1"/>
      <c r="B125" s="1"/>
      <c r="C125" s="1"/>
      <c r="D125" s="1"/>
      <c r="E125" s="1"/>
      <c r="F125" s="1"/>
      <c r="G125" s="109"/>
      <c r="H125" s="215"/>
      <c r="I125" s="215"/>
      <c r="J125" s="215"/>
      <c r="K125" s="215"/>
      <c r="L125" s="215"/>
      <c r="M125" s="215" t="e">
        <f>[1]Janvier!K129+[1]Février!K129+[1]Mars!K129+#REF!</f>
        <v>#REF!</v>
      </c>
      <c r="N125" s="215"/>
      <c r="O125" s="215"/>
      <c r="P125" s="215"/>
      <c r="Q125" s="215"/>
      <c r="R125" s="215"/>
      <c r="S125" s="215"/>
      <c r="T125" s="215"/>
      <c r="U125" s="215"/>
      <c r="V125" s="215"/>
      <c r="W125" s="215"/>
      <c r="X125" s="215">
        <f>SUM(COUNTIF([1]Janvier!L129:AP129,"PATC"))+(COUNTIF([1]Février!L129:AM129,"PATC"))</f>
        <v>0</v>
      </c>
      <c r="Y125" s="215">
        <f>SUM(COUNTIF([1]Janvier!M129:AQ129,"CN"))+(COUNTIF([1]Février!M129:AN129,"CN"))</f>
        <v>0</v>
      </c>
      <c r="Z125" s="215">
        <f>SUM(COUNTIF([1]Janvier!N129:AR129,"STG"))+(COUNTIF([1]Février!N129:AO129,"STG"))</f>
        <v>0</v>
      </c>
      <c r="AA125" s="215">
        <f>SUM(COUNTIF([1]Janvier!O129:AS129,"TRN"))+(COUNTIF([1]Février!O129:AP129,"TRN"))</f>
        <v>0</v>
      </c>
      <c r="AB125" s="215">
        <f>SUM(COUNTIF([1]Janvier!P129:AT129,"Mission"))+(COUNTIF([1]Février!P129:AQ129,"Mission"))</f>
        <v>0</v>
      </c>
    </row>
    <row r="126" spans="1:28">
      <c r="A126" s="1"/>
      <c r="B126" s="1"/>
      <c r="C126" s="1"/>
      <c r="D126" s="1"/>
      <c r="E126" s="1"/>
      <c r="F126" s="1"/>
      <c r="G126" s="109"/>
      <c r="H126" s="215"/>
      <c r="I126" s="215"/>
      <c r="J126" s="215"/>
      <c r="K126" s="215"/>
      <c r="L126" s="215"/>
      <c r="M126" s="215" t="e">
        <f>[1]Janvier!K130+[1]Février!K130+[1]Mars!K130+#REF!</f>
        <v>#REF!</v>
      </c>
      <c r="N126" s="215"/>
      <c r="O126" s="215"/>
      <c r="P126" s="215"/>
      <c r="Q126" s="215"/>
      <c r="R126" s="215"/>
      <c r="S126" s="215"/>
      <c r="T126" s="215"/>
      <c r="U126" s="215"/>
      <c r="V126" s="215"/>
      <c r="W126" s="215"/>
      <c r="X126" s="215">
        <f>SUM(COUNTIF([1]Janvier!L130:AP130,"PATC"))+(COUNTIF([1]Février!L130:AM130,"PATC"))</f>
        <v>0</v>
      </c>
      <c r="Y126" s="215">
        <f>SUM(COUNTIF([1]Janvier!M130:AQ130,"CN"))+(COUNTIF([1]Février!M130:AN130,"CN"))</f>
        <v>0</v>
      </c>
      <c r="Z126" s="215">
        <f>SUM(COUNTIF([1]Janvier!N130:AR130,"STG"))+(COUNTIF([1]Février!N130:AO130,"STG"))</f>
        <v>0</v>
      </c>
      <c r="AA126" s="215">
        <f>SUM(COUNTIF([1]Janvier!O130:AS130,"TRN"))+(COUNTIF([1]Février!O130:AP130,"TRN"))</f>
        <v>0</v>
      </c>
      <c r="AB126" s="215">
        <f>SUM(COUNTIF([1]Janvier!P130:AT130,"Mission"))+(COUNTIF([1]Février!P130:AQ130,"Mission"))</f>
        <v>0</v>
      </c>
    </row>
    <row r="127" spans="1:28">
      <c r="A127" s="1"/>
      <c r="B127" s="1"/>
      <c r="C127" s="1"/>
      <c r="D127" s="1"/>
      <c r="E127" s="1"/>
      <c r="F127" s="1"/>
      <c r="G127" s="109"/>
      <c r="H127" s="215"/>
      <c r="I127" s="215"/>
      <c r="J127" s="215"/>
      <c r="K127" s="215"/>
      <c r="L127" s="215"/>
      <c r="M127" s="215" t="e">
        <f>[1]Janvier!K131+[1]Février!K131+[1]Mars!K131+#REF!</f>
        <v>#REF!</v>
      </c>
      <c r="N127" s="215"/>
      <c r="O127" s="215"/>
      <c r="P127" s="215"/>
      <c r="Q127" s="215"/>
      <c r="R127" s="215"/>
      <c r="S127" s="215"/>
      <c r="T127" s="215"/>
      <c r="U127" s="215"/>
      <c r="V127" s="215"/>
      <c r="W127" s="215"/>
      <c r="X127" s="215">
        <f>SUM(COUNTIF([1]Janvier!L131:AP131,"PATC"))+(COUNTIF([1]Février!L131:AM131,"PATC"))</f>
        <v>0</v>
      </c>
      <c r="Y127" s="215">
        <f>SUM(COUNTIF([1]Janvier!M131:AQ131,"CN"))+(COUNTIF([1]Février!M131:AN131,"CN"))</f>
        <v>0</v>
      </c>
      <c r="Z127" s="215">
        <f>SUM(COUNTIF([1]Janvier!N131:AR131,"STG"))+(COUNTIF([1]Février!N131:AO131,"STG"))</f>
        <v>0</v>
      </c>
      <c r="AA127" s="215">
        <f>SUM(COUNTIF([1]Janvier!O131:AS131,"TRN"))+(COUNTIF([1]Février!O131:AP131,"TRN"))</f>
        <v>0</v>
      </c>
      <c r="AB127" s="215">
        <f>SUM(COUNTIF([1]Janvier!P131:AT131,"Mission"))+(COUNTIF([1]Février!P131:AQ131,"Mission"))</f>
        <v>0</v>
      </c>
    </row>
    <row r="128" spans="1:28">
      <c r="A128" s="1"/>
      <c r="B128" s="1"/>
      <c r="C128" s="1"/>
      <c r="D128" s="1"/>
      <c r="E128" s="1"/>
      <c r="F128" s="1"/>
      <c r="G128" s="109"/>
      <c r="H128" s="215"/>
      <c r="I128" s="215"/>
      <c r="J128" s="215"/>
      <c r="K128" s="215"/>
      <c r="L128" s="215"/>
      <c r="M128" s="215" t="e">
        <f>[1]Janvier!K132+[1]Février!K132+[1]Mars!K132+#REF!</f>
        <v>#REF!</v>
      </c>
      <c r="N128" s="215"/>
      <c r="O128" s="215"/>
      <c r="P128" s="215"/>
      <c r="Q128" s="215"/>
      <c r="R128" s="215"/>
      <c r="S128" s="215"/>
      <c r="T128" s="215"/>
      <c r="U128" s="215"/>
      <c r="V128" s="215"/>
      <c r="W128" s="215"/>
      <c r="X128" s="215">
        <f>SUM(COUNTIF([1]Janvier!L132:AP132,"PATC"))+(COUNTIF([1]Février!L132:AM132,"PATC"))</f>
        <v>0</v>
      </c>
      <c r="Y128" s="215">
        <f>SUM(COUNTIF([1]Janvier!M132:AQ132,"CN"))+(COUNTIF([1]Février!M132:AN132,"CN"))</f>
        <v>0</v>
      </c>
      <c r="Z128" s="215">
        <f>SUM(COUNTIF([1]Janvier!N132:AR132,"STG"))+(COUNTIF([1]Février!N132:AO132,"STG"))</f>
        <v>0</v>
      </c>
      <c r="AA128" s="215">
        <f>SUM(COUNTIF([1]Janvier!O132:AS132,"TRN"))+(COUNTIF([1]Février!O132:AP132,"TRN"))</f>
        <v>0</v>
      </c>
      <c r="AB128" s="215">
        <f>SUM(COUNTIF([1]Janvier!P132:AT132,"Mission"))+(COUNTIF([1]Février!P132:AQ132,"Mission"))</f>
        <v>0</v>
      </c>
    </row>
    <row r="129" spans="1:28">
      <c r="A129" s="1"/>
      <c r="B129" s="1"/>
      <c r="C129" s="1"/>
      <c r="D129" s="1"/>
      <c r="E129" s="1"/>
      <c r="F129" s="1"/>
      <c r="G129" s="109"/>
      <c r="H129" s="215"/>
      <c r="I129" s="215"/>
      <c r="J129" s="215"/>
      <c r="K129" s="215"/>
      <c r="L129" s="215"/>
      <c r="M129" s="215" t="e">
        <f>[1]Janvier!K133+[1]Février!K133+[1]Mars!K133+#REF!</f>
        <v>#REF!</v>
      </c>
      <c r="N129" s="215"/>
      <c r="O129" s="215"/>
      <c r="P129" s="215"/>
      <c r="Q129" s="215"/>
      <c r="R129" s="215"/>
      <c r="S129" s="215"/>
      <c r="T129" s="215"/>
      <c r="U129" s="215"/>
      <c r="V129" s="215"/>
      <c r="W129" s="215"/>
      <c r="X129" s="215">
        <f>SUM(COUNTIF([1]Janvier!L133:AP133,"PATC"))+(COUNTIF([1]Février!L133:AM133,"PATC"))</f>
        <v>0</v>
      </c>
      <c r="Y129" s="215">
        <f>SUM(COUNTIF([1]Janvier!M133:AQ133,"CN"))+(COUNTIF([1]Février!M133:AN133,"CN"))</f>
        <v>0</v>
      </c>
      <c r="Z129" s="215">
        <f>SUM(COUNTIF([1]Janvier!N133:AR133,"STG"))+(COUNTIF([1]Février!N133:AO133,"STG"))</f>
        <v>0</v>
      </c>
      <c r="AA129" s="215">
        <f>SUM(COUNTIF([1]Janvier!O133:AS133,"TRN"))+(COUNTIF([1]Février!O133:AP133,"TRN"))</f>
        <v>0</v>
      </c>
      <c r="AB129" s="215">
        <f>SUM(COUNTIF([1]Janvier!P133:AT133,"Mission"))+(COUNTIF([1]Février!P133:AQ133,"Mission"))</f>
        <v>0</v>
      </c>
    </row>
    <row r="130" spans="1:28">
      <c r="A130" s="1"/>
      <c r="B130" s="1"/>
      <c r="C130" s="1"/>
      <c r="D130" s="1"/>
      <c r="E130" s="1"/>
      <c r="F130" s="1"/>
      <c r="G130" s="109"/>
      <c r="H130" s="215"/>
      <c r="I130" s="215"/>
      <c r="J130" s="215"/>
      <c r="K130" s="215"/>
      <c r="L130" s="215"/>
      <c r="M130" s="215" t="e">
        <f>[1]Janvier!K134+[1]Février!K134+[1]Mars!K134+#REF!</f>
        <v>#REF!</v>
      </c>
      <c r="N130" s="215"/>
      <c r="O130" s="215"/>
      <c r="P130" s="215"/>
      <c r="Q130" s="215"/>
      <c r="R130" s="215"/>
      <c r="S130" s="215"/>
      <c r="T130" s="215"/>
      <c r="U130" s="215"/>
      <c r="V130" s="215"/>
      <c r="W130" s="215"/>
      <c r="X130" s="215">
        <f>SUM(COUNTIF([1]Janvier!L134:AP134,"PATC"))+(COUNTIF([1]Février!L134:AM134,"PATC"))</f>
        <v>0</v>
      </c>
      <c r="Y130" s="215">
        <f>SUM(COUNTIF([1]Janvier!M134:AQ134,"CN"))+(COUNTIF([1]Février!M134:AN134,"CN"))</f>
        <v>0</v>
      </c>
      <c r="Z130" s="215">
        <f>SUM(COUNTIF([1]Janvier!N134:AR134,"STG"))+(COUNTIF([1]Février!N134:AO134,"STG"))</f>
        <v>0</v>
      </c>
      <c r="AA130" s="215">
        <f>SUM(COUNTIF([1]Janvier!O134:AS134,"TRN"))+(COUNTIF([1]Février!O134:AP134,"TRN"))</f>
        <v>0</v>
      </c>
      <c r="AB130" s="215">
        <f>SUM(COUNTIF([1]Janvier!P134:AT134,"Mission"))+(COUNTIF([1]Février!P134:AQ134,"Mission"))</f>
        <v>0</v>
      </c>
    </row>
    <row r="131" spans="1:28">
      <c r="A131" s="1"/>
      <c r="B131" s="1"/>
      <c r="C131" s="1"/>
      <c r="D131" s="1"/>
      <c r="E131" s="1"/>
      <c r="F131" s="1"/>
      <c r="G131" s="109"/>
      <c r="H131" s="215"/>
      <c r="I131" s="215"/>
      <c r="J131" s="215"/>
      <c r="K131" s="215"/>
      <c r="L131" s="215"/>
      <c r="M131" s="215" t="e">
        <f>[1]Janvier!K135+[1]Février!K135+[1]Mars!K135+#REF!</f>
        <v>#REF!</v>
      </c>
      <c r="N131" s="215"/>
      <c r="O131" s="215"/>
      <c r="P131" s="215"/>
      <c r="Q131" s="215"/>
      <c r="R131" s="215"/>
      <c r="S131" s="215"/>
      <c r="T131" s="215"/>
      <c r="U131" s="215"/>
      <c r="V131" s="215"/>
      <c r="W131" s="215"/>
      <c r="X131" s="215">
        <f>SUM(COUNTIF([1]Janvier!L135:AP135,"PATC"))+(COUNTIF([1]Février!L135:AM135,"PATC"))</f>
        <v>0</v>
      </c>
      <c r="Y131" s="215">
        <f>SUM(COUNTIF([1]Janvier!M135:AQ135,"CN"))+(COUNTIF([1]Février!M135:AN135,"CN"))</f>
        <v>0</v>
      </c>
      <c r="Z131" s="215">
        <f>SUM(COUNTIF([1]Janvier!N135:AR135,"STG"))+(COUNTIF([1]Février!N135:AO135,"STG"))</f>
        <v>0</v>
      </c>
      <c r="AA131" s="215">
        <f>SUM(COUNTIF([1]Janvier!O135:AS135,"TRN"))+(COUNTIF([1]Février!O135:AP135,"TRN"))</f>
        <v>0</v>
      </c>
      <c r="AB131" s="215">
        <f>SUM(COUNTIF([1]Janvier!P135:AT135,"Mission"))+(COUNTIF([1]Février!P135:AQ135,"Mission"))</f>
        <v>0</v>
      </c>
    </row>
    <row r="132" spans="1:28">
      <c r="A132" s="1"/>
      <c r="B132" s="1"/>
      <c r="C132" s="1"/>
      <c r="D132" s="1"/>
      <c r="E132" s="1"/>
      <c r="F132" s="1"/>
      <c r="G132" s="109"/>
      <c r="H132" s="215"/>
      <c r="I132" s="215"/>
      <c r="J132" s="215"/>
      <c r="K132" s="215"/>
      <c r="L132" s="215"/>
      <c r="M132" s="215" t="e">
        <f>[1]Janvier!K136+[1]Février!K136+[1]Mars!K136+#REF!</f>
        <v>#REF!</v>
      </c>
      <c r="N132" s="215"/>
      <c r="O132" s="215"/>
      <c r="P132" s="215"/>
      <c r="Q132" s="215"/>
      <c r="R132" s="215"/>
      <c r="S132" s="215"/>
      <c r="T132" s="215"/>
      <c r="U132" s="215"/>
      <c r="V132" s="215"/>
      <c r="W132" s="215"/>
      <c r="X132" s="215">
        <f>SUM(COUNTIF([1]Janvier!L136:AP136,"PATC"))+(COUNTIF([1]Février!L136:AM136,"PATC"))</f>
        <v>0</v>
      </c>
      <c r="Y132" s="215">
        <f>SUM(COUNTIF([1]Janvier!M136:AQ136,"CN"))+(COUNTIF([1]Février!M136:AN136,"CN"))</f>
        <v>0</v>
      </c>
      <c r="Z132" s="215">
        <f>SUM(COUNTIF([1]Janvier!N136:AR136,"STG"))+(COUNTIF([1]Février!N136:AO136,"STG"))</f>
        <v>0</v>
      </c>
      <c r="AA132" s="215">
        <f>SUM(COUNTIF([1]Janvier!O136:AS136,"TRN"))+(COUNTIF([1]Février!O136:AP136,"TRN"))</f>
        <v>0</v>
      </c>
      <c r="AB132" s="215">
        <f>SUM(COUNTIF([1]Janvier!P136:AT136,"Mission"))+(COUNTIF([1]Février!P136:AQ136,"Mission"))</f>
        <v>0</v>
      </c>
    </row>
    <row r="133" spans="1:28">
      <c r="A133" s="1"/>
      <c r="B133" s="1"/>
      <c r="C133" s="1"/>
      <c r="D133" s="1"/>
      <c r="E133" s="1"/>
      <c r="F133" s="1"/>
      <c r="G133" s="109"/>
      <c r="H133" s="215"/>
      <c r="I133" s="215"/>
      <c r="J133" s="215"/>
      <c r="K133" s="215"/>
      <c r="L133" s="215"/>
      <c r="M133" s="215" t="e">
        <f>[1]Janvier!K137+[1]Février!K137+[1]Mars!K137+#REF!</f>
        <v>#REF!</v>
      </c>
      <c r="N133" s="215"/>
      <c r="O133" s="215"/>
      <c r="P133" s="215"/>
      <c r="Q133" s="215"/>
      <c r="R133" s="215"/>
      <c r="S133" s="215"/>
      <c r="T133" s="215"/>
      <c r="U133" s="215"/>
      <c r="V133" s="215"/>
      <c r="W133" s="215"/>
      <c r="X133" s="215">
        <f>SUM(COUNTIF([1]Janvier!L137:AP137,"PATC"))+(COUNTIF([1]Février!L137:AM137,"PATC"))</f>
        <v>0</v>
      </c>
      <c r="Y133" s="215">
        <f>SUM(COUNTIF([1]Janvier!M137:AQ137,"CN"))+(COUNTIF([1]Février!M137:AN137,"CN"))</f>
        <v>0</v>
      </c>
      <c r="Z133" s="215">
        <f>SUM(COUNTIF([1]Janvier!N137:AR137,"STG"))+(COUNTIF([1]Février!N137:AO137,"STG"))</f>
        <v>0</v>
      </c>
      <c r="AA133" s="215">
        <f>SUM(COUNTIF([1]Janvier!O137:AS137,"TRN"))+(COUNTIF([1]Février!O137:AP137,"TRN"))</f>
        <v>0</v>
      </c>
      <c r="AB133" s="215">
        <f>SUM(COUNTIF([1]Janvier!P137:AT137,"Mission"))+(COUNTIF([1]Février!P137:AQ137,"Mission"))</f>
        <v>0</v>
      </c>
    </row>
    <row r="134" spans="1:28">
      <c r="A134" s="1"/>
      <c r="B134" s="1"/>
      <c r="C134" s="1"/>
      <c r="D134" s="1"/>
      <c r="E134" s="1"/>
      <c r="F134" s="1"/>
      <c r="G134" s="109"/>
      <c r="H134" s="215"/>
      <c r="I134" s="215"/>
      <c r="J134" s="215"/>
      <c r="K134" s="215"/>
      <c r="L134" s="215"/>
      <c r="M134" s="215" t="e">
        <f>[1]Janvier!K138+[1]Février!K138+[1]Mars!K138+#REF!</f>
        <v>#REF!</v>
      </c>
      <c r="N134" s="215"/>
      <c r="O134" s="215"/>
      <c r="P134" s="215"/>
      <c r="Q134" s="215"/>
      <c r="R134" s="215"/>
      <c r="S134" s="215"/>
      <c r="T134" s="215"/>
      <c r="U134" s="215"/>
      <c r="V134" s="215"/>
      <c r="W134" s="215"/>
      <c r="X134" s="215">
        <f>SUM(COUNTIF([1]Janvier!L138:AP138,"PATC"))+(COUNTIF([1]Février!L138:AM138,"PATC"))</f>
        <v>0</v>
      </c>
      <c r="Y134" s="215">
        <f>SUM(COUNTIF([1]Janvier!M138:AQ138,"CN"))+(COUNTIF([1]Février!M138:AN138,"CN"))</f>
        <v>0</v>
      </c>
      <c r="Z134" s="215">
        <f>SUM(COUNTIF([1]Janvier!N138:AR138,"STG"))+(COUNTIF([1]Février!N138:AO138,"STG"))</f>
        <v>0</v>
      </c>
      <c r="AA134" s="215">
        <f>SUM(COUNTIF([1]Janvier!O138:AS138,"TRN"))+(COUNTIF([1]Février!O138:AP138,"TRN"))</f>
        <v>0</v>
      </c>
      <c r="AB134" s="215">
        <f>SUM(COUNTIF([1]Janvier!P138:AT138,"Mission"))+(COUNTIF([1]Février!P138:AQ138,"Mission"))</f>
        <v>0</v>
      </c>
    </row>
    <row r="135" spans="1:28">
      <c r="A135" s="1"/>
      <c r="B135" s="1"/>
      <c r="C135" s="1"/>
      <c r="D135" s="1"/>
      <c r="E135" s="1"/>
      <c r="F135" s="1"/>
      <c r="G135" s="109"/>
      <c r="H135" s="215"/>
      <c r="I135" s="215"/>
      <c r="J135" s="215"/>
      <c r="K135" s="215"/>
      <c r="L135" s="215"/>
      <c r="M135" s="215" t="e">
        <f>[1]Janvier!K139+[1]Février!K139+[1]Mars!K139+#REF!</f>
        <v>#REF!</v>
      </c>
      <c r="N135" s="215"/>
      <c r="O135" s="215"/>
      <c r="P135" s="215"/>
      <c r="Q135" s="215"/>
      <c r="R135" s="215"/>
      <c r="S135" s="215"/>
      <c r="T135" s="215"/>
      <c r="U135" s="215"/>
      <c r="V135" s="215"/>
      <c r="W135" s="215"/>
      <c r="X135" s="215">
        <f>SUM(COUNTIF([1]Janvier!L139:AP139,"PATC"))+(COUNTIF([1]Février!L139:AM139,"PATC"))</f>
        <v>0</v>
      </c>
      <c r="Y135" s="215">
        <f>SUM(COUNTIF([1]Janvier!M139:AQ139,"CN"))+(COUNTIF([1]Février!M139:AN139,"CN"))</f>
        <v>0</v>
      </c>
      <c r="Z135" s="215">
        <f>SUM(COUNTIF([1]Janvier!N139:AR139,"STG"))+(COUNTIF([1]Février!N139:AO139,"STG"))</f>
        <v>0</v>
      </c>
      <c r="AA135" s="215">
        <f>SUM(COUNTIF([1]Janvier!O139:AS139,"TRN"))+(COUNTIF([1]Février!O139:AP139,"TRN"))</f>
        <v>0</v>
      </c>
      <c r="AB135" s="215">
        <f>SUM(COUNTIF([1]Janvier!P139:AT139,"Mission"))+(COUNTIF([1]Février!P139:AQ139,"Mission"))</f>
        <v>0</v>
      </c>
    </row>
    <row r="136" spans="1:28">
      <c r="A136" s="1"/>
      <c r="B136" s="1"/>
      <c r="C136" s="1"/>
      <c r="D136" s="1"/>
      <c r="E136" s="1"/>
      <c r="F136" s="1"/>
      <c r="G136" s="109"/>
      <c r="H136" s="215"/>
      <c r="I136" s="215"/>
      <c r="J136" s="215"/>
      <c r="K136" s="215"/>
      <c r="L136" s="215"/>
      <c r="M136" s="215" t="e">
        <f>[1]Janvier!K140+[1]Février!K140+[1]Mars!K140+#REF!</f>
        <v>#REF!</v>
      </c>
      <c r="N136" s="215"/>
      <c r="O136" s="215"/>
      <c r="P136" s="215"/>
      <c r="Q136" s="215"/>
      <c r="R136" s="215"/>
      <c r="S136" s="215"/>
      <c r="T136" s="215"/>
      <c r="U136" s="215"/>
      <c r="V136" s="215"/>
      <c r="W136" s="215"/>
      <c r="X136" s="215">
        <f>SUM(COUNTIF([1]Janvier!L140:AP140,"PATC"))+(COUNTIF([1]Février!L140:AM140,"PATC"))</f>
        <v>0</v>
      </c>
      <c r="Y136" s="215">
        <f>SUM(COUNTIF([1]Janvier!M140:AQ140,"CN"))+(COUNTIF([1]Février!M140:AN140,"CN"))</f>
        <v>0</v>
      </c>
      <c r="Z136" s="215">
        <f>SUM(COUNTIF([1]Janvier!N140:AR140,"STG"))+(COUNTIF([1]Février!N140:AO140,"STG"))</f>
        <v>0</v>
      </c>
      <c r="AA136" s="215">
        <f>SUM(COUNTIF([1]Janvier!O140:AS140,"TRN"))+(COUNTIF([1]Février!O140:AP140,"TRN"))</f>
        <v>0</v>
      </c>
      <c r="AB136" s="215">
        <f>SUM(COUNTIF([1]Janvier!P140:AT140,"Mission"))+(COUNTIF([1]Février!P140:AQ140,"Mission"))</f>
        <v>0</v>
      </c>
    </row>
    <row r="137" spans="1:28">
      <c r="A137" s="1"/>
      <c r="B137" s="1"/>
      <c r="C137" s="1"/>
      <c r="D137" s="1"/>
      <c r="E137" s="1"/>
      <c r="F137" s="1"/>
      <c r="G137" s="109"/>
      <c r="H137" s="215"/>
      <c r="I137" s="215"/>
      <c r="J137" s="215"/>
      <c r="K137" s="215"/>
      <c r="L137" s="215"/>
      <c r="M137" s="215" t="e">
        <f>[1]Janvier!K141+[1]Février!K141+[1]Mars!K141+#REF!</f>
        <v>#REF!</v>
      </c>
      <c r="N137" s="215"/>
      <c r="O137" s="215"/>
      <c r="P137" s="215"/>
      <c r="Q137" s="215"/>
      <c r="R137" s="215"/>
      <c r="S137" s="215"/>
      <c r="T137" s="215"/>
      <c r="U137" s="215"/>
      <c r="V137" s="215"/>
      <c r="W137" s="215"/>
      <c r="X137" s="215">
        <f>SUM(COUNTIF([1]Janvier!L141:AP141,"PATC"))+(COUNTIF([1]Février!L141:AM141,"PATC"))</f>
        <v>0</v>
      </c>
      <c r="Y137" s="215">
        <f>SUM(COUNTIF([1]Janvier!M141:AQ141,"CN"))+(COUNTIF([1]Février!M141:AN141,"CN"))</f>
        <v>0</v>
      </c>
      <c r="Z137" s="215">
        <f>SUM(COUNTIF([1]Janvier!N141:AR141,"STG"))+(COUNTIF([1]Février!N141:AO141,"STG"))</f>
        <v>0</v>
      </c>
      <c r="AA137" s="215">
        <f>SUM(COUNTIF([1]Janvier!O141:AS141,"TRN"))+(COUNTIF([1]Février!O141:AP141,"TRN"))</f>
        <v>0</v>
      </c>
      <c r="AB137" s="215">
        <f>SUM(COUNTIF([1]Janvier!P141:AT141,"Mission"))+(COUNTIF([1]Février!P141:AQ141,"Mission"))</f>
        <v>0</v>
      </c>
    </row>
    <row r="138" spans="1:28">
      <c r="A138" s="1"/>
      <c r="B138" s="1"/>
      <c r="C138" s="1"/>
      <c r="D138" s="1"/>
      <c r="E138" s="1"/>
      <c r="F138" s="1"/>
      <c r="G138" s="109"/>
      <c r="H138" s="215"/>
      <c r="I138" s="215"/>
      <c r="J138" s="215"/>
      <c r="K138" s="215"/>
      <c r="L138" s="215"/>
      <c r="M138" s="215" t="e">
        <f>[1]Janvier!K142+[1]Février!K142+[1]Mars!K142+#REF!</f>
        <v>#REF!</v>
      </c>
      <c r="N138" s="215"/>
      <c r="O138" s="215"/>
      <c r="P138" s="215"/>
      <c r="Q138" s="215"/>
      <c r="R138" s="215"/>
      <c r="S138" s="215"/>
      <c r="T138" s="215"/>
      <c r="U138" s="215"/>
      <c r="V138" s="215"/>
      <c r="W138" s="215"/>
      <c r="X138" s="215">
        <f>SUM(COUNTIF([1]Janvier!L142:AP142,"PATC"))+(COUNTIF([1]Février!L142:AM142,"PATC"))</f>
        <v>0</v>
      </c>
      <c r="Y138" s="215">
        <f>SUM(COUNTIF([1]Janvier!M142:AQ142,"CN"))+(COUNTIF([1]Février!M142:AN142,"CN"))</f>
        <v>0</v>
      </c>
      <c r="Z138" s="215">
        <f>SUM(COUNTIF([1]Janvier!N142:AR142,"STG"))+(COUNTIF([1]Février!N142:AO142,"STG"))</f>
        <v>0</v>
      </c>
      <c r="AA138" s="215">
        <f>SUM(COUNTIF([1]Janvier!O142:AS142,"TRN"))+(COUNTIF([1]Février!O142:AP142,"TRN"))</f>
        <v>0</v>
      </c>
      <c r="AB138" s="215">
        <f>SUM(COUNTIF([1]Janvier!P142:AT142,"Mission"))+(COUNTIF([1]Février!P142:AQ142,"Mission"))</f>
        <v>0</v>
      </c>
    </row>
    <row r="139" spans="1:28">
      <c r="A139" s="1"/>
      <c r="B139" s="1"/>
      <c r="C139" s="1"/>
      <c r="D139" s="1"/>
      <c r="E139" s="1"/>
      <c r="F139" s="1"/>
      <c r="G139" s="109"/>
      <c r="H139" s="215"/>
      <c r="I139" s="215"/>
      <c r="J139" s="215"/>
      <c r="K139" s="215"/>
      <c r="L139" s="215"/>
      <c r="M139" s="215" t="e">
        <f>[1]Janvier!K143+[1]Février!K143+[1]Mars!K143+#REF!</f>
        <v>#REF!</v>
      </c>
      <c r="N139" s="215"/>
      <c r="O139" s="215"/>
      <c r="P139" s="215"/>
      <c r="Q139" s="215"/>
      <c r="R139" s="215"/>
      <c r="S139" s="215"/>
      <c r="T139" s="215"/>
      <c r="U139" s="215"/>
      <c r="V139" s="215"/>
      <c r="W139" s="215"/>
      <c r="X139" s="215">
        <f>SUM(COUNTIF([1]Janvier!L143:AP143,"PATC"))+(COUNTIF([1]Février!L143:AM143,"PATC"))</f>
        <v>0</v>
      </c>
      <c r="Y139" s="215">
        <f>SUM(COUNTIF([1]Janvier!M143:AQ143,"CN"))+(COUNTIF([1]Février!M143:AN143,"CN"))</f>
        <v>0</v>
      </c>
      <c r="Z139" s="215">
        <f>SUM(COUNTIF([1]Janvier!N143:AR143,"STG"))+(COUNTIF([1]Février!N143:AO143,"STG"))</f>
        <v>0</v>
      </c>
      <c r="AA139" s="215">
        <f>SUM(COUNTIF([1]Janvier!O143:AS143,"TRN"))+(COUNTIF([1]Février!O143:AP143,"TRN"))</f>
        <v>0</v>
      </c>
      <c r="AB139" s="215">
        <f>SUM(COUNTIF([1]Janvier!P143:AT143,"Mission"))+(COUNTIF([1]Février!P143:AQ143,"Mission"))</f>
        <v>0</v>
      </c>
    </row>
    <row r="140" spans="1:28">
      <c r="A140" s="1"/>
      <c r="B140" s="1"/>
      <c r="C140" s="1"/>
      <c r="D140" s="1"/>
      <c r="E140" s="1"/>
      <c r="F140" s="1"/>
      <c r="G140" s="109"/>
      <c r="H140" s="215"/>
      <c r="I140" s="215"/>
      <c r="J140" s="215"/>
      <c r="K140" s="215"/>
      <c r="L140" s="215"/>
      <c r="M140" s="215" t="e">
        <f>[1]Janvier!K144+[1]Février!K144+[1]Mars!K144+#REF!</f>
        <v>#REF!</v>
      </c>
      <c r="N140" s="215"/>
      <c r="O140" s="215"/>
      <c r="P140" s="215"/>
      <c r="Q140" s="215"/>
      <c r="R140" s="215"/>
      <c r="S140" s="215"/>
      <c r="T140" s="215"/>
      <c r="U140" s="215"/>
      <c r="V140" s="215"/>
      <c r="W140" s="215"/>
      <c r="X140" s="215">
        <f>SUM(COUNTIF([1]Janvier!L144:AP144,"PATC"))+(COUNTIF([1]Février!L144:AM144,"PATC"))</f>
        <v>0</v>
      </c>
      <c r="Y140" s="215">
        <f>SUM(COUNTIF([1]Janvier!M144:AQ144,"CN"))+(COUNTIF([1]Février!M144:AN144,"CN"))</f>
        <v>0</v>
      </c>
      <c r="Z140" s="215">
        <f>SUM(COUNTIF([1]Janvier!N144:AR144,"STG"))+(COUNTIF([1]Février!N144:AO144,"STG"))</f>
        <v>0</v>
      </c>
      <c r="AA140" s="215">
        <f>SUM(COUNTIF([1]Janvier!O144:AS144,"TRN"))+(COUNTIF([1]Février!O144:AP144,"TRN"))</f>
        <v>0</v>
      </c>
      <c r="AB140" s="215">
        <f>SUM(COUNTIF([1]Janvier!P144:AT144,"Mission"))+(COUNTIF([1]Février!P144:AQ144,"Mission"))</f>
        <v>0</v>
      </c>
    </row>
    <row r="141" spans="1:28">
      <c r="A141" s="1"/>
      <c r="B141" s="1"/>
      <c r="C141" s="1"/>
      <c r="D141" s="1"/>
      <c r="E141" s="1"/>
      <c r="F141" s="1"/>
      <c r="G141" s="109"/>
      <c r="H141" s="215"/>
      <c r="I141" s="215"/>
      <c r="J141" s="215"/>
      <c r="K141" s="215"/>
      <c r="L141" s="215"/>
      <c r="M141" s="215" t="e">
        <f>[1]Janvier!K145+[1]Février!K145+[1]Mars!K145+#REF!</f>
        <v>#REF!</v>
      </c>
      <c r="N141" s="215"/>
      <c r="O141" s="215"/>
      <c r="P141" s="215"/>
      <c r="Q141" s="215"/>
      <c r="R141" s="215"/>
      <c r="S141" s="215"/>
      <c r="T141" s="215"/>
      <c r="U141" s="215"/>
      <c r="V141" s="215"/>
      <c r="W141" s="215"/>
      <c r="X141" s="215">
        <f>SUM(COUNTIF([1]Janvier!L145:AP145,"PATC"))+(COUNTIF([1]Février!L145:AM145,"PATC"))</f>
        <v>0</v>
      </c>
      <c r="Y141" s="215">
        <f>SUM(COUNTIF([1]Janvier!M145:AQ145,"CN"))+(COUNTIF([1]Février!M145:AN145,"CN"))</f>
        <v>0</v>
      </c>
      <c r="Z141" s="215">
        <f>SUM(COUNTIF([1]Janvier!N145:AR145,"STG"))+(COUNTIF([1]Février!N145:AO145,"STG"))</f>
        <v>0</v>
      </c>
      <c r="AA141" s="215">
        <f>SUM(COUNTIF([1]Janvier!O145:AS145,"TRN"))+(COUNTIF([1]Février!O145:AP145,"TRN"))</f>
        <v>0</v>
      </c>
      <c r="AB141" s="215">
        <f>SUM(COUNTIF([1]Janvier!P145:AT145,"Mission"))+(COUNTIF([1]Février!P145:AQ145,"Mission"))</f>
        <v>0</v>
      </c>
    </row>
    <row r="142" spans="1:28">
      <c r="A142" s="1"/>
      <c r="B142" s="1"/>
      <c r="C142" s="1"/>
      <c r="D142" s="1"/>
      <c r="E142" s="1"/>
      <c r="F142" s="1"/>
      <c r="G142" s="109"/>
      <c r="H142" s="215"/>
      <c r="I142" s="215"/>
      <c r="J142" s="215"/>
      <c r="K142" s="215"/>
      <c r="L142" s="215"/>
      <c r="M142" s="215" t="e">
        <f>[1]Janvier!K146+[1]Février!K146+[1]Mars!K146+#REF!</f>
        <v>#REF!</v>
      </c>
      <c r="N142" s="215"/>
      <c r="O142" s="215"/>
      <c r="P142" s="215"/>
      <c r="Q142" s="215"/>
      <c r="R142" s="215"/>
      <c r="S142" s="215"/>
      <c r="T142" s="215"/>
      <c r="U142" s="215"/>
      <c r="V142" s="215"/>
      <c r="W142" s="215"/>
      <c r="X142" s="215">
        <f>SUM(COUNTIF([1]Janvier!L146:AP146,"PATC"))+(COUNTIF([1]Février!L146:AM146,"PATC"))</f>
        <v>0</v>
      </c>
      <c r="Y142" s="215">
        <f>SUM(COUNTIF([1]Janvier!M146:AQ146,"CN"))+(COUNTIF([1]Février!M146:AN146,"CN"))</f>
        <v>0</v>
      </c>
      <c r="Z142" s="215">
        <f>SUM(COUNTIF([1]Janvier!N146:AR146,"STG"))+(COUNTIF([1]Février!N146:AO146,"STG"))</f>
        <v>0</v>
      </c>
      <c r="AA142" s="215">
        <f>SUM(COUNTIF([1]Janvier!O146:AS146,"TRN"))+(COUNTIF([1]Février!O146:AP146,"TRN"))</f>
        <v>0</v>
      </c>
      <c r="AB142" s="215">
        <f>SUM(COUNTIF([1]Janvier!P146:AT146,"Mission"))+(COUNTIF([1]Février!P146:AQ146,"Mission"))</f>
        <v>0</v>
      </c>
    </row>
    <row r="143" spans="1:28">
      <c r="A143" s="1"/>
      <c r="B143" s="1"/>
      <c r="C143" s="1"/>
      <c r="D143" s="1"/>
      <c r="E143" s="1"/>
      <c r="F143" s="1"/>
      <c r="G143" s="109"/>
      <c r="H143" s="215"/>
      <c r="I143" s="215"/>
      <c r="J143" s="215"/>
      <c r="K143" s="215"/>
      <c r="L143" s="215"/>
      <c r="M143" s="215" t="e">
        <f>[1]Janvier!K147+[1]Février!K147+[1]Mars!K147+#REF!</f>
        <v>#REF!</v>
      </c>
      <c r="N143" s="215"/>
      <c r="O143" s="215"/>
      <c r="P143" s="215"/>
      <c r="Q143" s="215"/>
      <c r="R143" s="215"/>
      <c r="S143" s="215"/>
      <c r="T143" s="215"/>
      <c r="U143" s="215"/>
      <c r="V143" s="215"/>
      <c r="W143" s="215"/>
      <c r="X143" s="215">
        <f>SUM(COUNTIF([1]Janvier!L147:AP147,"PATC"))+(COUNTIF([1]Février!L147:AM147,"PATC"))</f>
        <v>0</v>
      </c>
      <c r="Y143" s="215">
        <f>SUM(COUNTIF([1]Janvier!M147:AQ147,"CN"))+(COUNTIF([1]Février!M147:AN147,"CN"))</f>
        <v>0</v>
      </c>
      <c r="Z143" s="215">
        <f>SUM(COUNTIF([1]Janvier!N147:AR147,"STG"))+(COUNTIF([1]Février!N147:AO147,"STG"))</f>
        <v>0</v>
      </c>
      <c r="AA143" s="215">
        <f>SUM(COUNTIF([1]Janvier!O147:AS147,"TRN"))+(COUNTIF([1]Février!O147:AP147,"TRN"))</f>
        <v>0</v>
      </c>
      <c r="AB143" s="215">
        <f>SUM(COUNTIF([1]Janvier!P147:AT147,"Mission"))+(COUNTIF([1]Février!P147:AQ147,"Mission"))</f>
        <v>0</v>
      </c>
    </row>
    <row r="144" spans="1:28">
      <c r="A144" s="1"/>
      <c r="B144" s="1"/>
      <c r="C144" s="1"/>
      <c r="D144" s="1"/>
      <c r="E144" s="1"/>
      <c r="F144" s="1"/>
      <c r="G144" s="109"/>
      <c r="H144" s="215"/>
      <c r="I144" s="215"/>
      <c r="J144" s="215"/>
      <c r="K144" s="215"/>
      <c r="L144" s="215"/>
      <c r="M144" s="215" t="e">
        <f>[1]Janvier!K148+[1]Février!K148+[1]Mars!K148+#REF!</f>
        <v>#REF!</v>
      </c>
      <c r="N144" s="215"/>
      <c r="O144" s="215"/>
      <c r="P144" s="215"/>
      <c r="Q144" s="215"/>
      <c r="R144" s="215"/>
      <c r="S144" s="215"/>
      <c r="T144" s="215"/>
      <c r="U144" s="215"/>
      <c r="V144" s="215"/>
      <c r="W144" s="215"/>
      <c r="X144" s="215">
        <f>SUM(COUNTIF([1]Janvier!L148:AP148,"PATC"))+(COUNTIF([1]Février!L148:AM148,"PATC"))</f>
        <v>0</v>
      </c>
      <c r="Y144" s="215">
        <f>SUM(COUNTIF([1]Janvier!M148:AQ148,"CN"))+(COUNTIF([1]Février!M148:AN148,"CN"))</f>
        <v>0</v>
      </c>
      <c r="Z144" s="215">
        <f>SUM(COUNTIF([1]Janvier!N148:AR148,"STG"))+(COUNTIF([1]Février!N148:AO148,"STG"))</f>
        <v>0</v>
      </c>
      <c r="AA144" s="215">
        <f>SUM(COUNTIF([1]Janvier!O148:AS148,"TRN"))+(COUNTIF([1]Février!O148:AP148,"TRN"))</f>
        <v>0</v>
      </c>
      <c r="AB144" s="215">
        <f>SUM(COUNTIF([1]Janvier!P148:AT148,"Mission"))+(COUNTIF([1]Février!P148:AQ148,"Mission"))</f>
        <v>0</v>
      </c>
    </row>
    <row r="145" spans="1:28">
      <c r="A145" s="1"/>
      <c r="B145" s="1"/>
      <c r="C145" s="1"/>
      <c r="D145" s="1"/>
      <c r="E145" s="1"/>
      <c r="F145" s="1"/>
      <c r="G145" s="109"/>
      <c r="H145" s="215"/>
      <c r="I145" s="215"/>
      <c r="J145" s="215"/>
      <c r="K145" s="215"/>
      <c r="L145" s="215"/>
      <c r="M145" s="215" t="e">
        <f>[1]Janvier!K149+[1]Février!K149+[1]Mars!K149+#REF!</f>
        <v>#REF!</v>
      </c>
      <c r="N145" s="215"/>
      <c r="O145" s="215"/>
      <c r="P145" s="215"/>
      <c r="Q145" s="215"/>
      <c r="R145" s="215"/>
      <c r="S145" s="215"/>
      <c r="T145" s="215"/>
      <c r="U145" s="215"/>
      <c r="V145" s="215"/>
      <c r="W145" s="215"/>
      <c r="X145" s="215">
        <f>SUM(COUNTIF([1]Janvier!L149:AP149,"PATC"))+(COUNTIF([1]Février!L149:AM149,"PATC"))</f>
        <v>0</v>
      </c>
      <c r="Y145" s="215">
        <f>SUM(COUNTIF([1]Janvier!M149:AQ149,"CN"))+(COUNTIF([1]Février!M149:AN149,"CN"))</f>
        <v>0</v>
      </c>
      <c r="Z145" s="215">
        <f>SUM(COUNTIF([1]Janvier!N149:AR149,"STG"))+(COUNTIF([1]Février!N149:AO149,"STG"))</f>
        <v>0</v>
      </c>
      <c r="AA145" s="215">
        <f>SUM(COUNTIF([1]Janvier!O149:AS149,"TRN"))+(COUNTIF([1]Février!O149:AP149,"TRN"))</f>
        <v>0</v>
      </c>
      <c r="AB145" s="215">
        <f>SUM(COUNTIF([1]Janvier!P149:AT149,"Mission"))+(COUNTIF([1]Février!P149:AQ149,"Mission"))</f>
        <v>0</v>
      </c>
    </row>
    <row r="146" spans="1:28">
      <c r="A146" s="1"/>
      <c r="B146" s="1"/>
      <c r="C146" s="1"/>
      <c r="D146" s="1"/>
      <c r="E146" s="1"/>
      <c r="F146" s="1"/>
      <c r="G146" s="109"/>
      <c r="H146" s="215"/>
      <c r="I146" s="215"/>
      <c r="J146" s="215"/>
      <c r="K146" s="215"/>
      <c r="L146" s="215"/>
      <c r="M146" s="215" t="e">
        <f>[1]Janvier!K150+[1]Février!K150+[1]Mars!K150+#REF!</f>
        <v>#REF!</v>
      </c>
      <c r="N146" s="215"/>
      <c r="O146" s="215"/>
      <c r="P146" s="215"/>
      <c r="Q146" s="215"/>
      <c r="R146" s="215"/>
      <c r="S146" s="215"/>
      <c r="T146" s="215"/>
      <c r="U146" s="215"/>
      <c r="V146" s="215"/>
      <c r="W146" s="215"/>
      <c r="X146" s="215">
        <f>SUM(COUNTIF([1]Janvier!L150:AP150,"PATC"))+(COUNTIF([1]Février!L150:AM150,"PATC"))</f>
        <v>0</v>
      </c>
      <c r="Y146" s="215">
        <f>SUM(COUNTIF([1]Janvier!M150:AQ150,"CN"))+(COUNTIF([1]Février!M150:AN150,"CN"))</f>
        <v>0</v>
      </c>
      <c r="Z146" s="215">
        <f>SUM(COUNTIF([1]Janvier!N150:AR150,"STG"))+(COUNTIF([1]Février!N150:AO150,"STG"))</f>
        <v>0</v>
      </c>
      <c r="AA146" s="215">
        <f>SUM(COUNTIF([1]Janvier!O150:AS150,"TRN"))+(COUNTIF([1]Février!O150:AP150,"TRN"))</f>
        <v>0</v>
      </c>
      <c r="AB146" s="215">
        <f>SUM(COUNTIF([1]Janvier!P150:AT150,"Mission"))+(COUNTIF([1]Février!P150:AQ150,"Mission"))</f>
        <v>0</v>
      </c>
    </row>
    <row r="147" spans="1:28">
      <c r="A147" s="1"/>
      <c r="B147" s="1"/>
      <c r="C147" s="1"/>
      <c r="D147" s="1"/>
      <c r="E147" s="1"/>
      <c r="F147" s="1"/>
      <c r="G147" s="109"/>
      <c r="H147" s="215"/>
      <c r="I147" s="215"/>
      <c r="J147" s="215"/>
      <c r="K147" s="215"/>
      <c r="L147" s="215"/>
      <c r="M147" s="215" t="e">
        <f>[1]Janvier!K151+[1]Février!K151+[1]Mars!K151+#REF!</f>
        <v>#REF!</v>
      </c>
      <c r="N147" s="215"/>
      <c r="O147" s="215"/>
      <c r="P147" s="215"/>
      <c r="Q147" s="215"/>
      <c r="R147" s="215"/>
      <c r="S147" s="215"/>
      <c r="T147" s="215"/>
      <c r="U147" s="215"/>
      <c r="V147" s="215"/>
      <c r="W147" s="215"/>
      <c r="X147" s="215">
        <f>SUM(COUNTIF([1]Janvier!L151:AP151,"PATC"))+(COUNTIF([1]Février!L151:AM151,"PATC"))</f>
        <v>0</v>
      </c>
      <c r="Y147" s="215">
        <f>SUM(COUNTIF([1]Janvier!M151:AQ151,"CN"))+(COUNTIF([1]Février!M151:AN151,"CN"))</f>
        <v>0</v>
      </c>
      <c r="Z147" s="215">
        <f>SUM(COUNTIF([1]Janvier!N151:AR151,"STG"))+(COUNTIF([1]Février!N151:AO151,"STG"))</f>
        <v>0</v>
      </c>
      <c r="AA147" s="215">
        <f>SUM(COUNTIF([1]Janvier!O151:AS151,"TRN"))+(COUNTIF([1]Février!O151:AP151,"TRN"))</f>
        <v>0</v>
      </c>
      <c r="AB147" s="215">
        <f>SUM(COUNTIF([1]Janvier!P151:AT151,"Mission"))+(COUNTIF([1]Février!P151:AQ151,"Mission"))</f>
        <v>0</v>
      </c>
    </row>
    <row r="148" spans="1:28">
      <c r="A148" s="1"/>
      <c r="B148" s="1"/>
      <c r="C148" s="1"/>
      <c r="D148" s="1"/>
      <c r="E148" s="1"/>
      <c r="F148" s="1"/>
      <c r="G148" s="109"/>
      <c r="H148" s="215"/>
      <c r="I148" s="215"/>
      <c r="J148" s="215"/>
      <c r="K148" s="215"/>
      <c r="L148" s="215"/>
      <c r="M148" s="215" t="e">
        <f>[1]Janvier!K152+[1]Février!K152+[1]Mars!K152+#REF!</f>
        <v>#REF!</v>
      </c>
      <c r="N148" s="215"/>
      <c r="O148" s="215"/>
      <c r="P148" s="215"/>
      <c r="Q148" s="215"/>
      <c r="R148" s="215"/>
      <c r="S148" s="215"/>
      <c r="T148" s="215"/>
      <c r="U148" s="215"/>
      <c r="V148" s="215"/>
      <c r="W148" s="215"/>
      <c r="X148" s="215">
        <f>SUM(COUNTIF([1]Janvier!L152:AP152,"PATC"))+(COUNTIF([1]Février!L152:AM152,"PATC"))</f>
        <v>0</v>
      </c>
      <c r="Y148" s="215">
        <f>SUM(COUNTIF([1]Janvier!M152:AQ152,"CN"))+(COUNTIF([1]Février!M152:AN152,"CN"))</f>
        <v>0</v>
      </c>
      <c r="Z148" s="215">
        <f>SUM(COUNTIF([1]Janvier!N152:AR152,"STG"))+(COUNTIF([1]Février!N152:AO152,"STG"))</f>
        <v>0</v>
      </c>
      <c r="AA148" s="215">
        <f>SUM(COUNTIF([1]Janvier!O152:AS152,"TRN"))+(COUNTIF([1]Février!O152:AP152,"TRN"))</f>
        <v>0</v>
      </c>
      <c r="AB148" s="215">
        <f>SUM(COUNTIF([1]Janvier!P152:AT152,"Mission"))+(COUNTIF([1]Février!P152:AQ152,"Mission"))</f>
        <v>0</v>
      </c>
    </row>
    <row r="149" spans="1:28">
      <c r="A149" s="1"/>
      <c r="B149" s="1"/>
      <c r="C149" s="1"/>
      <c r="D149" s="1"/>
      <c r="E149" s="1"/>
      <c r="F149" s="1"/>
      <c r="G149" s="109"/>
      <c r="H149" s="215"/>
      <c r="I149" s="215"/>
      <c r="J149" s="215"/>
      <c r="K149" s="215"/>
      <c r="L149" s="215"/>
      <c r="M149" s="215" t="e">
        <f>[1]Janvier!K153+[1]Février!K153+[1]Mars!K153+#REF!</f>
        <v>#REF!</v>
      </c>
      <c r="N149" s="215"/>
      <c r="O149" s="215"/>
      <c r="P149" s="215"/>
      <c r="Q149" s="215"/>
      <c r="R149" s="215"/>
      <c r="S149" s="215"/>
      <c r="T149" s="215"/>
      <c r="U149" s="215"/>
      <c r="V149" s="215"/>
      <c r="W149" s="215"/>
      <c r="X149" s="215">
        <f>SUM(COUNTIF([1]Janvier!L153:AP153,"PATC"))+(COUNTIF([1]Février!L153:AM153,"PATC"))</f>
        <v>0</v>
      </c>
      <c r="Y149" s="215">
        <f>SUM(COUNTIF([1]Janvier!M153:AQ153,"CN"))+(COUNTIF([1]Février!M153:AN153,"CN"))</f>
        <v>0</v>
      </c>
      <c r="Z149" s="215">
        <f>SUM(COUNTIF([1]Janvier!N153:AR153,"STG"))+(COUNTIF([1]Février!N153:AO153,"STG"))</f>
        <v>0</v>
      </c>
      <c r="AA149" s="215">
        <f>SUM(COUNTIF([1]Janvier!O153:AS153,"TRN"))+(COUNTIF([1]Février!O153:AP153,"TRN"))</f>
        <v>0</v>
      </c>
      <c r="AB149" s="215">
        <f>SUM(COUNTIF([1]Janvier!P153:AT153,"Mission"))+(COUNTIF([1]Février!P153:AQ153,"Mission"))</f>
        <v>0</v>
      </c>
    </row>
    <row r="150" spans="1:28">
      <c r="A150" s="1"/>
      <c r="B150" s="1"/>
      <c r="C150" s="1"/>
      <c r="D150" s="1"/>
      <c r="E150" s="1"/>
      <c r="F150" s="1"/>
      <c r="G150" s="109"/>
      <c r="H150" s="215"/>
      <c r="I150" s="215"/>
      <c r="J150" s="215"/>
      <c r="K150" s="215"/>
      <c r="L150" s="215"/>
      <c r="M150" s="215" t="e">
        <f>[1]Janvier!K154+[1]Février!K154+[1]Mars!K154+#REF!</f>
        <v>#REF!</v>
      </c>
      <c r="N150" s="215"/>
      <c r="O150" s="215"/>
      <c r="P150" s="215"/>
      <c r="Q150" s="215"/>
      <c r="R150" s="215"/>
      <c r="S150" s="215"/>
      <c r="T150" s="215"/>
      <c r="U150" s="215"/>
      <c r="V150" s="215"/>
      <c r="W150" s="215"/>
      <c r="X150" s="215">
        <f>SUM(COUNTIF([1]Janvier!L154:AP154,"PATC"))+(COUNTIF([1]Février!L154:AM154,"PATC"))</f>
        <v>0</v>
      </c>
      <c r="Y150" s="215">
        <f>SUM(COUNTIF([1]Janvier!M154:AQ154,"CN"))+(COUNTIF([1]Février!M154:AN154,"CN"))</f>
        <v>0</v>
      </c>
      <c r="Z150" s="215">
        <f>SUM(COUNTIF([1]Janvier!N154:AR154,"STG"))+(COUNTIF([1]Février!N154:AO154,"STG"))</f>
        <v>0</v>
      </c>
      <c r="AA150" s="215">
        <f>SUM(COUNTIF([1]Janvier!O154:AS154,"TRN"))+(COUNTIF([1]Février!O154:AP154,"TRN"))</f>
        <v>0</v>
      </c>
      <c r="AB150" s="215">
        <f>SUM(COUNTIF([1]Janvier!P154:AT154,"Mission"))+(COUNTIF([1]Février!P154:AQ154,"Mission"))</f>
        <v>0</v>
      </c>
    </row>
  </sheetData>
  <mergeCells count="11">
    <mergeCell ref="N1:R1"/>
    <mergeCell ref="A1:A2"/>
    <mergeCell ref="B1:B2"/>
    <mergeCell ref="C1:C2"/>
    <mergeCell ref="D1:D2"/>
    <mergeCell ref="AA1:AB1"/>
    <mergeCell ref="E1:E2"/>
    <mergeCell ref="X1:Z1"/>
    <mergeCell ref="H1:L1"/>
    <mergeCell ref="F1:F2"/>
    <mergeCell ref="S1:W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I214"/>
  <sheetViews>
    <sheetView tabSelected="1" workbookViewId="0">
      <selection activeCell="L7" sqref="L7"/>
    </sheetView>
  </sheetViews>
  <sheetFormatPr baseColWidth="10" defaultColWidth="7.7109375" defaultRowHeight="12"/>
  <cols>
    <col min="1" max="1" width="6.7109375" style="89" customWidth="1"/>
    <col min="2" max="2" width="15.7109375" style="89" customWidth="1"/>
    <col min="3" max="3" width="4.7109375" style="89" customWidth="1"/>
    <col min="4" max="4" width="3.28515625" style="94" customWidth="1"/>
    <col min="5" max="5" width="3.28515625" style="95" customWidth="1"/>
    <col min="6" max="6" width="3.28515625" style="96" customWidth="1"/>
    <col min="7" max="7" width="3.28515625" style="97" customWidth="1"/>
    <col min="8" max="8" width="3.28515625" style="98" customWidth="1"/>
    <col min="9" max="9" width="3.28515625" style="94" customWidth="1"/>
    <col min="10" max="10" width="3.28515625" style="89" customWidth="1"/>
    <col min="11" max="11" width="3.28515625" style="94" customWidth="1"/>
    <col min="12" max="210" width="6.7109375" style="103" customWidth="1"/>
    <col min="211" max="211" width="7.7109375" style="103" customWidth="1"/>
    <col min="212" max="243" width="7.7109375" style="103"/>
    <col min="244" max="244" width="11.42578125" style="103" customWidth="1"/>
    <col min="245" max="245" width="23.140625" style="103" customWidth="1"/>
    <col min="246" max="246" width="6" style="103" customWidth="1"/>
    <col min="247" max="247" width="3.7109375" style="103" customWidth="1"/>
    <col min="248" max="254" width="3.85546875" style="103" customWidth="1"/>
    <col min="255" max="16384" width="7.7109375" style="103"/>
  </cols>
  <sheetData>
    <row r="1" spans="1:242" s="10" customFormat="1" ht="30" customHeight="1" thickBot="1">
      <c r="A1" s="200">
        <f>An</f>
        <v>2011</v>
      </c>
      <c r="B1" s="3"/>
      <c r="C1" s="4"/>
      <c r="D1" s="4"/>
      <c r="E1" s="5"/>
      <c r="F1" s="6"/>
      <c r="G1" s="7"/>
      <c r="H1" s="8"/>
      <c r="I1" s="4"/>
      <c r="J1" s="3"/>
      <c r="K1" s="4"/>
      <c r="L1" s="142">
        <f>L2</f>
        <v>40544</v>
      </c>
      <c r="M1" s="143">
        <f>L1+1</f>
        <v>40545</v>
      </c>
      <c r="N1" s="143">
        <f t="shared" ref="N1:AP1" si="0">M1+1</f>
        <v>40546</v>
      </c>
      <c r="O1" s="143">
        <f t="shared" si="0"/>
        <v>40547</v>
      </c>
      <c r="P1" s="143">
        <f t="shared" si="0"/>
        <v>40548</v>
      </c>
      <c r="Q1" s="143">
        <f t="shared" si="0"/>
        <v>40549</v>
      </c>
      <c r="R1" s="143">
        <f t="shared" si="0"/>
        <v>40550</v>
      </c>
      <c r="S1" s="143">
        <f t="shared" si="0"/>
        <v>40551</v>
      </c>
      <c r="T1" s="143">
        <f t="shared" si="0"/>
        <v>40552</v>
      </c>
      <c r="U1" s="143">
        <f t="shared" si="0"/>
        <v>40553</v>
      </c>
      <c r="V1" s="143">
        <f t="shared" si="0"/>
        <v>40554</v>
      </c>
      <c r="W1" s="143">
        <f t="shared" si="0"/>
        <v>40555</v>
      </c>
      <c r="X1" s="143">
        <f t="shared" si="0"/>
        <v>40556</v>
      </c>
      <c r="Y1" s="143">
        <f t="shared" si="0"/>
        <v>40557</v>
      </c>
      <c r="Z1" s="143">
        <f t="shared" si="0"/>
        <v>40558</v>
      </c>
      <c r="AA1" s="143">
        <f t="shared" si="0"/>
        <v>40559</v>
      </c>
      <c r="AB1" s="143">
        <f t="shared" si="0"/>
        <v>40560</v>
      </c>
      <c r="AC1" s="143">
        <f t="shared" si="0"/>
        <v>40561</v>
      </c>
      <c r="AD1" s="143">
        <f t="shared" si="0"/>
        <v>40562</v>
      </c>
      <c r="AE1" s="143">
        <f t="shared" si="0"/>
        <v>40563</v>
      </c>
      <c r="AF1" s="143">
        <f t="shared" si="0"/>
        <v>40564</v>
      </c>
      <c r="AG1" s="143">
        <f t="shared" si="0"/>
        <v>40565</v>
      </c>
      <c r="AH1" s="143">
        <f t="shared" si="0"/>
        <v>40566</v>
      </c>
      <c r="AI1" s="143">
        <f t="shared" si="0"/>
        <v>40567</v>
      </c>
      <c r="AJ1" s="143">
        <f t="shared" si="0"/>
        <v>40568</v>
      </c>
      <c r="AK1" s="143">
        <f t="shared" si="0"/>
        <v>40569</v>
      </c>
      <c r="AL1" s="143">
        <f t="shared" si="0"/>
        <v>40570</v>
      </c>
      <c r="AM1" s="143">
        <f t="shared" si="0"/>
        <v>40571</v>
      </c>
      <c r="AN1" s="143">
        <f t="shared" si="0"/>
        <v>40572</v>
      </c>
      <c r="AO1" s="143">
        <f t="shared" si="0"/>
        <v>40573</v>
      </c>
      <c r="AP1" s="143">
        <f t="shared" si="0"/>
        <v>40574</v>
      </c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</row>
    <row r="2" spans="1:242" ht="15.75" customHeight="1" thickBot="1">
      <c r="A2" s="11"/>
      <c r="B2" s="12" t="s">
        <v>29</v>
      </c>
      <c r="C2" s="229" t="s">
        <v>30</v>
      </c>
      <c r="D2" s="232" t="s">
        <v>31</v>
      </c>
      <c r="E2" s="235" t="s">
        <v>32</v>
      </c>
      <c r="F2" s="238" t="s">
        <v>33</v>
      </c>
      <c r="G2" s="241" t="s">
        <v>34</v>
      </c>
      <c r="H2" s="254" t="s">
        <v>35</v>
      </c>
      <c r="I2" s="257" t="s">
        <v>106</v>
      </c>
      <c r="J2" s="244" t="s">
        <v>31</v>
      </c>
      <c r="K2" s="245"/>
      <c r="L2" s="250">
        <f>DATE(An,1,1)</f>
        <v>40544</v>
      </c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  <c r="AJ2" s="251"/>
      <c r="AK2" s="251"/>
      <c r="AL2" s="251"/>
      <c r="AM2" s="251"/>
      <c r="AN2" s="252"/>
      <c r="AO2" s="252"/>
      <c r="AP2" s="253"/>
      <c r="AQ2" s="228"/>
      <c r="AR2" s="228"/>
      <c r="AS2" s="228"/>
      <c r="AT2" s="228"/>
      <c r="AU2" s="228"/>
      <c r="AV2" s="228"/>
      <c r="AW2" s="228"/>
      <c r="AX2" s="228"/>
      <c r="AY2" s="228"/>
      <c r="AZ2" s="228"/>
      <c r="BA2" s="228"/>
      <c r="BB2" s="228"/>
      <c r="BC2" s="228"/>
      <c r="BD2" s="228"/>
      <c r="BE2" s="228"/>
      <c r="BF2" s="227"/>
      <c r="BG2" s="228"/>
      <c r="BH2" s="228"/>
      <c r="BI2" s="228"/>
      <c r="BJ2" s="228"/>
      <c r="BK2" s="228"/>
      <c r="BL2" s="228"/>
      <c r="BM2" s="228"/>
      <c r="BN2" s="228"/>
      <c r="BO2" s="228"/>
      <c r="BP2" s="228"/>
      <c r="BQ2" s="228"/>
      <c r="BR2" s="228"/>
      <c r="BS2" s="228"/>
      <c r="BT2" s="228"/>
      <c r="BU2" s="228"/>
      <c r="BV2" s="228"/>
      <c r="BW2" s="228"/>
      <c r="BX2" s="228"/>
      <c r="BY2" s="228"/>
      <c r="BZ2" s="228"/>
      <c r="CA2" s="228"/>
      <c r="CB2" s="228"/>
      <c r="CC2" s="228"/>
      <c r="CD2" s="228"/>
      <c r="CE2" s="228"/>
      <c r="CF2" s="228"/>
      <c r="CG2" s="228"/>
      <c r="CH2" s="228"/>
      <c r="CI2" s="228"/>
      <c r="CJ2" s="228"/>
      <c r="CK2" s="227"/>
      <c r="CL2" s="228"/>
      <c r="CM2" s="228"/>
      <c r="CN2" s="228"/>
      <c r="CO2" s="228"/>
      <c r="CP2" s="228"/>
      <c r="CQ2" s="228"/>
      <c r="CR2" s="228"/>
      <c r="CS2" s="228"/>
      <c r="CT2" s="228"/>
      <c r="CU2" s="228"/>
      <c r="CV2" s="228"/>
      <c r="CW2" s="228"/>
      <c r="CX2" s="228"/>
      <c r="CY2" s="228"/>
      <c r="CZ2" s="228"/>
      <c r="DA2" s="228"/>
      <c r="DB2" s="228"/>
      <c r="DC2" s="228"/>
      <c r="DD2" s="228"/>
      <c r="DE2" s="228"/>
      <c r="DF2" s="228"/>
      <c r="DG2" s="228"/>
      <c r="DH2" s="228"/>
      <c r="DI2" s="228"/>
      <c r="DJ2" s="228"/>
      <c r="DK2" s="228"/>
      <c r="DL2" s="228"/>
      <c r="DM2" s="228"/>
      <c r="DN2" s="228"/>
      <c r="DO2" s="227"/>
      <c r="DP2" s="228"/>
      <c r="DQ2" s="228"/>
      <c r="DR2" s="228"/>
      <c r="DS2" s="228"/>
      <c r="DT2" s="228"/>
      <c r="DU2" s="228"/>
      <c r="DV2" s="228"/>
      <c r="DW2" s="228"/>
      <c r="DX2" s="228"/>
      <c r="DY2" s="228"/>
      <c r="DZ2" s="228"/>
      <c r="EA2" s="228"/>
      <c r="EB2" s="228"/>
      <c r="EC2" s="228"/>
      <c r="ED2" s="228"/>
      <c r="EE2" s="228"/>
      <c r="EF2" s="228"/>
      <c r="EG2" s="228"/>
      <c r="EH2" s="228"/>
      <c r="EI2" s="228"/>
      <c r="EJ2" s="228"/>
      <c r="EK2" s="228"/>
      <c r="EL2" s="228"/>
      <c r="EM2" s="228"/>
      <c r="EN2" s="228"/>
      <c r="EO2" s="228"/>
      <c r="EP2" s="228"/>
      <c r="EQ2" s="228"/>
      <c r="ER2" s="228"/>
      <c r="ES2" s="228"/>
      <c r="ET2" s="227"/>
      <c r="EU2" s="228"/>
      <c r="EV2" s="228"/>
      <c r="EW2" s="228"/>
      <c r="EX2" s="228"/>
      <c r="EY2" s="228"/>
      <c r="EZ2" s="228"/>
      <c r="FA2" s="228"/>
      <c r="FB2" s="228"/>
      <c r="FC2" s="228"/>
      <c r="FD2" s="228"/>
      <c r="FE2" s="228"/>
      <c r="FF2" s="228"/>
      <c r="FG2" s="228"/>
      <c r="FH2" s="228"/>
      <c r="FI2" s="228"/>
      <c r="FJ2" s="228"/>
      <c r="FK2" s="228"/>
      <c r="FL2" s="228"/>
      <c r="FM2" s="228"/>
      <c r="FN2" s="228"/>
      <c r="FO2" s="228"/>
      <c r="FP2" s="228"/>
      <c r="FQ2" s="228"/>
      <c r="FR2" s="228"/>
      <c r="FS2" s="228"/>
      <c r="FT2" s="228"/>
      <c r="FU2" s="228"/>
      <c r="FV2" s="228"/>
      <c r="FW2" s="228"/>
      <c r="FX2" s="227"/>
      <c r="FY2" s="228"/>
      <c r="FZ2" s="228"/>
      <c r="GA2" s="228"/>
      <c r="GB2" s="228"/>
      <c r="GC2" s="228"/>
      <c r="GD2" s="228"/>
      <c r="GE2" s="228"/>
      <c r="GF2" s="228"/>
      <c r="GG2" s="228"/>
      <c r="GH2" s="228"/>
      <c r="GI2" s="228"/>
      <c r="GJ2" s="228"/>
      <c r="GK2" s="228"/>
      <c r="GL2" s="228"/>
      <c r="GM2" s="228"/>
      <c r="GN2" s="228"/>
      <c r="GO2" s="228"/>
      <c r="GP2" s="228"/>
      <c r="GQ2" s="228"/>
      <c r="GR2" s="228"/>
      <c r="GS2" s="228"/>
      <c r="GT2" s="228"/>
      <c r="GU2" s="228"/>
      <c r="GV2" s="228"/>
      <c r="GW2" s="228"/>
      <c r="GX2" s="228"/>
      <c r="GY2" s="228"/>
      <c r="GZ2" s="228"/>
      <c r="HA2" s="228"/>
      <c r="HB2" s="228"/>
      <c r="HC2" s="228"/>
      <c r="HD2" s="228"/>
      <c r="HE2" s="228"/>
      <c r="HF2" s="228"/>
      <c r="HG2" s="228"/>
      <c r="HH2" s="228"/>
      <c r="HI2" s="228"/>
      <c r="HJ2" s="228"/>
      <c r="HK2" s="228"/>
      <c r="HL2" s="228"/>
      <c r="HM2" s="228"/>
      <c r="HN2" s="228"/>
      <c r="HO2" s="228"/>
      <c r="HP2" s="228"/>
      <c r="HQ2" s="228"/>
      <c r="HR2" s="228"/>
      <c r="HS2" s="228"/>
      <c r="HT2" s="228"/>
      <c r="HU2" s="228"/>
      <c r="HV2" s="228"/>
      <c r="HW2" s="228"/>
      <c r="HX2" s="228"/>
      <c r="HY2" s="228"/>
      <c r="HZ2" s="228"/>
      <c r="IA2" s="228"/>
      <c r="IB2" s="228"/>
      <c r="IC2" s="228"/>
      <c r="ID2" s="228"/>
      <c r="IE2" s="228"/>
      <c r="IF2" s="228"/>
      <c r="IG2" s="228"/>
    </row>
    <row r="3" spans="1:242" ht="15.75" customHeight="1" thickBot="1">
      <c r="A3" s="11"/>
      <c r="B3" s="14" t="s">
        <v>56</v>
      </c>
      <c r="C3" s="230"/>
      <c r="D3" s="233"/>
      <c r="E3" s="236"/>
      <c r="F3" s="239"/>
      <c r="G3" s="242"/>
      <c r="H3" s="255"/>
      <c r="I3" s="258"/>
      <c r="J3" s="246"/>
      <c r="K3" s="247"/>
      <c r="L3" s="292" t="s">
        <v>75</v>
      </c>
      <c r="M3" s="293"/>
      <c r="N3" s="150" t="s">
        <v>69</v>
      </c>
      <c r="O3" s="151"/>
      <c r="P3" s="151"/>
      <c r="Q3" s="151"/>
      <c r="R3" s="151"/>
      <c r="S3" s="151"/>
      <c r="T3" s="152"/>
      <c r="U3" s="150" t="s">
        <v>62</v>
      </c>
      <c r="V3" s="151"/>
      <c r="W3" s="151"/>
      <c r="X3" s="151"/>
      <c r="Y3" s="151"/>
      <c r="Z3" s="151"/>
      <c r="AA3" s="152"/>
      <c r="AB3" s="150" t="s">
        <v>63</v>
      </c>
      <c r="AC3" s="151"/>
      <c r="AD3" s="151"/>
      <c r="AE3" s="151"/>
      <c r="AF3" s="151"/>
      <c r="AG3" s="151"/>
      <c r="AH3" s="152"/>
      <c r="AI3" s="150" t="s">
        <v>64</v>
      </c>
      <c r="AJ3" s="151"/>
      <c r="AK3" s="151"/>
      <c r="AL3" s="151"/>
      <c r="AM3" s="151"/>
      <c r="AN3" s="151"/>
      <c r="AO3" s="152"/>
      <c r="AP3" s="172" t="s">
        <v>65</v>
      </c>
      <c r="AQ3" s="226"/>
      <c r="AR3" s="226"/>
      <c r="AS3" s="226"/>
      <c r="AT3" s="226"/>
      <c r="AU3" s="226"/>
      <c r="AV3" s="226"/>
      <c r="AW3" s="226"/>
      <c r="AX3" s="226"/>
      <c r="AY3" s="226"/>
      <c r="AZ3" s="226"/>
      <c r="BA3" s="226"/>
      <c r="BB3" s="226"/>
      <c r="BC3" s="226"/>
      <c r="BD3" s="226"/>
      <c r="BE3" s="226"/>
      <c r="BF3" s="226"/>
      <c r="BG3" s="226"/>
      <c r="BH3" s="226"/>
      <c r="BI3" s="226"/>
      <c r="BJ3" s="226"/>
      <c r="BK3" s="226"/>
      <c r="BL3" s="226"/>
      <c r="BM3" s="226"/>
      <c r="BN3" s="226"/>
      <c r="BO3" s="226"/>
      <c r="BP3" s="226"/>
      <c r="BQ3" s="226"/>
      <c r="BR3" s="226"/>
      <c r="BS3" s="226"/>
      <c r="BT3" s="226"/>
      <c r="BU3" s="226"/>
      <c r="BV3" s="226"/>
      <c r="BW3" s="226"/>
      <c r="BX3" s="226"/>
      <c r="BY3" s="226"/>
      <c r="BZ3" s="226"/>
      <c r="CA3" s="226"/>
      <c r="CB3" s="226"/>
      <c r="CC3" s="226"/>
      <c r="CD3" s="226"/>
      <c r="CE3" s="226"/>
      <c r="CF3" s="226"/>
      <c r="CG3" s="226"/>
      <c r="CH3" s="226"/>
      <c r="CI3" s="226"/>
      <c r="CJ3" s="226"/>
      <c r="CK3" s="226"/>
      <c r="CL3" s="226"/>
      <c r="CM3" s="226"/>
      <c r="CN3" s="226"/>
      <c r="CO3" s="226"/>
      <c r="CP3" s="226"/>
      <c r="CQ3" s="226"/>
      <c r="CR3" s="226"/>
      <c r="CS3" s="226"/>
      <c r="CT3" s="226"/>
      <c r="CU3" s="226"/>
      <c r="CV3" s="226"/>
      <c r="CW3" s="226"/>
      <c r="CX3" s="226"/>
      <c r="CY3" s="226"/>
      <c r="CZ3" s="226"/>
      <c r="DA3" s="226"/>
      <c r="DB3" s="226"/>
      <c r="DC3" s="226"/>
      <c r="DD3" s="226"/>
      <c r="DE3" s="226"/>
      <c r="DF3" s="226"/>
      <c r="DG3" s="226"/>
      <c r="DH3" s="226"/>
      <c r="DI3" s="226"/>
      <c r="DJ3" s="226"/>
      <c r="DK3" s="226"/>
      <c r="DL3" s="226"/>
      <c r="DM3" s="226"/>
      <c r="DN3" s="226"/>
      <c r="DO3" s="226"/>
      <c r="DP3" s="226"/>
      <c r="DQ3" s="226"/>
      <c r="DR3" s="226"/>
      <c r="DS3" s="226"/>
      <c r="DT3" s="226"/>
      <c r="DU3" s="226"/>
      <c r="DV3" s="226"/>
      <c r="DW3" s="226"/>
      <c r="DX3" s="226"/>
      <c r="DY3" s="226"/>
      <c r="DZ3" s="226"/>
      <c r="EA3" s="226"/>
      <c r="EB3" s="226"/>
      <c r="EC3" s="226"/>
      <c r="ED3" s="226"/>
      <c r="EE3" s="226"/>
      <c r="EF3" s="226"/>
      <c r="EG3" s="226"/>
      <c r="EH3" s="226"/>
      <c r="EI3" s="226"/>
      <c r="EJ3" s="226"/>
      <c r="EK3" s="226"/>
      <c r="EL3" s="226"/>
      <c r="EM3" s="226"/>
      <c r="EN3" s="226"/>
      <c r="EO3" s="226"/>
      <c r="EP3" s="226"/>
      <c r="EQ3" s="226"/>
      <c r="ER3" s="226"/>
      <c r="ES3" s="226"/>
      <c r="ET3" s="226"/>
      <c r="EU3" s="226"/>
      <c r="EV3" s="226"/>
      <c r="EW3" s="226"/>
      <c r="EX3" s="226"/>
      <c r="EY3" s="226"/>
      <c r="EZ3" s="226"/>
      <c r="FA3" s="226"/>
      <c r="FB3" s="226"/>
      <c r="FC3" s="226"/>
      <c r="FD3" s="226"/>
      <c r="FE3" s="226"/>
      <c r="FF3" s="226"/>
      <c r="FG3" s="226"/>
      <c r="FH3" s="226"/>
      <c r="FI3" s="226"/>
      <c r="FJ3" s="226"/>
      <c r="FK3" s="226"/>
      <c r="FL3" s="226"/>
      <c r="FM3" s="226"/>
      <c r="FN3" s="226"/>
      <c r="FO3" s="226"/>
      <c r="FP3" s="226"/>
      <c r="FQ3" s="226"/>
      <c r="FR3" s="226"/>
      <c r="FS3" s="226"/>
      <c r="FT3" s="226"/>
      <c r="FU3" s="226"/>
      <c r="FV3" s="226"/>
      <c r="FW3" s="226"/>
      <c r="FX3" s="226"/>
      <c r="FY3" s="226"/>
      <c r="FZ3" s="226"/>
      <c r="GA3" s="226"/>
      <c r="GB3" s="226"/>
      <c r="GC3" s="226"/>
      <c r="GD3" s="226"/>
      <c r="GE3" s="226"/>
      <c r="GF3" s="226"/>
      <c r="GG3" s="226"/>
      <c r="GH3" s="226"/>
      <c r="GI3" s="226"/>
      <c r="GJ3" s="226"/>
      <c r="GK3" s="226"/>
      <c r="GL3" s="226"/>
      <c r="GM3" s="226"/>
      <c r="GN3" s="226"/>
      <c r="GO3" s="226"/>
      <c r="GP3" s="226"/>
      <c r="GQ3" s="226"/>
      <c r="GR3" s="226"/>
      <c r="GS3" s="226"/>
      <c r="GT3" s="226"/>
      <c r="GU3" s="226"/>
      <c r="GV3" s="226"/>
      <c r="GW3" s="226"/>
      <c r="GX3" s="226"/>
      <c r="GY3" s="226"/>
      <c r="GZ3" s="226"/>
      <c r="HA3" s="226"/>
      <c r="HB3" s="226"/>
      <c r="HC3" s="226"/>
      <c r="HD3" s="226"/>
      <c r="HE3" s="226"/>
      <c r="HF3" s="226"/>
      <c r="HG3" s="226"/>
      <c r="HH3" s="226"/>
      <c r="HI3" s="226"/>
      <c r="HJ3" s="226"/>
      <c r="HK3" s="226"/>
      <c r="HL3" s="226"/>
      <c r="HM3" s="226"/>
      <c r="HN3" s="226"/>
      <c r="HO3" s="226"/>
      <c r="HP3" s="226"/>
      <c r="HQ3" s="226"/>
      <c r="HR3" s="226"/>
      <c r="HS3" s="226"/>
      <c r="HT3" s="226"/>
      <c r="HU3" s="226"/>
      <c r="HV3" s="226"/>
      <c r="HW3" s="226"/>
      <c r="HX3" s="226"/>
      <c r="HY3" s="226"/>
      <c r="HZ3" s="226"/>
      <c r="IA3" s="226"/>
      <c r="IB3" s="226"/>
      <c r="IC3" s="226"/>
      <c r="ID3" s="226"/>
    </row>
    <row r="4" spans="1:242" ht="15.75" customHeight="1" thickBot="1">
      <c r="A4" s="11"/>
      <c r="B4" s="16"/>
      <c r="C4" s="230"/>
      <c r="D4" s="233"/>
      <c r="E4" s="236"/>
      <c r="F4" s="239"/>
      <c r="G4" s="242"/>
      <c r="H4" s="255"/>
      <c r="I4" s="258"/>
      <c r="J4" s="246"/>
      <c r="K4" s="247"/>
      <c r="L4" s="159">
        <f>L1</f>
        <v>40544</v>
      </c>
      <c r="M4" s="160">
        <f>L4+1</f>
        <v>40545</v>
      </c>
      <c r="N4" s="160">
        <f t="shared" ref="N4:AP5" si="1">M4+1</f>
        <v>40546</v>
      </c>
      <c r="O4" s="160">
        <f t="shared" si="1"/>
        <v>40547</v>
      </c>
      <c r="P4" s="160">
        <f t="shared" si="1"/>
        <v>40548</v>
      </c>
      <c r="Q4" s="160">
        <f t="shared" si="1"/>
        <v>40549</v>
      </c>
      <c r="R4" s="160">
        <f t="shared" si="1"/>
        <v>40550</v>
      </c>
      <c r="S4" s="160">
        <f t="shared" si="1"/>
        <v>40551</v>
      </c>
      <c r="T4" s="160">
        <f t="shared" si="1"/>
        <v>40552</v>
      </c>
      <c r="U4" s="160">
        <f t="shared" si="1"/>
        <v>40553</v>
      </c>
      <c r="V4" s="160">
        <f t="shared" si="1"/>
        <v>40554</v>
      </c>
      <c r="W4" s="160">
        <f t="shared" si="1"/>
        <v>40555</v>
      </c>
      <c r="X4" s="160">
        <f t="shared" si="1"/>
        <v>40556</v>
      </c>
      <c r="Y4" s="160">
        <f t="shared" si="1"/>
        <v>40557</v>
      </c>
      <c r="Z4" s="160">
        <f t="shared" si="1"/>
        <v>40558</v>
      </c>
      <c r="AA4" s="160">
        <f t="shared" si="1"/>
        <v>40559</v>
      </c>
      <c r="AB4" s="160">
        <f t="shared" si="1"/>
        <v>40560</v>
      </c>
      <c r="AC4" s="160">
        <f t="shared" si="1"/>
        <v>40561</v>
      </c>
      <c r="AD4" s="160">
        <f t="shared" si="1"/>
        <v>40562</v>
      </c>
      <c r="AE4" s="160">
        <f t="shared" si="1"/>
        <v>40563</v>
      </c>
      <c r="AF4" s="160">
        <f t="shared" si="1"/>
        <v>40564</v>
      </c>
      <c r="AG4" s="160">
        <f t="shared" si="1"/>
        <v>40565</v>
      </c>
      <c r="AH4" s="160">
        <f t="shared" si="1"/>
        <v>40566</v>
      </c>
      <c r="AI4" s="160">
        <f t="shared" si="1"/>
        <v>40567</v>
      </c>
      <c r="AJ4" s="160">
        <f t="shared" si="1"/>
        <v>40568</v>
      </c>
      <c r="AK4" s="160">
        <f t="shared" si="1"/>
        <v>40569</v>
      </c>
      <c r="AL4" s="160">
        <f t="shared" si="1"/>
        <v>40570</v>
      </c>
      <c r="AM4" s="160">
        <f t="shared" si="1"/>
        <v>40571</v>
      </c>
      <c r="AN4" s="160">
        <f t="shared" si="1"/>
        <v>40572</v>
      </c>
      <c r="AO4" s="160">
        <f t="shared" si="1"/>
        <v>40573</v>
      </c>
      <c r="AP4" s="161">
        <f t="shared" si="1"/>
        <v>40574</v>
      </c>
    </row>
    <row r="5" spans="1:242" ht="15.75" customHeight="1" thickBot="1">
      <c r="A5" s="11"/>
      <c r="B5" s="17" t="s">
        <v>36</v>
      </c>
      <c r="C5" s="230"/>
      <c r="D5" s="234"/>
      <c r="E5" s="237"/>
      <c r="F5" s="240"/>
      <c r="G5" s="243"/>
      <c r="H5" s="256"/>
      <c r="I5" s="259"/>
      <c r="J5" s="248"/>
      <c r="K5" s="249"/>
      <c r="L5" s="162">
        <f>L1</f>
        <v>40544</v>
      </c>
      <c r="M5" s="163">
        <f>L5+1</f>
        <v>40545</v>
      </c>
      <c r="N5" s="163">
        <f t="shared" si="1"/>
        <v>40546</v>
      </c>
      <c r="O5" s="163">
        <f t="shared" si="1"/>
        <v>40547</v>
      </c>
      <c r="P5" s="163">
        <f t="shared" si="1"/>
        <v>40548</v>
      </c>
      <c r="Q5" s="163">
        <f t="shared" si="1"/>
        <v>40549</v>
      </c>
      <c r="R5" s="163">
        <f t="shared" si="1"/>
        <v>40550</v>
      </c>
      <c r="S5" s="163">
        <f t="shared" si="1"/>
        <v>40551</v>
      </c>
      <c r="T5" s="163">
        <f t="shared" si="1"/>
        <v>40552</v>
      </c>
      <c r="U5" s="163">
        <f t="shared" si="1"/>
        <v>40553</v>
      </c>
      <c r="V5" s="163">
        <f t="shared" si="1"/>
        <v>40554</v>
      </c>
      <c r="W5" s="163">
        <f t="shared" si="1"/>
        <v>40555</v>
      </c>
      <c r="X5" s="163">
        <f t="shared" si="1"/>
        <v>40556</v>
      </c>
      <c r="Y5" s="163">
        <f t="shared" si="1"/>
        <v>40557</v>
      </c>
      <c r="Z5" s="163">
        <f t="shared" si="1"/>
        <v>40558</v>
      </c>
      <c r="AA5" s="163">
        <f t="shared" si="1"/>
        <v>40559</v>
      </c>
      <c r="AB5" s="163">
        <f t="shared" si="1"/>
        <v>40560</v>
      </c>
      <c r="AC5" s="163">
        <f t="shared" si="1"/>
        <v>40561</v>
      </c>
      <c r="AD5" s="163">
        <f t="shared" si="1"/>
        <v>40562</v>
      </c>
      <c r="AE5" s="163">
        <f t="shared" si="1"/>
        <v>40563</v>
      </c>
      <c r="AF5" s="163">
        <f t="shared" si="1"/>
        <v>40564</v>
      </c>
      <c r="AG5" s="163">
        <f t="shared" si="1"/>
        <v>40565</v>
      </c>
      <c r="AH5" s="163">
        <f t="shared" si="1"/>
        <v>40566</v>
      </c>
      <c r="AI5" s="163">
        <f t="shared" si="1"/>
        <v>40567</v>
      </c>
      <c r="AJ5" s="163">
        <f t="shared" si="1"/>
        <v>40568</v>
      </c>
      <c r="AK5" s="163">
        <f t="shared" si="1"/>
        <v>40569</v>
      </c>
      <c r="AL5" s="163">
        <f t="shared" si="1"/>
        <v>40570</v>
      </c>
      <c r="AM5" s="163">
        <f t="shared" si="1"/>
        <v>40571</v>
      </c>
      <c r="AN5" s="163">
        <f t="shared" si="1"/>
        <v>40572</v>
      </c>
      <c r="AO5" s="163">
        <f t="shared" si="1"/>
        <v>40573</v>
      </c>
      <c r="AP5" s="164">
        <f t="shared" si="1"/>
        <v>40574</v>
      </c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</row>
    <row r="6" spans="1:242" ht="15.75" customHeight="1" thickBot="1">
      <c r="A6" s="20" t="s">
        <v>37</v>
      </c>
      <c r="B6" s="17" t="s">
        <v>38</v>
      </c>
      <c r="C6" s="231"/>
      <c r="D6" s="21"/>
      <c r="E6" s="22"/>
      <c r="F6" s="23"/>
      <c r="G6" s="24"/>
      <c r="H6" s="25"/>
      <c r="I6" s="26"/>
      <c r="J6" s="27"/>
      <c r="K6" s="26"/>
      <c r="L6" s="156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157"/>
      <c r="AA6" s="157"/>
      <c r="AB6" s="157"/>
      <c r="AC6" s="157"/>
      <c r="AD6" s="157"/>
      <c r="AE6" s="157"/>
      <c r="AF6" s="157"/>
      <c r="AG6" s="157"/>
      <c r="AH6" s="157"/>
      <c r="AI6" s="202"/>
      <c r="AJ6" s="202"/>
      <c r="AK6" s="202"/>
      <c r="AL6" s="202"/>
      <c r="AM6" s="202"/>
      <c r="AN6" s="202"/>
      <c r="AO6" s="202"/>
      <c r="AP6" s="158"/>
      <c r="AQ6" s="105"/>
      <c r="AR6" s="105"/>
      <c r="AS6" s="105"/>
      <c r="AT6" s="105"/>
      <c r="AU6" s="105"/>
      <c r="AV6" s="105"/>
      <c r="AW6" s="105"/>
    </row>
    <row r="7" spans="1:242" ht="13.5" customHeight="1">
      <c r="A7" s="29" t="s">
        <v>77</v>
      </c>
      <c r="B7" s="29" t="s">
        <v>89</v>
      </c>
      <c r="C7" s="134" t="s">
        <v>39</v>
      </c>
      <c r="D7" s="179">
        <f t="shared" ref="D7:D38" si="2">IF($A7="","",SUMPRODUCT(((WEEKDAY($L$5:$AP$5,2)&gt;1)*(WEEKDAY($L$5:$AP$5,2)&lt;5)-((WEEKDAY($L$5:$AP$5,2)&gt;1)*(WEEKDAY($L$5:$AP$5,2)&lt;5)*COUNTIF(Feries,$L$5:$AP$5)&gt;0))*(($L7:$AP7="PAF")+($L7:$AP7="EIG"))))</f>
        <v>0</v>
      </c>
      <c r="E7" s="198">
        <f t="shared" ref="E7:E38" si="3">IF($A7="","",SUMPRODUCT(((WEEKDAY($L$5:$AP$5,2)=5)-((WEEKDAY($L$5:$AP$5,2)=5)*COUNTIF(Feries,$L$5:$AP$5)&gt;0))*(($L7:$AP7="PAF")+($L7:$AP7="EIG"))))</f>
        <v>0</v>
      </c>
      <c r="F7" s="196">
        <f t="shared" ref="F7:F38" si="4">IF($A7="","",SUMPRODUCT(((WEEKDAY($L$5:$AP$5,2)=6)-((WEEKDAY($L$5:$AP$5,2)=6)*COUNTIF(Feries,$L$5:$AP$5)&gt;0))*(($L7:$AP7="PAF")+($L7:$AP7="EIG"))))</f>
        <v>0</v>
      </c>
      <c r="G7" s="192">
        <f t="shared" ref="G7:G38" si="5">IF($A7="","",SUMPRODUCT(((WEEKDAY($L$5:$AP$5,2)=7)+((WEEKDAY($L$5:$AP$5,2)&lt;7)*COUNTIF(Feries,$L$5:$AP$5)&gt;0))*(($L7:$AP7="PAF")+($L7:$AP7="EIG"))))</f>
        <v>0</v>
      </c>
      <c r="H7" s="196">
        <f t="shared" ref="H7:H38" si="6">IF($A7="","",SUMPRODUCT(((WEEKDAY($L$5:$AP$5,2)=1)-((WEEKDAY($L$5:$AP$5,2)=1)*COUNTIF(Feries,$L$5:$AP$5)&gt;0))*(($L7:$AP7="PAF")+($L7:$AP7="EIG"))))</f>
        <v>0</v>
      </c>
      <c r="I7" s="12">
        <f>IF(A7="","",SUM(D7:H7))</f>
        <v>0</v>
      </c>
      <c r="J7" s="209"/>
      <c r="K7" s="180">
        <f>IF($A7="","",SUMPRODUCT((WEEKDAY($L$5:$AP$5,2)=6)*($L7:$AP7="Semaine")))</f>
        <v>0</v>
      </c>
      <c r="L7" s="185"/>
      <c r="M7" s="190"/>
      <c r="N7" s="185"/>
      <c r="O7" s="190"/>
      <c r="P7" s="190"/>
      <c r="Q7" s="190"/>
      <c r="R7" s="190"/>
      <c r="S7" s="190"/>
      <c r="T7" s="201"/>
      <c r="U7" s="185"/>
      <c r="V7" s="190"/>
      <c r="W7" s="190"/>
      <c r="X7" s="190"/>
      <c r="Y7" s="190"/>
      <c r="Z7" s="190"/>
      <c r="AA7" s="201"/>
      <c r="AB7" s="185"/>
      <c r="AC7" s="190"/>
      <c r="AD7" s="190"/>
      <c r="AE7" s="190"/>
      <c r="AF7" s="190"/>
      <c r="AG7" s="190"/>
      <c r="AH7" s="201" t="s">
        <v>53</v>
      </c>
      <c r="AI7" s="185" t="s">
        <v>53</v>
      </c>
      <c r="AJ7" s="32"/>
      <c r="AK7" s="32"/>
      <c r="AL7" s="32"/>
      <c r="AM7" s="32"/>
      <c r="AN7" s="190" t="s">
        <v>53</v>
      </c>
      <c r="AO7" s="31"/>
      <c r="AP7" s="173"/>
    </row>
    <row r="8" spans="1:242" ht="13.5" customHeight="1">
      <c r="A8" s="33" t="s">
        <v>78</v>
      </c>
      <c r="B8" s="33" t="s">
        <v>90</v>
      </c>
      <c r="C8" s="79" t="s">
        <v>39</v>
      </c>
      <c r="D8" s="34">
        <f t="shared" si="2"/>
        <v>0</v>
      </c>
      <c r="E8" s="198">
        <f t="shared" si="3"/>
        <v>0</v>
      </c>
      <c r="F8" s="196">
        <f t="shared" si="4"/>
        <v>0</v>
      </c>
      <c r="G8" s="192">
        <f t="shared" si="5"/>
        <v>0</v>
      </c>
      <c r="H8" s="194">
        <f t="shared" si="6"/>
        <v>0</v>
      </c>
      <c r="I8" s="39">
        <f t="shared" ref="I8:I71" si="7">IF(A8="","",SUM(D8:H8))</f>
        <v>0</v>
      </c>
      <c r="J8" s="44"/>
      <c r="K8" s="181">
        <f t="shared" ref="K8:K71" si="8">IF($A8="","",SUMPRODUCT((WEEKDAY($L$5:$AP$5,2)=6)*($L8:$AP8="Semaine")))</f>
        <v>0</v>
      </c>
      <c r="L8" s="168"/>
      <c r="M8" s="165"/>
      <c r="N8" s="168"/>
      <c r="O8" s="165"/>
      <c r="P8" s="165"/>
      <c r="Q8" s="165"/>
      <c r="R8" s="165"/>
      <c r="S8" s="165"/>
      <c r="T8" s="211"/>
      <c r="U8" s="168"/>
      <c r="V8" s="165"/>
      <c r="W8" s="165"/>
      <c r="X8" s="165"/>
      <c r="Y8" s="165"/>
      <c r="Z8" s="165"/>
      <c r="AA8" s="211"/>
      <c r="AB8" s="168"/>
      <c r="AC8" s="165"/>
      <c r="AD8" s="165"/>
      <c r="AE8" s="165"/>
      <c r="AF8" s="165"/>
      <c r="AG8" s="165"/>
      <c r="AH8" s="43"/>
      <c r="AI8" s="42"/>
      <c r="AJ8" s="45"/>
      <c r="AK8" s="45"/>
      <c r="AL8" s="45"/>
      <c r="AM8" s="45"/>
      <c r="AN8" s="45"/>
      <c r="AO8" s="43"/>
      <c r="AP8" s="174"/>
    </row>
    <row r="9" spans="1:242" ht="13.5" customHeight="1">
      <c r="A9" s="33" t="s">
        <v>81</v>
      </c>
      <c r="B9" s="33" t="s">
        <v>91</v>
      </c>
      <c r="C9" s="79" t="s">
        <v>39</v>
      </c>
      <c r="D9" s="34">
        <f t="shared" si="2"/>
        <v>0</v>
      </c>
      <c r="E9" s="198">
        <f t="shared" si="3"/>
        <v>0</v>
      </c>
      <c r="F9" s="196">
        <f t="shared" si="4"/>
        <v>0</v>
      </c>
      <c r="G9" s="192">
        <f t="shared" si="5"/>
        <v>0</v>
      </c>
      <c r="H9" s="194">
        <f t="shared" si="6"/>
        <v>0</v>
      </c>
      <c r="I9" s="39">
        <f t="shared" si="7"/>
        <v>0</v>
      </c>
      <c r="J9" s="44"/>
      <c r="K9" s="181">
        <f t="shared" si="8"/>
        <v>0</v>
      </c>
      <c r="L9" s="168"/>
      <c r="M9" s="165"/>
      <c r="N9" s="168"/>
      <c r="O9" s="165"/>
      <c r="P9" s="165"/>
      <c r="Q9" s="165"/>
      <c r="R9" s="165"/>
      <c r="S9" s="165"/>
      <c r="T9" s="211"/>
      <c r="U9" s="168"/>
      <c r="V9" s="165"/>
      <c r="W9" s="165"/>
      <c r="X9" s="165"/>
      <c r="Y9" s="165"/>
      <c r="Z9" s="165"/>
      <c r="AA9" s="211"/>
      <c r="AB9" s="168"/>
      <c r="AC9" s="165"/>
      <c r="AD9" s="165"/>
      <c r="AE9" s="165"/>
      <c r="AF9" s="165"/>
      <c r="AG9" s="165"/>
      <c r="AH9" s="43"/>
      <c r="AI9" s="42"/>
      <c r="AJ9" s="45"/>
      <c r="AK9" s="45"/>
      <c r="AL9" s="45"/>
      <c r="AM9" s="45"/>
      <c r="AN9" s="45"/>
      <c r="AO9" s="43"/>
      <c r="AP9" s="69"/>
    </row>
    <row r="10" spans="1:242" ht="13.5" customHeight="1">
      <c r="A10" s="33" t="s">
        <v>82</v>
      </c>
      <c r="B10" s="33" t="s">
        <v>92</v>
      </c>
      <c r="C10" s="79" t="s">
        <v>39</v>
      </c>
      <c r="D10" s="34">
        <f t="shared" si="2"/>
        <v>0</v>
      </c>
      <c r="E10" s="198">
        <f t="shared" si="3"/>
        <v>0</v>
      </c>
      <c r="F10" s="196">
        <f t="shared" si="4"/>
        <v>0</v>
      </c>
      <c r="G10" s="192">
        <f t="shared" si="5"/>
        <v>0</v>
      </c>
      <c r="H10" s="194">
        <f t="shared" si="6"/>
        <v>0</v>
      </c>
      <c r="I10" s="39">
        <f t="shared" si="7"/>
        <v>0</v>
      </c>
      <c r="J10" s="44"/>
      <c r="K10" s="181">
        <f t="shared" si="8"/>
        <v>0</v>
      </c>
      <c r="L10" s="168"/>
      <c r="M10" s="165"/>
      <c r="N10" s="168"/>
      <c r="O10" s="165"/>
      <c r="P10" s="165"/>
      <c r="Q10" s="165"/>
      <c r="R10" s="165"/>
      <c r="S10" s="165"/>
      <c r="T10" s="211"/>
      <c r="U10" s="168"/>
      <c r="V10" s="165"/>
      <c r="W10" s="165"/>
      <c r="X10" s="165"/>
      <c r="Y10" s="165"/>
      <c r="Z10" s="165"/>
      <c r="AA10" s="211"/>
      <c r="AB10" s="168"/>
      <c r="AC10" s="165"/>
      <c r="AD10" s="165"/>
      <c r="AE10" s="165"/>
      <c r="AF10" s="165"/>
      <c r="AG10" s="165"/>
      <c r="AH10" s="43"/>
      <c r="AI10" s="42"/>
      <c r="AJ10" s="45"/>
      <c r="AK10" s="45"/>
      <c r="AL10" s="45"/>
      <c r="AM10" s="45"/>
      <c r="AN10" s="45"/>
      <c r="AO10" s="43"/>
      <c r="AP10" s="69"/>
    </row>
    <row r="11" spans="1:242" ht="13.5" customHeight="1">
      <c r="A11" s="33" t="s">
        <v>82</v>
      </c>
      <c r="B11" s="33" t="s">
        <v>93</v>
      </c>
      <c r="C11" s="79" t="s">
        <v>39</v>
      </c>
      <c r="D11" s="34">
        <f t="shared" si="2"/>
        <v>0</v>
      </c>
      <c r="E11" s="198">
        <f t="shared" si="3"/>
        <v>0</v>
      </c>
      <c r="F11" s="196">
        <f t="shared" si="4"/>
        <v>0</v>
      </c>
      <c r="G11" s="192">
        <f t="shared" si="5"/>
        <v>0</v>
      </c>
      <c r="H11" s="194">
        <f t="shared" si="6"/>
        <v>0</v>
      </c>
      <c r="I11" s="39">
        <f t="shared" si="7"/>
        <v>0</v>
      </c>
      <c r="J11" s="44"/>
      <c r="K11" s="181">
        <f t="shared" si="8"/>
        <v>0</v>
      </c>
      <c r="L11" s="168"/>
      <c r="M11" s="165"/>
      <c r="N11" s="186"/>
      <c r="O11" s="165"/>
      <c r="P11" s="165"/>
      <c r="Q11" s="165"/>
      <c r="R11" s="165"/>
      <c r="S11" s="165"/>
      <c r="T11" s="211"/>
      <c r="U11" s="168"/>
      <c r="V11" s="165"/>
      <c r="W11" s="165"/>
      <c r="X11" s="165"/>
      <c r="Y11" s="165"/>
      <c r="Z11" s="165"/>
      <c r="AA11" s="211"/>
      <c r="AB11" s="212"/>
      <c r="AC11" s="213"/>
      <c r="AD11" s="213"/>
      <c r="AE11" s="213"/>
      <c r="AF11" s="213"/>
      <c r="AG11" s="165"/>
      <c r="AH11" s="43"/>
      <c r="AI11" s="42"/>
      <c r="AJ11" s="45"/>
      <c r="AK11" s="45"/>
      <c r="AL11" s="45"/>
      <c r="AM11" s="45"/>
      <c r="AN11" s="45"/>
      <c r="AO11" s="43"/>
      <c r="AP11" s="69"/>
    </row>
    <row r="12" spans="1:242" ht="13.5" customHeight="1">
      <c r="A12" s="33" t="s">
        <v>84</v>
      </c>
      <c r="B12" s="33" t="s">
        <v>94</v>
      </c>
      <c r="C12" s="79" t="s">
        <v>39</v>
      </c>
      <c r="D12" s="34">
        <f t="shared" si="2"/>
        <v>0</v>
      </c>
      <c r="E12" s="198">
        <f t="shared" si="3"/>
        <v>0</v>
      </c>
      <c r="F12" s="196">
        <f t="shared" si="4"/>
        <v>0</v>
      </c>
      <c r="G12" s="192">
        <f t="shared" si="5"/>
        <v>0</v>
      </c>
      <c r="H12" s="194">
        <f t="shared" si="6"/>
        <v>0</v>
      </c>
      <c r="I12" s="39">
        <f t="shared" si="7"/>
        <v>0</v>
      </c>
      <c r="J12" s="44"/>
      <c r="K12" s="181">
        <f t="shared" si="8"/>
        <v>0</v>
      </c>
      <c r="L12" s="168"/>
      <c r="M12" s="165"/>
      <c r="N12" s="168"/>
      <c r="O12" s="165"/>
      <c r="P12" s="165"/>
      <c r="Q12" s="165"/>
      <c r="R12" s="165"/>
      <c r="S12" s="165"/>
      <c r="T12" s="211"/>
      <c r="U12" s="168"/>
      <c r="V12" s="165"/>
      <c r="W12" s="165"/>
      <c r="X12" s="165"/>
      <c r="Y12" s="165"/>
      <c r="Z12" s="165"/>
      <c r="AA12" s="211"/>
      <c r="AB12" s="168"/>
      <c r="AC12" s="165"/>
      <c r="AD12" s="165"/>
      <c r="AE12" s="165"/>
      <c r="AF12" s="165"/>
      <c r="AG12" s="165"/>
      <c r="AH12" s="43"/>
      <c r="AI12" s="42"/>
      <c r="AJ12" s="45"/>
      <c r="AK12" s="45"/>
      <c r="AL12" s="45"/>
      <c r="AM12" s="45"/>
      <c r="AN12" s="45"/>
      <c r="AO12" s="43"/>
      <c r="AP12" s="69"/>
      <c r="BB12" s="50"/>
      <c r="BC12" s="50"/>
      <c r="BD12" s="50"/>
      <c r="BE12" s="50"/>
      <c r="BF12" s="50"/>
      <c r="BG12" s="50"/>
      <c r="BH12" s="50"/>
    </row>
    <row r="13" spans="1:242" ht="13.5" customHeight="1">
      <c r="A13" s="33" t="s">
        <v>85</v>
      </c>
      <c r="B13" s="33" t="s">
        <v>95</v>
      </c>
      <c r="C13" s="79" t="s">
        <v>39</v>
      </c>
      <c r="D13" s="34">
        <f t="shared" si="2"/>
        <v>0</v>
      </c>
      <c r="E13" s="198">
        <f t="shared" si="3"/>
        <v>0</v>
      </c>
      <c r="F13" s="196">
        <f t="shared" si="4"/>
        <v>0</v>
      </c>
      <c r="G13" s="192">
        <f t="shared" si="5"/>
        <v>0</v>
      </c>
      <c r="H13" s="194">
        <f t="shared" si="6"/>
        <v>0</v>
      </c>
      <c r="I13" s="39">
        <f t="shared" si="7"/>
        <v>0</v>
      </c>
      <c r="J13" s="44"/>
      <c r="K13" s="181">
        <f t="shared" si="8"/>
        <v>0</v>
      </c>
      <c r="L13" s="168"/>
      <c r="M13" s="165"/>
      <c r="N13" s="168"/>
      <c r="O13" s="165"/>
      <c r="P13" s="165"/>
      <c r="Q13" s="165"/>
      <c r="R13" s="165"/>
      <c r="S13" s="165"/>
      <c r="T13" s="211"/>
      <c r="U13" s="168"/>
      <c r="V13" s="165"/>
      <c r="W13" s="165"/>
      <c r="X13" s="165"/>
      <c r="Y13" s="165"/>
      <c r="Z13" s="165"/>
      <c r="AA13" s="211"/>
      <c r="AB13" s="168"/>
      <c r="AC13" s="165"/>
      <c r="AD13" s="165"/>
      <c r="AE13" s="165"/>
      <c r="AF13" s="165"/>
      <c r="AG13" s="165"/>
      <c r="AH13" s="43"/>
      <c r="AI13" s="42"/>
      <c r="AJ13" s="45"/>
      <c r="AK13" s="45"/>
      <c r="AL13" s="45"/>
      <c r="AM13" s="45"/>
      <c r="AN13" s="45"/>
      <c r="AO13" s="43"/>
      <c r="AP13" s="69"/>
    </row>
    <row r="14" spans="1:242" ht="13.5" customHeight="1">
      <c r="A14" s="33" t="s">
        <v>85</v>
      </c>
      <c r="B14" s="33" t="s">
        <v>96</v>
      </c>
      <c r="C14" s="79" t="s">
        <v>39</v>
      </c>
      <c r="D14" s="34">
        <f t="shared" si="2"/>
        <v>0</v>
      </c>
      <c r="E14" s="198">
        <f t="shared" si="3"/>
        <v>0</v>
      </c>
      <c r="F14" s="196">
        <f t="shared" si="4"/>
        <v>0</v>
      </c>
      <c r="G14" s="192">
        <f t="shared" si="5"/>
        <v>0</v>
      </c>
      <c r="H14" s="194">
        <f t="shared" si="6"/>
        <v>0</v>
      </c>
      <c r="I14" s="39">
        <f t="shared" si="7"/>
        <v>0</v>
      </c>
      <c r="J14" s="44"/>
      <c r="K14" s="181">
        <f t="shared" si="8"/>
        <v>0</v>
      </c>
      <c r="L14" s="168"/>
      <c r="M14" s="165"/>
      <c r="N14" s="168"/>
      <c r="O14" s="165"/>
      <c r="P14" s="165"/>
      <c r="Q14" s="165"/>
      <c r="R14" s="165"/>
      <c r="S14" s="165"/>
      <c r="T14" s="211"/>
      <c r="U14" s="168"/>
      <c r="V14" s="165"/>
      <c r="W14" s="165"/>
      <c r="X14" s="165"/>
      <c r="Y14" s="165"/>
      <c r="Z14" s="165"/>
      <c r="AA14" s="211"/>
      <c r="AB14" s="168"/>
      <c r="AC14" s="165"/>
      <c r="AD14" s="165"/>
      <c r="AE14" s="165"/>
      <c r="AF14" s="165"/>
      <c r="AG14" s="165"/>
      <c r="AH14" s="43"/>
      <c r="AI14" s="42"/>
      <c r="AJ14" s="45"/>
      <c r="AK14" s="45"/>
      <c r="AL14" s="45"/>
      <c r="AM14" s="45"/>
      <c r="AN14" s="45"/>
      <c r="AO14" s="43"/>
      <c r="AP14" s="69"/>
    </row>
    <row r="15" spans="1:242" ht="13.5" customHeight="1">
      <c r="A15" s="33" t="s">
        <v>85</v>
      </c>
      <c r="B15" s="33" t="s">
        <v>97</v>
      </c>
      <c r="C15" s="79" t="s">
        <v>39</v>
      </c>
      <c r="D15" s="34">
        <f t="shared" si="2"/>
        <v>0</v>
      </c>
      <c r="E15" s="198">
        <f t="shared" si="3"/>
        <v>0</v>
      </c>
      <c r="F15" s="196">
        <f t="shared" si="4"/>
        <v>0</v>
      </c>
      <c r="G15" s="192">
        <f t="shared" si="5"/>
        <v>0</v>
      </c>
      <c r="H15" s="194">
        <f t="shared" si="6"/>
        <v>0</v>
      </c>
      <c r="I15" s="39">
        <f t="shared" si="7"/>
        <v>0</v>
      </c>
      <c r="J15" s="44"/>
      <c r="K15" s="181">
        <f t="shared" si="8"/>
        <v>0</v>
      </c>
      <c r="L15" s="168"/>
      <c r="M15" s="165"/>
      <c r="N15" s="168"/>
      <c r="O15" s="165"/>
      <c r="P15" s="165"/>
      <c r="Q15" s="165"/>
      <c r="R15" s="165"/>
      <c r="S15" s="165"/>
      <c r="T15" s="211"/>
      <c r="U15" s="168"/>
      <c r="V15" s="165"/>
      <c r="W15" s="165"/>
      <c r="X15" s="165"/>
      <c r="Y15" s="165"/>
      <c r="Z15" s="165"/>
      <c r="AA15" s="211"/>
      <c r="AB15" s="168"/>
      <c r="AC15" s="165"/>
      <c r="AD15" s="165"/>
      <c r="AE15" s="165"/>
      <c r="AF15" s="165"/>
      <c r="AG15" s="165"/>
      <c r="AH15" s="43"/>
      <c r="AI15" s="42"/>
      <c r="AJ15" s="45"/>
      <c r="AK15" s="45"/>
      <c r="AL15" s="45"/>
      <c r="AM15" s="45"/>
      <c r="AN15" s="45"/>
      <c r="AO15" s="43"/>
      <c r="AP15" s="69"/>
    </row>
    <row r="16" spans="1:242" ht="13.5" customHeight="1">
      <c r="A16" s="33" t="s">
        <v>85</v>
      </c>
      <c r="B16" s="33" t="s">
        <v>98</v>
      </c>
      <c r="C16" s="79" t="s">
        <v>39</v>
      </c>
      <c r="D16" s="34">
        <f t="shared" si="2"/>
        <v>0</v>
      </c>
      <c r="E16" s="198">
        <f t="shared" si="3"/>
        <v>0</v>
      </c>
      <c r="F16" s="196">
        <f t="shared" si="4"/>
        <v>0</v>
      </c>
      <c r="G16" s="192">
        <f t="shared" si="5"/>
        <v>0</v>
      </c>
      <c r="H16" s="194">
        <f t="shared" si="6"/>
        <v>0</v>
      </c>
      <c r="I16" s="39">
        <f t="shared" si="7"/>
        <v>0</v>
      </c>
      <c r="J16" s="44"/>
      <c r="K16" s="181">
        <f t="shared" si="8"/>
        <v>0</v>
      </c>
      <c r="L16" s="168"/>
      <c r="M16" s="165"/>
      <c r="N16" s="168"/>
      <c r="O16" s="165"/>
      <c r="P16" s="165"/>
      <c r="Q16" s="165"/>
      <c r="R16" s="165"/>
      <c r="S16" s="165"/>
      <c r="T16" s="211"/>
      <c r="U16" s="168"/>
      <c r="V16" s="165"/>
      <c r="W16" s="165"/>
      <c r="X16" s="165"/>
      <c r="Y16" s="165"/>
      <c r="Z16" s="165"/>
      <c r="AA16" s="211"/>
      <c r="AB16" s="168"/>
      <c r="AC16" s="165"/>
      <c r="AD16" s="165"/>
      <c r="AE16" s="165"/>
      <c r="AF16" s="165"/>
      <c r="AG16" s="165"/>
      <c r="AH16" s="43"/>
      <c r="AI16" s="42"/>
      <c r="AJ16" s="45"/>
      <c r="AK16" s="45"/>
      <c r="AL16" s="45"/>
      <c r="AM16" s="45"/>
      <c r="AN16" s="45"/>
      <c r="AO16" s="43"/>
      <c r="AP16" s="69"/>
    </row>
    <row r="17" spans="1:149" ht="13.5" customHeight="1">
      <c r="A17" s="33" t="s">
        <v>86</v>
      </c>
      <c r="B17" s="33" t="s">
        <v>99</v>
      </c>
      <c r="C17" s="79" t="s">
        <v>39</v>
      </c>
      <c r="D17" s="34">
        <f t="shared" si="2"/>
        <v>0</v>
      </c>
      <c r="E17" s="198">
        <f t="shared" si="3"/>
        <v>0</v>
      </c>
      <c r="F17" s="196">
        <f t="shared" si="4"/>
        <v>0</v>
      </c>
      <c r="G17" s="192">
        <f t="shared" si="5"/>
        <v>0</v>
      </c>
      <c r="H17" s="194">
        <f t="shared" si="6"/>
        <v>0</v>
      </c>
      <c r="I17" s="39">
        <f t="shared" si="7"/>
        <v>0</v>
      </c>
      <c r="J17" s="44"/>
      <c r="K17" s="181">
        <f t="shared" si="8"/>
        <v>0</v>
      </c>
      <c r="L17" s="168"/>
      <c r="M17" s="165"/>
      <c r="N17" s="168"/>
      <c r="O17" s="165"/>
      <c r="P17" s="165"/>
      <c r="Q17" s="165"/>
      <c r="R17" s="165"/>
      <c r="S17" s="165"/>
      <c r="T17" s="211"/>
      <c r="U17" s="168"/>
      <c r="V17" s="165"/>
      <c r="W17" s="165"/>
      <c r="X17" s="165"/>
      <c r="Y17" s="165"/>
      <c r="Z17" s="165"/>
      <c r="AA17" s="211"/>
      <c r="AB17" s="168"/>
      <c r="AC17" s="165"/>
      <c r="AD17" s="165"/>
      <c r="AE17" s="165"/>
      <c r="AF17" s="165"/>
      <c r="AG17" s="165"/>
      <c r="AH17" s="43"/>
      <c r="AI17" s="42"/>
      <c r="AJ17" s="45"/>
      <c r="AK17" s="45"/>
      <c r="AL17" s="45"/>
      <c r="AM17" s="45"/>
      <c r="AN17" s="45"/>
      <c r="AO17" s="43"/>
      <c r="AP17" s="69"/>
    </row>
    <row r="18" spans="1:149" ht="13.5" customHeight="1">
      <c r="A18" s="33" t="s">
        <v>87</v>
      </c>
      <c r="B18" s="33" t="s">
        <v>100</v>
      </c>
      <c r="C18" s="79" t="s">
        <v>39</v>
      </c>
      <c r="D18" s="34">
        <f t="shared" si="2"/>
        <v>0</v>
      </c>
      <c r="E18" s="198">
        <f t="shared" si="3"/>
        <v>0</v>
      </c>
      <c r="F18" s="196">
        <f t="shared" si="4"/>
        <v>0</v>
      </c>
      <c r="G18" s="192">
        <f t="shared" si="5"/>
        <v>0</v>
      </c>
      <c r="H18" s="194">
        <f t="shared" si="6"/>
        <v>0</v>
      </c>
      <c r="I18" s="39">
        <f t="shared" si="7"/>
        <v>0</v>
      </c>
      <c r="J18" s="44"/>
      <c r="K18" s="181">
        <f t="shared" si="8"/>
        <v>0</v>
      </c>
      <c r="L18" s="212"/>
      <c r="M18" s="213"/>
      <c r="N18" s="212"/>
      <c r="O18" s="213"/>
      <c r="P18" s="213"/>
      <c r="Q18" s="213"/>
      <c r="R18" s="213"/>
      <c r="S18" s="213"/>
      <c r="T18" s="214"/>
      <c r="U18" s="212"/>
      <c r="V18" s="213"/>
      <c r="W18" s="213"/>
      <c r="X18" s="213"/>
      <c r="Y18" s="213"/>
      <c r="Z18" s="213"/>
      <c r="AA18" s="214"/>
      <c r="AB18" s="212"/>
      <c r="AC18" s="213"/>
      <c r="AD18" s="213"/>
      <c r="AE18" s="213"/>
      <c r="AF18" s="213"/>
      <c r="AG18" s="213"/>
      <c r="AH18" s="47"/>
      <c r="AI18" s="56"/>
      <c r="AJ18" s="48"/>
      <c r="AK18" s="48"/>
      <c r="AL18" s="48"/>
      <c r="AM18" s="48"/>
      <c r="AN18" s="48"/>
      <c r="AO18" s="47"/>
      <c r="AP18" s="174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  <c r="DB18" s="50"/>
      <c r="DC18" s="50"/>
      <c r="DD18" s="50"/>
      <c r="DE18" s="50"/>
      <c r="DF18" s="50"/>
      <c r="DG18" s="50"/>
      <c r="DH18" s="50"/>
      <c r="DI18" s="50"/>
      <c r="DJ18" s="50"/>
      <c r="DK18" s="50"/>
      <c r="DL18" s="50"/>
      <c r="DM18" s="50"/>
      <c r="DN18" s="50"/>
      <c r="DO18" s="50"/>
      <c r="DP18" s="50"/>
      <c r="DQ18" s="50"/>
      <c r="DR18" s="50"/>
      <c r="DS18" s="50"/>
      <c r="DT18" s="50"/>
      <c r="DU18" s="50"/>
      <c r="DV18" s="50"/>
      <c r="DW18" s="50"/>
      <c r="DX18" s="50"/>
      <c r="DY18" s="50"/>
      <c r="DZ18" s="50"/>
      <c r="EA18" s="50"/>
      <c r="EB18" s="50"/>
      <c r="EC18" s="50"/>
      <c r="ED18" s="50"/>
      <c r="EE18" s="50"/>
      <c r="EF18" s="50"/>
      <c r="EG18" s="50"/>
      <c r="EH18" s="50"/>
      <c r="EI18" s="50"/>
      <c r="EJ18" s="50"/>
      <c r="EK18" s="50"/>
      <c r="EL18" s="50"/>
      <c r="EM18" s="50"/>
      <c r="EN18" s="50"/>
      <c r="EO18" s="50"/>
      <c r="EP18" s="50"/>
      <c r="EQ18" s="50"/>
      <c r="ER18" s="50"/>
      <c r="ES18" s="50"/>
    </row>
    <row r="19" spans="1:149" ht="13.5" customHeight="1">
      <c r="A19" s="33" t="s">
        <v>87</v>
      </c>
      <c r="B19" s="33" t="s">
        <v>101</v>
      </c>
      <c r="C19" s="79" t="s">
        <v>39</v>
      </c>
      <c r="D19" s="34">
        <f t="shared" si="2"/>
        <v>0</v>
      </c>
      <c r="E19" s="198">
        <f t="shared" si="3"/>
        <v>0</v>
      </c>
      <c r="F19" s="196">
        <f t="shared" si="4"/>
        <v>0</v>
      </c>
      <c r="G19" s="192">
        <f t="shared" si="5"/>
        <v>0</v>
      </c>
      <c r="H19" s="194">
        <f t="shared" si="6"/>
        <v>0</v>
      </c>
      <c r="I19" s="39">
        <f t="shared" si="7"/>
        <v>0</v>
      </c>
      <c r="J19" s="44"/>
      <c r="K19" s="181">
        <f t="shared" si="8"/>
        <v>0</v>
      </c>
      <c r="L19" s="168"/>
      <c r="M19" s="165"/>
      <c r="N19" s="168"/>
      <c r="O19" s="165"/>
      <c r="P19" s="165"/>
      <c r="Q19" s="165"/>
      <c r="R19" s="165"/>
      <c r="S19" s="165"/>
      <c r="T19" s="211"/>
      <c r="U19" s="168"/>
      <c r="V19" s="165"/>
      <c r="W19" s="165"/>
      <c r="X19" s="165"/>
      <c r="Y19" s="165"/>
      <c r="Z19" s="165"/>
      <c r="AA19" s="211"/>
      <c r="AB19" s="168"/>
      <c r="AC19" s="165"/>
      <c r="AD19" s="165"/>
      <c r="AE19" s="165"/>
      <c r="AF19" s="165"/>
      <c r="AG19" s="165"/>
      <c r="AH19" s="43"/>
      <c r="AI19" s="42"/>
      <c r="AJ19" s="45"/>
      <c r="AK19" s="45"/>
      <c r="AL19" s="45"/>
      <c r="AM19" s="45"/>
      <c r="AN19" s="45"/>
      <c r="AO19" s="43"/>
      <c r="AP19" s="69"/>
    </row>
    <row r="20" spans="1:149" ht="13.5" customHeight="1">
      <c r="A20" s="33" t="s">
        <v>87</v>
      </c>
      <c r="B20" s="33" t="s">
        <v>103</v>
      </c>
      <c r="C20" s="79" t="s">
        <v>39</v>
      </c>
      <c r="D20" s="34">
        <f t="shared" si="2"/>
        <v>0</v>
      </c>
      <c r="E20" s="198">
        <f t="shared" si="3"/>
        <v>0</v>
      </c>
      <c r="F20" s="196">
        <f t="shared" si="4"/>
        <v>0</v>
      </c>
      <c r="G20" s="192">
        <f t="shared" si="5"/>
        <v>0</v>
      </c>
      <c r="H20" s="194">
        <f t="shared" si="6"/>
        <v>0</v>
      </c>
      <c r="I20" s="39">
        <f t="shared" si="7"/>
        <v>0</v>
      </c>
      <c r="J20" s="44"/>
      <c r="K20" s="181">
        <f t="shared" si="8"/>
        <v>0</v>
      </c>
      <c r="L20" s="212"/>
      <c r="M20" s="213"/>
      <c r="N20" s="212"/>
      <c r="O20" s="213"/>
      <c r="P20" s="213"/>
      <c r="Q20" s="213"/>
      <c r="R20" s="213"/>
      <c r="S20" s="213"/>
      <c r="T20" s="214"/>
      <c r="U20" s="212"/>
      <c r="V20" s="213"/>
      <c r="W20" s="213"/>
      <c r="X20" s="213"/>
      <c r="Y20" s="213"/>
      <c r="Z20" s="213"/>
      <c r="AA20" s="214"/>
      <c r="AB20" s="212"/>
      <c r="AC20" s="213"/>
      <c r="AD20" s="213"/>
      <c r="AE20" s="213"/>
      <c r="AF20" s="165"/>
      <c r="AG20" s="213"/>
      <c r="AH20" s="47"/>
      <c r="AI20" s="56"/>
      <c r="AJ20" s="48"/>
      <c r="AK20" s="48"/>
      <c r="AL20" s="48"/>
      <c r="AM20" s="48"/>
      <c r="AN20" s="48"/>
      <c r="AO20" s="47"/>
      <c r="AP20" s="174"/>
    </row>
    <row r="21" spans="1:149" ht="13.5" customHeight="1">
      <c r="A21" s="33" t="s">
        <v>87</v>
      </c>
      <c r="B21" s="33" t="s">
        <v>102</v>
      </c>
      <c r="C21" s="79" t="s">
        <v>39</v>
      </c>
      <c r="D21" s="34">
        <f t="shared" si="2"/>
        <v>0</v>
      </c>
      <c r="E21" s="198">
        <f t="shared" si="3"/>
        <v>0</v>
      </c>
      <c r="F21" s="196">
        <f t="shared" si="4"/>
        <v>0</v>
      </c>
      <c r="G21" s="192">
        <f t="shared" si="5"/>
        <v>0</v>
      </c>
      <c r="H21" s="194">
        <f t="shared" si="6"/>
        <v>0</v>
      </c>
      <c r="I21" s="39">
        <f t="shared" si="7"/>
        <v>0</v>
      </c>
      <c r="J21" s="44"/>
      <c r="K21" s="181">
        <f t="shared" si="8"/>
        <v>0</v>
      </c>
      <c r="L21" s="168"/>
      <c r="M21" s="165"/>
      <c r="N21" s="168"/>
      <c r="O21" s="165"/>
      <c r="P21" s="165"/>
      <c r="Q21" s="165"/>
      <c r="R21" s="165"/>
      <c r="S21" s="165"/>
      <c r="T21" s="211"/>
      <c r="U21" s="168"/>
      <c r="V21" s="165"/>
      <c r="W21" s="165"/>
      <c r="X21" s="165"/>
      <c r="Y21" s="165"/>
      <c r="Z21" s="165"/>
      <c r="AA21" s="211"/>
      <c r="AB21" s="168"/>
      <c r="AC21" s="165"/>
      <c r="AD21" s="165"/>
      <c r="AE21" s="165"/>
      <c r="AF21" s="165"/>
      <c r="AG21" s="165"/>
      <c r="AH21" s="43"/>
      <c r="AI21" s="42"/>
      <c r="AJ21" s="45"/>
      <c r="AK21" s="45"/>
      <c r="AL21" s="45"/>
      <c r="AM21" s="48"/>
      <c r="AN21" s="45"/>
      <c r="AO21" s="43"/>
      <c r="AP21" s="69"/>
    </row>
    <row r="22" spans="1:149" ht="13.5" customHeight="1">
      <c r="A22" s="33"/>
      <c r="B22" s="33"/>
      <c r="C22" s="79"/>
      <c r="D22" s="34" t="str">
        <f t="shared" si="2"/>
        <v/>
      </c>
      <c r="E22" s="198" t="str">
        <f t="shared" si="3"/>
        <v/>
      </c>
      <c r="F22" s="196" t="str">
        <f t="shared" si="4"/>
        <v/>
      </c>
      <c r="G22" s="192" t="str">
        <f t="shared" si="5"/>
        <v/>
      </c>
      <c r="H22" s="194" t="str">
        <f t="shared" si="6"/>
        <v/>
      </c>
      <c r="I22" s="39" t="str">
        <f t="shared" si="7"/>
        <v/>
      </c>
      <c r="J22" s="44"/>
      <c r="K22" s="181" t="str">
        <f t="shared" si="8"/>
        <v/>
      </c>
      <c r="L22" s="212"/>
      <c r="M22" s="213"/>
      <c r="N22" s="212"/>
      <c r="O22" s="213"/>
      <c r="P22" s="213"/>
      <c r="Q22" s="213"/>
      <c r="R22" s="213"/>
      <c r="S22" s="213"/>
      <c r="T22" s="214"/>
      <c r="U22" s="212"/>
      <c r="V22" s="213"/>
      <c r="W22" s="213"/>
      <c r="X22" s="213"/>
      <c r="Y22" s="213"/>
      <c r="Z22" s="213"/>
      <c r="AA22" s="214"/>
      <c r="AB22" s="212"/>
      <c r="AC22" s="213"/>
      <c r="AD22" s="213"/>
      <c r="AE22" s="213"/>
      <c r="AF22" s="165"/>
      <c r="AG22" s="213"/>
      <c r="AH22" s="47"/>
      <c r="AI22" s="56"/>
      <c r="AJ22" s="48"/>
      <c r="AK22" s="48"/>
      <c r="AL22" s="48"/>
      <c r="AM22" s="48"/>
      <c r="AN22" s="48"/>
      <c r="AO22" s="47"/>
      <c r="AP22" s="174"/>
    </row>
    <row r="23" spans="1:149" ht="13.5" customHeight="1">
      <c r="A23" s="33"/>
      <c r="B23" s="58"/>
      <c r="C23" s="79"/>
      <c r="D23" s="34" t="str">
        <f t="shared" si="2"/>
        <v/>
      </c>
      <c r="E23" s="198" t="str">
        <f t="shared" si="3"/>
        <v/>
      </c>
      <c r="F23" s="196" t="str">
        <f t="shared" si="4"/>
        <v/>
      </c>
      <c r="G23" s="192" t="str">
        <f t="shared" si="5"/>
        <v/>
      </c>
      <c r="H23" s="194" t="str">
        <f t="shared" si="6"/>
        <v/>
      </c>
      <c r="I23" s="39" t="str">
        <f t="shared" si="7"/>
        <v/>
      </c>
      <c r="J23" s="44"/>
      <c r="K23" s="181" t="str">
        <f t="shared" si="8"/>
        <v/>
      </c>
      <c r="L23" s="168"/>
      <c r="M23" s="165"/>
      <c r="N23" s="168"/>
      <c r="O23" s="165"/>
      <c r="P23" s="165"/>
      <c r="Q23" s="165"/>
      <c r="R23" s="165"/>
      <c r="S23" s="165"/>
      <c r="T23" s="211"/>
      <c r="U23" s="168"/>
      <c r="V23" s="165"/>
      <c r="W23" s="165"/>
      <c r="X23" s="165"/>
      <c r="Y23" s="165"/>
      <c r="Z23" s="165"/>
      <c r="AA23" s="211"/>
      <c r="AB23" s="168"/>
      <c r="AC23" s="165"/>
      <c r="AD23" s="165"/>
      <c r="AE23" s="165"/>
      <c r="AF23" s="165"/>
      <c r="AG23" s="165"/>
      <c r="AH23" s="43"/>
      <c r="AI23" s="42"/>
      <c r="AJ23" s="45"/>
      <c r="AK23" s="45"/>
      <c r="AL23" s="45"/>
      <c r="AM23" s="45"/>
      <c r="AN23" s="45"/>
      <c r="AO23" s="43"/>
      <c r="AP23" s="69"/>
    </row>
    <row r="24" spans="1:149" ht="13.5" customHeight="1">
      <c r="A24" s="33"/>
      <c r="B24" s="58"/>
      <c r="C24" s="79"/>
      <c r="D24" s="34" t="str">
        <f t="shared" si="2"/>
        <v/>
      </c>
      <c r="E24" s="198" t="str">
        <f t="shared" si="3"/>
        <v/>
      </c>
      <c r="F24" s="196" t="str">
        <f t="shared" si="4"/>
        <v/>
      </c>
      <c r="G24" s="192" t="str">
        <f t="shared" si="5"/>
        <v/>
      </c>
      <c r="H24" s="194" t="str">
        <f t="shared" si="6"/>
        <v/>
      </c>
      <c r="I24" s="39" t="str">
        <f t="shared" si="7"/>
        <v/>
      </c>
      <c r="J24" s="44"/>
      <c r="K24" s="181" t="str">
        <f t="shared" si="8"/>
        <v/>
      </c>
      <c r="L24" s="168"/>
      <c r="M24" s="165"/>
      <c r="N24" s="168"/>
      <c r="O24" s="165"/>
      <c r="P24" s="165"/>
      <c r="Q24" s="165"/>
      <c r="R24" s="165"/>
      <c r="S24" s="165"/>
      <c r="T24" s="211"/>
      <c r="U24" s="168"/>
      <c r="V24" s="165"/>
      <c r="W24" s="165"/>
      <c r="X24" s="165"/>
      <c r="Y24" s="165"/>
      <c r="Z24" s="165"/>
      <c r="AA24" s="211"/>
      <c r="AB24" s="168"/>
      <c r="AC24" s="165"/>
      <c r="AD24" s="165"/>
      <c r="AE24" s="165"/>
      <c r="AF24" s="165"/>
      <c r="AG24" s="165"/>
      <c r="AH24" s="43"/>
      <c r="AI24" s="42"/>
      <c r="AJ24" s="45"/>
      <c r="AK24" s="45"/>
      <c r="AL24" s="45"/>
      <c r="AM24" s="45"/>
      <c r="AN24" s="45"/>
      <c r="AO24" s="43"/>
      <c r="AP24" s="69"/>
    </row>
    <row r="25" spans="1:149" ht="13.5" customHeight="1">
      <c r="A25" s="33"/>
      <c r="B25" s="58"/>
      <c r="C25" s="79"/>
      <c r="D25" s="34" t="str">
        <f t="shared" si="2"/>
        <v/>
      </c>
      <c r="E25" s="198" t="str">
        <f t="shared" si="3"/>
        <v/>
      </c>
      <c r="F25" s="196" t="str">
        <f t="shared" si="4"/>
        <v/>
      </c>
      <c r="G25" s="192" t="str">
        <f t="shared" si="5"/>
        <v/>
      </c>
      <c r="H25" s="194" t="str">
        <f t="shared" si="6"/>
        <v/>
      </c>
      <c r="I25" s="39" t="str">
        <f t="shared" si="7"/>
        <v/>
      </c>
      <c r="J25" s="44"/>
      <c r="K25" s="181" t="str">
        <f t="shared" si="8"/>
        <v/>
      </c>
      <c r="L25" s="168"/>
      <c r="M25" s="165"/>
      <c r="N25" s="168"/>
      <c r="O25" s="165"/>
      <c r="P25" s="165"/>
      <c r="Q25" s="165"/>
      <c r="R25" s="165"/>
      <c r="S25" s="165"/>
      <c r="T25" s="211"/>
      <c r="U25" s="168"/>
      <c r="V25" s="165"/>
      <c r="W25" s="165"/>
      <c r="X25" s="165"/>
      <c r="Y25" s="165"/>
      <c r="Z25" s="165"/>
      <c r="AA25" s="211"/>
      <c r="AB25" s="168"/>
      <c r="AC25" s="165"/>
      <c r="AD25" s="165"/>
      <c r="AE25" s="165"/>
      <c r="AF25" s="165"/>
      <c r="AG25" s="165"/>
      <c r="AH25" s="43"/>
      <c r="AI25" s="42"/>
      <c r="AJ25" s="45"/>
      <c r="AK25" s="45"/>
      <c r="AL25" s="45"/>
      <c r="AM25" s="45"/>
      <c r="AN25" s="45"/>
      <c r="AO25" s="43"/>
      <c r="AP25" s="69"/>
    </row>
    <row r="26" spans="1:149" ht="13.5" customHeight="1">
      <c r="A26" s="33"/>
      <c r="B26" s="58"/>
      <c r="C26" s="79"/>
      <c r="D26" s="34" t="str">
        <f t="shared" si="2"/>
        <v/>
      </c>
      <c r="E26" s="198" t="str">
        <f t="shared" si="3"/>
        <v/>
      </c>
      <c r="F26" s="196" t="str">
        <f t="shared" si="4"/>
        <v/>
      </c>
      <c r="G26" s="192" t="str">
        <f t="shared" si="5"/>
        <v/>
      </c>
      <c r="H26" s="194" t="str">
        <f t="shared" si="6"/>
        <v/>
      </c>
      <c r="I26" s="39" t="str">
        <f t="shared" si="7"/>
        <v/>
      </c>
      <c r="J26" s="44"/>
      <c r="K26" s="181" t="str">
        <f t="shared" si="8"/>
        <v/>
      </c>
      <c r="L26" s="168"/>
      <c r="M26" s="165"/>
      <c r="N26" s="168"/>
      <c r="O26" s="165"/>
      <c r="P26" s="165"/>
      <c r="Q26" s="165"/>
      <c r="R26" s="165"/>
      <c r="S26" s="165"/>
      <c r="T26" s="211"/>
      <c r="U26" s="168"/>
      <c r="V26" s="165"/>
      <c r="W26" s="165"/>
      <c r="X26" s="165"/>
      <c r="Y26" s="165"/>
      <c r="Z26" s="165"/>
      <c r="AA26" s="211"/>
      <c r="AB26" s="168"/>
      <c r="AC26" s="165"/>
      <c r="AD26" s="165"/>
      <c r="AE26" s="165"/>
      <c r="AF26" s="165"/>
      <c r="AG26" s="165"/>
      <c r="AH26" s="43"/>
      <c r="AI26" s="42"/>
      <c r="AJ26" s="45"/>
      <c r="AK26" s="45"/>
      <c r="AL26" s="45"/>
      <c r="AM26" s="45"/>
      <c r="AN26" s="45"/>
      <c r="AO26" s="43"/>
      <c r="AP26" s="69"/>
    </row>
    <row r="27" spans="1:149" ht="13.5" customHeight="1">
      <c r="A27" s="33"/>
      <c r="B27" s="58"/>
      <c r="C27" s="79"/>
      <c r="D27" s="34" t="str">
        <f t="shared" si="2"/>
        <v/>
      </c>
      <c r="E27" s="198" t="str">
        <f t="shared" si="3"/>
        <v/>
      </c>
      <c r="F27" s="196" t="str">
        <f t="shared" si="4"/>
        <v/>
      </c>
      <c r="G27" s="192" t="str">
        <f t="shared" si="5"/>
        <v/>
      </c>
      <c r="H27" s="194" t="str">
        <f t="shared" si="6"/>
        <v/>
      </c>
      <c r="I27" s="39" t="str">
        <f t="shared" si="7"/>
        <v/>
      </c>
      <c r="J27" s="44"/>
      <c r="K27" s="181" t="str">
        <f t="shared" si="8"/>
        <v/>
      </c>
      <c r="L27" s="168"/>
      <c r="M27" s="165"/>
      <c r="N27" s="168"/>
      <c r="O27" s="165"/>
      <c r="P27" s="165"/>
      <c r="Q27" s="165"/>
      <c r="R27" s="165"/>
      <c r="S27" s="165"/>
      <c r="T27" s="211"/>
      <c r="U27" s="168"/>
      <c r="V27" s="165"/>
      <c r="W27" s="165"/>
      <c r="X27" s="165"/>
      <c r="Y27" s="165"/>
      <c r="Z27" s="165"/>
      <c r="AA27" s="211"/>
      <c r="AB27" s="168"/>
      <c r="AC27" s="165"/>
      <c r="AD27" s="165"/>
      <c r="AE27" s="165"/>
      <c r="AF27" s="165"/>
      <c r="AG27" s="165"/>
      <c r="AH27" s="43"/>
      <c r="AI27" s="42"/>
      <c r="AJ27" s="45"/>
      <c r="AK27" s="45"/>
      <c r="AL27" s="45"/>
      <c r="AM27" s="45"/>
      <c r="AN27" s="45"/>
      <c r="AO27" s="43"/>
      <c r="AP27" s="69"/>
    </row>
    <row r="28" spans="1:149" ht="13.5" customHeight="1">
      <c r="A28" s="33"/>
      <c r="B28" s="58"/>
      <c r="C28" s="79"/>
      <c r="D28" s="34" t="str">
        <f t="shared" si="2"/>
        <v/>
      </c>
      <c r="E28" s="198" t="str">
        <f t="shared" si="3"/>
        <v/>
      </c>
      <c r="F28" s="196" t="str">
        <f t="shared" si="4"/>
        <v/>
      </c>
      <c r="G28" s="192" t="str">
        <f t="shared" si="5"/>
        <v/>
      </c>
      <c r="H28" s="194" t="str">
        <f t="shared" si="6"/>
        <v/>
      </c>
      <c r="I28" s="39" t="str">
        <f t="shared" si="7"/>
        <v/>
      </c>
      <c r="J28" s="44"/>
      <c r="K28" s="181" t="str">
        <f t="shared" si="8"/>
        <v/>
      </c>
      <c r="L28" s="168"/>
      <c r="M28" s="165"/>
      <c r="N28" s="168"/>
      <c r="O28" s="165"/>
      <c r="P28" s="165"/>
      <c r="Q28" s="165"/>
      <c r="R28" s="165"/>
      <c r="S28" s="165"/>
      <c r="T28" s="211"/>
      <c r="U28" s="168"/>
      <c r="V28" s="165"/>
      <c r="W28" s="165"/>
      <c r="X28" s="165"/>
      <c r="Y28" s="165"/>
      <c r="Z28" s="165"/>
      <c r="AA28" s="211"/>
      <c r="AB28" s="168"/>
      <c r="AC28" s="165"/>
      <c r="AD28" s="165"/>
      <c r="AE28" s="165"/>
      <c r="AF28" s="165"/>
      <c r="AG28" s="165"/>
      <c r="AH28" s="43"/>
      <c r="AI28" s="42"/>
      <c r="AJ28" s="45"/>
      <c r="AK28" s="45"/>
      <c r="AL28" s="45"/>
      <c r="AM28" s="45"/>
      <c r="AN28" s="45"/>
      <c r="AO28" s="43"/>
      <c r="AP28" s="69"/>
    </row>
    <row r="29" spans="1:149" ht="13.5" customHeight="1">
      <c r="A29" s="33"/>
      <c r="B29" s="58"/>
      <c r="C29" s="79"/>
      <c r="D29" s="34" t="str">
        <f t="shared" si="2"/>
        <v/>
      </c>
      <c r="E29" s="198" t="str">
        <f t="shared" si="3"/>
        <v/>
      </c>
      <c r="F29" s="196" t="str">
        <f t="shared" si="4"/>
        <v/>
      </c>
      <c r="G29" s="192" t="str">
        <f t="shared" si="5"/>
        <v/>
      </c>
      <c r="H29" s="194" t="str">
        <f t="shared" si="6"/>
        <v/>
      </c>
      <c r="I29" s="39" t="str">
        <f t="shared" si="7"/>
        <v/>
      </c>
      <c r="J29" s="44"/>
      <c r="K29" s="181" t="str">
        <f t="shared" si="8"/>
        <v/>
      </c>
      <c r="L29" s="168"/>
      <c r="M29" s="165"/>
      <c r="N29" s="168"/>
      <c r="O29" s="165"/>
      <c r="P29" s="165"/>
      <c r="Q29" s="165"/>
      <c r="R29" s="165"/>
      <c r="S29" s="165"/>
      <c r="T29" s="211"/>
      <c r="U29" s="168"/>
      <c r="V29" s="165"/>
      <c r="W29" s="165"/>
      <c r="X29" s="165"/>
      <c r="Y29" s="165"/>
      <c r="Z29" s="165"/>
      <c r="AA29" s="211"/>
      <c r="AB29" s="168"/>
      <c r="AC29" s="165"/>
      <c r="AD29" s="165"/>
      <c r="AE29" s="165"/>
      <c r="AF29" s="165"/>
      <c r="AG29" s="165"/>
      <c r="AH29" s="43"/>
      <c r="AI29" s="42"/>
      <c r="AJ29" s="45"/>
      <c r="AK29" s="45"/>
      <c r="AL29" s="45"/>
      <c r="AM29" s="45"/>
      <c r="AN29" s="45"/>
      <c r="AO29" s="43"/>
      <c r="AP29" s="69"/>
    </row>
    <row r="30" spans="1:149" ht="13.5" customHeight="1">
      <c r="A30" s="33"/>
      <c r="B30" s="58"/>
      <c r="C30" s="79"/>
      <c r="D30" s="34" t="str">
        <f t="shared" si="2"/>
        <v/>
      </c>
      <c r="E30" s="198" t="str">
        <f t="shared" si="3"/>
        <v/>
      </c>
      <c r="F30" s="196" t="str">
        <f t="shared" si="4"/>
        <v/>
      </c>
      <c r="G30" s="192" t="str">
        <f t="shared" si="5"/>
        <v/>
      </c>
      <c r="H30" s="194" t="str">
        <f t="shared" si="6"/>
        <v/>
      </c>
      <c r="I30" s="39" t="str">
        <f t="shared" si="7"/>
        <v/>
      </c>
      <c r="J30" s="44"/>
      <c r="K30" s="181" t="str">
        <f t="shared" si="8"/>
        <v/>
      </c>
      <c r="L30" s="168"/>
      <c r="M30" s="165"/>
      <c r="N30" s="168"/>
      <c r="O30" s="165"/>
      <c r="P30" s="165"/>
      <c r="Q30" s="165"/>
      <c r="R30" s="165"/>
      <c r="S30" s="165"/>
      <c r="T30" s="211"/>
      <c r="U30" s="168"/>
      <c r="V30" s="165"/>
      <c r="W30" s="165"/>
      <c r="X30" s="165"/>
      <c r="Y30" s="165"/>
      <c r="Z30" s="165"/>
      <c r="AA30" s="211"/>
      <c r="AB30" s="168"/>
      <c r="AC30" s="165"/>
      <c r="AD30" s="165"/>
      <c r="AE30" s="165"/>
      <c r="AF30" s="165"/>
      <c r="AG30" s="165"/>
      <c r="AH30" s="43"/>
      <c r="AI30" s="42"/>
      <c r="AJ30" s="45"/>
      <c r="AK30" s="45"/>
      <c r="AL30" s="45"/>
      <c r="AM30" s="45"/>
      <c r="AN30" s="45"/>
      <c r="AO30" s="43"/>
      <c r="AP30" s="69"/>
    </row>
    <row r="31" spans="1:149" ht="13.5" customHeight="1">
      <c r="A31" s="33"/>
      <c r="B31" s="58"/>
      <c r="C31" s="79"/>
      <c r="D31" s="34" t="str">
        <f t="shared" si="2"/>
        <v/>
      </c>
      <c r="E31" s="198" t="str">
        <f t="shared" si="3"/>
        <v/>
      </c>
      <c r="F31" s="196" t="str">
        <f t="shared" si="4"/>
        <v/>
      </c>
      <c r="G31" s="192" t="str">
        <f t="shared" si="5"/>
        <v/>
      </c>
      <c r="H31" s="194" t="str">
        <f t="shared" si="6"/>
        <v/>
      </c>
      <c r="I31" s="39" t="str">
        <f t="shared" si="7"/>
        <v/>
      </c>
      <c r="J31" s="44"/>
      <c r="K31" s="181" t="str">
        <f t="shared" si="8"/>
        <v/>
      </c>
      <c r="L31" s="42"/>
      <c r="M31" s="45"/>
      <c r="N31" s="42"/>
      <c r="O31" s="45"/>
      <c r="P31" s="45"/>
      <c r="Q31" s="45"/>
      <c r="R31" s="45"/>
      <c r="S31" s="45"/>
      <c r="T31" s="43"/>
      <c r="U31" s="42"/>
      <c r="V31" s="45"/>
      <c r="W31" s="45"/>
      <c r="X31" s="45"/>
      <c r="Y31" s="45"/>
      <c r="Z31" s="45"/>
      <c r="AA31" s="43"/>
      <c r="AB31" s="42"/>
      <c r="AC31" s="45"/>
      <c r="AD31" s="45"/>
      <c r="AE31" s="45"/>
      <c r="AF31" s="45"/>
      <c r="AG31" s="45"/>
      <c r="AH31" s="43"/>
      <c r="AI31" s="42"/>
      <c r="AJ31" s="45"/>
      <c r="AK31" s="45"/>
      <c r="AL31" s="45"/>
      <c r="AM31" s="45"/>
      <c r="AN31" s="45"/>
      <c r="AO31" s="43"/>
      <c r="AP31" s="69"/>
    </row>
    <row r="32" spans="1:149" ht="13.5" customHeight="1">
      <c r="A32" s="33"/>
      <c r="B32" s="59"/>
      <c r="C32" s="79"/>
      <c r="D32" s="34" t="str">
        <f t="shared" si="2"/>
        <v/>
      </c>
      <c r="E32" s="198" t="str">
        <f t="shared" si="3"/>
        <v/>
      </c>
      <c r="F32" s="196" t="str">
        <f t="shared" si="4"/>
        <v/>
      </c>
      <c r="G32" s="192" t="str">
        <f t="shared" si="5"/>
        <v/>
      </c>
      <c r="H32" s="194" t="str">
        <f t="shared" si="6"/>
        <v/>
      </c>
      <c r="I32" s="39" t="str">
        <f t="shared" si="7"/>
        <v/>
      </c>
      <c r="J32" s="44"/>
      <c r="K32" s="181" t="str">
        <f t="shared" si="8"/>
        <v/>
      </c>
      <c r="L32" s="56"/>
      <c r="M32" s="48"/>
      <c r="N32" s="56"/>
      <c r="O32" s="45"/>
      <c r="P32" s="45"/>
      <c r="Q32" s="45"/>
      <c r="R32" s="45"/>
      <c r="S32" s="45"/>
      <c r="T32" s="43"/>
      <c r="U32" s="42"/>
      <c r="V32" s="48"/>
      <c r="W32" s="45"/>
      <c r="X32" s="45"/>
      <c r="Y32" s="45"/>
      <c r="Z32" s="45"/>
      <c r="AA32" s="43"/>
      <c r="AB32" s="42"/>
      <c r="AC32" s="45"/>
      <c r="AD32" s="45"/>
      <c r="AE32" s="45"/>
      <c r="AF32" s="45"/>
      <c r="AG32" s="45"/>
      <c r="AH32" s="43"/>
      <c r="AI32" s="42"/>
      <c r="AJ32" s="45"/>
      <c r="AK32" s="45"/>
      <c r="AL32" s="45"/>
      <c r="AM32" s="45"/>
      <c r="AN32" s="45"/>
      <c r="AO32" s="43"/>
      <c r="AP32" s="69"/>
    </row>
    <row r="33" spans="1:42" ht="13.5" customHeight="1">
      <c r="A33" s="33"/>
      <c r="B33" s="59"/>
      <c r="C33" s="79"/>
      <c r="D33" s="34" t="str">
        <f t="shared" si="2"/>
        <v/>
      </c>
      <c r="E33" s="198" t="str">
        <f t="shared" si="3"/>
        <v/>
      </c>
      <c r="F33" s="196" t="str">
        <f t="shared" si="4"/>
        <v/>
      </c>
      <c r="G33" s="192" t="str">
        <f t="shared" si="5"/>
        <v/>
      </c>
      <c r="H33" s="194" t="str">
        <f t="shared" si="6"/>
        <v/>
      </c>
      <c r="I33" s="39" t="str">
        <f t="shared" si="7"/>
        <v/>
      </c>
      <c r="J33" s="44"/>
      <c r="K33" s="181" t="str">
        <f t="shared" si="8"/>
        <v/>
      </c>
      <c r="L33" s="42"/>
      <c r="M33" s="45"/>
      <c r="N33" s="42"/>
      <c r="O33" s="45"/>
      <c r="P33" s="45"/>
      <c r="Q33" s="45"/>
      <c r="R33" s="45"/>
      <c r="S33" s="45"/>
      <c r="T33" s="43"/>
      <c r="U33" s="42"/>
      <c r="V33" s="45"/>
      <c r="W33" s="45"/>
      <c r="X33" s="45"/>
      <c r="Y33" s="45"/>
      <c r="Z33" s="45"/>
      <c r="AA33" s="43"/>
      <c r="AB33" s="42"/>
      <c r="AC33" s="45"/>
      <c r="AD33" s="45"/>
      <c r="AE33" s="45"/>
      <c r="AF33" s="45"/>
      <c r="AG33" s="45"/>
      <c r="AH33" s="43"/>
      <c r="AI33" s="42"/>
      <c r="AJ33" s="45"/>
      <c r="AK33" s="45"/>
      <c r="AL33" s="45"/>
      <c r="AM33" s="45"/>
      <c r="AN33" s="45"/>
      <c r="AO33" s="43"/>
      <c r="AP33" s="69"/>
    </row>
    <row r="34" spans="1:42" ht="13.5" customHeight="1">
      <c r="A34" s="33"/>
      <c r="B34" s="59"/>
      <c r="C34" s="79"/>
      <c r="D34" s="34" t="str">
        <f t="shared" si="2"/>
        <v/>
      </c>
      <c r="E34" s="198" t="str">
        <f t="shared" si="3"/>
        <v/>
      </c>
      <c r="F34" s="196" t="str">
        <f t="shared" si="4"/>
        <v/>
      </c>
      <c r="G34" s="192" t="str">
        <f t="shared" si="5"/>
        <v/>
      </c>
      <c r="H34" s="194" t="str">
        <f t="shared" si="6"/>
        <v/>
      </c>
      <c r="I34" s="39" t="str">
        <f t="shared" si="7"/>
        <v/>
      </c>
      <c r="J34" s="44"/>
      <c r="K34" s="181" t="str">
        <f t="shared" si="8"/>
        <v/>
      </c>
      <c r="L34" s="42"/>
      <c r="M34" s="45"/>
      <c r="N34" s="42"/>
      <c r="O34" s="45"/>
      <c r="P34" s="45"/>
      <c r="Q34" s="45"/>
      <c r="R34" s="45"/>
      <c r="S34" s="45"/>
      <c r="T34" s="43"/>
      <c r="U34" s="42"/>
      <c r="V34" s="45"/>
      <c r="W34" s="45"/>
      <c r="X34" s="45"/>
      <c r="Y34" s="45"/>
      <c r="Z34" s="45"/>
      <c r="AA34" s="43"/>
      <c r="AB34" s="42"/>
      <c r="AC34" s="45"/>
      <c r="AD34" s="45"/>
      <c r="AE34" s="45"/>
      <c r="AF34" s="45"/>
      <c r="AG34" s="45"/>
      <c r="AH34" s="43"/>
      <c r="AI34" s="42"/>
      <c r="AJ34" s="45"/>
      <c r="AK34" s="45"/>
      <c r="AL34" s="45"/>
      <c r="AM34" s="45"/>
      <c r="AN34" s="45"/>
      <c r="AO34" s="43"/>
      <c r="AP34" s="69"/>
    </row>
    <row r="35" spans="1:42" ht="13.5" customHeight="1">
      <c r="A35" s="33"/>
      <c r="B35" s="59"/>
      <c r="C35" s="79"/>
      <c r="D35" s="34" t="str">
        <f t="shared" si="2"/>
        <v/>
      </c>
      <c r="E35" s="198" t="str">
        <f t="shared" si="3"/>
        <v/>
      </c>
      <c r="F35" s="196" t="str">
        <f t="shared" si="4"/>
        <v/>
      </c>
      <c r="G35" s="192" t="str">
        <f t="shared" si="5"/>
        <v/>
      </c>
      <c r="H35" s="194" t="str">
        <f t="shared" si="6"/>
        <v/>
      </c>
      <c r="I35" s="39" t="str">
        <f t="shared" si="7"/>
        <v/>
      </c>
      <c r="J35" s="44"/>
      <c r="K35" s="181" t="str">
        <f t="shared" si="8"/>
        <v/>
      </c>
      <c r="L35" s="42"/>
      <c r="M35" s="45"/>
      <c r="N35" s="42"/>
      <c r="O35" s="45"/>
      <c r="P35" s="45"/>
      <c r="Q35" s="45"/>
      <c r="R35" s="45"/>
      <c r="S35" s="45"/>
      <c r="T35" s="43"/>
      <c r="U35" s="42"/>
      <c r="V35" s="45"/>
      <c r="W35" s="45"/>
      <c r="X35" s="45"/>
      <c r="Y35" s="45"/>
      <c r="Z35" s="45"/>
      <c r="AA35" s="43"/>
      <c r="AB35" s="42"/>
      <c r="AC35" s="45"/>
      <c r="AD35" s="45"/>
      <c r="AE35" s="45"/>
      <c r="AF35" s="45"/>
      <c r="AG35" s="45"/>
      <c r="AH35" s="43"/>
      <c r="AI35" s="42"/>
      <c r="AJ35" s="45"/>
      <c r="AK35" s="45"/>
      <c r="AL35" s="45"/>
      <c r="AM35" s="45"/>
      <c r="AN35" s="45"/>
      <c r="AO35" s="43"/>
      <c r="AP35" s="69"/>
    </row>
    <row r="36" spans="1:42" ht="13.5" customHeight="1">
      <c r="A36" s="33"/>
      <c r="B36" s="59"/>
      <c r="C36" s="79"/>
      <c r="D36" s="34" t="str">
        <f t="shared" si="2"/>
        <v/>
      </c>
      <c r="E36" s="198" t="str">
        <f t="shared" si="3"/>
        <v/>
      </c>
      <c r="F36" s="196" t="str">
        <f t="shared" si="4"/>
        <v/>
      </c>
      <c r="G36" s="192" t="str">
        <f t="shared" si="5"/>
        <v/>
      </c>
      <c r="H36" s="194" t="str">
        <f t="shared" si="6"/>
        <v/>
      </c>
      <c r="I36" s="39" t="str">
        <f t="shared" si="7"/>
        <v/>
      </c>
      <c r="J36" s="44"/>
      <c r="K36" s="181" t="str">
        <f t="shared" si="8"/>
        <v/>
      </c>
      <c r="L36" s="42"/>
      <c r="M36" s="45"/>
      <c r="N36" s="42"/>
      <c r="O36" s="45"/>
      <c r="P36" s="45"/>
      <c r="Q36" s="45"/>
      <c r="R36" s="45"/>
      <c r="S36" s="45"/>
      <c r="T36" s="43"/>
      <c r="U36" s="42"/>
      <c r="V36" s="45"/>
      <c r="W36" s="45"/>
      <c r="X36" s="45"/>
      <c r="Y36" s="45"/>
      <c r="Z36" s="45"/>
      <c r="AA36" s="43"/>
      <c r="AB36" s="42"/>
      <c r="AC36" s="45"/>
      <c r="AD36" s="45"/>
      <c r="AE36" s="45"/>
      <c r="AF36" s="45"/>
      <c r="AG36" s="45"/>
      <c r="AH36" s="43"/>
      <c r="AI36" s="42"/>
      <c r="AJ36" s="45"/>
      <c r="AK36" s="45"/>
      <c r="AL36" s="45"/>
      <c r="AM36" s="45"/>
      <c r="AN36" s="45"/>
      <c r="AO36" s="43"/>
      <c r="AP36" s="69"/>
    </row>
    <row r="37" spans="1:42" ht="13.5" customHeight="1">
      <c r="A37" s="33"/>
      <c r="B37" s="59"/>
      <c r="C37" s="79"/>
      <c r="D37" s="34" t="str">
        <f t="shared" si="2"/>
        <v/>
      </c>
      <c r="E37" s="198" t="str">
        <f t="shared" si="3"/>
        <v/>
      </c>
      <c r="F37" s="196" t="str">
        <f t="shared" si="4"/>
        <v/>
      </c>
      <c r="G37" s="192" t="str">
        <f t="shared" si="5"/>
        <v/>
      </c>
      <c r="H37" s="194" t="str">
        <f t="shared" si="6"/>
        <v/>
      </c>
      <c r="I37" s="39" t="str">
        <f t="shared" si="7"/>
        <v/>
      </c>
      <c r="J37" s="44"/>
      <c r="K37" s="181" t="str">
        <f t="shared" si="8"/>
        <v/>
      </c>
      <c r="L37" s="42"/>
      <c r="M37" s="45"/>
      <c r="N37" s="42"/>
      <c r="O37" s="45"/>
      <c r="P37" s="45"/>
      <c r="Q37" s="45"/>
      <c r="R37" s="45"/>
      <c r="S37" s="45"/>
      <c r="T37" s="43"/>
      <c r="U37" s="42"/>
      <c r="V37" s="60"/>
      <c r="W37" s="60"/>
      <c r="X37" s="60"/>
      <c r="Y37" s="60"/>
      <c r="Z37" s="60"/>
      <c r="AA37" s="61"/>
      <c r="AB37" s="62"/>
      <c r="AC37" s="60"/>
      <c r="AD37" s="60"/>
      <c r="AE37" s="60"/>
      <c r="AF37" s="45"/>
      <c r="AG37" s="45"/>
      <c r="AH37" s="43"/>
      <c r="AI37" s="170"/>
      <c r="AJ37" s="48"/>
      <c r="AK37" s="45"/>
      <c r="AL37" s="45"/>
      <c r="AM37" s="45"/>
      <c r="AN37" s="45"/>
      <c r="AO37" s="43"/>
      <c r="AP37" s="175"/>
    </row>
    <row r="38" spans="1:42" ht="13.5" customHeight="1">
      <c r="A38" s="33"/>
      <c r="B38" s="59"/>
      <c r="C38" s="79"/>
      <c r="D38" s="34" t="str">
        <f t="shared" si="2"/>
        <v/>
      </c>
      <c r="E38" s="198" t="str">
        <f t="shared" si="3"/>
        <v/>
      </c>
      <c r="F38" s="196" t="str">
        <f t="shared" si="4"/>
        <v/>
      </c>
      <c r="G38" s="192" t="str">
        <f t="shared" si="5"/>
        <v/>
      </c>
      <c r="H38" s="194" t="str">
        <f t="shared" si="6"/>
        <v/>
      </c>
      <c r="I38" s="39" t="str">
        <f t="shared" si="7"/>
        <v/>
      </c>
      <c r="J38" s="44"/>
      <c r="K38" s="181" t="str">
        <f t="shared" si="8"/>
        <v/>
      </c>
      <c r="L38" s="42"/>
      <c r="M38" s="45"/>
      <c r="N38" s="42"/>
      <c r="O38" s="45"/>
      <c r="P38" s="45"/>
      <c r="Q38" s="45"/>
      <c r="R38" s="45"/>
      <c r="S38" s="45"/>
      <c r="T38" s="43"/>
      <c r="U38" s="42"/>
      <c r="V38" s="45"/>
      <c r="W38" s="45"/>
      <c r="X38" s="45"/>
      <c r="Y38" s="45"/>
      <c r="Z38" s="45"/>
      <c r="AA38" s="43"/>
      <c r="AB38" s="42"/>
      <c r="AC38" s="45"/>
      <c r="AD38" s="45"/>
      <c r="AE38" s="45"/>
      <c r="AF38" s="45"/>
      <c r="AG38" s="45"/>
      <c r="AH38" s="43"/>
      <c r="AI38" s="42"/>
      <c r="AJ38" s="45"/>
      <c r="AK38" s="45"/>
      <c r="AL38" s="45"/>
      <c r="AM38" s="45"/>
      <c r="AN38" s="45"/>
      <c r="AO38" s="43"/>
      <c r="AP38" s="69"/>
    </row>
    <row r="39" spans="1:42" ht="13.5" customHeight="1">
      <c r="A39" s="33"/>
      <c r="B39" s="59"/>
      <c r="C39" s="79"/>
      <c r="D39" s="34" t="str">
        <f t="shared" ref="D39:D70" si="9">IF($A39="","",SUMPRODUCT(((WEEKDAY($L$5:$AP$5,2)&gt;1)*(WEEKDAY($L$5:$AP$5,2)&lt;5)-((WEEKDAY($L$5:$AP$5,2)&gt;1)*(WEEKDAY($L$5:$AP$5,2)&lt;5)*COUNTIF(Feries,$L$5:$AP$5)&gt;0))*(($L39:$AP39="PAF")+($L39:$AP39="EIG"))))</f>
        <v/>
      </c>
      <c r="E39" s="198" t="str">
        <f t="shared" ref="E39:E70" si="10">IF($A39="","",SUMPRODUCT(((WEEKDAY($L$5:$AP$5,2)=5)-((WEEKDAY($L$5:$AP$5,2)=5)*COUNTIF(Feries,$L$5:$AP$5)&gt;0))*(($L39:$AP39="PAF")+($L39:$AP39="EIG"))))</f>
        <v/>
      </c>
      <c r="F39" s="196" t="str">
        <f t="shared" ref="F39:F70" si="11">IF($A39="","",SUMPRODUCT(((WEEKDAY($L$5:$AP$5,2)=6)-((WEEKDAY($L$5:$AP$5,2)=6)*COUNTIF(Feries,$L$5:$AP$5)&gt;0))*(($L39:$AP39="PAF")+($L39:$AP39="EIG"))))</f>
        <v/>
      </c>
      <c r="G39" s="192" t="str">
        <f t="shared" ref="G39:G70" si="12">IF($A39="","",SUMPRODUCT(((WEEKDAY($L$5:$AP$5,2)=7)+((WEEKDAY($L$5:$AP$5,2)&lt;7)*COUNTIF(Feries,$L$5:$AP$5)&gt;0))*(($L39:$AP39="PAF")+($L39:$AP39="EIG"))))</f>
        <v/>
      </c>
      <c r="H39" s="194" t="str">
        <f t="shared" ref="H39:H70" si="13">IF($A39="","",SUMPRODUCT(((WEEKDAY($L$5:$AP$5,2)=1)-((WEEKDAY($L$5:$AP$5,2)=1)*COUNTIF(Feries,$L$5:$AP$5)&gt;0))*(($L39:$AP39="PAF")+($L39:$AP39="EIG"))))</f>
        <v/>
      </c>
      <c r="I39" s="39" t="str">
        <f t="shared" si="7"/>
        <v/>
      </c>
      <c r="J39" s="44"/>
      <c r="K39" s="181" t="str">
        <f t="shared" si="8"/>
        <v/>
      </c>
      <c r="L39" s="42"/>
      <c r="M39" s="45"/>
      <c r="N39" s="42"/>
      <c r="O39" s="45"/>
      <c r="P39" s="45"/>
      <c r="Q39" s="45"/>
      <c r="R39" s="45"/>
      <c r="S39" s="45"/>
      <c r="T39" s="43"/>
      <c r="U39" s="42"/>
      <c r="V39" s="45"/>
      <c r="W39" s="45"/>
      <c r="X39" s="45"/>
      <c r="Y39" s="45"/>
      <c r="Z39" s="45"/>
      <c r="AA39" s="43"/>
      <c r="AB39" s="42"/>
      <c r="AC39" s="45"/>
      <c r="AD39" s="45"/>
      <c r="AE39" s="45"/>
      <c r="AF39" s="45"/>
      <c r="AG39" s="45"/>
      <c r="AH39" s="43"/>
      <c r="AI39" s="42"/>
      <c r="AJ39" s="45"/>
      <c r="AK39" s="45"/>
      <c r="AL39" s="45"/>
      <c r="AM39" s="45"/>
      <c r="AN39" s="45"/>
      <c r="AO39" s="43"/>
      <c r="AP39" s="69"/>
    </row>
    <row r="40" spans="1:42" ht="13.5" customHeight="1">
      <c r="A40" s="33"/>
      <c r="B40" s="59"/>
      <c r="C40" s="79"/>
      <c r="D40" s="34" t="str">
        <f t="shared" si="9"/>
        <v/>
      </c>
      <c r="E40" s="198" t="str">
        <f t="shared" si="10"/>
        <v/>
      </c>
      <c r="F40" s="196" t="str">
        <f t="shared" si="11"/>
        <v/>
      </c>
      <c r="G40" s="192" t="str">
        <f t="shared" si="12"/>
        <v/>
      </c>
      <c r="H40" s="194" t="str">
        <f t="shared" si="13"/>
        <v/>
      </c>
      <c r="I40" s="39" t="str">
        <f t="shared" si="7"/>
        <v/>
      </c>
      <c r="J40" s="44"/>
      <c r="K40" s="181" t="str">
        <f t="shared" si="8"/>
        <v/>
      </c>
      <c r="L40" s="42"/>
      <c r="M40" s="45"/>
      <c r="N40" s="42"/>
      <c r="O40" s="45"/>
      <c r="P40" s="45"/>
      <c r="Q40" s="45"/>
      <c r="R40" s="45"/>
      <c r="S40" s="45"/>
      <c r="T40" s="43"/>
      <c r="U40" s="42"/>
      <c r="V40" s="45"/>
      <c r="W40" s="45"/>
      <c r="X40" s="45"/>
      <c r="Y40" s="45"/>
      <c r="Z40" s="45"/>
      <c r="AA40" s="43"/>
      <c r="AB40" s="42"/>
      <c r="AC40" s="45"/>
      <c r="AD40" s="45"/>
      <c r="AE40" s="45"/>
      <c r="AF40" s="45"/>
      <c r="AG40" s="45"/>
      <c r="AH40" s="43"/>
      <c r="AI40" s="42"/>
      <c r="AJ40" s="45"/>
      <c r="AK40" s="45"/>
      <c r="AL40" s="45"/>
      <c r="AM40" s="45"/>
      <c r="AN40" s="45"/>
      <c r="AO40" s="43"/>
      <c r="AP40" s="69"/>
    </row>
    <row r="41" spans="1:42" ht="13.5" customHeight="1">
      <c r="A41" s="33"/>
      <c r="B41" s="59"/>
      <c r="C41" s="79"/>
      <c r="D41" s="34" t="str">
        <f t="shared" si="9"/>
        <v/>
      </c>
      <c r="E41" s="198" t="str">
        <f t="shared" si="10"/>
        <v/>
      </c>
      <c r="F41" s="196" t="str">
        <f t="shared" si="11"/>
        <v/>
      </c>
      <c r="G41" s="192" t="str">
        <f t="shared" si="12"/>
        <v/>
      </c>
      <c r="H41" s="194" t="str">
        <f t="shared" si="13"/>
        <v/>
      </c>
      <c r="I41" s="39" t="str">
        <f t="shared" si="7"/>
        <v/>
      </c>
      <c r="J41" s="44"/>
      <c r="K41" s="181" t="str">
        <f t="shared" si="8"/>
        <v/>
      </c>
      <c r="L41" s="42"/>
      <c r="M41" s="45"/>
      <c r="N41" s="42"/>
      <c r="O41" s="45"/>
      <c r="P41" s="45"/>
      <c r="Q41" s="45"/>
      <c r="R41" s="45"/>
      <c r="S41" s="45"/>
      <c r="T41" s="43"/>
      <c r="U41" s="42"/>
      <c r="V41" s="45"/>
      <c r="W41" s="45"/>
      <c r="X41" s="45"/>
      <c r="Y41" s="45"/>
      <c r="Z41" s="45"/>
      <c r="AA41" s="43"/>
      <c r="AB41" s="42"/>
      <c r="AC41" s="45"/>
      <c r="AD41" s="45"/>
      <c r="AE41" s="45"/>
      <c r="AF41" s="45"/>
      <c r="AG41" s="45"/>
      <c r="AH41" s="43"/>
      <c r="AI41" s="42"/>
      <c r="AJ41" s="45"/>
      <c r="AK41" s="45"/>
      <c r="AL41" s="45"/>
      <c r="AM41" s="45"/>
      <c r="AN41" s="45"/>
      <c r="AO41" s="43"/>
      <c r="AP41" s="69"/>
    </row>
    <row r="42" spans="1:42" ht="13.5" customHeight="1">
      <c r="A42" s="33"/>
      <c r="B42" s="59"/>
      <c r="C42" s="79"/>
      <c r="D42" s="34" t="str">
        <f t="shared" si="9"/>
        <v/>
      </c>
      <c r="E42" s="198" t="str">
        <f t="shared" si="10"/>
        <v/>
      </c>
      <c r="F42" s="196" t="str">
        <f t="shared" si="11"/>
        <v/>
      </c>
      <c r="G42" s="192" t="str">
        <f t="shared" si="12"/>
        <v/>
      </c>
      <c r="H42" s="194" t="str">
        <f t="shared" si="13"/>
        <v/>
      </c>
      <c r="I42" s="39" t="str">
        <f t="shared" si="7"/>
        <v/>
      </c>
      <c r="J42" s="44"/>
      <c r="K42" s="181" t="str">
        <f t="shared" si="8"/>
        <v/>
      </c>
      <c r="L42" s="42"/>
      <c r="M42" s="45"/>
      <c r="N42" s="42"/>
      <c r="O42" s="45"/>
      <c r="P42" s="45"/>
      <c r="Q42" s="45"/>
      <c r="R42" s="45"/>
      <c r="S42" s="45"/>
      <c r="T42" s="43"/>
      <c r="U42" s="42"/>
      <c r="V42" s="45"/>
      <c r="W42" s="45"/>
      <c r="X42" s="45"/>
      <c r="Y42" s="45"/>
      <c r="Z42" s="45"/>
      <c r="AA42" s="43"/>
      <c r="AB42" s="42"/>
      <c r="AC42" s="45"/>
      <c r="AD42" s="45"/>
      <c r="AE42" s="45"/>
      <c r="AF42" s="45"/>
      <c r="AG42" s="45"/>
      <c r="AH42" s="43"/>
      <c r="AI42" s="42"/>
      <c r="AJ42" s="45"/>
      <c r="AK42" s="45"/>
      <c r="AL42" s="45"/>
      <c r="AM42" s="45"/>
      <c r="AN42" s="45"/>
      <c r="AO42" s="43"/>
      <c r="AP42" s="69"/>
    </row>
    <row r="43" spans="1:42" ht="13.5" customHeight="1">
      <c r="A43" s="33"/>
      <c r="B43" s="59"/>
      <c r="C43" s="79"/>
      <c r="D43" s="34" t="str">
        <f t="shared" si="9"/>
        <v/>
      </c>
      <c r="E43" s="198" t="str">
        <f t="shared" si="10"/>
        <v/>
      </c>
      <c r="F43" s="196" t="str">
        <f t="shared" si="11"/>
        <v/>
      </c>
      <c r="G43" s="192" t="str">
        <f t="shared" si="12"/>
        <v/>
      </c>
      <c r="H43" s="194" t="str">
        <f t="shared" si="13"/>
        <v/>
      </c>
      <c r="I43" s="39" t="str">
        <f t="shared" si="7"/>
        <v/>
      </c>
      <c r="J43" s="44"/>
      <c r="K43" s="181" t="str">
        <f t="shared" si="8"/>
        <v/>
      </c>
      <c r="L43" s="42"/>
      <c r="M43" s="45"/>
      <c r="N43" s="42"/>
      <c r="O43" s="45"/>
      <c r="P43" s="45"/>
      <c r="Q43" s="45"/>
      <c r="R43" s="45"/>
      <c r="S43" s="45"/>
      <c r="T43" s="43"/>
      <c r="U43" s="42"/>
      <c r="V43" s="45"/>
      <c r="W43" s="45"/>
      <c r="X43" s="45"/>
      <c r="Y43" s="45"/>
      <c r="Z43" s="45"/>
      <c r="AA43" s="43"/>
      <c r="AB43" s="42"/>
      <c r="AC43" s="45"/>
      <c r="AD43" s="45"/>
      <c r="AE43" s="45"/>
      <c r="AF43" s="45"/>
      <c r="AG43" s="45"/>
      <c r="AH43" s="43"/>
      <c r="AI43" s="42"/>
      <c r="AJ43" s="45"/>
      <c r="AK43" s="45"/>
      <c r="AL43" s="45"/>
      <c r="AM43" s="45"/>
      <c r="AN43" s="45"/>
      <c r="AO43" s="43"/>
      <c r="AP43" s="69"/>
    </row>
    <row r="44" spans="1:42" ht="13.5" customHeight="1">
      <c r="A44" s="33"/>
      <c r="B44" s="59"/>
      <c r="C44" s="79"/>
      <c r="D44" s="34" t="str">
        <f t="shared" si="9"/>
        <v/>
      </c>
      <c r="E44" s="198" t="str">
        <f t="shared" si="10"/>
        <v/>
      </c>
      <c r="F44" s="196" t="str">
        <f t="shared" si="11"/>
        <v/>
      </c>
      <c r="G44" s="192" t="str">
        <f t="shared" si="12"/>
        <v/>
      </c>
      <c r="H44" s="194" t="str">
        <f t="shared" si="13"/>
        <v/>
      </c>
      <c r="I44" s="39" t="str">
        <f t="shared" si="7"/>
        <v/>
      </c>
      <c r="J44" s="44"/>
      <c r="K44" s="181" t="str">
        <f t="shared" si="8"/>
        <v/>
      </c>
      <c r="L44" s="42"/>
      <c r="M44" s="45"/>
      <c r="N44" s="42"/>
      <c r="O44" s="45"/>
      <c r="P44" s="45"/>
      <c r="Q44" s="45"/>
      <c r="R44" s="45"/>
      <c r="S44" s="45"/>
      <c r="T44" s="43"/>
      <c r="U44" s="42"/>
      <c r="V44" s="45"/>
      <c r="W44" s="45"/>
      <c r="X44" s="45"/>
      <c r="Y44" s="45"/>
      <c r="Z44" s="45"/>
      <c r="AA44" s="43"/>
      <c r="AB44" s="42"/>
      <c r="AC44" s="45"/>
      <c r="AD44" s="45"/>
      <c r="AE44" s="45"/>
      <c r="AF44" s="45"/>
      <c r="AG44" s="45"/>
      <c r="AH44" s="43"/>
      <c r="AI44" s="42"/>
      <c r="AJ44" s="45"/>
      <c r="AK44" s="45"/>
      <c r="AL44" s="45"/>
      <c r="AM44" s="45"/>
      <c r="AN44" s="45"/>
      <c r="AO44" s="43"/>
      <c r="AP44" s="69"/>
    </row>
    <row r="45" spans="1:42" ht="13.5" customHeight="1">
      <c r="A45" s="33"/>
      <c r="B45" s="59"/>
      <c r="C45" s="79"/>
      <c r="D45" s="34" t="str">
        <f t="shared" si="9"/>
        <v/>
      </c>
      <c r="E45" s="198" t="str">
        <f t="shared" si="10"/>
        <v/>
      </c>
      <c r="F45" s="196" t="str">
        <f t="shared" si="11"/>
        <v/>
      </c>
      <c r="G45" s="192" t="str">
        <f t="shared" si="12"/>
        <v/>
      </c>
      <c r="H45" s="194" t="str">
        <f t="shared" si="13"/>
        <v/>
      </c>
      <c r="I45" s="39" t="str">
        <f t="shared" si="7"/>
        <v/>
      </c>
      <c r="J45" s="44"/>
      <c r="K45" s="181" t="str">
        <f t="shared" si="8"/>
        <v/>
      </c>
      <c r="L45" s="42"/>
      <c r="M45" s="45"/>
      <c r="N45" s="42"/>
      <c r="O45" s="45"/>
      <c r="P45" s="45"/>
      <c r="Q45" s="45"/>
      <c r="R45" s="45"/>
      <c r="S45" s="45"/>
      <c r="T45" s="43"/>
      <c r="U45" s="42"/>
      <c r="V45" s="45"/>
      <c r="W45" s="45"/>
      <c r="X45" s="45"/>
      <c r="Y45" s="45"/>
      <c r="Z45" s="45"/>
      <c r="AA45" s="43"/>
      <c r="AB45" s="42"/>
      <c r="AC45" s="45"/>
      <c r="AD45" s="45"/>
      <c r="AE45" s="45"/>
      <c r="AF45" s="45"/>
      <c r="AG45" s="45"/>
      <c r="AH45" s="43"/>
      <c r="AI45" s="42"/>
      <c r="AJ45" s="45"/>
      <c r="AK45" s="45"/>
      <c r="AL45" s="45"/>
      <c r="AM45" s="45"/>
      <c r="AN45" s="45"/>
      <c r="AO45" s="43"/>
      <c r="AP45" s="69"/>
    </row>
    <row r="46" spans="1:42" ht="13.5" customHeight="1">
      <c r="A46" s="33"/>
      <c r="B46" s="59"/>
      <c r="C46" s="79"/>
      <c r="D46" s="34" t="str">
        <f t="shared" si="9"/>
        <v/>
      </c>
      <c r="E46" s="198" t="str">
        <f t="shared" si="10"/>
        <v/>
      </c>
      <c r="F46" s="196" t="str">
        <f t="shared" si="11"/>
        <v/>
      </c>
      <c r="G46" s="192" t="str">
        <f t="shared" si="12"/>
        <v/>
      </c>
      <c r="H46" s="194" t="str">
        <f t="shared" si="13"/>
        <v/>
      </c>
      <c r="I46" s="39" t="str">
        <f t="shared" si="7"/>
        <v/>
      </c>
      <c r="J46" s="44"/>
      <c r="K46" s="181" t="str">
        <f t="shared" si="8"/>
        <v/>
      </c>
      <c r="L46" s="42"/>
      <c r="M46" s="45"/>
      <c r="N46" s="42"/>
      <c r="O46" s="45"/>
      <c r="P46" s="45"/>
      <c r="Q46" s="45"/>
      <c r="R46" s="45"/>
      <c r="S46" s="45"/>
      <c r="T46" s="43"/>
      <c r="U46" s="42"/>
      <c r="V46" s="45"/>
      <c r="W46" s="45"/>
      <c r="X46" s="45"/>
      <c r="Y46" s="45"/>
      <c r="Z46" s="45"/>
      <c r="AA46" s="43"/>
      <c r="AB46" s="42"/>
      <c r="AC46" s="45"/>
      <c r="AD46" s="45"/>
      <c r="AE46" s="45"/>
      <c r="AF46" s="45"/>
      <c r="AG46" s="45"/>
      <c r="AH46" s="43"/>
      <c r="AI46" s="42"/>
      <c r="AJ46" s="45"/>
      <c r="AK46" s="45"/>
      <c r="AL46" s="45"/>
      <c r="AM46" s="45"/>
      <c r="AN46" s="45"/>
      <c r="AO46" s="43"/>
      <c r="AP46" s="69"/>
    </row>
    <row r="47" spans="1:42" ht="13.5" customHeight="1">
      <c r="A47" s="33"/>
      <c r="B47" s="59"/>
      <c r="C47" s="79"/>
      <c r="D47" s="34" t="str">
        <f t="shared" si="9"/>
        <v/>
      </c>
      <c r="E47" s="198" t="str">
        <f t="shared" si="10"/>
        <v/>
      </c>
      <c r="F47" s="196" t="str">
        <f t="shared" si="11"/>
        <v/>
      </c>
      <c r="G47" s="192" t="str">
        <f t="shared" si="12"/>
        <v/>
      </c>
      <c r="H47" s="194" t="str">
        <f t="shared" si="13"/>
        <v/>
      </c>
      <c r="I47" s="39" t="str">
        <f t="shared" si="7"/>
        <v/>
      </c>
      <c r="J47" s="44"/>
      <c r="K47" s="181" t="str">
        <f t="shared" si="8"/>
        <v/>
      </c>
      <c r="L47" s="42"/>
      <c r="M47" s="45"/>
      <c r="N47" s="42"/>
      <c r="O47" s="45"/>
      <c r="P47" s="45"/>
      <c r="Q47" s="45"/>
      <c r="R47" s="45"/>
      <c r="S47" s="45"/>
      <c r="T47" s="43"/>
      <c r="U47" s="42"/>
      <c r="V47" s="45"/>
      <c r="W47" s="45"/>
      <c r="X47" s="45"/>
      <c r="Y47" s="45"/>
      <c r="Z47" s="45"/>
      <c r="AA47" s="43"/>
      <c r="AB47" s="42"/>
      <c r="AC47" s="45"/>
      <c r="AD47" s="45"/>
      <c r="AE47" s="45"/>
      <c r="AF47" s="45"/>
      <c r="AG47" s="45"/>
      <c r="AH47" s="61"/>
      <c r="AI47" s="62"/>
      <c r="AJ47" s="45"/>
      <c r="AK47" s="45"/>
      <c r="AL47" s="45"/>
      <c r="AM47" s="45"/>
      <c r="AN47" s="45"/>
      <c r="AO47" s="43"/>
      <c r="AP47" s="69"/>
    </row>
    <row r="48" spans="1:42" ht="13.5" customHeight="1">
      <c r="A48" s="33"/>
      <c r="B48" s="59"/>
      <c r="C48" s="79"/>
      <c r="D48" s="34" t="str">
        <f t="shared" si="9"/>
        <v/>
      </c>
      <c r="E48" s="198" t="str">
        <f t="shared" si="10"/>
        <v/>
      </c>
      <c r="F48" s="196" t="str">
        <f t="shared" si="11"/>
        <v/>
      </c>
      <c r="G48" s="192" t="str">
        <f t="shared" si="12"/>
        <v/>
      </c>
      <c r="H48" s="194" t="str">
        <f t="shared" si="13"/>
        <v/>
      </c>
      <c r="I48" s="39" t="str">
        <f t="shared" si="7"/>
        <v/>
      </c>
      <c r="J48" s="44"/>
      <c r="K48" s="181" t="str">
        <f t="shared" si="8"/>
        <v/>
      </c>
      <c r="L48" s="42"/>
      <c r="M48" s="45"/>
      <c r="N48" s="42"/>
      <c r="O48" s="45"/>
      <c r="P48" s="45"/>
      <c r="Q48" s="45"/>
      <c r="R48" s="45"/>
      <c r="S48" s="45"/>
      <c r="T48" s="43"/>
      <c r="U48" s="42"/>
      <c r="V48" s="45"/>
      <c r="W48" s="45"/>
      <c r="X48" s="45"/>
      <c r="Y48" s="45"/>
      <c r="Z48" s="45"/>
      <c r="AA48" s="43"/>
      <c r="AB48" s="42"/>
      <c r="AC48" s="45"/>
      <c r="AD48" s="45"/>
      <c r="AE48" s="45"/>
      <c r="AF48" s="45"/>
      <c r="AG48" s="45"/>
      <c r="AH48" s="43"/>
      <c r="AI48" s="42"/>
      <c r="AJ48" s="45"/>
      <c r="AK48" s="45"/>
      <c r="AL48" s="45"/>
      <c r="AM48" s="45"/>
      <c r="AN48" s="45"/>
      <c r="AO48" s="43"/>
      <c r="AP48" s="69"/>
    </row>
    <row r="49" spans="1:243" ht="13.5" customHeight="1">
      <c r="A49" s="33"/>
      <c r="B49" s="59"/>
      <c r="C49" s="79"/>
      <c r="D49" s="34" t="str">
        <f t="shared" si="9"/>
        <v/>
      </c>
      <c r="E49" s="198" t="str">
        <f t="shared" si="10"/>
        <v/>
      </c>
      <c r="F49" s="196" t="str">
        <f t="shared" si="11"/>
        <v/>
      </c>
      <c r="G49" s="192" t="str">
        <f t="shared" si="12"/>
        <v/>
      </c>
      <c r="H49" s="194" t="str">
        <f t="shared" si="13"/>
        <v/>
      </c>
      <c r="I49" s="39" t="str">
        <f t="shared" si="7"/>
        <v/>
      </c>
      <c r="J49" s="44"/>
      <c r="K49" s="181" t="str">
        <f t="shared" si="8"/>
        <v/>
      </c>
      <c r="L49" s="42"/>
      <c r="M49" s="45"/>
      <c r="N49" s="42"/>
      <c r="O49" s="45"/>
      <c r="P49" s="45"/>
      <c r="Q49" s="45"/>
      <c r="R49" s="45"/>
      <c r="S49" s="45"/>
      <c r="T49" s="43"/>
      <c r="U49" s="42"/>
      <c r="V49" s="45"/>
      <c r="W49" s="45"/>
      <c r="X49" s="45"/>
      <c r="Y49" s="45"/>
      <c r="Z49" s="45"/>
      <c r="AA49" s="43"/>
      <c r="AB49" s="42"/>
      <c r="AC49" s="45"/>
      <c r="AD49" s="45"/>
      <c r="AE49" s="45"/>
      <c r="AF49" s="45"/>
      <c r="AG49" s="45"/>
      <c r="AH49" s="43"/>
      <c r="AI49" s="42"/>
      <c r="AJ49" s="45"/>
      <c r="AK49" s="45"/>
      <c r="AL49" s="45"/>
      <c r="AM49" s="45"/>
      <c r="AN49" s="45"/>
      <c r="AO49" s="43"/>
      <c r="AP49" s="69"/>
    </row>
    <row r="50" spans="1:243" ht="13.5" customHeight="1">
      <c r="A50" s="33"/>
      <c r="B50" s="59"/>
      <c r="C50" s="79"/>
      <c r="D50" s="34" t="str">
        <f t="shared" si="9"/>
        <v/>
      </c>
      <c r="E50" s="198" t="str">
        <f t="shared" si="10"/>
        <v/>
      </c>
      <c r="F50" s="196" t="str">
        <f t="shared" si="11"/>
        <v/>
      </c>
      <c r="G50" s="192" t="str">
        <f t="shared" si="12"/>
        <v/>
      </c>
      <c r="H50" s="194" t="str">
        <f t="shared" si="13"/>
        <v/>
      </c>
      <c r="I50" s="39" t="str">
        <f t="shared" si="7"/>
        <v/>
      </c>
      <c r="J50" s="44"/>
      <c r="K50" s="181" t="str">
        <f t="shared" si="8"/>
        <v/>
      </c>
      <c r="L50" s="42"/>
      <c r="M50" s="45"/>
      <c r="N50" s="42"/>
      <c r="O50" s="45"/>
      <c r="P50" s="45"/>
      <c r="Q50" s="45"/>
      <c r="R50" s="45"/>
      <c r="S50" s="45"/>
      <c r="T50" s="43"/>
      <c r="U50" s="42"/>
      <c r="V50" s="45"/>
      <c r="W50" s="45"/>
      <c r="X50" s="45"/>
      <c r="Y50" s="45"/>
      <c r="Z50" s="45"/>
      <c r="AA50" s="43"/>
      <c r="AB50" s="42"/>
      <c r="AC50" s="45"/>
      <c r="AD50" s="45"/>
      <c r="AE50" s="45"/>
      <c r="AF50" s="45"/>
      <c r="AG50" s="45"/>
      <c r="AH50" s="43"/>
      <c r="AI50" s="42"/>
      <c r="AJ50" s="45"/>
      <c r="AK50" s="45"/>
      <c r="AL50" s="45"/>
      <c r="AM50" s="45"/>
      <c r="AN50" s="45"/>
      <c r="AO50" s="43"/>
      <c r="AP50" s="69"/>
    </row>
    <row r="51" spans="1:243" ht="13.5" customHeight="1">
      <c r="A51" s="33"/>
      <c r="B51" s="59"/>
      <c r="C51" s="79"/>
      <c r="D51" s="34" t="str">
        <f t="shared" si="9"/>
        <v/>
      </c>
      <c r="E51" s="198" t="str">
        <f t="shared" si="10"/>
        <v/>
      </c>
      <c r="F51" s="196" t="str">
        <f t="shared" si="11"/>
        <v/>
      </c>
      <c r="G51" s="192" t="str">
        <f t="shared" si="12"/>
        <v/>
      </c>
      <c r="H51" s="194" t="str">
        <f t="shared" si="13"/>
        <v/>
      </c>
      <c r="I51" s="39" t="str">
        <f t="shared" si="7"/>
        <v/>
      </c>
      <c r="J51" s="44"/>
      <c r="K51" s="181" t="str">
        <f t="shared" si="8"/>
        <v/>
      </c>
      <c r="L51" s="42"/>
      <c r="M51" s="45"/>
      <c r="N51" s="42"/>
      <c r="O51" s="45"/>
      <c r="P51" s="45"/>
      <c r="Q51" s="45"/>
      <c r="R51" s="45"/>
      <c r="S51" s="45"/>
      <c r="T51" s="43"/>
      <c r="U51" s="42"/>
      <c r="V51" s="45"/>
      <c r="W51" s="45"/>
      <c r="X51" s="45"/>
      <c r="Y51" s="45"/>
      <c r="Z51" s="45"/>
      <c r="AA51" s="43"/>
      <c r="AB51" s="42"/>
      <c r="AC51" s="45"/>
      <c r="AD51" s="45"/>
      <c r="AE51" s="45"/>
      <c r="AF51" s="45"/>
      <c r="AG51" s="45"/>
      <c r="AH51" s="43"/>
      <c r="AI51" s="42"/>
      <c r="AJ51" s="45"/>
      <c r="AK51" s="45"/>
      <c r="AL51" s="45"/>
      <c r="AM51" s="45"/>
      <c r="AN51" s="45"/>
      <c r="AO51" s="43"/>
      <c r="AP51" s="69"/>
    </row>
    <row r="52" spans="1:243" ht="13.5" customHeight="1">
      <c r="A52" s="33"/>
      <c r="B52" s="59"/>
      <c r="C52" s="79"/>
      <c r="D52" s="34" t="str">
        <f t="shared" si="9"/>
        <v/>
      </c>
      <c r="E52" s="198" t="str">
        <f t="shared" si="10"/>
        <v/>
      </c>
      <c r="F52" s="196" t="str">
        <f t="shared" si="11"/>
        <v/>
      </c>
      <c r="G52" s="192" t="str">
        <f t="shared" si="12"/>
        <v/>
      </c>
      <c r="H52" s="194" t="str">
        <f t="shared" si="13"/>
        <v/>
      </c>
      <c r="I52" s="39" t="str">
        <f t="shared" si="7"/>
        <v/>
      </c>
      <c r="J52" s="44"/>
      <c r="K52" s="181" t="str">
        <f t="shared" si="8"/>
        <v/>
      </c>
      <c r="L52" s="42"/>
      <c r="M52" s="45"/>
      <c r="N52" s="42"/>
      <c r="O52" s="45"/>
      <c r="P52" s="45"/>
      <c r="Q52" s="45"/>
      <c r="R52" s="45"/>
      <c r="S52" s="45"/>
      <c r="T52" s="43"/>
      <c r="U52" s="42"/>
      <c r="V52" s="45"/>
      <c r="W52" s="45"/>
      <c r="X52" s="45"/>
      <c r="Y52" s="45"/>
      <c r="Z52" s="45"/>
      <c r="AA52" s="43"/>
      <c r="AB52" s="42"/>
      <c r="AC52" s="45"/>
      <c r="AD52" s="45"/>
      <c r="AE52" s="45"/>
      <c r="AF52" s="45"/>
      <c r="AG52" s="45"/>
      <c r="AH52" s="43"/>
      <c r="AI52" s="42"/>
      <c r="AJ52" s="45"/>
      <c r="AK52" s="45"/>
      <c r="AL52" s="45"/>
      <c r="AM52" s="45"/>
      <c r="AN52" s="45"/>
      <c r="AO52" s="43"/>
      <c r="AP52" s="69"/>
    </row>
    <row r="53" spans="1:243" ht="13.5" customHeight="1">
      <c r="A53" s="33"/>
      <c r="B53" s="59"/>
      <c r="C53" s="79"/>
      <c r="D53" s="34" t="str">
        <f t="shared" si="9"/>
        <v/>
      </c>
      <c r="E53" s="198" t="str">
        <f t="shared" si="10"/>
        <v/>
      </c>
      <c r="F53" s="196" t="str">
        <f t="shared" si="11"/>
        <v/>
      </c>
      <c r="G53" s="192" t="str">
        <f t="shared" si="12"/>
        <v/>
      </c>
      <c r="H53" s="194" t="str">
        <f t="shared" si="13"/>
        <v/>
      </c>
      <c r="I53" s="39" t="str">
        <f t="shared" si="7"/>
        <v/>
      </c>
      <c r="J53" s="44"/>
      <c r="K53" s="181" t="str">
        <f t="shared" si="8"/>
        <v/>
      </c>
      <c r="L53" s="42"/>
      <c r="M53" s="45"/>
      <c r="N53" s="42"/>
      <c r="O53" s="45"/>
      <c r="P53" s="45"/>
      <c r="Q53" s="45"/>
      <c r="R53" s="45"/>
      <c r="S53" s="45"/>
      <c r="T53" s="43"/>
      <c r="U53" s="42"/>
      <c r="V53" s="45"/>
      <c r="W53" s="45"/>
      <c r="X53" s="45"/>
      <c r="Y53" s="45"/>
      <c r="Z53" s="45"/>
      <c r="AA53" s="43"/>
      <c r="AB53" s="42"/>
      <c r="AC53" s="45"/>
      <c r="AD53" s="45"/>
      <c r="AE53" s="45"/>
      <c r="AF53" s="45"/>
      <c r="AG53" s="45"/>
      <c r="AH53" s="43"/>
      <c r="AI53" s="42"/>
      <c r="AJ53" s="45"/>
      <c r="AK53" s="45"/>
      <c r="AL53" s="45"/>
      <c r="AM53" s="45"/>
      <c r="AN53" s="45"/>
      <c r="AO53" s="43"/>
      <c r="AP53" s="69"/>
    </row>
    <row r="54" spans="1:243" ht="13.5" customHeight="1">
      <c r="A54" s="33"/>
      <c r="B54" s="59"/>
      <c r="C54" s="79"/>
      <c r="D54" s="34" t="str">
        <f t="shared" si="9"/>
        <v/>
      </c>
      <c r="E54" s="198" t="str">
        <f t="shared" si="10"/>
        <v/>
      </c>
      <c r="F54" s="196" t="str">
        <f t="shared" si="11"/>
        <v/>
      </c>
      <c r="G54" s="192" t="str">
        <f t="shared" si="12"/>
        <v/>
      </c>
      <c r="H54" s="194" t="str">
        <f t="shared" si="13"/>
        <v/>
      </c>
      <c r="I54" s="39" t="str">
        <f t="shared" si="7"/>
        <v/>
      </c>
      <c r="J54" s="44"/>
      <c r="K54" s="181" t="str">
        <f t="shared" si="8"/>
        <v/>
      </c>
      <c r="L54" s="42"/>
      <c r="M54" s="45"/>
      <c r="N54" s="42"/>
      <c r="O54" s="45"/>
      <c r="P54" s="45"/>
      <c r="Q54" s="45"/>
      <c r="R54" s="45"/>
      <c r="S54" s="45"/>
      <c r="T54" s="43"/>
      <c r="U54" s="42"/>
      <c r="V54" s="45"/>
      <c r="W54" s="45"/>
      <c r="X54" s="45"/>
      <c r="Y54" s="45"/>
      <c r="Z54" s="45"/>
      <c r="AA54" s="43"/>
      <c r="AB54" s="42"/>
      <c r="AC54" s="45"/>
      <c r="AD54" s="45"/>
      <c r="AE54" s="45"/>
      <c r="AF54" s="45"/>
      <c r="AG54" s="45"/>
      <c r="AH54" s="43"/>
      <c r="AI54" s="42"/>
      <c r="AJ54" s="45"/>
      <c r="AK54" s="45"/>
      <c r="AL54" s="45"/>
      <c r="AM54" s="45"/>
      <c r="AN54" s="45"/>
      <c r="AO54" s="43"/>
      <c r="AP54" s="69"/>
    </row>
    <row r="55" spans="1:243" ht="13.5" customHeight="1">
      <c r="A55" s="33"/>
      <c r="B55" s="59"/>
      <c r="C55" s="79"/>
      <c r="D55" s="34" t="str">
        <f t="shared" si="9"/>
        <v/>
      </c>
      <c r="E55" s="198" t="str">
        <f t="shared" si="10"/>
        <v/>
      </c>
      <c r="F55" s="196" t="str">
        <f t="shared" si="11"/>
        <v/>
      </c>
      <c r="G55" s="192" t="str">
        <f t="shared" si="12"/>
        <v/>
      </c>
      <c r="H55" s="194" t="str">
        <f t="shared" si="13"/>
        <v/>
      </c>
      <c r="I55" s="39" t="str">
        <f t="shared" si="7"/>
        <v/>
      </c>
      <c r="J55" s="44"/>
      <c r="K55" s="181" t="str">
        <f t="shared" si="8"/>
        <v/>
      </c>
      <c r="L55" s="42"/>
      <c r="M55" s="45"/>
      <c r="N55" s="42"/>
      <c r="O55" s="45"/>
      <c r="P55" s="45"/>
      <c r="Q55" s="45"/>
      <c r="R55" s="45"/>
      <c r="S55" s="45"/>
      <c r="T55" s="43"/>
      <c r="U55" s="42"/>
      <c r="V55" s="45"/>
      <c r="W55" s="45"/>
      <c r="X55" s="45"/>
      <c r="Y55" s="45"/>
      <c r="Z55" s="45"/>
      <c r="AA55" s="43"/>
      <c r="AB55" s="42"/>
      <c r="AC55" s="45"/>
      <c r="AD55" s="45"/>
      <c r="AE55" s="45"/>
      <c r="AF55" s="45"/>
      <c r="AG55" s="45"/>
      <c r="AH55" s="43"/>
      <c r="AI55" s="42"/>
      <c r="AJ55" s="45"/>
      <c r="AK55" s="45"/>
      <c r="AL55" s="45"/>
      <c r="AM55" s="45"/>
      <c r="AN55" s="45"/>
      <c r="AO55" s="43"/>
      <c r="AP55" s="69"/>
    </row>
    <row r="56" spans="1:243" ht="13.5" customHeight="1">
      <c r="A56" s="33"/>
      <c r="B56" s="33"/>
      <c r="C56" s="79"/>
      <c r="D56" s="34" t="str">
        <f t="shared" si="9"/>
        <v/>
      </c>
      <c r="E56" s="198" t="str">
        <f t="shared" si="10"/>
        <v/>
      </c>
      <c r="F56" s="196" t="str">
        <f t="shared" si="11"/>
        <v/>
      </c>
      <c r="G56" s="192" t="str">
        <f t="shared" si="12"/>
        <v/>
      </c>
      <c r="H56" s="194" t="str">
        <f t="shared" si="13"/>
        <v/>
      </c>
      <c r="I56" s="39" t="str">
        <f t="shared" si="7"/>
        <v/>
      </c>
      <c r="J56" s="44"/>
      <c r="K56" s="181" t="str">
        <f t="shared" si="8"/>
        <v/>
      </c>
      <c r="L56" s="56"/>
      <c r="M56" s="48"/>
      <c r="N56" s="56"/>
      <c r="O56" s="48"/>
      <c r="P56" s="48"/>
      <c r="Q56" s="48"/>
      <c r="R56" s="48"/>
      <c r="S56" s="48"/>
      <c r="T56" s="47"/>
      <c r="U56" s="56"/>
      <c r="V56" s="48"/>
      <c r="W56" s="48"/>
      <c r="X56" s="48"/>
      <c r="Y56" s="48"/>
      <c r="Z56" s="48"/>
      <c r="AA56" s="47"/>
      <c r="AB56" s="56"/>
      <c r="AC56" s="48"/>
      <c r="AD56" s="48"/>
      <c r="AE56" s="48"/>
      <c r="AF56" s="48"/>
      <c r="AG56" s="48"/>
      <c r="AH56" s="47"/>
      <c r="AI56" s="56"/>
      <c r="AJ56" s="48"/>
      <c r="AK56" s="48"/>
      <c r="AL56" s="48"/>
      <c r="AM56" s="48"/>
      <c r="AN56" s="48"/>
      <c r="AO56" s="47"/>
      <c r="AP56" s="174"/>
    </row>
    <row r="57" spans="1:243" ht="13.5" customHeight="1">
      <c r="A57" s="33"/>
      <c r="B57" s="33"/>
      <c r="C57" s="79"/>
      <c r="D57" s="34" t="str">
        <f t="shared" si="9"/>
        <v/>
      </c>
      <c r="E57" s="198" t="str">
        <f t="shared" si="10"/>
        <v/>
      </c>
      <c r="F57" s="196" t="str">
        <f t="shared" si="11"/>
        <v/>
      </c>
      <c r="G57" s="192" t="str">
        <f t="shared" si="12"/>
        <v/>
      </c>
      <c r="H57" s="194" t="str">
        <f t="shared" si="13"/>
        <v/>
      </c>
      <c r="I57" s="39" t="str">
        <f t="shared" si="7"/>
        <v/>
      </c>
      <c r="J57" s="44"/>
      <c r="K57" s="181" t="str">
        <f t="shared" si="8"/>
        <v/>
      </c>
      <c r="L57" s="56"/>
      <c r="M57" s="48"/>
      <c r="N57" s="56"/>
      <c r="O57" s="48"/>
      <c r="P57" s="48"/>
      <c r="Q57" s="48"/>
      <c r="R57" s="48"/>
      <c r="S57" s="48"/>
      <c r="T57" s="47"/>
      <c r="U57" s="56"/>
      <c r="V57" s="48"/>
      <c r="W57" s="48"/>
      <c r="X57" s="48"/>
      <c r="Y57" s="48"/>
      <c r="Z57" s="48"/>
      <c r="AA57" s="47"/>
      <c r="AB57" s="56"/>
      <c r="AC57" s="48"/>
      <c r="AD57" s="48"/>
      <c r="AE57" s="48"/>
      <c r="AF57" s="48"/>
      <c r="AG57" s="48"/>
      <c r="AH57" s="47"/>
      <c r="AI57" s="56"/>
      <c r="AJ57" s="48"/>
      <c r="AK57" s="48"/>
      <c r="AL57" s="48"/>
      <c r="AM57" s="48"/>
      <c r="AN57" s="48"/>
      <c r="AO57" s="47"/>
      <c r="AP57" s="174"/>
    </row>
    <row r="58" spans="1:243" ht="13.5" customHeight="1">
      <c r="A58" s="33"/>
      <c r="B58" s="33"/>
      <c r="C58" s="79"/>
      <c r="D58" s="34" t="str">
        <f t="shared" si="9"/>
        <v/>
      </c>
      <c r="E58" s="198" t="str">
        <f t="shared" si="10"/>
        <v/>
      </c>
      <c r="F58" s="196" t="str">
        <f t="shared" si="11"/>
        <v/>
      </c>
      <c r="G58" s="192" t="str">
        <f t="shared" si="12"/>
        <v/>
      </c>
      <c r="H58" s="194" t="str">
        <f t="shared" si="13"/>
        <v/>
      </c>
      <c r="I58" s="39" t="str">
        <f t="shared" si="7"/>
        <v/>
      </c>
      <c r="J58" s="44"/>
      <c r="K58" s="181" t="str">
        <f t="shared" si="8"/>
        <v/>
      </c>
      <c r="L58" s="56"/>
      <c r="M58" s="48"/>
      <c r="N58" s="56"/>
      <c r="O58" s="48"/>
      <c r="P58" s="48"/>
      <c r="Q58" s="48"/>
      <c r="R58" s="48"/>
      <c r="S58" s="48"/>
      <c r="T58" s="47"/>
      <c r="U58" s="56"/>
      <c r="V58" s="48"/>
      <c r="W58" s="48"/>
      <c r="X58" s="48"/>
      <c r="Y58" s="48"/>
      <c r="Z58" s="48"/>
      <c r="AA58" s="47"/>
      <c r="AB58" s="56"/>
      <c r="AC58" s="48"/>
      <c r="AD58" s="48"/>
      <c r="AE58" s="48"/>
      <c r="AF58" s="48"/>
      <c r="AG58" s="48"/>
      <c r="AH58" s="47"/>
      <c r="AI58" s="56"/>
      <c r="AJ58" s="48"/>
      <c r="AK58" s="48"/>
      <c r="AL58" s="48"/>
      <c r="AM58" s="48"/>
      <c r="AN58" s="48"/>
      <c r="AO58" s="47"/>
      <c r="AP58" s="174"/>
    </row>
    <row r="59" spans="1:243" ht="13.5" customHeight="1">
      <c r="A59" s="33"/>
      <c r="B59" s="33"/>
      <c r="C59" s="79"/>
      <c r="D59" s="34" t="str">
        <f t="shared" si="9"/>
        <v/>
      </c>
      <c r="E59" s="198" t="str">
        <f t="shared" si="10"/>
        <v/>
      </c>
      <c r="F59" s="196" t="str">
        <f t="shared" si="11"/>
        <v/>
      </c>
      <c r="G59" s="192" t="str">
        <f t="shared" si="12"/>
        <v/>
      </c>
      <c r="H59" s="194" t="str">
        <f t="shared" si="13"/>
        <v/>
      </c>
      <c r="I59" s="39" t="str">
        <f t="shared" si="7"/>
        <v/>
      </c>
      <c r="J59" s="44"/>
      <c r="K59" s="181" t="str">
        <f t="shared" si="8"/>
        <v/>
      </c>
      <c r="L59" s="56"/>
      <c r="M59" s="48"/>
      <c r="N59" s="56"/>
      <c r="O59" s="48"/>
      <c r="P59" s="48"/>
      <c r="Q59" s="48"/>
      <c r="R59" s="48"/>
      <c r="S59" s="48"/>
      <c r="T59" s="47"/>
      <c r="U59" s="56"/>
      <c r="V59" s="48"/>
      <c r="W59" s="48"/>
      <c r="X59" s="48"/>
      <c r="Y59" s="48"/>
      <c r="Z59" s="48"/>
      <c r="AA59" s="47"/>
      <c r="AB59" s="56"/>
      <c r="AC59" s="48"/>
      <c r="AD59" s="48"/>
      <c r="AE59" s="48"/>
      <c r="AF59" s="48"/>
      <c r="AG59" s="48"/>
      <c r="AH59" s="47"/>
      <c r="AI59" s="42"/>
      <c r="AJ59" s="45"/>
      <c r="AK59" s="45"/>
      <c r="AL59" s="45"/>
      <c r="AM59" s="48"/>
      <c r="AN59" s="48"/>
      <c r="AO59" s="47"/>
      <c r="AP59" s="174"/>
    </row>
    <row r="60" spans="1:243" ht="13.5" customHeight="1">
      <c r="A60" s="33"/>
      <c r="B60" s="33"/>
      <c r="C60" s="79"/>
      <c r="D60" s="34" t="str">
        <f t="shared" si="9"/>
        <v/>
      </c>
      <c r="E60" s="198" t="str">
        <f t="shared" si="10"/>
        <v/>
      </c>
      <c r="F60" s="196" t="str">
        <f t="shared" si="11"/>
        <v/>
      </c>
      <c r="G60" s="192" t="str">
        <f t="shared" si="12"/>
        <v/>
      </c>
      <c r="H60" s="194" t="str">
        <f t="shared" si="13"/>
        <v/>
      </c>
      <c r="I60" s="39" t="str">
        <f t="shared" si="7"/>
        <v/>
      </c>
      <c r="J60" s="44"/>
      <c r="K60" s="181" t="str">
        <f t="shared" si="8"/>
        <v/>
      </c>
      <c r="L60" s="56"/>
      <c r="M60" s="48"/>
      <c r="N60" s="56"/>
      <c r="O60" s="48"/>
      <c r="P60" s="48"/>
      <c r="Q60" s="48"/>
      <c r="R60" s="48"/>
      <c r="S60" s="48"/>
      <c r="T60" s="47"/>
      <c r="U60" s="56"/>
      <c r="V60" s="48"/>
      <c r="W60" s="48"/>
      <c r="X60" s="45"/>
      <c r="Y60" s="45"/>
      <c r="Z60" s="45"/>
      <c r="AA60" s="43"/>
      <c r="AB60" s="42"/>
      <c r="AC60" s="45"/>
      <c r="AD60" s="45"/>
      <c r="AE60" s="45"/>
      <c r="AF60" s="48"/>
      <c r="AG60" s="48"/>
      <c r="AH60" s="47"/>
      <c r="AI60" s="62"/>
      <c r="AJ60" s="45"/>
      <c r="AK60" s="45"/>
      <c r="AL60" s="45"/>
      <c r="AM60" s="45"/>
      <c r="AN60" s="48"/>
      <c r="AO60" s="47"/>
      <c r="AP60" s="174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50"/>
      <c r="DC60" s="50"/>
      <c r="DD60" s="50"/>
      <c r="DE60" s="50"/>
      <c r="DF60" s="50"/>
      <c r="DG60" s="50"/>
      <c r="DH60" s="50"/>
      <c r="DI60" s="50"/>
      <c r="DJ60" s="50"/>
      <c r="DK60" s="50"/>
      <c r="DL60" s="50"/>
      <c r="DM60" s="50"/>
      <c r="DN60" s="50"/>
      <c r="DO60" s="50"/>
      <c r="DP60" s="50"/>
      <c r="DQ60" s="50"/>
      <c r="DR60" s="50"/>
      <c r="DS60" s="50"/>
      <c r="DT60" s="50"/>
      <c r="DU60" s="50"/>
      <c r="DV60" s="50"/>
      <c r="DW60" s="50"/>
      <c r="DX60" s="50"/>
      <c r="DY60" s="50"/>
      <c r="DZ60" s="50"/>
      <c r="EA60" s="50"/>
      <c r="EB60" s="50"/>
      <c r="EC60" s="50"/>
      <c r="ED60" s="50"/>
      <c r="EE60" s="50"/>
      <c r="EF60" s="50"/>
      <c r="EG60" s="50"/>
      <c r="EH60" s="50"/>
      <c r="EI60" s="50"/>
      <c r="EJ60" s="50"/>
      <c r="EK60" s="50"/>
      <c r="EL60" s="50"/>
      <c r="EM60" s="50"/>
      <c r="EN60" s="50"/>
      <c r="EO60" s="50"/>
      <c r="EP60" s="50"/>
      <c r="EQ60" s="50"/>
      <c r="ER60" s="50"/>
      <c r="ES60" s="50"/>
      <c r="ET60" s="50"/>
      <c r="EU60" s="50"/>
      <c r="EV60" s="50"/>
      <c r="EW60" s="50"/>
      <c r="EX60" s="50"/>
      <c r="EY60" s="50"/>
      <c r="EZ60" s="50"/>
      <c r="FA60" s="50"/>
      <c r="FB60" s="50"/>
      <c r="FC60" s="50"/>
      <c r="FD60" s="50"/>
      <c r="FE60" s="50"/>
      <c r="FF60" s="50"/>
      <c r="FG60" s="50"/>
      <c r="FH60" s="50"/>
      <c r="FI60" s="50"/>
      <c r="FJ60" s="50"/>
      <c r="FK60" s="50"/>
      <c r="FL60" s="50"/>
      <c r="FM60" s="50"/>
      <c r="FN60" s="50"/>
      <c r="FO60" s="50"/>
      <c r="FP60" s="50"/>
      <c r="FQ60" s="50"/>
      <c r="FR60" s="50"/>
      <c r="FS60" s="50"/>
      <c r="FT60" s="50"/>
      <c r="FU60" s="50"/>
      <c r="FV60" s="50"/>
      <c r="FW60" s="50"/>
      <c r="FX60" s="50"/>
      <c r="FY60" s="50"/>
      <c r="FZ60" s="50"/>
      <c r="GA60" s="50"/>
      <c r="GB60" s="50"/>
      <c r="GC60" s="50"/>
      <c r="GD60" s="50"/>
      <c r="GE60" s="50"/>
      <c r="GF60" s="50"/>
      <c r="GG60" s="50"/>
      <c r="GH60" s="50"/>
      <c r="GI60" s="50"/>
      <c r="GJ60" s="50"/>
      <c r="GK60" s="50"/>
      <c r="GL60" s="50"/>
      <c r="GM60" s="50"/>
      <c r="GN60" s="50"/>
      <c r="GO60" s="50"/>
      <c r="GP60" s="50"/>
      <c r="GQ60" s="50"/>
      <c r="GR60" s="50"/>
      <c r="GS60" s="50"/>
      <c r="GT60" s="50"/>
      <c r="GU60" s="50"/>
      <c r="GV60" s="50"/>
      <c r="GW60" s="50"/>
      <c r="GX60" s="50"/>
      <c r="GY60" s="50"/>
      <c r="GZ60" s="50"/>
      <c r="HA60" s="50"/>
      <c r="HB60" s="50"/>
      <c r="HC60" s="50"/>
      <c r="HD60" s="50"/>
      <c r="HE60" s="50"/>
      <c r="HF60" s="50"/>
      <c r="HG60" s="50"/>
      <c r="HH60" s="50"/>
      <c r="HI60" s="50"/>
      <c r="HJ60" s="50"/>
      <c r="HK60" s="50"/>
      <c r="HL60" s="50"/>
      <c r="HM60" s="50"/>
      <c r="HN60" s="50"/>
      <c r="HO60" s="50"/>
      <c r="HP60" s="50"/>
      <c r="HQ60" s="50"/>
      <c r="HR60" s="50"/>
      <c r="HS60" s="50"/>
      <c r="HT60" s="50"/>
      <c r="HU60" s="50"/>
      <c r="HV60" s="50"/>
      <c r="HW60" s="50"/>
      <c r="HX60" s="50"/>
      <c r="HY60" s="50"/>
      <c r="HZ60" s="50"/>
      <c r="IA60" s="50"/>
      <c r="IB60" s="50"/>
      <c r="IC60" s="50"/>
      <c r="ID60" s="50"/>
      <c r="IE60" s="50"/>
      <c r="IF60" s="50"/>
      <c r="IG60" s="50"/>
      <c r="IH60" s="50"/>
      <c r="II60" s="50"/>
    </row>
    <row r="61" spans="1:243" ht="13.5" customHeight="1">
      <c r="A61" s="33"/>
      <c r="B61" s="33"/>
      <c r="C61" s="79"/>
      <c r="D61" s="34" t="str">
        <f t="shared" si="9"/>
        <v/>
      </c>
      <c r="E61" s="198" t="str">
        <f t="shared" si="10"/>
        <v/>
      </c>
      <c r="F61" s="196" t="str">
        <f t="shared" si="11"/>
        <v/>
      </c>
      <c r="G61" s="192" t="str">
        <f t="shared" si="12"/>
        <v/>
      </c>
      <c r="H61" s="194" t="str">
        <f t="shared" si="13"/>
        <v/>
      </c>
      <c r="I61" s="39" t="str">
        <f t="shared" si="7"/>
        <v/>
      </c>
      <c r="J61" s="44"/>
      <c r="K61" s="181" t="str">
        <f t="shared" si="8"/>
        <v/>
      </c>
      <c r="L61" s="56"/>
      <c r="M61" s="48"/>
      <c r="N61" s="56"/>
      <c r="O61" s="48"/>
      <c r="P61" s="48"/>
      <c r="Q61" s="48"/>
      <c r="R61" s="48"/>
      <c r="S61" s="48"/>
      <c r="T61" s="47"/>
      <c r="U61" s="56"/>
      <c r="V61" s="48"/>
      <c r="W61" s="48"/>
      <c r="X61" s="48"/>
      <c r="Y61" s="48"/>
      <c r="Z61" s="48"/>
      <c r="AA61" s="47"/>
      <c r="AB61" s="56"/>
      <c r="AC61" s="48"/>
      <c r="AD61" s="48"/>
      <c r="AE61" s="48"/>
      <c r="AF61" s="45"/>
      <c r="AG61" s="45"/>
      <c r="AH61" s="43"/>
      <c r="AI61" s="42"/>
      <c r="AJ61" s="45"/>
      <c r="AK61" s="45"/>
      <c r="AL61" s="45"/>
      <c r="AM61" s="45"/>
      <c r="AN61" s="45"/>
      <c r="AO61" s="43"/>
      <c r="AP61" s="69"/>
      <c r="AU61" s="50"/>
      <c r="AV61" s="50"/>
      <c r="AW61" s="50"/>
      <c r="AX61" s="50"/>
      <c r="AY61" s="50"/>
      <c r="AZ61" s="50"/>
      <c r="BA61" s="50"/>
    </row>
    <row r="62" spans="1:243" ht="13.5" customHeight="1">
      <c r="A62" s="33"/>
      <c r="B62" s="33"/>
      <c r="C62" s="79"/>
      <c r="D62" s="34" t="str">
        <f t="shared" si="9"/>
        <v/>
      </c>
      <c r="E62" s="198" t="str">
        <f t="shared" si="10"/>
        <v/>
      </c>
      <c r="F62" s="196" t="str">
        <f t="shared" si="11"/>
        <v/>
      </c>
      <c r="G62" s="192" t="str">
        <f t="shared" si="12"/>
        <v/>
      </c>
      <c r="H62" s="194" t="str">
        <f t="shared" si="13"/>
        <v/>
      </c>
      <c r="I62" s="39" t="str">
        <f t="shared" si="7"/>
        <v/>
      </c>
      <c r="J62" s="44"/>
      <c r="K62" s="181" t="str">
        <f t="shared" si="8"/>
        <v/>
      </c>
      <c r="L62" s="56"/>
      <c r="M62" s="48"/>
      <c r="N62" s="56"/>
      <c r="O62" s="48"/>
      <c r="P62" s="48"/>
      <c r="Q62" s="48"/>
      <c r="R62" s="48"/>
      <c r="S62" s="48"/>
      <c r="T62" s="47"/>
      <c r="U62" s="56"/>
      <c r="V62" s="48"/>
      <c r="W62" s="48"/>
      <c r="X62" s="48"/>
      <c r="Y62" s="48"/>
      <c r="Z62" s="48"/>
      <c r="AA62" s="47"/>
      <c r="AB62" s="56"/>
      <c r="AC62" s="48"/>
      <c r="AD62" s="48"/>
      <c r="AE62" s="48"/>
      <c r="AF62" s="48"/>
      <c r="AG62" s="48"/>
      <c r="AH62" s="47"/>
      <c r="AI62" s="56"/>
      <c r="AJ62" s="48"/>
      <c r="AK62" s="48"/>
      <c r="AL62" s="48"/>
      <c r="AM62" s="48"/>
      <c r="AN62" s="48"/>
      <c r="AO62" s="47"/>
      <c r="AP62" s="174"/>
    </row>
    <row r="63" spans="1:243" ht="13.5" customHeight="1">
      <c r="A63" s="33"/>
      <c r="B63" s="33"/>
      <c r="C63" s="79"/>
      <c r="D63" s="34" t="str">
        <f t="shared" si="9"/>
        <v/>
      </c>
      <c r="E63" s="198" t="str">
        <f t="shared" si="10"/>
        <v/>
      </c>
      <c r="F63" s="196" t="str">
        <f t="shared" si="11"/>
        <v/>
      </c>
      <c r="G63" s="192" t="str">
        <f t="shared" si="12"/>
        <v/>
      </c>
      <c r="H63" s="194" t="str">
        <f t="shared" si="13"/>
        <v/>
      </c>
      <c r="I63" s="39" t="str">
        <f t="shared" si="7"/>
        <v/>
      </c>
      <c r="J63" s="44"/>
      <c r="K63" s="181" t="str">
        <f t="shared" si="8"/>
        <v/>
      </c>
      <c r="L63" s="56"/>
      <c r="M63" s="48"/>
      <c r="N63" s="56"/>
      <c r="O63" s="48"/>
      <c r="P63" s="48"/>
      <c r="Q63" s="48"/>
      <c r="R63" s="48"/>
      <c r="S63" s="48"/>
      <c r="T63" s="47"/>
      <c r="U63" s="56"/>
      <c r="V63" s="48"/>
      <c r="W63" s="48"/>
      <c r="X63" s="48"/>
      <c r="Y63" s="48"/>
      <c r="Z63" s="48"/>
      <c r="AA63" s="47"/>
      <c r="AB63" s="56"/>
      <c r="AC63" s="48"/>
      <c r="AD63" s="48"/>
      <c r="AE63" s="48"/>
      <c r="AF63" s="48"/>
      <c r="AG63" s="48"/>
      <c r="AH63" s="47"/>
      <c r="AI63" s="56"/>
      <c r="AJ63" s="48"/>
      <c r="AK63" s="48"/>
      <c r="AL63" s="48"/>
      <c r="AM63" s="48"/>
      <c r="AN63" s="48"/>
      <c r="AO63" s="47"/>
      <c r="AP63" s="174"/>
    </row>
    <row r="64" spans="1:243" ht="13.5" customHeight="1">
      <c r="A64" s="33"/>
      <c r="B64" s="33"/>
      <c r="C64" s="79"/>
      <c r="D64" s="34" t="str">
        <f t="shared" si="9"/>
        <v/>
      </c>
      <c r="E64" s="198" t="str">
        <f t="shared" si="10"/>
        <v/>
      </c>
      <c r="F64" s="196" t="str">
        <f t="shared" si="11"/>
        <v/>
      </c>
      <c r="G64" s="192" t="str">
        <f t="shared" si="12"/>
        <v/>
      </c>
      <c r="H64" s="194" t="str">
        <f t="shared" si="13"/>
        <v/>
      </c>
      <c r="I64" s="39" t="str">
        <f t="shared" si="7"/>
        <v/>
      </c>
      <c r="J64" s="44"/>
      <c r="K64" s="181" t="str">
        <f t="shared" si="8"/>
        <v/>
      </c>
      <c r="L64" s="56"/>
      <c r="M64" s="48"/>
      <c r="N64" s="56"/>
      <c r="O64" s="48"/>
      <c r="P64" s="48"/>
      <c r="Q64" s="48"/>
      <c r="R64" s="48"/>
      <c r="S64" s="48"/>
      <c r="T64" s="47"/>
      <c r="U64" s="56"/>
      <c r="V64" s="48"/>
      <c r="W64" s="48"/>
      <c r="X64" s="48"/>
      <c r="Y64" s="48"/>
      <c r="Z64" s="48"/>
      <c r="AA64" s="47"/>
      <c r="AB64" s="56"/>
      <c r="AC64" s="48"/>
      <c r="AD64" s="48"/>
      <c r="AE64" s="48"/>
      <c r="AF64" s="48"/>
      <c r="AG64" s="48"/>
      <c r="AH64" s="47"/>
      <c r="AI64" s="56"/>
      <c r="AJ64" s="48"/>
      <c r="AK64" s="48"/>
      <c r="AL64" s="48"/>
      <c r="AM64" s="48"/>
      <c r="AN64" s="48"/>
      <c r="AO64" s="47"/>
      <c r="AP64" s="174"/>
      <c r="AU64" s="50"/>
      <c r="AV64" s="50"/>
      <c r="AW64" s="50"/>
      <c r="AX64" s="50"/>
      <c r="AY64" s="50"/>
    </row>
    <row r="65" spans="1:47" ht="13.5" customHeight="1">
      <c r="A65" s="33"/>
      <c r="B65" s="33"/>
      <c r="C65" s="79"/>
      <c r="D65" s="34" t="str">
        <f t="shared" si="9"/>
        <v/>
      </c>
      <c r="E65" s="198" t="str">
        <f t="shared" si="10"/>
        <v/>
      </c>
      <c r="F65" s="196" t="str">
        <f t="shared" si="11"/>
        <v/>
      </c>
      <c r="G65" s="192" t="str">
        <f t="shared" si="12"/>
        <v/>
      </c>
      <c r="H65" s="194" t="str">
        <f t="shared" si="13"/>
        <v/>
      </c>
      <c r="I65" s="39" t="str">
        <f t="shared" si="7"/>
        <v/>
      </c>
      <c r="J65" s="44"/>
      <c r="K65" s="181" t="str">
        <f t="shared" si="8"/>
        <v/>
      </c>
      <c r="L65" s="56"/>
      <c r="M65" s="48"/>
      <c r="N65" s="56"/>
      <c r="O65" s="48"/>
      <c r="P65" s="48"/>
      <c r="Q65" s="48"/>
      <c r="R65" s="48"/>
      <c r="S65" s="48"/>
      <c r="T65" s="47"/>
      <c r="U65" s="56"/>
      <c r="V65" s="48"/>
      <c r="W65" s="48"/>
      <c r="X65" s="48"/>
      <c r="Y65" s="48"/>
      <c r="Z65" s="48"/>
      <c r="AA65" s="47"/>
      <c r="AB65" s="56"/>
      <c r="AC65" s="48"/>
      <c r="AD65" s="48"/>
      <c r="AE65" s="48"/>
      <c r="AF65" s="48"/>
      <c r="AG65" s="48"/>
      <c r="AH65" s="47"/>
      <c r="AI65" s="42"/>
      <c r="AJ65" s="45"/>
      <c r="AK65" s="45"/>
      <c r="AL65" s="45"/>
      <c r="AM65" s="48"/>
      <c r="AN65" s="48"/>
      <c r="AO65" s="47"/>
      <c r="AP65" s="174"/>
    </row>
    <row r="66" spans="1:47" ht="13.5" customHeight="1">
      <c r="A66" s="33"/>
      <c r="B66" s="33"/>
      <c r="C66" s="79"/>
      <c r="D66" s="34" t="str">
        <f t="shared" si="9"/>
        <v/>
      </c>
      <c r="E66" s="198" t="str">
        <f t="shared" si="10"/>
        <v/>
      </c>
      <c r="F66" s="196" t="str">
        <f t="shared" si="11"/>
        <v/>
      </c>
      <c r="G66" s="192" t="str">
        <f t="shared" si="12"/>
        <v/>
      </c>
      <c r="H66" s="194" t="str">
        <f t="shared" si="13"/>
        <v/>
      </c>
      <c r="I66" s="39" t="str">
        <f t="shared" si="7"/>
        <v/>
      </c>
      <c r="J66" s="44"/>
      <c r="K66" s="181" t="str">
        <f t="shared" si="8"/>
        <v/>
      </c>
      <c r="L66" s="56"/>
      <c r="M66" s="48"/>
      <c r="N66" s="56"/>
      <c r="O66" s="48"/>
      <c r="P66" s="48"/>
      <c r="Q66" s="48"/>
      <c r="R66" s="48"/>
      <c r="S66" s="48"/>
      <c r="T66" s="47"/>
      <c r="U66" s="56"/>
      <c r="V66" s="48"/>
      <c r="W66" s="48"/>
      <c r="X66" s="48"/>
      <c r="Y66" s="48"/>
      <c r="Z66" s="48"/>
      <c r="AA66" s="47"/>
      <c r="AB66" s="56"/>
      <c r="AC66" s="48"/>
      <c r="AD66" s="48"/>
      <c r="AE66" s="48"/>
      <c r="AF66" s="48"/>
      <c r="AG66" s="48"/>
      <c r="AH66" s="47"/>
      <c r="AI66" s="56"/>
      <c r="AJ66" s="48"/>
      <c r="AK66" s="48"/>
      <c r="AL66" s="48"/>
      <c r="AM66" s="48"/>
      <c r="AN66" s="48"/>
      <c r="AO66" s="47"/>
      <c r="AP66" s="174"/>
    </row>
    <row r="67" spans="1:47" ht="13.5" customHeight="1">
      <c r="A67" s="33"/>
      <c r="B67" s="33"/>
      <c r="C67" s="79"/>
      <c r="D67" s="34" t="str">
        <f t="shared" si="9"/>
        <v/>
      </c>
      <c r="E67" s="198" t="str">
        <f t="shared" si="10"/>
        <v/>
      </c>
      <c r="F67" s="196" t="str">
        <f t="shared" si="11"/>
        <v/>
      </c>
      <c r="G67" s="192" t="str">
        <f t="shared" si="12"/>
        <v/>
      </c>
      <c r="H67" s="194" t="str">
        <f t="shared" si="13"/>
        <v/>
      </c>
      <c r="I67" s="39" t="str">
        <f t="shared" si="7"/>
        <v/>
      </c>
      <c r="J67" s="44"/>
      <c r="K67" s="181" t="str">
        <f t="shared" si="8"/>
        <v/>
      </c>
      <c r="L67" s="56"/>
      <c r="M67" s="48"/>
      <c r="N67" s="56"/>
      <c r="O67" s="48"/>
      <c r="P67" s="48"/>
      <c r="Q67" s="48"/>
      <c r="R67" s="48"/>
      <c r="S67" s="48"/>
      <c r="T67" s="47"/>
      <c r="U67" s="56"/>
      <c r="V67" s="48"/>
      <c r="W67" s="48"/>
      <c r="X67" s="48"/>
      <c r="Y67" s="48"/>
      <c r="Z67" s="48"/>
      <c r="AA67" s="47"/>
      <c r="AB67" s="56"/>
      <c r="AC67" s="48"/>
      <c r="AD67" s="48"/>
      <c r="AE67" s="48"/>
      <c r="AF67" s="48"/>
      <c r="AG67" s="48"/>
      <c r="AH67" s="47"/>
      <c r="AI67" s="56"/>
      <c r="AJ67" s="48"/>
      <c r="AK67" s="48"/>
      <c r="AL67" s="48"/>
      <c r="AM67" s="48"/>
      <c r="AN67" s="48"/>
      <c r="AO67" s="47"/>
      <c r="AP67" s="174"/>
    </row>
    <row r="68" spans="1:47" ht="13.5" customHeight="1">
      <c r="A68" s="33"/>
      <c r="B68" s="33"/>
      <c r="C68" s="79"/>
      <c r="D68" s="34" t="str">
        <f t="shared" si="9"/>
        <v/>
      </c>
      <c r="E68" s="198" t="str">
        <f t="shared" si="10"/>
        <v/>
      </c>
      <c r="F68" s="196" t="str">
        <f t="shared" si="11"/>
        <v/>
      </c>
      <c r="G68" s="192" t="str">
        <f t="shared" si="12"/>
        <v/>
      </c>
      <c r="H68" s="194" t="str">
        <f t="shared" si="13"/>
        <v/>
      </c>
      <c r="I68" s="39" t="str">
        <f t="shared" si="7"/>
        <v/>
      </c>
      <c r="J68" s="44"/>
      <c r="K68" s="181" t="str">
        <f t="shared" si="8"/>
        <v/>
      </c>
      <c r="L68" s="56"/>
      <c r="M68" s="48"/>
      <c r="N68" s="56"/>
      <c r="O68" s="48"/>
      <c r="P68" s="48"/>
      <c r="Q68" s="48"/>
      <c r="R68" s="48"/>
      <c r="S68" s="48"/>
      <c r="T68" s="47"/>
      <c r="U68" s="56"/>
      <c r="V68" s="48"/>
      <c r="W68" s="48"/>
      <c r="X68" s="48"/>
      <c r="Y68" s="48"/>
      <c r="Z68" s="48"/>
      <c r="AA68" s="47"/>
      <c r="AB68" s="56"/>
      <c r="AC68" s="48"/>
      <c r="AD68" s="48"/>
      <c r="AE68" s="48"/>
      <c r="AF68" s="48"/>
      <c r="AG68" s="48"/>
      <c r="AH68" s="47"/>
      <c r="AI68" s="56"/>
      <c r="AJ68" s="48"/>
      <c r="AK68" s="48"/>
      <c r="AL68" s="48"/>
      <c r="AM68" s="48"/>
      <c r="AN68" s="48"/>
      <c r="AO68" s="47"/>
      <c r="AP68" s="174"/>
      <c r="AQ68" s="50"/>
      <c r="AR68" s="50"/>
      <c r="AS68" s="50"/>
      <c r="AT68" s="50"/>
    </row>
    <row r="69" spans="1:47" ht="13.5" customHeight="1">
      <c r="A69" s="33"/>
      <c r="B69" s="33"/>
      <c r="C69" s="79"/>
      <c r="D69" s="34" t="str">
        <f t="shared" si="9"/>
        <v/>
      </c>
      <c r="E69" s="198" t="str">
        <f t="shared" si="10"/>
        <v/>
      </c>
      <c r="F69" s="196" t="str">
        <f t="shared" si="11"/>
        <v/>
      </c>
      <c r="G69" s="192" t="str">
        <f t="shared" si="12"/>
        <v/>
      </c>
      <c r="H69" s="194" t="str">
        <f t="shared" si="13"/>
        <v/>
      </c>
      <c r="I69" s="39" t="str">
        <f t="shared" si="7"/>
        <v/>
      </c>
      <c r="J69" s="44"/>
      <c r="K69" s="181" t="str">
        <f t="shared" si="8"/>
        <v/>
      </c>
      <c r="L69" s="56"/>
      <c r="M69" s="48"/>
      <c r="N69" s="56"/>
      <c r="O69" s="48"/>
      <c r="P69" s="48"/>
      <c r="Q69" s="48"/>
      <c r="R69" s="48"/>
      <c r="S69" s="48"/>
      <c r="T69" s="47"/>
      <c r="U69" s="56"/>
      <c r="V69" s="48"/>
      <c r="W69" s="48"/>
      <c r="X69" s="48"/>
      <c r="Y69" s="48"/>
      <c r="Z69" s="48"/>
      <c r="AA69" s="47"/>
      <c r="AB69" s="56"/>
      <c r="AC69" s="48"/>
      <c r="AD69" s="48"/>
      <c r="AE69" s="48"/>
      <c r="AF69" s="48"/>
      <c r="AG69" s="48"/>
      <c r="AH69" s="47"/>
      <c r="AI69" s="56"/>
      <c r="AJ69" s="48"/>
      <c r="AK69" s="48"/>
      <c r="AL69" s="48"/>
      <c r="AM69" s="45"/>
      <c r="AN69" s="45"/>
      <c r="AO69" s="43"/>
      <c r="AP69" s="69"/>
    </row>
    <row r="70" spans="1:47" ht="13.5" customHeight="1">
      <c r="A70" s="33"/>
      <c r="B70" s="33"/>
      <c r="C70" s="79"/>
      <c r="D70" s="34" t="str">
        <f t="shared" si="9"/>
        <v/>
      </c>
      <c r="E70" s="198" t="str">
        <f t="shared" si="10"/>
        <v/>
      </c>
      <c r="F70" s="196" t="str">
        <f t="shared" si="11"/>
        <v/>
      </c>
      <c r="G70" s="192" t="str">
        <f t="shared" si="12"/>
        <v/>
      </c>
      <c r="H70" s="194" t="str">
        <f t="shared" si="13"/>
        <v/>
      </c>
      <c r="I70" s="39" t="str">
        <f t="shared" si="7"/>
        <v/>
      </c>
      <c r="J70" s="44"/>
      <c r="K70" s="181" t="str">
        <f t="shared" si="8"/>
        <v/>
      </c>
      <c r="L70" s="56"/>
      <c r="M70" s="48"/>
      <c r="N70" s="56"/>
      <c r="O70" s="48"/>
      <c r="P70" s="48"/>
      <c r="Q70" s="48"/>
      <c r="R70" s="48"/>
      <c r="S70" s="48"/>
      <c r="T70" s="47"/>
      <c r="U70" s="56"/>
      <c r="V70" s="48"/>
      <c r="W70" s="48"/>
      <c r="X70" s="48"/>
      <c r="Y70" s="48"/>
      <c r="Z70" s="48"/>
      <c r="AA70" s="47"/>
      <c r="AB70" s="56"/>
      <c r="AC70" s="48"/>
      <c r="AD70" s="48"/>
      <c r="AE70" s="48"/>
      <c r="AF70" s="48"/>
      <c r="AG70" s="48"/>
      <c r="AH70" s="47"/>
      <c r="AI70" s="56"/>
      <c r="AJ70" s="48"/>
      <c r="AK70" s="48"/>
      <c r="AL70" s="48"/>
      <c r="AM70" s="48"/>
      <c r="AN70" s="48"/>
      <c r="AO70" s="47"/>
      <c r="AP70" s="174"/>
    </row>
    <row r="71" spans="1:47" ht="13.5" customHeight="1">
      <c r="A71" s="33"/>
      <c r="B71" s="33"/>
      <c r="C71" s="79"/>
      <c r="D71" s="34" t="str">
        <f t="shared" ref="D71:D102" si="14">IF($A71="","",SUMPRODUCT(((WEEKDAY($L$5:$AP$5,2)&gt;1)*(WEEKDAY($L$5:$AP$5,2)&lt;5)-((WEEKDAY($L$5:$AP$5,2)&gt;1)*(WEEKDAY($L$5:$AP$5,2)&lt;5)*COUNTIF(Feries,$L$5:$AP$5)&gt;0))*(($L71:$AP71="PAF")+($L71:$AP71="EIG"))))</f>
        <v/>
      </c>
      <c r="E71" s="198" t="str">
        <f t="shared" ref="E71:E102" si="15">IF($A71="","",SUMPRODUCT(((WEEKDAY($L$5:$AP$5,2)=5)-((WEEKDAY($L$5:$AP$5,2)=5)*COUNTIF(Feries,$L$5:$AP$5)&gt;0))*(($L71:$AP71="PAF")+($L71:$AP71="EIG"))))</f>
        <v/>
      </c>
      <c r="F71" s="196" t="str">
        <f t="shared" ref="F71:F102" si="16">IF($A71="","",SUMPRODUCT(((WEEKDAY($L$5:$AP$5,2)=6)-((WEEKDAY($L$5:$AP$5,2)=6)*COUNTIF(Feries,$L$5:$AP$5)&gt;0))*(($L71:$AP71="PAF")+($L71:$AP71="EIG"))))</f>
        <v/>
      </c>
      <c r="G71" s="192" t="str">
        <f t="shared" ref="G71:G102" si="17">IF($A71="","",SUMPRODUCT(((WEEKDAY($L$5:$AP$5,2)=7)+((WEEKDAY($L$5:$AP$5,2)&lt;7)*COUNTIF(Feries,$L$5:$AP$5)&gt;0))*(($L71:$AP71="PAF")+($L71:$AP71="EIG"))))</f>
        <v/>
      </c>
      <c r="H71" s="194" t="str">
        <f t="shared" ref="H71:H102" si="18">IF($A71="","",SUMPRODUCT(((WEEKDAY($L$5:$AP$5,2)=1)-((WEEKDAY($L$5:$AP$5,2)=1)*COUNTIF(Feries,$L$5:$AP$5)&gt;0))*(($L71:$AP71="PAF")+($L71:$AP71="EIG"))))</f>
        <v/>
      </c>
      <c r="I71" s="39" t="str">
        <f t="shared" si="7"/>
        <v/>
      </c>
      <c r="J71" s="44"/>
      <c r="K71" s="181" t="str">
        <f t="shared" si="8"/>
        <v/>
      </c>
      <c r="L71" s="56"/>
      <c r="M71" s="48"/>
      <c r="N71" s="56"/>
      <c r="O71" s="48"/>
      <c r="P71" s="48"/>
      <c r="Q71" s="48"/>
      <c r="R71" s="48"/>
      <c r="S71" s="48"/>
      <c r="T71" s="47"/>
      <c r="U71" s="56"/>
      <c r="V71" s="48"/>
      <c r="W71" s="48"/>
      <c r="X71" s="48"/>
      <c r="Y71" s="48"/>
      <c r="Z71" s="48"/>
      <c r="AA71" s="47"/>
      <c r="AB71" s="56"/>
      <c r="AC71" s="48"/>
      <c r="AD71" s="48"/>
      <c r="AE71" s="48"/>
      <c r="AF71" s="48"/>
      <c r="AG71" s="48"/>
      <c r="AH71" s="47"/>
      <c r="AI71" s="56"/>
      <c r="AJ71" s="48"/>
      <c r="AK71" s="48"/>
      <c r="AL71" s="48"/>
      <c r="AM71" s="48"/>
      <c r="AN71" s="48"/>
      <c r="AO71" s="47"/>
      <c r="AP71" s="174"/>
    </row>
    <row r="72" spans="1:47" ht="13.5" customHeight="1">
      <c r="A72" s="33"/>
      <c r="B72" s="33"/>
      <c r="C72" s="79"/>
      <c r="D72" s="34" t="str">
        <f t="shared" si="14"/>
        <v/>
      </c>
      <c r="E72" s="198" t="str">
        <f t="shared" si="15"/>
        <v/>
      </c>
      <c r="F72" s="196" t="str">
        <f t="shared" si="16"/>
        <v/>
      </c>
      <c r="G72" s="192" t="str">
        <f t="shared" si="17"/>
        <v/>
      </c>
      <c r="H72" s="194" t="str">
        <f t="shared" si="18"/>
        <v/>
      </c>
      <c r="I72" s="39" t="str">
        <f t="shared" ref="I72:I135" si="19">IF(A72="","",SUM(D72:H72))</f>
        <v/>
      </c>
      <c r="J72" s="44"/>
      <c r="K72" s="181" t="str">
        <f t="shared" ref="K72:K135" si="20">IF($A72="","",SUMPRODUCT((WEEKDAY($L$5:$AP$5,2)=6)*($L72:$AP72="Semaine")))</f>
        <v/>
      </c>
      <c r="L72" s="56"/>
      <c r="M72" s="48"/>
      <c r="N72" s="56"/>
      <c r="O72" s="48"/>
      <c r="P72" s="48"/>
      <c r="Q72" s="48"/>
      <c r="R72" s="48"/>
      <c r="S72" s="48"/>
      <c r="T72" s="47"/>
      <c r="U72" s="56"/>
      <c r="V72" s="48"/>
      <c r="W72" s="48"/>
      <c r="X72" s="48"/>
      <c r="Y72" s="48"/>
      <c r="Z72" s="48"/>
      <c r="AA72" s="47"/>
      <c r="AB72" s="56"/>
      <c r="AC72" s="48"/>
      <c r="AD72" s="48"/>
      <c r="AE72" s="48"/>
      <c r="AF72" s="48"/>
      <c r="AG72" s="48"/>
      <c r="AH72" s="47"/>
      <c r="AI72" s="56"/>
      <c r="AJ72" s="48"/>
      <c r="AK72" s="48"/>
      <c r="AL72" s="48"/>
      <c r="AM72" s="48"/>
      <c r="AN72" s="48"/>
      <c r="AO72" s="47"/>
      <c r="AP72" s="174"/>
    </row>
    <row r="73" spans="1:47" ht="13.5" customHeight="1">
      <c r="A73" s="33"/>
      <c r="B73" s="33"/>
      <c r="C73" s="79"/>
      <c r="D73" s="34" t="str">
        <f t="shared" si="14"/>
        <v/>
      </c>
      <c r="E73" s="198" t="str">
        <f t="shared" si="15"/>
        <v/>
      </c>
      <c r="F73" s="196" t="str">
        <f t="shared" si="16"/>
        <v/>
      </c>
      <c r="G73" s="192" t="str">
        <f t="shared" si="17"/>
        <v/>
      </c>
      <c r="H73" s="194" t="str">
        <f t="shared" si="18"/>
        <v/>
      </c>
      <c r="I73" s="39" t="str">
        <f t="shared" si="19"/>
        <v/>
      </c>
      <c r="J73" s="44"/>
      <c r="K73" s="181" t="str">
        <f t="shared" si="20"/>
        <v/>
      </c>
      <c r="L73" s="56"/>
      <c r="M73" s="48"/>
      <c r="N73" s="56"/>
      <c r="O73" s="48"/>
      <c r="P73" s="48"/>
      <c r="Q73" s="48"/>
      <c r="R73" s="48"/>
      <c r="S73" s="48"/>
      <c r="T73" s="47"/>
      <c r="U73" s="56"/>
      <c r="V73" s="48"/>
      <c r="W73" s="48"/>
      <c r="X73" s="48"/>
      <c r="Y73" s="48"/>
      <c r="Z73" s="48"/>
      <c r="AA73" s="47"/>
      <c r="AB73" s="56"/>
      <c r="AC73" s="48"/>
      <c r="AD73" s="48"/>
      <c r="AE73" s="48"/>
      <c r="AF73" s="48"/>
      <c r="AG73" s="48"/>
      <c r="AH73" s="47"/>
      <c r="AI73" s="56"/>
      <c r="AJ73" s="48"/>
      <c r="AK73" s="48"/>
      <c r="AL73" s="48"/>
      <c r="AM73" s="48"/>
      <c r="AN73" s="48"/>
      <c r="AO73" s="47"/>
      <c r="AP73" s="174"/>
    </row>
    <row r="74" spans="1:47" ht="13.5" customHeight="1">
      <c r="A74" s="33"/>
      <c r="B74" s="33"/>
      <c r="C74" s="79"/>
      <c r="D74" s="34" t="str">
        <f t="shared" si="14"/>
        <v/>
      </c>
      <c r="E74" s="198" t="str">
        <f t="shared" si="15"/>
        <v/>
      </c>
      <c r="F74" s="196" t="str">
        <f t="shared" si="16"/>
        <v/>
      </c>
      <c r="G74" s="192" t="str">
        <f t="shared" si="17"/>
        <v/>
      </c>
      <c r="H74" s="194" t="str">
        <f t="shared" si="18"/>
        <v/>
      </c>
      <c r="I74" s="39" t="str">
        <f t="shared" si="19"/>
        <v/>
      </c>
      <c r="J74" s="44"/>
      <c r="K74" s="181" t="str">
        <f t="shared" si="20"/>
        <v/>
      </c>
      <c r="L74" s="56"/>
      <c r="M74" s="48"/>
      <c r="N74" s="56"/>
      <c r="O74" s="48"/>
      <c r="P74" s="48"/>
      <c r="Q74" s="48"/>
      <c r="R74" s="48"/>
      <c r="S74" s="48"/>
      <c r="T74" s="47"/>
      <c r="U74" s="56"/>
      <c r="V74" s="48"/>
      <c r="W74" s="48"/>
      <c r="X74" s="48"/>
      <c r="Y74" s="48"/>
      <c r="Z74" s="48"/>
      <c r="AA74" s="47"/>
      <c r="AB74" s="56"/>
      <c r="AC74" s="48"/>
      <c r="AD74" s="48"/>
      <c r="AE74" s="48"/>
      <c r="AF74" s="48"/>
      <c r="AG74" s="48"/>
      <c r="AH74" s="47"/>
      <c r="AI74" s="56"/>
      <c r="AJ74" s="48"/>
      <c r="AK74" s="48"/>
      <c r="AL74" s="48"/>
      <c r="AM74" s="48"/>
      <c r="AN74" s="48"/>
      <c r="AO74" s="47"/>
      <c r="AP74" s="174"/>
    </row>
    <row r="75" spans="1:47" ht="13.5" customHeight="1">
      <c r="A75" s="33"/>
      <c r="B75" s="33"/>
      <c r="C75" s="79"/>
      <c r="D75" s="34" t="str">
        <f t="shared" si="14"/>
        <v/>
      </c>
      <c r="E75" s="198" t="str">
        <f t="shared" si="15"/>
        <v/>
      </c>
      <c r="F75" s="196" t="str">
        <f t="shared" si="16"/>
        <v/>
      </c>
      <c r="G75" s="192" t="str">
        <f t="shared" si="17"/>
        <v/>
      </c>
      <c r="H75" s="194" t="str">
        <f t="shared" si="18"/>
        <v/>
      </c>
      <c r="I75" s="39" t="str">
        <f t="shared" si="19"/>
        <v/>
      </c>
      <c r="J75" s="44"/>
      <c r="K75" s="181" t="str">
        <f t="shared" si="20"/>
        <v/>
      </c>
      <c r="L75" s="56"/>
      <c r="M75" s="48"/>
      <c r="N75" s="56"/>
      <c r="O75" s="48"/>
      <c r="P75" s="48"/>
      <c r="Q75" s="48"/>
      <c r="R75" s="48"/>
      <c r="S75" s="48"/>
      <c r="T75" s="47"/>
      <c r="U75" s="56"/>
      <c r="V75" s="48"/>
      <c r="W75" s="48"/>
      <c r="X75" s="48"/>
      <c r="Y75" s="48"/>
      <c r="Z75" s="48"/>
      <c r="AA75" s="47"/>
      <c r="AB75" s="56"/>
      <c r="AC75" s="48"/>
      <c r="AD75" s="48"/>
      <c r="AE75" s="48"/>
      <c r="AF75" s="48"/>
      <c r="AG75" s="48"/>
      <c r="AH75" s="47"/>
      <c r="AI75" s="56"/>
      <c r="AJ75" s="48"/>
      <c r="AK75" s="48"/>
      <c r="AL75" s="48"/>
      <c r="AM75" s="48"/>
      <c r="AN75" s="48"/>
      <c r="AO75" s="47"/>
      <c r="AP75" s="174"/>
    </row>
    <row r="76" spans="1:47" ht="13.5" customHeight="1">
      <c r="A76" s="33"/>
      <c r="B76" s="33"/>
      <c r="C76" s="79"/>
      <c r="D76" s="34" t="str">
        <f t="shared" si="14"/>
        <v/>
      </c>
      <c r="E76" s="198" t="str">
        <f t="shared" si="15"/>
        <v/>
      </c>
      <c r="F76" s="196" t="str">
        <f t="shared" si="16"/>
        <v/>
      </c>
      <c r="G76" s="192" t="str">
        <f t="shared" si="17"/>
        <v/>
      </c>
      <c r="H76" s="194" t="str">
        <f t="shared" si="18"/>
        <v/>
      </c>
      <c r="I76" s="39" t="str">
        <f t="shared" si="19"/>
        <v/>
      </c>
      <c r="J76" s="44"/>
      <c r="K76" s="181" t="str">
        <f t="shared" si="20"/>
        <v/>
      </c>
      <c r="L76" s="56"/>
      <c r="M76" s="48"/>
      <c r="N76" s="56"/>
      <c r="O76" s="48"/>
      <c r="P76" s="48"/>
      <c r="Q76" s="48"/>
      <c r="R76" s="48"/>
      <c r="S76" s="48"/>
      <c r="T76" s="47"/>
      <c r="U76" s="56"/>
      <c r="V76" s="48"/>
      <c r="W76" s="48"/>
      <c r="X76" s="48"/>
      <c r="Y76" s="48"/>
      <c r="Z76" s="48"/>
      <c r="AA76" s="47"/>
      <c r="AB76" s="56"/>
      <c r="AC76" s="48"/>
      <c r="AD76" s="48"/>
      <c r="AE76" s="48"/>
      <c r="AF76" s="48"/>
      <c r="AG76" s="48"/>
      <c r="AH76" s="47"/>
      <c r="AI76" s="56"/>
      <c r="AJ76" s="48"/>
      <c r="AK76" s="48"/>
      <c r="AL76" s="48"/>
      <c r="AM76" s="48"/>
      <c r="AN76" s="48"/>
      <c r="AO76" s="47"/>
      <c r="AP76" s="174"/>
    </row>
    <row r="77" spans="1:47" ht="13.5" customHeight="1">
      <c r="A77" s="33"/>
      <c r="B77" s="33"/>
      <c r="C77" s="79"/>
      <c r="D77" s="34" t="str">
        <f t="shared" si="14"/>
        <v/>
      </c>
      <c r="E77" s="198" t="str">
        <f t="shared" si="15"/>
        <v/>
      </c>
      <c r="F77" s="196" t="str">
        <f t="shared" si="16"/>
        <v/>
      </c>
      <c r="G77" s="192" t="str">
        <f t="shared" si="17"/>
        <v/>
      </c>
      <c r="H77" s="194" t="str">
        <f t="shared" si="18"/>
        <v/>
      </c>
      <c r="I77" s="39" t="str">
        <f t="shared" si="19"/>
        <v/>
      </c>
      <c r="J77" s="44"/>
      <c r="K77" s="181" t="str">
        <f t="shared" si="20"/>
        <v/>
      </c>
      <c r="L77" s="56"/>
      <c r="M77" s="48"/>
      <c r="N77" s="56"/>
      <c r="O77" s="48"/>
      <c r="P77" s="48"/>
      <c r="Q77" s="48"/>
      <c r="R77" s="48"/>
      <c r="S77" s="48"/>
      <c r="T77" s="47"/>
      <c r="U77" s="51"/>
      <c r="V77" s="48"/>
      <c r="W77" s="48"/>
      <c r="X77" s="48"/>
      <c r="Y77" s="48"/>
      <c r="Z77" s="48"/>
      <c r="AA77" s="47"/>
      <c r="AB77" s="56"/>
      <c r="AC77" s="48"/>
      <c r="AD77" s="48"/>
      <c r="AE77" s="48"/>
      <c r="AF77" s="48"/>
      <c r="AG77" s="48"/>
      <c r="AH77" s="47"/>
      <c r="AI77" s="56"/>
      <c r="AJ77" s="48"/>
      <c r="AK77" s="48"/>
      <c r="AL77" s="48"/>
      <c r="AM77" s="48"/>
      <c r="AN77" s="48"/>
      <c r="AO77" s="47"/>
      <c r="AP77" s="174"/>
    </row>
    <row r="78" spans="1:47" ht="13.5" customHeight="1">
      <c r="A78" s="33"/>
      <c r="B78" s="33"/>
      <c r="C78" s="79"/>
      <c r="D78" s="34" t="str">
        <f t="shared" si="14"/>
        <v/>
      </c>
      <c r="E78" s="198" t="str">
        <f t="shared" si="15"/>
        <v/>
      </c>
      <c r="F78" s="196" t="str">
        <f t="shared" si="16"/>
        <v/>
      </c>
      <c r="G78" s="192" t="str">
        <f t="shared" si="17"/>
        <v/>
      </c>
      <c r="H78" s="194" t="str">
        <f t="shared" si="18"/>
        <v/>
      </c>
      <c r="I78" s="39" t="str">
        <f t="shared" si="19"/>
        <v/>
      </c>
      <c r="J78" s="44"/>
      <c r="K78" s="181" t="str">
        <f t="shared" si="20"/>
        <v/>
      </c>
      <c r="L78" s="56"/>
      <c r="M78" s="48"/>
      <c r="N78" s="56"/>
      <c r="O78" s="48"/>
      <c r="P78" s="48"/>
      <c r="Q78" s="48"/>
      <c r="R78" s="48"/>
      <c r="S78" s="48"/>
      <c r="T78" s="47"/>
      <c r="U78" s="56"/>
      <c r="V78" s="48"/>
      <c r="W78" s="48"/>
      <c r="X78" s="48"/>
      <c r="Y78" s="48"/>
      <c r="Z78" s="48"/>
      <c r="AA78" s="47"/>
      <c r="AB78" s="56"/>
      <c r="AC78" s="48"/>
      <c r="AD78" s="48"/>
      <c r="AE78" s="48"/>
      <c r="AF78" s="48"/>
      <c r="AG78" s="48"/>
      <c r="AH78" s="47"/>
      <c r="AI78" s="56"/>
      <c r="AJ78" s="48"/>
      <c r="AK78" s="48"/>
      <c r="AL78" s="48"/>
      <c r="AM78" s="48"/>
      <c r="AN78" s="48"/>
      <c r="AO78" s="47"/>
      <c r="AP78" s="174"/>
    </row>
    <row r="79" spans="1:47" ht="13.5" customHeight="1">
      <c r="A79" s="33"/>
      <c r="B79" s="65"/>
      <c r="C79" s="79"/>
      <c r="D79" s="34" t="str">
        <f t="shared" si="14"/>
        <v/>
      </c>
      <c r="E79" s="198" t="str">
        <f t="shared" si="15"/>
        <v/>
      </c>
      <c r="F79" s="196" t="str">
        <f t="shared" si="16"/>
        <v/>
      </c>
      <c r="G79" s="192" t="str">
        <f t="shared" si="17"/>
        <v/>
      </c>
      <c r="H79" s="194" t="str">
        <f t="shared" si="18"/>
        <v/>
      </c>
      <c r="I79" s="39" t="str">
        <f t="shared" si="19"/>
        <v/>
      </c>
      <c r="J79" s="44"/>
      <c r="K79" s="181" t="str">
        <f t="shared" si="20"/>
        <v/>
      </c>
      <c r="L79" s="56"/>
      <c r="M79" s="48"/>
      <c r="N79" s="56"/>
      <c r="O79" s="48"/>
      <c r="P79" s="48"/>
      <c r="Q79" s="48"/>
      <c r="R79" s="48"/>
      <c r="S79" s="48"/>
      <c r="T79" s="47"/>
      <c r="U79" s="56"/>
      <c r="V79" s="48"/>
      <c r="W79" s="48"/>
      <c r="X79" s="48"/>
      <c r="Y79" s="48"/>
      <c r="Z79" s="48"/>
      <c r="AA79" s="47"/>
      <c r="AB79" s="56"/>
      <c r="AC79" s="48"/>
      <c r="AD79" s="48"/>
      <c r="AE79" s="45"/>
      <c r="AF79" s="45"/>
      <c r="AG79" s="45"/>
      <c r="AH79" s="43"/>
      <c r="AI79" s="56"/>
      <c r="AJ79" s="48"/>
      <c r="AK79" s="48"/>
      <c r="AL79" s="48"/>
      <c r="AM79" s="48"/>
      <c r="AN79" s="45"/>
      <c r="AO79" s="43"/>
      <c r="AP79" s="174"/>
      <c r="AQ79" s="50"/>
      <c r="AR79" s="50"/>
      <c r="AS79" s="50"/>
      <c r="AT79" s="50"/>
      <c r="AU79" s="50"/>
    </row>
    <row r="80" spans="1:47" ht="13.5" customHeight="1">
      <c r="A80" s="33"/>
      <c r="B80" s="65"/>
      <c r="C80" s="79"/>
      <c r="D80" s="34" t="str">
        <f t="shared" si="14"/>
        <v/>
      </c>
      <c r="E80" s="198" t="str">
        <f t="shared" si="15"/>
        <v/>
      </c>
      <c r="F80" s="196" t="str">
        <f t="shared" si="16"/>
        <v/>
      </c>
      <c r="G80" s="192" t="str">
        <f t="shared" si="17"/>
        <v/>
      </c>
      <c r="H80" s="194" t="str">
        <f t="shared" si="18"/>
        <v/>
      </c>
      <c r="I80" s="39" t="str">
        <f t="shared" si="19"/>
        <v/>
      </c>
      <c r="J80" s="44"/>
      <c r="K80" s="181" t="str">
        <f t="shared" si="20"/>
        <v/>
      </c>
      <c r="L80" s="56"/>
      <c r="M80" s="48"/>
      <c r="N80" s="56"/>
      <c r="O80" s="48"/>
      <c r="P80" s="48"/>
      <c r="Q80" s="48"/>
      <c r="R80" s="48"/>
      <c r="S80" s="48"/>
      <c r="T80" s="47"/>
      <c r="U80" s="42"/>
      <c r="V80" s="45"/>
      <c r="W80" s="48"/>
      <c r="X80" s="48"/>
      <c r="Y80" s="48"/>
      <c r="Z80" s="48"/>
      <c r="AA80" s="47"/>
      <c r="AB80" s="56"/>
      <c r="AC80" s="48"/>
      <c r="AD80" s="48"/>
      <c r="AE80" s="45"/>
      <c r="AF80" s="45"/>
      <c r="AG80" s="45"/>
      <c r="AH80" s="43"/>
      <c r="AI80" s="42"/>
      <c r="AJ80" s="45"/>
      <c r="AK80" s="45"/>
      <c r="AL80" s="45"/>
      <c r="AM80" s="45"/>
      <c r="AN80" s="45"/>
      <c r="AO80" s="43"/>
      <c r="AP80" s="174"/>
    </row>
    <row r="81" spans="1:80" ht="13.5" customHeight="1">
      <c r="A81" s="33"/>
      <c r="B81" s="65"/>
      <c r="C81" s="79"/>
      <c r="D81" s="34" t="str">
        <f t="shared" si="14"/>
        <v/>
      </c>
      <c r="E81" s="198" t="str">
        <f t="shared" si="15"/>
        <v/>
      </c>
      <c r="F81" s="196" t="str">
        <f t="shared" si="16"/>
        <v/>
      </c>
      <c r="G81" s="192" t="str">
        <f t="shared" si="17"/>
        <v/>
      </c>
      <c r="H81" s="194" t="str">
        <f t="shared" si="18"/>
        <v/>
      </c>
      <c r="I81" s="39" t="str">
        <f t="shared" si="19"/>
        <v/>
      </c>
      <c r="J81" s="44"/>
      <c r="K81" s="181" t="str">
        <f t="shared" si="20"/>
        <v/>
      </c>
      <c r="L81" s="56"/>
      <c r="M81" s="48"/>
      <c r="N81" s="56"/>
      <c r="O81" s="48"/>
      <c r="P81" s="48"/>
      <c r="Q81" s="48"/>
      <c r="R81" s="48"/>
      <c r="S81" s="48"/>
      <c r="T81" s="47"/>
      <c r="U81" s="42"/>
      <c r="V81" s="45"/>
      <c r="W81" s="48"/>
      <c r="X81" s="48"/>
      <c r="Y81" s="48"/>
      <c r="Z81" s="48"/>
      <c r="AA81" s="47"/>
      <c r="AB81" s="56"/>
      <c r="AC81" s="48"/>
      <c r="AD81" s="48"/>
      <c r="AE81" s="45"/>
      <c r="AF81" s="45"/>
      <c r="AG81" s="45"/>
      <c r="AH81" s="43"/>
      <c r="AI81" s="42"/>
      <c r="AJ81" s="45"/>
      <c r="AK81" s="45"/>
      <c r="AL81" s="45"/>
      <c r="AM81" s="45"/>
      <c r="AN81" s="45"/>
      <c r="AO81" s="43"/>
      <c r="AP81" s="69"/>
      <c r="AQ81" s="50"/>
      <c r="AR81" s="50"/>
      <c r="AS81" s="50"/>
      <c r="AT81" s="50"/>
      <c r="AU81" s="50"/>
    </row>
    <row r="82" spans="1:80" ht="13.5" customHeight="1">
      <c r="A82" s="33"/>
      <c r="B82" s="65"/>
      <c r="C82" s="79"/>
      <c r="D82" s="34" t="str">
        <f t="shared" si="14"/>
        <v/>
      </c>
      <c r="E82" s="198" t="str">
        <f t="shared" si="15"/>
        <v/>
      </c>
      <c r="F82" s="196" t="str">
        <f t="shared" si="16"/>
        <v/>
      </c>
      <c r="G82" s="192" t="str">
        <f t="shared" si="17"/>
        <v/>
      </c>
      <c r="H82" s="194" t="str">
        <f t="shared" si="18"/>
        <v/>
      </c>
      <c r="I82" s="39" t="str">
        <f t="shared" si="19"/>
        <v/>
      </c>
      <c r="J82" s="44"/>
      <c r="K82" s="181" t="str">
        <f t="shared" si="20"/>
        <v/>
      </c>
      <c r="L82" s="56"/>
      <c r="M82" s="48"/>
      <c r="N82" s="56"/>
      <c r="O82" s="48"/>
      <c r="P82" s="48"/>
      <c r="Q82" s="48"/>
      <c r="R82" s="48"/>
      <c r="S82" s="48"/>
      <c r="T82" s="47"/>
      <c r="U82" s="42"/>
      <c r="V82" s="45"/>
      <c r="W82" s="48"/>
      <c r="X82" s="48"/>
      <c r="Y82" s="48"/>
      <c r="Z82" s="48"/>
      <c r="AA82" s="47"/>
      <c r="AB82" s="56"/>
      <c r="AC82" s="48"/>
      <c r="AD82" s="48"/>
      <c r="AE82" s="45"/>
      <c r="AF82" s="45"/>
      <c r="AG82" s="45"/>
      <c r="AH82" s="43"/>
      <c r="AI82" s="42"/>
      <c r="AJ82" s="45"/>
      <c r="AK82" s="45"/>
      <c r="AL82" s="45"/>
      <c r="AM82" s="45"/>
      <c r="AN82" s="45"/>
      <c r="AO82" s="43"/>
      <c r="AP82" s="69"/>
      <c r="AQ82" s="50"/>
      <c r="AR82" s="50"/>
      <c r="AS82" s="50"/>
      <c r="AT82" s="50"/>
      <c r="AU82" s="50"/>
    </row>
    <row r="83" spans="1:80" ht="13.5" customHeight="1">
      <c r="A83" s="33"/>
      <c r="B83" s="65"/>
      <c r="C83" s="79"/>
      <c r="D83" s="34" t="str">
        <f t="shared" si="14"/>
        <v/>
      </c>
      <c r="E83" s="198" t="str">
        <f t="shared" si="15"/>
        <v/>
      </c>
      <c r="F83" s="196" t="str">
        <f t="shared" si="16"/>
        <v/>
      </c>
      <c r="G83" s="192" t="str">
        <f t="shared" si="17"/>
        <v/>
      </c>
      <c r="H83" s="194" t="str">
        <f t="shared" si="18"/>
        <v/>
      </c>
      <c r="I83" s="39" t="str">
        <f t="shared" si="19"/>
        <v/>
      </c>
      <c r="J83" s="44"/>
      <c r="K83" s="181" t="str">
        <f t="shared" si="20"/>
        <v/>
      </c>
      <c r="L83" s="56"/>
      <c r="M83" s="48"/>
      <c r="N83" s="56"/>
      <c r="O83" s="48"/>
      <c r="P83" s="48"/>
      <c r="Q83" s="48"/>
      <c r="R83" s="48"/>
      <c r="S83" s="48"/>
      <c r="T83" s="47"/>
      <c r="U83" s="42"/>
      <c r="V83" s="45"/>
      <c r="W83" s="48"/>
      <c r="X83" s="48"/>
      <c r="Y83" s="48"/>
      <c r="Z83" s="48"/>
      <c r="AA83" s="47"/>
      <c r="AB83" s="56"/>
      <c r="AC83" s="48"/>
      <c r="AD83" s="48"/>
      <c r="AE83" s="45"/>
      <c r="AF83" s="45"/>
      <c r="AG83" s="45"/>
      <c r="AH83" s="43"/>
      <c r="AI83" s="171"/>
      <c r="AJ83" s="66"/>
      <c r="AK83" s="67"/>
      <c r="AL83" s="67"/>
      <c r="AM83" s="67"/>
      <c r="AN83" s="67"/>
      <c r="AO83" s="149"/>
      <c r="AP83" s="175"/>
    </row>
    <row r="84" spans="1:80" ht="13.5" customHeight="1">
      <c r="A84" s="33"/>
      <c r="B84" s="65"/>
      <c r="C84" s="79"/>
      <c r="D84" s="34" t="str">
        <f t="shared" si="14"/>
        <v/>
      </c>
      <c r="E84" s="198" t="str">
        <f t="shared" si="15"/>
        <v/>
      </c>
      <c r="F84" s="196" t="str">
        <f t="shared" si="16"/>
        <v/>
      </c>
      <c r="G84" s="192" t="str">
        <f t="shared" si="17"/>
        <v/>
      </c>
      <c r="H84" s="194" t="str">
        <f t="shared" si="18"/>
        <v/>
      </c>
      <c r="I84" s="39" t="str">
        <f t="shared" si="19"/>
        <v/>
      </c>
      <c r="J84" s="44"/>
      <c r="K84" s="181" t="str">
        <f t="shared" si="20"/>
        <v/>
      </c>
      <c r="L84" s="56"/>
      <c r="M84" s="48"/>
      <c r="N84" s="56"/>
      <c r="O84" s="48"/>
      <c r="P84" s="48"/>
      <c r="Q84" s="48"/>
      <c r="R84" s="48"/>
      <c r="S84" s="48"/>
      <c r="T84" s="47"/>
      <c r="U84" s="56"/>
      <c r="V84" s="48"/>
      <c r="W84" s="48"/>
      <c r="X84" s="48"/>
      <c r="Y84" s="48"/>
      <c r="Z84" s="48"/>
      <c r="AA84" s="47"/>
      <c r="AB84" s="56"/>
      <c r="AC84" s="48"/>
      <c r="AD84" s="48"/>
      <c r="AE84" s="48"/>
      <c r="AF84" s="48"/>
      <c r="AG84" s="48"/>
      <c r="AH84" s="47"/>
      <c r="AI84" s="56"/>
      <c r="AJ84" s="48"/>
      <c r="AK84" s="48"/>
      <c r="AL84" s="48"/>
      <c r="AM84" s="48"/>
      <c r="AN84" s="48"/>
      <c r="AO84" s="47"/>
      <c r="AP84" s="174"/>
      <c r="AQ84" s="50"/>
      <c r="AR84" s="50"/>
      <c r="AS84" s="50"/>
      <c r="AT84" s="50"/>
      <c r="AU84" s="50"/>
      <c r="AV84" s="50"/>
      <c r="AW84" s="50"/>
      <c r="AX84" s="50"/>
      <c r="AY84" s="50"/>
      <c r="AZ84" s="50"/>
      <c r="BA84" s="50"/>
      <c r="BB84" s="50"/>
      <c r="BC84" s="50"/>
      <c r="BD84" s="50"/>
      <c r="BE84" s="50"/>
      <c r="BF84" s="50"/>
      <c r="BG84" s="50"/>
      <c r="BH84" s="50"/>
      <c r="BI84" s="50"/>
      <c r="BJ84" s="50"/>
      <c r="BK84" s="50"/>
      <c r="BL84" s="50"/>
      <c r="BM84" s="50"/>
      <c r="BN84" s="50"/>
      <c r="BO84" s="50"/>
      <c r="BP84" s="50"/>
      <c r="BQ84" s="50"/>
      <c r="BR84" s="50"/>
      <c r="BS84" s="50"/>
      <c r="BT84" s="50"/>
      <c r="BU84" s="50"/>
      <c r="BV84" s="50"/>
      <c r="BW84" s="50"/>
      <c r="BX84" s="50"/>
      <c r="BY84" s="50"/>
      <c r="BZ84" s="50"/>
      <c r="CA84" s="50"/>
      <c r="CB84" s="50"/>
    </row>
    <row r="85" spans="1:80" ht="12" customHeight="1">
      <c r="A85" s="33"/>
      <c r="B85" s="59"/>
      <c r="C85" s="79"/>
      <c r="D85" s="34" t="str">
        <f t="shared" si="14"/>
        <v/>
      </c>
      <c r="E85" s="198" t="str">
        <f t="shared" si="15"/>
        <v/>
      </c>
      <c r="F85" s="196" t="str">
        <f t="shared" si="16"/>
        <v/>
      </c>
      <c r="G85" s="192" t="str">
        <f t="shared" si="17"/>
        <v/>
      </c>
      <c r="H85" s="194" t="str">
        <f t="shared" si="18"/>
        <v/>
      </c>
      <c r="I85" s="39" t="str">
        <f t="shared" si="19"/>
        <v/>
      </c>
      <c r="J85" s="44"/>
      <c r="K85" s="181" t="str">
        <f t="shared" si="20"/>
        <v/>
      </c>
      <c r="L85" s="56"/>
      <c r="M85" s="48"/>
      <c r="N85" s="56"/>
      <c r="O85" s="48"/>
      <c r="P85" s="48"/>
      <c r="Q85" s="48"/>
      <c r="R85" s="48"/>
      <c r="S85" s="48"/>
      <c r="T85" s="47"/>
      <c r="U85" s="42"/>
      <c r="V85" s="45"/>
      <c r="W85" s="45"/>
      <c r="X85" s="45"/>
      <c r="Y85" s="45"/>
      <c r="Z85" s="45"/>
      <c r="AA85" s="43"/>
      <c r="AB85" s="42"/>
      <c r="AC85" s="45"/>
      <c r="AD85" s="45"/>
      <c r="AE85" s="45"/>
      <c r="AF85" s="45"/>
      <c r="AG85" s="45"/>
      <c r="AH85" s="43"/>
      <c r="AI85" s="42"/>
      <c r="AJ85" s="45"/>
      <c r="AK85" s="45"/>
      <c r="AL85" s="45"/>
      <c r="AM85" s="45"/>
      <c r="AN85" s="45"/>
      <c r="AO85" s="43"/>
      <c r="AP85" s="69"/>
    </row>
    <row r="86" spans="1:80" ht="13.5" customHeight="1">
      <c r="A86" s="33"/>
      <c r="B86" s="65"/>
      <c r="C86" s="79"/>
      <c r="D86" s="34" t="str">
        <f t="shared" si="14"/>
        <v/>
      </c>
      <c r="E86" s="198" t="str">
        <f t="shared" si="15"/>
        <v/>
      </c>
      <c r="F86" s="196" t="str">
        <f t="shared" si="16"/>
        <v/>
      </c>
      <c r="G86" s="192" t="str">
        <f t="shared" si="17"/>
        <v/>
      </c>
      <c r="H86" s="194" t="str">
        <f t="shared" si="18"/>
        <v/>
      </c>
      <c r="I86" s="39" t="str">
        <f t="shared" si="19"/>
        <v/>
      </c>
      <c r="J86" s="44"/>
      <c r="K86" s="181" t="str">
        <f t="shared" si="20"/>
        <v/>
      </c>
      <c r="L86" s="56"/>
      <c r="M86" s="48"/>
      <c r="N86" s="56"/>
      <c r="O86" s="48"/>
      <c r="P86" s="48"/>
      <c r="Q86" s="48"/>
      <c r="R86" s="48"/>
      <c r="S86" s="48"/>
      <c r="T86" s="47"/>
      <c r="U86" s="42"/>
      <c r="V86" s="45"/>
      <c r="W86" s="48"/>
      <c r="X86" s="48"/>
      <c r="Y86" s="48"/>
      <c r="Z86" s="48"/>
      <c r="AA86" s="47"/>
      <c r="AB86" s="56"/>
      <c r="AC86" s="48"/>
      <c r="AD86" s="48"/>
      <c r="AE86" s="45"/>
      <c r="AF86" s="45"/>
      <c r="AG86" s="45"/>
      <c r="AH86" s="43"/>
      <c r="AI86" s="56"/>
      <c r="AJ86" s="48"/>
      <c r="AK86" s="48"/>
      <c r="AL86" s="45"/>
      <c r="AM86" s="45"/>
      <c r="AN86" s="45"/>
      <c r="AO86" s="43"/>
      <c r="AP86" s="69"/>
    </row>
    <row r="87" spans="1:80" ht="13.5" customHeight="1">
      <c r="A87" s="33"/>
      <c r="B87" s="65"/>
      <c r="C87" s="79"/>
      <c r="D87" s="34" t="str">
        <f t="shared" si="14"/>
        <v/>
      </c>
      <c r="E87" s="198" t="str">
        <f t="shared" si="15"/>
        <v/>
      </c>
      <c r="F87" s="196" t="str">
        <f t="shared" si="16"/>
        <v/>
      </c>
      <c r="G87" s="192" t="str">
        <f t="shared" si="17"/>
        <v/>
      </c>
      <c r="H87" s="194" t="str">
        <f t="shared" si="18"/>
        <v/>
      </c>
      <c r="I87" s="39" t="str">
        <f t="shared" si="19"/>
        <v/>
      </c>
      <c r="J87" s="44"/>
      <c r="K87" s="181" t="str">
        <f t="shared" si="20"/>
        <v/>
      </c>
      <c r="L87" s="56"/>
      <c r="M87" s="48"/>
      <c r="N87" s="56"/>
      <c r="O87" s="48"/>
      <c r="P87" s="48"/>
      <c r="Q87" s="48"/>
      <c r="R87" s="48"/>
      <c r="S87" s="48"/>
      <c r="T87" s="47"/>
      <c r="U87" s="42"/>
      <c r="V87" s="45"/>
      <c r="W87" s="48"/>
      <c r="X87" s="48"/>
      <c r="Y87" s="48"/>
      <c r="Z87" s="48"/>
      <c r="AA87" s="47"/>
      <c r="AB87" s="56"/>
      <c r="AC87" s="48"/>
      <c r="AD87" s="48"/>
      <c r="AE87" s="45"/>
      <c r="AF87" s="45"/>
      <c r="AG87" s="45"/>
      <c r="AH87" s="43"/>
      <c r="AI87" s="42"/>
      <c r="AJ87" s="45"/>
      <c r="AK87" s="45"/>
      <c r="AL87" s="45"/>
      <c r="AM87" s="45"/>
      <c r="AN87" s="45"/>
      <c r="AO87" s="43"/>
      <c r="AP87" s="69"/>
    </row>
    <row r="88" spans="1:80" ht="13.5" customHeight="1">
      <c r="A88" s="33"/>
      <c r="B88" s="65"/>
      <c r="C88" s="79"/>
      <c r="D88" s="34" t="str">
        <f t="shared" si="14"/>
        <v/>
      </c>
      <c r="E88" s="198" t="str">
        <f t="shared" si="15"/>
        <v/>
      </c>
      <c r="F88" s="196" t="str">
        <f t="shared" si="16"/>
        <v/>
      </c>
      <c r="G88" s="192" t="str">
        <f t="shared" si="17"/>
        <v/>
      </c>
      <c r="H88" s="194" t="str">
        <f t="shared" si="18"/>
        <v/>
      </c>
      <c r="I88" s="39" t="str">
        <f t="shared" si="19"/>
        <v/>
      </c>
      <c r="J88" s="44"/>
      <c r="K88" s="181" t="str">
        <f t="shared" si="20"/>
        <v/>
      </c>
      <c r="L88" s="56"/>
      <c r="M88" s="48"/>
      <c r="N88" s="56"/>
      <c r="O88" s="48"/>
      <c r="P88" s="48"/>
      <c r="Q88" s="48"/>
      <c r="R88" s="48"/>
      <c r="S88" s="48"/>
      <c r="T88" s="47"/>
      <c r="U88" s="42"/>
      <c r="V88" s="45"/>
      <c r="W88" s="48"/>
      <c r="X88" s="48"/>
      <c r="Y88" s="48"/>
      <c r="Z88" s="48"/>
      <c r="AA88" s="47"/>
      <c r="AB88" s="56"/>
      <c r="AC88" s="48"/>
      <c r="AD88" s="48"/>
      <c r="AE88" s="45"/>
      <c r="AF88" s="45"/>
      <c r="AG88" s="45"/>
      <c r="AH88" s="43"/>
      <c r="AI88" s="42"/>
      <c r="AJ88" s="45"/>
      <c r="AK88" s="45"/>
      <c r="AL88" s="45"/>
      <c r="AM88" s="45"/>
      <c r="AN88" s="45"/>
      <c r="AO88" s="43"/>
      <c r="AP88" s="69"/>
    </row>
    <row r="89" spans="1:80" ht="13.5" customHeight="1">
      <c r="A89" s="33"/>
      <c r="B89" s="65"/>
      <c r="C89" s="79"/>
      <c r="D89" s="34" t="str">
        <f t="shared" si="14"/>
        <v/>
      </c>
      <c r="E89" s="198" t="str">
        <f t="shared" si="15"/>
        <v/>
      </c>
      <c r="F89" s="196" t="str">
        <f t="shared" si="16"/>
        <v/>
      </c>
      <c r="G89" s="192" t="str">
        <f t="shared" si="17"/>
        <v/>
      </c>
      <c r="H89" s="194" t="str">
        <f t="shared" si="18"/>
        <v/>
      </c>
      <c r="I89" s="39" t="str">
        <f t="shared" si="19"/>
        <v/>
      </c>
      <c r="J89" s="44"/>
      <c r="K89" s="181" t="str">
        <f t="shared" si="20"/>
        <v/>
      </c>
      <c r="L89" s="56"/>
      <c r="M89" s="48"/>
      <c r="N89" s="56"/>
      <c r="O89" s="48"/>
      <c r="P89" s="48"/>
      <c r="Q89" s="48"/>
      <c r="R89" s="48"/>
      <c r="S89" s="48"/>
      <c r="T89" s="47"/>
      <c r="U89" s="42"/>
      <c r="V89" s="45"/>
      <c r="W89" s="48"/>
      <c r="X89" s="48"/>
      <c r="Y89" s="48"/>
      <c r="Z89" s="48"/>
      <c r="AA89" s="47"/>
      <c r="AB89" s="56"/>
      <c r="AC89" s="48"/>
      <c r="AD89" s="48"/>
      <c r="AE89" s="45"/>
      <c r="AF89" s="45"/>
      <c r="AG89" s="45"/>
      <c r="AH89" s="43"/>
      <c r="AI89" s="42"/>
      <c r="AJ89" s="45"/>
      <c r="AK89" s="45"/>
      <c r="AL89" s="45"/>
      <c r="AM89" s="45"/>
      <c r="AN89" s="45"/>
      <c r="AO89" s="43"/>
      <c r="AP89" s="69"/>
    </row>
    <row r="90" spans="1:80" ht="13.5" customHeight="1">
      <c r="A90" s="33"/>
      <c r="B90" s="65"/>
      <c r="C90" s="79"/>
      <c r="D90" s="34" t="str">
        <f t="shared" si="14"/>
        <v/>
      </c>
      <c r="E90" s="198" t="str">
        <f t="shared" si="15"/>
        <v/>
      </c>
      <c r="F90" s="196" t="str">
        <f t="shared" si="16"/>
        <v/>
      </c>
      <c r="G90" s="192" t="str">
        <f t="shared" si="17"/>
        <v/>
      </c>
      <c r="H90" s="194" t="str">
        <f t="shared" si="18"/>
        <v/>
      </c>
      <c r="I90" s="39" t="str">
        <f t="shared" si="19"/>
        <v/>
      </c>
      <c r="J90" s="44"/>
      <c r="K90" s="181" t="str">
        <f t="shared" si="20"/>
        <v/>
      </c>
      <c r="L90" s="56"/>
      <c r="M90" s="48"/>
      <c r="N90" s="56"/>
      <c r="O90" s="48"/>
      <c r="P90" s="48"/>
      <c r="Q90" s="48"/>
      <c r="R90" s="48"/>
      <c r="S90" s="48"/>
      <c r="T90" s="47"/>
      <c r="U90" s="42"/>
      <c r="V90" s="45"/>
      <c r="W90" s="48"/>
      <c r="X90" s="48"/>
      <c r="Y90" s="48"/>
      <c r="Z90" s="48"/>
      <c r="AA90" s="47"/>
      <c r="AB90" s="56"/>
      <c r="AC90" s="48"/>
      <c r="AD90" s="48"/>
      <c r="AE90" s="45"/>
      <c r="AF90" s="45"/>
      <c r="AG90" s="45"/>
      <c r="AH90" s="43"/>
      <c r="AI90" s="42"/>
      <c r="AJ90" s="45"/>
      <c r="AK90" s="45"/>
      <c r="AL90" s="45"/>
      <c r="AM90" s="45"/>
      <c r="AN90" s="45"/>
      <c r="AO90" s="43"/>
      <c r="AP90" s="69"/>
    </row>
    <row r="91" spans="1:80" ht="13.5" customHeight="1">
      <c r="A91" s="33"/>
      <c r="B91" s="65"/>
      <c r="C91" s="79"/>
      <c r="D91" s="34" t="str">
        <f t="shared" si="14"/>
        <v/>
      </c>
      <c r="E91" s="198" t="str">
        <f t="shared" si="15"/>
        <v/>
      </c>
      <c r="F91" s="196" t="str">
        <f t="shared" si="16"/>
        <v/>
      </c>
      <c r="G91" s="192" t="str">
        <f t="shared" si="17"/>
        <v/>
      </c>
      <c r="H91" s="194" t="str">
        <f t="shared" si="18"/>
        <v/>
      </c>
      <c r="I91" s="39" t="str">
        <f t="shared" si="19"/>
        <v/>
      </c>
      <c r="J91" s="44"/>
      <c r="K91" s="181" t="str">
        <f t="shared" si="20"/>
        <v/>
      </c>
      <c r="L91" s="56"/>
      <c r="M91" s="48"/>
      <c r="N91" s="56"/>
      <c r="O91" s="48"/>
      <c r="P91" s="48"/>
      <c r="Q91" s="48"/>
      <c r="R91" s="48"/>
      <c r="S91" s="48"/>
      <c r="T91" s="47"/>
      <c r="U91" s="56"/>
      <c r="V91" s="48"/>
      <c r="W91" s="48"/>
      <c r="X91" s="48"/>
      <c r="Y91" s="48"/>
      <c r="Z91" s="48"/>
      <c r="AA91" s="47"/>
      <c r="AB91" s="56"/>
      <c r="AC91" s="48"/>
      <c r="AD91" s="48"/>
      <c r="AE91" s="48"/>
      <c r="AF91" s="48"/>
      <c r="AG91" s="48"/>
      <c r="AH91" s="47"/>
      <c r="AI91" s="56"/>
      <c r="AJ91" s="48"/>
      <c r="AK91" s="48"/>
      <c r="AL91" s="48"/>
      <c r="AM91" s="48"/>
      <c r="AN91" s="48"/>
      <c r="AO91" s="47"/>
      <c r="AP91" s="174"/>
      <c r="AQ91" s="50"/>
      <c r="AR91" s="50"/>
      <c r="AS91" s="50"/>
      <c r="AT91" s="50"/>
      <c r="AU91" s="50"/>
      <c r="AV91" s="50"/>
      <c r="AW91" s="50"/>
      <c r="AX91" s="50"/>
      <c r="AY91" s="50"/>
      <c r="AZ91" s="50"/>
      <c r="BA91" s="50"/>
      <c r="BB91" s="50"/>
    </row>
    <row r="92" spans="1:80" ht="13.5" customHeight="1">
      <c r="A92" s="33"/>
      <c r="B92" s="65"/>
      <c r="C92" s="79"/>
      <c r="D92" s="34" t="str">
        <f t="shared" si="14"/>
        <v/>
      </c>
      <c r="E92" s="198" t="str">
        <f t="shared" si="15"/>
        <v/>
      </c>
      <c r="F92" s="196" t="str">
        <f t="shared" si="16"/>
        <v/>
      </c>
      <c r="G92" s="192" t="str">
        <f t="shared" si="17"/>
        <v/>
      </c>
      <c r="H92" s="194" t="str">
        <f t="shared" si="18"/>
        <v/>
      </c>
      <c r="I92" s="39" t="str">
        <f t="shared" si="19"/>
        <v/>
      </c>
      <c r="J92" s="44"/>
      <c r="K92" s="181" t="str">
        <f t="shared" si="20"/>
        <v/>
      </c>
      <c r="L92" s="56"/>
      <c r="M92" s="48"/>
      <c r="N92" s="56"/>
      <c r="O92" s="48"/>
      <c r="P92" s="48"/>
      <c r="Q92" s="48"/>
      <c r="R92" s="48"/>
      <c r="S92" s="48"/>
      <c r="T92" s="47"/>
      <c r="U92" s="56"/>
      <c r="V92" s="48"/>
      <c r="W92" s="48"/>
      <c r="X92" s="48"/>
      <c r="Y92" s="48"/>
      <c r="Z92" s="48"/>
      <c r="AA92" s="47"/>
      <c r="AB92" s="56"/>
      <c r="AC92" s="48"/>
      <c r="AD92" s="48"/>
      <c r="AE92" s="48"/>
      <c r="AF92" s="48"/>
      <c r="AG92" s="48"/>
      <c r="AH92" s="47"/>
      <c r="AI92" s="56"/>
      <c r="AJ92" s="48"/>
      <c r="AK92" s="48"/>
      <c r="AL92" s="48"/>
      <c r="AM92" s="48"/>
      <c r="AN92" s="48"/>
      <c r="AO92" s="47"/>
      <c r="AP92" s="174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</row>
    <row r="93" spans="1:80" ht="13.5" customHeight="1">
      <c r="A93" s="33"/>
      <c r="B93" s="65"/>
      <c r="C93" s="79"/>
      <c r="D93" s="34" t="str">
        <f t="shared" si="14"/>
        <v/>
      </c>
      <c r="E93" s="198" t="str">
        <f t="shared" si="15"/>
        <v/>
      </c>
      <c r="F93" s="196" t="str">
        <f t="shared" si="16"/>
        <v/>
      </c>
      <c r="G93" s="192" t="str">
        <f t="shared" si="17"/>
        <v/>
      </c>
      <c r="H93" s="194" t="str">
        <f t="shared" si="18"/>
        <v/>
      </c>
      <c r="I93" s="39" t="str">
        <f t="shared" si="19"/>
        <v/>
      </c>
      <c r="J93" s="44"/>
      <c r="K93" s="181" t="str">
        <f t="shared" si="20"/>
        <v/>
      </c>
      <c r="L93" s="56"/>
      <c r="M93" s="48"/>
      <c r="N93" s="56"/>
      <c r="O93" s="48"/>
      <c r="P93" s="48"/>
      <c r="Q93" s="48"/>
      <c r="R93" s="48"/>
      <c r="S93" s="48"/>
      <c r="T93" s="47"/>
      <c r="U93" s="56"/>
      <c r="V93" s="48"/>
      <c r="W93" s="48"/>
      <c r="X93" s="48"/>
      <c r="Y93" s="48"/>
      <c r="Z93" s="48"/>
      <c r="AA93" s="47"/>
      <c r="AB93" s="56"/>
      <c r="AC93" s="48"/>
      <c r="AD93" s="48"/>
      <c r="AE93" s="48"/>
      <c r="AF93" s="48"/>
      <c r="AG93" s="48"/>
      <c r="AH93" s="47"/>
      <c r="AI93" s="56"/>
      <c r="AJ93" s="48"/>
      <c r="AK93" s="48"/>
      <c r="AL93" s="48"/>
      <c r="AM93" s="48"/>
      <c r="AN93" s="48"/>
      <c r="AO93" s="47"/>
      <c r="AP93" s="174"/>
      <c r="AQ93" s="50"/>
      <c r="AR93" s="50"/>
      <c r="AS93" s="50"/>
      <c r="AT93" s="50"/>
      <c r="AU93" s="50"/>
      <c r="AV93" s="50"/>
      <c r="AW93" s="50"/>
      <c r="AX93" s="50"/>
      <c r="AY93" s="50"/>
      <c r="AZ93" s="50"/>
      <c r="BA93" s="50"/>
      <c r="BB93" s="50"/>
    </row>
    <row r="94" spans="1:80" ht="13.5" customHeight="1">
      <c r="A94" s="33"/>
      <c r="B94" s="65"/>
      <c r="C94" s="79"/>
      <c r="D94" s="34" t="str">
        <f t="shared" si="14"/>
        <v/>
      </c>
      <c r="E94" s="198" t="str">
        <f t="shared" si="15"/>
        <v/>
      </c>
      <c r="F94" s="196" t="str">
        <f t="shared" si="16"/>
        <v/>
      </c>
      <c r="G94" s="192" t="str">
        <f t="shared" si="17"/>
        <v/>
      </c>
      <c r="H94" s="194" t="str">
        <f t="shared" si="18"/>
        <v/>
      </c>
      <c r="I94" s="39" t="str">
        <f t="shared" si="19"/>
        <v/>
      </c>
      <c r="J94" s="44"/>
      <c r="K94" s="181" t="str">
        <f t="shared" si="20"/>
        <v/>
      </c>
      <c r="L94" s="56"/>
      <c r="M94" s="48"/>
      <c r="N94" s="56"/>
      <c r="O94" s="48"/>
      <c r="P94" s="48"/>
      <c r="Q94" s="48"/>
      <c r="R94" s="48"/>
      <c r="S94" s="48"/>
      <c r="T94" s="47"/>
      <c r="U94" s="56"/>
      <c r="V94" s="48"/>
      <c r="W94" s="48"/>
      <c r="X94" s="48"/>
      <c r="Y94" s="48"/>
      <c r="Z94" s="48"/>
      <c r="AA94" s="47"/>
      <c r="AB94" s="56"/>
      <c r="AC94" s="48"/>
      <c r="AD94" s="48"/>
      <c r="AE94" s="48"/>
      <c r="AF94" s="48"/>
      <c r="AG94" s="48"/>
      <c r="AH94" s="47"/>
      <c r="AI94" s="56"/>
      <c r="AJ94" s="48"/>
      <c r="AK94" s="48"/>
      <c r="AL94" s="48"/>
      <c r="AM94" s="48"/>
      <c r="AN94" s="48"/>
      <c r="AO94" s="47"/>
      <c r="AP94" s="174"/>
      <c r="AQ94" s="50"/>
      <c r="AR94" s="50"/>
      <c r="AS94" s="50"/>
      <c r="AT94" s="50"/>
      <c r="AU94" s="50"/>
      <c r="AV94" s="50"/>
      <c r="AW94" s="50"/>
      <c r="AX94" s="50"/>
      <c r="AY94" s="50"/>
      <c r="AZ94" s="50"/>
      <c r="BA94" s="50"/>
      <c r="BB94" s="50"/>
    </row>
    <row r="95" spans="1:80" ht="13.5" customHeight="1">
      <c r="A95" s="33"/>
      <c r="B95" s="65"/>
      <c r="C95" s="79"/>
      <c r="D95" s="34" t="str">
        <f t="shared" si="14"/>
        <v/>
      </c>
      <c r="E95" s="198" t="str">
        <f t="shared" si="15"/>
        <v/>
      </c>
      <c r="F95" s="196" t="str">
        <f t="shared" si="16"/>
        <v/>
      </c>
      <c r="G95" s="192" t="str">
        <f t="shared" si="17"/>
        <v/>
      </c>
      <c r="H95" s="194" t="str">
        <f t="shared" si="18"/>
        <v/>
      </c>
      <c r="I95" s="39" t="str">
        <f t="shared" si="19"/>
        <v/>
      </c>
      <c r="J95" s="44"/>
      <c r="K95" s="181" t="str">
        <f t="shared" si="20"/>
        <v/>
      </c>
      <c r="L95" s="56"/>
      <c r="M95" s="48"/>
      <c r="N95" s="56"/>
      <c r="O95" s="48"/>
      <c r="P95" s="48"/>
      <c r="Q95" s="48"/>
      <c r="R95" s="48"/>
      <c r="S95" s="48"/>
      <c r="T95" s="47"/>
      <c r="U95" s="42"/>
      <c r="V95" s="45"/>
      <c r="W95" s="48"/>
      <c r="X95" s="48"/>
      <c r="Y95" s="48"/>
      <c r="Z95" s="48"/>
      <c r="AA95" s="47"/>
      <c r="AB95" s="56"/>
      <c r="AC95" s="48"/>
      <c r="AD95" s="48"/>
      <c r="AE95" s="45"/>
      <c r="AF95" s="45"/>
      <c r="AG95" s="45"/>
      <c r="AH95" s="43"/>
      <c r="AI95" s="170"/>
      <c r="AJ95" s="48"/>
      <c r="AK95" s="45"/>
      <c r="AL95" s="45"/>
      <c r="AM95" s="45"/>
      <c r="AN95" s="45"/>
      <c r="AO95" s="43"/>
      <c r="AP95" s="175"/>
    </row>
    <row r="96" spans="1:80" ht="13.5" customHeight="1">
      <c r="A96" s="33"/>
      <c r="B96" s="65"/>
      <c r="C96" s="79"/>
      <c r="D96" s="34" t="str">
        <f t="shared" si="14"/>
        <v/>
      </c>
      <c r="E96" s="198" t="str">
        <f t="shared" si="15"/>
        <v/>
      </c>
      <c r="F96" s="196" t="str">
        <f t="shared" si="16"/>
        <v/>
      </c>
      <c r="G96" s="192" t="str">
        <f t="shared" si="17"/>
        <v/>
      </c>
      <c r="H96" s="194" t="str">
        <f t="shared" si="18"/>
        <v/>
      </c>
      <c r="I96" s="39" t="str">
        <f t="shared" si="19"/>
        <v/>
      </c>
      <c r="J96" s="44"/>
      <c r="K96" s="181" t="str">
        <f t="shared" si="20"/>
        <v/>
      </c>
      <c r="L96" s="56"/>
      <c r="M96" s="48"/>
      <c r="N96" s="56"/>
      <c r="O96" s="48"/>
      <c r="P96" s="48"/>
      <c r="Q96" s="48"/>
      <c r="R96" s="48"/>
      <c r="S96" s="48"/>
      <c r="T96" s="47"/>
      <c r="U96" s="42"/>
      <c r="V96" s="45"/>
      <c r="W96" s="45"/>
      <c r="X96" s="45"/>
      <c r="Y96" s="45"/>
      <c r="Z96" s="45"/>
      <c r="AA96" s="43"/>
      <c r="AB96" s="42"/>
      <c r="AC96" s="45"/>
      <c r="AD96" s="45"/>
      <c r="AE96" s="45"/>
      <c r="AF96" s="45"/>
      <c r="AG96" s="45"/>
      <c r="AH96" s="43"/>
      <c r="AI96" s="42"/>
      <c r="AJ96" s="45"/>
      <c r="AK96" s="45"/>
      <c r="AL96" s="45"/>
      <c r="AM96" s="45"/>
      <c r="AN96" s="45"/>
      <c r="AO96" s="43"/>
      <c r="AP96" s="69"/>
    </row>
    <row r="97" spans="1:63" ht="13.5" customHeight="1">
      <c r="A97" s="33"/>
      <c r="B97" s="65"/>
      <c r="C97" s="79"/>
      <c r="D97" s="34" t="str">
        <f t="shared" si="14"/>
        <v/>
      </c>
      <c r="E97" s="198" t="str">
        <f t="shared" si="15"/>
        <v/>
      </c>
      <c r="F97" s="196" t="str">
        <f t="shared" si="16"/>
        <v/>
      </c>
      <c r="G97" s="192" t="str">
        <f t="shared" si="17"/>
        <v/>
      </c>
      <c r="H97" s="194" t="str">
        <f t="shared" si="18"/>
        <v/>
      </c>
      <c r="I97" s="39" t="str">
        <f t="shared" si="19"/>
        <v/>
      </c>
      <c r="J97" s="44"/>
      <c r="K97" s="181" t="str">
        <f t="shared" si="20"/>
        <v/>
      </c>
      <c r="L97" s="56"/>
      <c r="M97" s="48"/>
      <c r="N97" s="56"/>
      <c r="O97" s="48"/>
      <c r="P97" s="48"/>
      <c r="Q97" s="48"/>
      <c r="R97" s="48"/>
      <c r="S97" s="48"/>
      <c r="T97" s="47"/>
      <c r="U97" s="42"/>
      <c r="V97" s="45"/>
      <c r="W97" s="48"/>
      <c r="X97" s="48"/>
      <c r="Y97" s="48"/>
      <c r="Z97" s="48"/>
      <c r="AA97" s="43"/>
      <c r="AB97" s="42"/>
      <c r="AC97" s="45"/>
      <c r="AD97" s="45"/>
      <c r="AE97" s="45"/>
      <c r="AF97" s="45"/>
      <c r="AG97" s="45"/>
      <c r="AH97" s="43"/>
      <c r="AI97" s="42"/>
      <c r="AJ97" s="45"/>
      <c r="AK97" s="45"/>
      <c r="AL97" s="45"/>
      <c r="AM97" s="45"/>
      <c r="AN97" s="45"/>
      <c r="AO97" s="43"/>
      <c r="AP97" s="69"/>
    </row>
    <row r="98" spans="1:63" ht="13.5" customHeight="1">
      <c r="A98" s="33"/>
      <c r="B98" s="68"/>
      <c r="C98" s="79"/>
      <c r="D98" s="34" t="str">
        <f t="shared" si="14"/>
        <v/>
      </c>
      <c r="E98" s="198" t="str">
        <f t="shared" si="15"/>
        <v/>
      </c>
      <c r="F98" s="196" t="str">
        <f t="shared" si="16"/>
        <v/>
      </c>
      <c r="G98" s="192" t="str">
        <f t="shared" si="17"/>
        <v/>
      </c>
      <c r="H98" s="194" t="str">
        <f t="shared" si="18"/>
        <v/>
      </c>
      <c r="I98" s="39" t="str">
        <f t="shared" si="19"/>
        <v/>
      </c>
      <c r="J98" s="44"/>
      <c r="K98" s="181" t="str">
        <f t="shared" si="20"/>
        <v/>
      </c>
      <c r="L98" s="56"/>
      <c r="M98" s="48"/>
      <c r="N98" s="56"/>
      <c r="O98" s="48"/>
      <c r="P98" s="48"/>
      <c r="Q98" s="48"/>
      <c r="R98" s="48"/>
      <c r="S98" s="48"/>
      <c r="T98" s="47"/>
      <c r="U98" s="42"/>
      <c r="V98" s="45"/>
      <c r="W98" s="48"/>
      <c r="X98" s="48"/>
      <c r="Y98" s="48"/>
      <c r="Z98" s="48"/>
      <c r="AA98" s="47"/>
      <c r="AB98" s="56"/>
      <c r="AC98" s="48"/>
      <c r="AD98" s="48"/>
      <c r="AE98" s="45"/>
      <c r="AF98" s="45"/>
      <c r="AG98" s="45"/>
      <c r="AH98" s="43"/>
      <c r="AI98" s="42"/>
      <c r="AJ98" s="45"/>
      <c r="AK98" s="45"/>
      <c r="AL98" s="45"/>
      <c r="AM98" s="45"/>
      <c r="AN98" s="45"/>
      <c r="AO98" s="43"/>
      <c r="AP98" s="69"/>
    </row>
    <row r="99" spans="1:63" ht="13.5" customHeight="1">
      <c r="A99" s="33"/>
      <c r="B99" s="65"/>
      <c r="C99" s="79"/>
      <c r="D99" s="34" t="str">
        <f t="shared" si="14"/>
        <v/>
      </c>
      <c r="E99" s="198" t="str">
        <f t="shared" si="15"/>
        <v/>
      </c>
      <c r="F99" s="196" t="str">
        <f t="shared" si="16"/>
        <v/>
      </c>
      <c r="G99" s="192" t="str">
        <f t="shared" si="17"/>
        <v/>
      </c>
      <c r="H99" s="194" t="str">
        <f t="shared" si="18"/>
        <v/>
      </c>
      <c r="I99" s="39" t="str">
        <f t="shared" si="19"/>
        <v/>
      </c>
      <c r="J99" s="44"/>
      <c r="K99" s="181" t="str">
        <f t="shared" si="20"/>
        <v/>
      </c>
      <c r="L99" s="56"/>
      <c r="M99" s="48"/>
      <c r="N99" s="56"/>
      <c r="O99" s="48"/>
      <c r="P99" s="48"/>
      <c r="Q99" s="48"/>
      <c r="R99" s="48"/>
      <c r="S99" s="48"/>
      <c r="T99" s="47"/>
      <c r="U99" s="42"/>
      <c r="V99" s="45"/>
      <c r="W99" s="48"/>
      <c r="X99" s="48"/>
      <c r="Y99" s="48"/>
      <c r="Z99" s="48"/>
      <c r="AA99" s="47"/>
      <c r="AB99" s="56"/>
      <c r="AC99" s="48"/>
      <c r="AD99" s="48"/>
      <c r="AE99" s="45"/>
      <c r="AF99" s="45"/>
      <c r="AG99" s="45"/>
      <c r="AH99" s="43"/>
      <c r="AI99" s="56"/>
      <c r="AJ99" s="48"/>
      <c r="AK99" s="48"/>
      <c r="AL99" s="48"/>
      <c r="AM99" s="48"/>
      <c r="AN99" s="45"/>
      <c r="AO99" s="43"/>
      <c r="AP99" s="69"/>
      <c r="AQ99" s="50"/>
      <c r="AR99" s="50"/>
      <c r="AS99" s="50"/>
      <c r="AT99" s="50"/>
      <c r="AU99" s="50"/>
      <c r="AV99" s="50"/>
      <c r="AW99" s="50"/>
      <c r="AX99" s="50"/>
      <c r="AY99" s="50"/>
      <c r="AZ99" s="50"/>
      <c r="BA99" s="50"/>
      <c r="BB99" s="50"/>
      <c r="BC99" s="50"/>
      <c r="BD99" s="50"/>
      <c r="BE99" s="50"/>
      <c r="BF99" s="50"/>
      <c r="BG99" s="50"/>
      <c r="BH99" s="50"/>
      <c r="BI99" s="50"/>
      <c r="BJ99" s="50"/>
      <c r="BK99" s="50"/>
    </row>
    <row r="100" spans="1:63" ht="13.5" customHeight="1">
      <c r="A100" s="33"/>
      <c r="B100" s="65"/>
      <c r="C100" s="79"/>
      <c r="D100" s="34" t="str">
        <f t="shared" si="14"/>
        <v/>
      </c>
      <c r="E100" s="198" t="str">
        <f t="shared" si="15"/>
        <v/>
      </c>
      <c r="F100" s="196" t="str">
        <f t="shared" si="16"/>
        <v/>
      </c>
      <c r="G100" s="192" t="str">
        <f t="shared" si="17"/>
        <v/>
      </c>
      <c r="H100" s="194" t="str">
        <f t="shared" si="18"/>
        <v/>
      </c>
      <c r="I100" s="39" t="str">
        <f t="shared" si="19"/>
        <v/>
      </c>
      <c r="J100" s="44"/>
      <c r="K100" s="181" t="str">
        <f t="shared" si="20"/>
        <v/>
      </c>
      <c r="L100" s="56"/>
      <c r="M100" s="48"/>
      <c r="N100" s="56"/>
      <c r="O100" s="48"/>
      <c r="P100" s="48"/>
      <c r="Q100" s="48"/>
      <c r="R100" s="48"/>
      <c r="S100" s="48"/>
      <c r="T100" s="47"/>
      <c r="U100" s="42"/>
      <c r="V100" s="45"/>
      <c r="W100" s="48"/>
      <c r="X100" s="48"/>
      <c r="Y100" s="48"/>
      <c r="Z100" s="48"/>
      <c r="AA100" s="47"/>
      <c r="AB100" s="56"/>
      <c r="AC100" s="48"/>
      <c r="AD100" s="48"/>
      <c r="AE100" s="45"/>
      <c r="AF100" s="45"/>
      <c r="AG100" s="45"/>
      <c r="AH100" s="43"/>
      <c r="AI100" s="42"/>
      <c r="AJ100" s="45"/>
      <c r="AK100" s="45"/>
      <c r="AL100" s="45"/>
      <c r="AM100" s="45"/>
      <c r="AN100" s="45"/>
      <c r="AO100" s="43"/>
      <c r="AP100" s="69"/>
    </row>
    <row r="101" spans="1:63" ht="13.5" customHeight="1">
      <c r="A101" s="33"/>
      <c r="B101" s="65"/>
      <c r="C101" s="79"/>
      <c r="D101" s="34" t="str">
        <f t="shared" si="14"/>
        <v/>
      </c>
      <c r="E101" s="198" t="str">
        <f t="shared" si="15"/>
        <v/>
      </c>
      <c r="F101" s="196" t="str">
        <f t="shared" si="16"/>
        <v/>
      </c>
      <c r="G101" s="192" t="str">
        <f t="shared" si="17"/>
        <v/>
      </c>
      <c r="H101" s="194" t="str">
        <f t="shared" si="18"/>
        <v/>
      </c>
      <c r="I101" s="39" t="str">
        <f t="shared" si="19"/>
        <v/>
      </c>
      <c r="J101" s="44"/>
      <c r="K101" s="181" t="str">
        <f t="shared" si="20"/>
        <v/>
      </c>
      <c r="L101" s="56"/>
      <c r="M101" s="48"/>
      <c r="N101" s="56"/>
      <c r="O101" s="48"/>
      <c r="P101" s="48"/>
      <c r="Q101" s="48"/>
      <c r="R101" s="48"/>
      <c r="S101" s="48"/>
      <c r="T101" s="47"/>
      <c r="U101" s="42"/>
      <c r="V101" s="45"/>
      <c r="W101" s="48"/>
      <c r="X101" s="48"/>
      <c r="Y101" s="48"/>
      <c r="Z101" s="48"/>
      <c r="AA101" s="47"/>
      <c r="AB101" s="56"/>
      <c r="AC101" s="48"/>
      <c r="AD101" s="48"/>
      <c r="AE101" s="45"/>
      <c r="AF101" s="45"/>
      <c r="AG101" s="45"/>
      <c r="AH101" s="43"/>
      <c r="AI101" s="42"/>
      <c r="AJ101" s="45"/>
      <c r="AK101" s="45"/>
      <c r="AL101" s="45"/>
      <c r="AM101" s="45"/>
      <c r="AN101" s="45"/>
      <c r="AO101" s="43"/>
      <c r="AP101" s="69"/>
    </row>
    <row r="102" spans="1:63" ht="13.5" customHeight="1">
      <c r="A102" s="33"/>
      <c r="B102" s="33"/>
      <c r="C102" s="79"/>
      <c r="D102" s="34" t="str">
        <f t="shared" si="14"/>
        <v/>
      </c>
      <c r="E102" s="198" t="str">
        <f t="shared" si="15"/>
        <v/>
      </c>
      <c r="F102" s="196" t="str">
        <f t="shared" si="16"/>
        <v/>
      </c>
      <c r="G102" s="192" t="str">
        <f t="shared" si="17"/>
        <v/>
      </c>
      <c r="H102" s="194" t="str">
        <f t="shared" si="18"/>
        <v/>
      </c>
      <c r="I102" s="39" t="str">
        <f t="shared" si="19"/>
        <v/>
      </c>
      <c r="J102" s="44"/>
      <c r="K102" s="181" t="str">
        <f t="shared" si="20"/>
        <v/>
      </c>
      <c r="L102" s="42"/>
      <c r="M102" s="45"/>
      <c r="N102" s="42"/>
      <c r="O102" s="45"/>
      <c r="P102" s="45"/>
      <c r="Q102" s="45"/>
      <c r="R102" s="45"/>
      <c r="S102" s="45"/>
      <c r="T102" s="43"/>
      <c r="U102" s="42"/>
      <c r="V102" s="45"/>
      <c r="W102" s="45"/>
      <c r="X102" s="45"/>
      <c r="Y102" s="45"/>
      <c r="Z102" s="45"/>
      <c r="AA102" s="43"/>
      <c r="AB102" s="42"/>
      <c r="AC102" s="45"/>
      <c r="AD102" s="45"/>
      <c r="AE102" s="45"/>
      <c r="AF102" s="45"/>
      <c r="AG102" s="45"/>
      <c r="AH102" s="43"/>
      <c r="AI102" s="42"/>
      <c r="AJ102" s="45"/>
      <c r="AK102" s="45"/>
      <c r="AL102" s="45"/>
      <c r="AM102" s="45"/>
      <c r="AN102" s="45"/>
      <c r="AO102" s="43"/>
      <c r="AP102" s="69"/>
    </row>
    <row r="103" spans="1:63" ht="13.5" customHeight="1">
      <c r="A103" s="33"/>
      <c r="B103" s="33"/>
      <c r="C103" s="79"/>
      <c r="D103" s="34" t="str">
        <f t="shared" ref="D103:D134" si="21">IF($A103="","",SUMPRODUCT(((WEEKDAY($L$5:$AP$5,2)&gt;1)*(WEEKDAY($L$5:$AP$5,2)&lt;5)-((WEEKDAY($L$5:$AP$5,2)&gt;1)*(WEEKDAY($L$5:$AP$5,2)&lt;5)*COUNTIF(Feries,$L$5:$AP$5)&gt;0))*(($L103:$AP103="PAF")+($L103:$AP103="EIG"))))</f>
        <v/>
      </c>
      <c r="E103" s="198" t="str">
        <f t="shared" ref="E103:E134" si="22">IF($A103="","",SUMPRODUCT(((WEEKDAY($L$5:$AP$5,2)=5)-((WEEKDAY($L$5:$AP$5,2)=5)*COUNTIF(Feries,$L$5:$AP$5)&gt;0))*(($L103:$AP103="PAF")+($L103:$AP103="EIG"))))</f>
        <v/>
      </c>
      <c r="F103" s="196" t="str">
        <f t="shared" ref="F103:F134" si="23">IF($A103="","",SUMPRODUCT(((WEEKDAY($L$5:$AP$5,2)=6)-((WEEKDAY($L$5:$AP$5,2)=6)*COUNTIF(Feries,$L$5:$AP$5)&gt;0))*(($L103:$AP103="PAF")+($L103:$AP103="EIG"))))</f>
        <v/>
      </c>
      <c r="G103" s="192" t="str">
        <f t="shared" ref="G103:G134" si="24">IF($A103="","",SUMPRODUCT(((WEEKDAY($L$5:$AP$5,2)=7)+((WEEKDAY($L$5:$AP$5,2)&lt;7)*COUNTIF(Feries,$L$5:$AP$5)&gt;0))*(($L103:$AP103="PAF")+($L103:$AP103="EIG"))))</f>
        <v/>
      </c>
      <c r="H103" s="194" t="str">
        <f t="shared" ref="H103:H134" si="25">IF($A103="","",SUMPRODUCT(((WEEKDAY($L$5:$AP$5,2)=1)-((WEEKDAY($L$5:$AP$5,2)=1)*COUNTIF(Feries,$L$5:$AP$5)&gt;0))*(($L103:$AP103="PAF")+($L103:$AP103="EIG"))))</f>
        <v/>
      </c>
      <c r="I103" s="39" t="str">
        <f t="shared" si="19"/>
        <v/>
      </c>
      <c r="J103" s="44"/>
      <c r="K103" s="181" t="str">
        <f t="shared" si="20"/>
        <v/>
      </c>
      <c r="L103" s="42"/>
      <c r="M103" s="45"/>
      <c r="N103" s="42"/>
      <c r="O103" s="45"/>
      <c r="P103" s="45"/>
      <c r="Q103" s="45"/>
      <c r="R103" s="45"/>
      <c r="S103" s="45"/>
      <c r="T103" s="43"/>
      <c r="U103" s="42"/>
      <c r="V103" s="45"/>
      <c r="W103" s="45"/>
      <c r="X103" s="45"/>
      <c r="Y103" s="45"/>
      <c r="Z103" s="45"/>
      <c r="AA103" s="43"/>
      <c r="AB103" s="42"/>
      <c r="AC103" s="45"/>
      <c r="AD103" s="45"/>
      <c r="AE103" s="45"/>
      <c r="AF103" s="45"/>
      <c r="AG103" s="45"/>
      <c r="AH103" s="43"/>
      <c r="AI103" s="42"/>
      <c r="AJ103" s="45"/>
      <c r="AK103" s="45"/>
      <c r="AL103" s="45"/>
      <c r="AM103" s="45"/>
      <c r="AN103" s="45"/>
      <c r="AO103" s="43"/>
      <c r="AP103" s="69"/>
    </row>
    <row r="104" spans="1:63" ht="13.5" customHeight="1">
      <c r="A104" s="33"/>
      <c r="B104" s="33"/>
      <c r="C104" s="79"/>
      <c r="D104" s="34" t="str">
        <f t="shared" si="21"/>
        <v/>
      </c>
      <c r="E104" s="198" t="str">
        <f t="shared" si="22"/>
        <v/>
      </c>
      <c r="F104" s="196" t="str">
        <f t="shared" si="23"/>
        <v/>
      </c>
      <c r="G104" s="192" t="str">
        <f t="shared" si="24"/>
        <v/>
      </c>
      <c r="H104" s="194" t="str">
        <f t="shared" si="25"/>
        <v/>
      </c>
      <c r="I104" s="39" t="str">
        <f t="shared" si="19"/>
        <v/>
      </c>
      <c r="J104" s="44"/>
      <c r="K104" s="181" t="str">
        <f t="shared" si="20"/>
        <v/>
      </c>
      <c r="L104" s="42"/>
      <c r="M104" s="45"/>
      <c r="N104" s="42"/>
      <c r="O104" s="45"/>
      <c r="P104" s="45"/>
      <c r="Q104" s="45"/>
      <c r="R104" s="45"/>
      <c r="S104" s="45"/>
      <c r="T104" s="43"/>
      <c r="U104" s="42"/>
      <c r="V104" s="45"/>
      <c r="W104" s="45"/>
      <c r="X104" s="45"/>
      <c r="Y104" s="45"/>
      <c r="Z104" s="45"/>
      <c r="AA104" s="43"/>
      <c r="AB104" s="42"/>
      <c r="AC104" s="45"/>
      <c r="AD104" s="45"/>
      <c r="AE104" s="45"/>
      <c r="AF104" s="45"/>
      <c r="AG104" s="45"/>
      <c r="AH104" s="43"/>
      <c r="AI104" s="42"/>
      <c r="AJ104" s="45"/>
      <c r="AK104" s="45"/>
      <c r="AL104" s="45"/>
      <c r="AM104" s="45"/>
      <c r="AN104" s="45"/>
      <c r="AO104" s="43"/>
      <c r="AP104" s="69"/>
    </row>
    <row r="105" spans="1:63" ht="13.5" customHeight="1">
      <c r="A105" s="33"/>
      <c r="B105" s="33"/>
      <c r="C105" s="79"/>
      <c r="D105" s="34" t="str">
        <f t="shared" si="21"/>
        <v/>
      </c>
      <c r="E105" s="198" t="str">
        <f t="shared" si="22"/>
        <v/>
      </c>
      <c r="F105" s="196" t="str">
        <f t="shared" si="23"/>
        <v/>
      </c>
      <c r="G105" s="192" t="str">
        <f t="shared" si="24"/>
        <v/>
      </c>
      <c r="H105" s="194" t="str">
        <f t="shared" si="25"/>
        <v/>
      </c>
      <c r="I105" s="39" t="str">
        <f t="shared" si="19"/>
        <v/>
      </c>
      <c r="J105" s="44"/>
      <c r="K105" s="181" t="str">
        <f t="shared" si="20"/>
        <v/>
      </c>
      <c r="L105" s="42"/>
      <c r="M105" s="45"/>
      <c r="N105" s="42"/>
      <c r="O105" s="45"/>
      <c r="P105" s="45"/>
      <c r="Q105" s="45"/>
      <c r="R105" s="45"/>
      <c r="S105" s="45"/>
      <c r="T105" s="43"/>
      <c r="U105" s="42"/>
      <c r="V105" s="45"/>
      <c r="W105" s="45"/>
      <c r="X105" s="45"/>
      <c r="Y105" s="45"/>
      <c r="Z105" s="45"/>
      <c r="AA105" s="43"/>
      <c r="AB105" s="42"/>
      <c r="AC105" s="45"/>
      <c r="AD105" s="45"/>
      <c r="AE105" s="45"/>
      <c r="AF105" s="45"/>
      <c r="AG105" s="45"/>
      <c r="AH105" s="43"/>
      <c r="AI105" s="42"/>
      <c r="AJ105" s="45"/>
      <c r="AK105" s="45"/>
      <c r="AL105" s="45"/>
      <c r="AM105" s="45"/>
      <c r="AN105" s="45"/>
      <c r="AO105" s="43"/>
      <c r="AP105" s="69"/>
    </row>
    <row r="106" spans="1:63" ht="13.5" customHeight="1">
      <c r="A106" s="33"/>
      <c r="B106" s="33"/>
      <c r="C106" s="79"/>
      <c r="D106" s="34" t="str">
        <f t="shared" si="21"/>
        <v/>
      </c>
      <c r="E106" s="198" t="str">
        <f t="shared" si="22"/>
        <v/>
      </c>
      <c r="F106" s="196" t="str">
        <f t="shared" si="23"/>
        <v/>
      </c>
      <c r="G106" s="192" t="str">
        <f t="shared" si="24"/>
        <v/>
      </c>
      <c r="H106" s="194" t="str">
        <f t="shared" si="25"/>
        <v/>
      </c>
      <c r="I106" s="39" t="str">
        <f t="shared" si="19"/>
        <v/>
      </c>
      <c r="J106" s="44"/>
      <c r="K106" s="181" t="str">
        <f t="shared" si="20"/>
        <v/>
      </c>
      <c r="L106" s="42"/>
      <c r="M106" s="45"/>
      <c r="N106" s="42"/>
      <c r="O106" s="45"/>
      <c r="P106" s="45"/>
      <c r="Q106" s="45"/>
      <c r="R106" s="45"/>
      <c r="S106" s="45"/>
      <c r="T106" s="43"/>
      <c r="U106" s="42"/>
      <c r="V106" s="45"/>
      <c r="W106" s="45"/>
      <c r="X106" s="45"/>
      <c r="Y106" s="45"/>
      <c r="Z106" s="45"/>
      <c r="AA106" s="43"/>
      <c r="AB106" s="42"/>
      <c r="AC106" s="45"/>
      <c r="AD106" s="45"/>
      <c r="AE106" s="45"/>
      <c r="AF106" s="45"/>
      <c r="AG106" s="45"/>
      <c r="AH106" s="43"/>
      <c r="AI106" s="42"/>
      <c r="AJ106" s="45"/>
      <c r="AK106" s="45"/>
      <c r="AL106" s="45"/>
      <c r="AM106" s="45"/>
      <c r="AN106" s="45"/>
      <c r="AO106" s="43"/>
      <c r="AP106" s="69"/>
    </row>
    <row r="107" spans="1:63" ht="13.5" customHeight="1">
      <c r="A107" s="33"/>
      <c r="B107" s="33"/>
      <c r="C107" s="79"/>
      <c r="D107" s="34" t="str">
        <f t="shared" si="21"/>
        <v/>
      </c>
      <c r="E107" s="198" t="str">
        <f t="shared" si="22"/>
        <v/>
      </c>
      <c r="F107" s="196" t="str">
        <f t="shared" si="23"/>
        <v/>
      </c>
      <c r="G107" s="192" t="str">
        <f t="shared" si="24"/>
        <v/>
      </c>
      <c r="H107" s="194" t="str">
        <f t="shared" si="25"/>
        <v/>
      </c>
      <c r="I107" s="39" t="str">
        <f t="shared" si="19"/>
        <v/>
      </c>
      <c r="J107" s="44"/>
      <c r="K107" s="181" t="str">
        <f t="shared" si="20"/>
        <v/>
      </c>
      <c r="L107" s="42"/>
      <c r="M107" s="45"/>
      <c r="N107" s="42"/>
      <c r="O107" s="45"/>
      <c r="P107" s="45"/>
      <c r="Q107" s="45"/>
      <c r="R107" s="45"/>
      <c r="S107" s="45"/>
      <c r="T107" s="43"/>
      <c r="U107" s="42"/>
      <c r="V107" s="45"/>
      <c r="W107" s="45"/>
      <c r="X107" s="45"/>
      <c r="Y107" s="45"/>
      <c r="Z107" s="45"/>
      <c r="AA107" s="43"/>
      <c r="AB107" s="42"/>
      <c r="AC107" s="45"/>
      <c r="AD107" s="45"/>
      <c r="AE107" s="45"/>
      <c r="AF107" s="45"/>
      <c r="AG107" s="45"/>
      <c r="AH107" s="43"/>
      <c r="AI107" s="42"/>
      <c r="AJ107" s="45"/>
      <c r="AK107" s="45"/>
      <c r="AL107" s="45"/>
      <c r="AM107" s="45"/>
      <c r="AN107" s="45"/>
      <c r="AO107" s="43"/>
      <c r="AP107" s="69"/>
    </row>
    <row r="108" spans="1:63" ht="13.5" customHeight="1">
      <c r="A108" s="33"/>
      <c r="B108" s="33"/>
      <c r="C108" s="79"/>
      <c r="D108" s="34" t="str">
        <f t="shared" si="21"/>
        <v/>
      </c>
      <c r="E108" s="198" t="str">
        <f t="shared" si="22"/>
        <v/>
      </c>
      <c r="F108" s="196" t="str">
        <f t="shared" si="23"/>
        <v/>
      </c>
      <c r="G108" s="192" t="str">
        <f t="shared" si="24"/>
        <v/>
      </c>
      <c r="H108" s="194" t="str">
        <f t="shared" si="25"/>
        <v/>
      </c>
      <c r="I108" s="39" t="str">
        <f t="shared" si="19"/>
        <v/>
      </c>
      <c r="J108" s="44"/>
      <c r="K108" s="181" t="str">
        <f t="shared" si="20"/>
        <v/>
      </c>
      <c r="L108" s="42"/>
      <c r="M108" s="45"/>
      <c r="N108" s="42"/>
      <c r="O108" s="45"/>
      <c r="P108" s="45"/>
      <c r="Q108" s="45"/>
      <c r="R108" s="45"/>
      <c r="S108" s="45"/>
      <c r="T108" s="43"/>
      <c r="U108" s="42"/>
      <c r="V108" s="45"/>
      <c r="W108" s="45"/>
      <c r="X108" s="45"/>
      <c r="Y108" s="45"/>
      <c r="Z108" s="45"/>
      <c r="AA108" s="43"/>
      <c r="AB108" s="42"/>
      <c r="AC108" s="45"/>
      <c r="AD108" s="45"/>
      <c r="AE108" s="45"/>
      <c r="AF108" s="45"/>
      <c r="AG108" s="45"/>
      <c r="AH108" s="43"/>
      <c r="AI108" s="42"/>
      <c r="AJ108" s="45"/>
      <c r="AK108" s="45"/>
      <c r="AL108" s="45"/>
      <c r="AM108" s="45"/>
      <c r="AN108" s="45"/>
      <c r="AO108" s="43"/>
      <c r="AP108" s="69"/>
    </row>
    <row r="109" spans="1:63" ht="13.5" customHeight="1">
      <c r="A109" s="33"/>
      <c r="B109" s="33"/>
      <c r="C109" s="79"/>
      <c r="D109" s="34" t="str">
        <f t="shared" si="21"/>
        <v/>
      </c>
      <c r="E109" s="198" t="str">
        <f t="shared" si="22"/>
        <v/>
      </c>
      <c r="F109" s="196" t="str">
        <f t="shared" si="23"/>
        <v/>
      </c>
      <c r="G109" s="192" t="str">
        <f t="shared" si="24"/>
        <v/>
      </c>
      <c r="H109" s="194" t="str">
        <f t="shared" si="25"/>
        <v/>
      </c>
      <c r="I109" s="39" t="str">
        <f t="shared" si="19"/>
        <v/>
      </c>
      <c r="J109" s="44"/>
      <c r="K109" s="181" t="str">
        <f t="shared" si="20"/>
        <v/>
      </c>
      <c r="L109" s="42"/>
      <c r="M109" s="45"/>
      <c r="N109" s="42"/>
      <c r="O109" s="45"/>
      <c r="P109" s="45"/>
      <c r="Q109" s="45"/>
      <c r="R109" s="45"/>
      <c r="S109" s="45"/>
      <c r="T109" s="43"/>
      <c r="U109" s="42"/>
      <c r="V109" s="45"/>
      <c r="W109" s="45"/>
      <c r="X109" s="45"/>
      <c r="Y109" s="45"/>
      <c r="Z109" s="45"/>
      <c r="AA109" s="43"/>
      <c r="AB109" s="42"/>
      <c r="AC109" s="45"/>
      <c r="AD109" s="45"/>
      <c r="AE109" s="45"/>
      <c r="AF109" s="45"/>
      <c r="AG109" s="45"/>
      <c r="AH109" s="43"/>
      <c r="AI109" s="42"/>
      <c r="AJ109" s="45"/>
      <c r="AK109" s="45"/>
      <c r="AL109" s="45"/>
      <c r="AM109" s="45"/>
      <c r="AN109" s="45"/>
      <c r="AO109" s="43"/>
      <c r="AP109" s="69"/>
    </row>
    <row r="110" spans="1:63" ht="13.5" customHeight="1">
      <c r="A110" s="33"/>
      <c r="B110" s="33"/>
      <c r="C110" s="79"/>
      <c r="D110" s="34" t="str">
        <f t="shared" si="21"/>
        <v/>
      </c>
      <c r="E110" s="198" t="str">
        <f t="shared" si="22"/>
        <v/>
      </c>
      <c r="F110" s="196" t="str">
        <f t="shared" si="23"/>
        <v/>
      </c>
      <c r="G110" s="192" t="str">
        <f t="shared" si="24"/>
        <v/>
      </c>
      <c r="H110" s="194" t="str">
        <f t="shared" si="25"/>
        <v/>
      </c>
      <c r="I110" s="39" t="str">
        <f t="shared" si="19"/>
        <v/>
      </c>
      <c r="J110" s="44"/>
      <c r="K110" s="181" t="str">
        <f t="shared" si="20"/>
        <v/>
      </c>
      <c r="L110" s="42"/>
      <c r="M110" s="45"/>
      <c r="N110" s="42"/>
      <c r="O110" s="45"/>
      <c r="P110" s="45"/>
      <c r="Q110" s="45"/>
      <c r="R110" s="45"/>
      <c r="S110" s="45"/>
      <c r="T110" s="43"/>
      <c r="U110" s="42"/>
      <c r="V110" s="45"/>
      <c r="W110" s="45"/>
      <c r="X110" s="45"/>
      <c r="Y110" s="45"/>
      <c r="Z110" s="45"/>
      <c r="AA110" s="43"/>
      <c r="AB110" s="42"/>
      <c r="AC110" s="45"/>
      <c r="AD110" s="45"/>
      <c r="AE110" s="45"/>
      <c r="AF110" s="45"/>
      <c r="AG110" s="45"/>
      <c r="AH110" s="43"/>
      <c r="AI110" s="42"/>
      <c r="AJ110" s="45"/>
      <c r="AK110" s="45"/>
      <c r="AL110" s="45"/>
      <c r="AM110" s="45"/>
      <c r="AN110" s="45"/>
      <c r="AO110" s="43"/>
      <c r="AP110" s="69"/>
    </row>
    <row r="111" spans="1:63" ht="13.5" customHeight="1">
      <c r="A111" s="33"/>
      <c r="B111" s="33"/>
      <c r="C111" s="79"/>
      <c r="D111" s="34" t="str">
        <f t="shared" si="21"/>
        <v/>
      </c>
      <c r="E111" s="198" t="str">
        <f t="shared" si="22"/>
        <v/>
      </c>
      <c r="F111" s="196" t="str">
        <f t="shared" si="23"/>
        <v/>
      </c>
      <c r="G111" s="192" t="str">
        <f t="shared" si="24"/>
        <v/>
      </c>
      <c r="H111" s="194" t="str">
        <f t="shared" si="25"/>
        <v/>
      </c>
      <c r="I111" s="39" t="str">
        <f t="shared" si="19"/>
        <v/>
      </c>
      <c r="J111" s="44"/>
      <c r="K111" s="181" t="str">
        <f t="shared" si="20"/>
        <v/>
      </c>
      <c r="L111" s="42"/>
      <c r="M111" s="45"/>
      <c r="N111" s="42"/>
      <c r="O111" s="45"/>
      <c r="P111" s="45"/>
      <c r="Q111" s="45"/>
      <c r="R111" s="45"/>
      <c r="S111" s="45"/>
      <c r="T111" s="43"/>
      <c r="U111" s="42"/>
      <c r="V111" s="45"/>
      <c r="W111" s="45"/>
      <c r="X111" s="45"/>
      <c r="Y111" s="45"/>
      <c r="Z111" s="45"/>
      <c r="AA111" s="43"/>
      <c r="AB111" s="42"/>
      <c r="AC111" s="45"/>
      <c r="AD111" s="45"/>
      <c r="AE111" s="45"/>
      <c r="AF111" s="45"/>
      <c r="AG111" s="45"/>
      <c r="AH111" s="43"/>
      <c r="AI111" s="42"/>
      <c r="AJ111" s="45"/>
      <c r="AK111" s="45"/>
      <c r="AL111" s="45"/>
      <c r="AM111" s="45"/>
      <c r="AN111" s="45"/>
      <c r="AO111" s="43"/>
      <c r="AP111" s="69"/>
    </row>
    <row r="112" spans="1:63" ht="13.5" customHeight="1">
      <c r="A112" s="39"/>
      <c r="B112" s="70"/>
      <c r="C112" s="79"/>
      <c r="D112" s="34" t="str">
        <f t="shared" si="21"/>
        <v/>
      </c>
      <c r="E112" s="198" t="str">
        <f t="shared" si="22"/>
        <v/>
      </c>
      <c r="F112" s="196" t="str">
        <f t="shared" si="23"/>
        <v/>
      </c>
      <c r="G112" s="192" t="str">
        <f t="shared" si="24"/>
        <v/>
      </c>
      <c r="H112" s="194" t="str">
        <f t="shared" si="25"/>
        <v/>
      </c>
      <c r="I112" s="39" t="str">
        <f t="shared" si="19"/>
        <v/>
      </c>
      <c r="J112" s="44"/>
      <c r="K112" s="181" t="str">
        <f t="shared" si="20"/>
        <v/>
      </c>
      <c r="L112" s="42"/>
      <c r="M112" s="45"/>
      <c r="N112" s="42"/>
      <c r="O112" s="45"/>
      <c r="P112" s="45"/>
      <c r="Q112" s="45"/>
      <c r="R112" s="45"/>
      <c r="S112" s="45"/>
      <c r="T112" s="43"/>
      <c r="U112" s="42"/>
      <c r="V112" s="45"/>
      <c r="W112" s="45"/>
      <c r="X112" s="45"/>
      <c r="Y112" s="45"/>
      <c r="Z112" s="45"/>
      <c r="AA112" s="43"/>
      <c r="AB112" s="42"/>
      <c r="AC112" s="45"/>
      <c r="AD112" s="45"/>
      <c r="AE112" s="45"/>
      <c r="AF112" s="45"/>
      <c r="AG112" s="45"/>
      <c r="AH112" s="43"/>
      <c r="AI112" s="42"/>
      <c r="AJ112" s="45"/>
      <c r="AK112" s="45"/>
      <c r="AL112" s="45"/>
      <c r="AM112" s="45"/>
      <c r="AN112" s="45"/>
      <c r="AO112" s="43"/>
      <c r="AP112" s="69"/>
    </row>
    <row r="113" spans="1:42" ht="13.5" customHeight="1">
      <c r="A113" s="39"/>
      <c r="B113" s="70"/>
      <c r="C113" s="79"/>
      <c r="D113" s="34" t="str">
        <f t="shared" si="21"/>
        <v/>
      </c>
      <c r="E113" s="198" t="str">
        <f t="shared" si="22"/>
        <v/>
      </c>
      <c r="F113" s="196" t="str">
        <f t="shared" si="23"/>
        <v/>
      </c>
      <c r="G113" s="192" t="str">
        <f t="shared" si="24"/>
        <v/>
      </c>
      <c r="H113" s="194" t="str">
        <f t="shared" si="25"/>
        <v/>
      </c>
      <c r="I113" s="39" t="str">
        <f t="shared" si="19"/>
        <v/>
      </c>
      <c r="J113" s="44"/>
      <c r="K113" s="181" t="str">
        <f t="shared" si="20"/>
        <v/>
      </c>
      <c r="L113" s="42"/>
      <c r="M113" s="45"/>
      <c r="N113" s="42"/>
      <c r="O113" s="45"/>
      <c r="P113" s="45"/>
      <c r="Q113" s="45"/>
      <c r="R113" s="45"/>
      <c r="S113" s="45"/>
      <c r="T113" s="43"/>
      <c r="U113" s="42"/>
      <c r="V113" s="45"/>
      <c r="W113" s="45"/>
      <c r="X113" s="45"/>
      <c r="Y113" s="45"/>
      <c r="Z113" s="45"/>
      <c r="AA113" s="43"/>
      <c r="AB113" s="42"/>
      <c r="AC113" s="45"/>
      <c r="AD113" s="45"/>
      <c r="AE113" s="45"/>
      <c r="AF113" s="45"/>
      <c r="AG113" s="45"/>
      <c r="AH113" s="43"/>
      <c r="AI113" s="42"/>
      <c r="AJ113" s="45"/>
      <c r="AK113" s="45"/>
      <c r="AL113" s="45"/>
      <c r="AM113" s="45"/>
      <c r="AN113" s="45"/>
      <c r="AO113" s="43"/>
      <c r="AP113" s="69"/>
    </row>
    <row r="114" spans="1:42" ht="13.5" customHeight="1">
      <c r="A114" s="39"/>
      <c r="B114" s="70"/>
      <c r="C114" s="79"/>
      <c r="D114" s="34" t="str">
        <f t="shared" si="21"/>
        <v/>
      </c>
      <c r="E114" s="198" t="str">
        <f t="shared" si="22"/>
        <v/>
      </c>
      <c r="F114" s="196" t="str">
        <f t="shared" si="23"/>
        <v/>
      </c>
      <c r="G114" s="192" t="str">
        <f t="shared" si="24"/>
        <v/>
      </c>
      <c r="H114" s="194" t="str">
        <f t="shared" si="25"/>
        <v/>
      </c>
      <c r="I114" s="39" t="str">
        <f t="shared" si="19"/>
        <v/>
      </c>
      <c r="J114" s="44"/>
      <c r="K114" s="181" t="str">
        <f t="shared" si="20"/>
        <v/>
      </c>
      <c r="L114" s="42"/>
      <c r="M114" s="45"/>
      <c r="N114" s="42"/>
      <c r="O114" s="45"/>
      <c r="P114" s="45"/>
      <c r="Q114" s="45"/>
      <c r="R114" s="45"/>
      <c r="S114" s="45"/>
      <c r="T114" s="43"/>
      <c r="U114" s="42"/>
      <c r="V114" s="45"/>
      <c r="W114" s="45"/>
      <c r="X114" s="45"/>
      <c r="Y114" s="45"/>
      <c r="Z114" s="45"/>
      <c r="AA114" s="43"/>
      <c r="AB114" s="42"/>
      <c r="AC114" s="45"/>
      <c r="AD114" s="45"/>
      <c r="AE114" s="45"/>
      <c r="AF114" s="45"/>
      <c r="AG114" s="45"/>
      <c r="AH114" s="43"/>
      <c r="AI114" s="42"/>
      <c r="AJ114" s="45"/>
      <c r="AK114" s="45"/>
      <c r="AL114" s="45"/>
      <c r="AM114" s="45"/>
      <c r="AN114" s="45"/>
      <c r="AO114" s="43"/>
      <c r="AP114" s="69"/>
    </row>
    <row r="115" spans="1:42" ht="13.5" customHeight="1">
      <c r="A115" s="39"/>
      <c r="B115" s="69"/>
      <c r="C115" s="79"/>
      <c r="D115" s="34" t="str">
        <f t="shared" si="21"/>
        <v/>
      </c>
      <c r="E115" s="198" t="str">
        <f t="shared" si="22"/>
        <v/>
      </c>
      <c r="F115" s="196" t="str">
        <f t="shared" si="23"/>
        <v/>
      </c>
      <c r="G115" s="192" t="str">
        <f t="shared" si="24"/>
        <v/>
      </c>
      <c r="H115" s="194" t="str">
        <f t="shared" si="25"/>
        <v/>
      </c>
      <c r="I115" s="39" t="str">
        <f t="shared" si="19"/>
        <v/>
      </c>
      <c r="J115" s="44"/>
      <c r="K115" s="181" t="str">
        <f t="shared" si="20"/>
        <v/>
      </c>
      <c r="L115" s="42"/>
      <c r="M115" s="45"/>
      <c r="N115" s="42"/>
      <c r="O115" s="45"/>
      <c r="P115" s="45"/>
      <c r="Q115" s="45"/>
      <c r="R115" s="45"/>
      <c r="S115" s="45"/>
      <c r="T115" s="43"/>
      <c r="U115" s="42"/>
      <c r="V115" s="45"/>
      <c r="W115" s="45"/>
      <c r="X115" s="45"/>
      <c r="Y115" s="45"/>
      <c r="Z115" s="45"/>
      <c r="AA115" s="43"/>
      <c r="AB115" s="42"/>
      <c r="AC115" s="45"/>
      <c r="AD115" s="45"/>
      <c r="AE115" s="45"/>
      <c r="AF115" s="45"/>
      <c r="AG115" s="45"/>
      <c r="AH115" s="43"/>
      <c r="AI115" s="42"/>
      <c r="AJ115" s="45"/>
      <c r="AK115" s="45"/>
      <c r="AL115" s="45"/>
      <c r="AM115" s="45"/>
      <c r="AN115" s="45"/>
      <c r="AO115" s="43"/>
      <c r="AP115" s="69"/>
    </row>
    <row r="116" spans="1:42" ht="13.5" customHeight="1">
      <c r="A116" s="39"/>
      <c r="B116" s="69"/>
      <c r="C116" s="79"/>
      <c r="D116" s="34" t="str">
        <f t="shared" si="21"/>
        <v/>
      </c>
      <c r="E116" s="198" t="str">
        <f t="shared" si="22"/>
        <v/>
      </c>
      <c r="F116" s="196" t="str">
        <f t="shared" si="23"/>
        <v/>
      </c>
      <c r="G116" s="192" t="str">
        <f t="shared" si="24"/>
        <v/>
      </c>
      <c r="H116" s="194" t="str">
        <f t="shared" si="25"/>
        <v/>
      </c>
      <c r="I116" s="39" t="str">
        <f t="shared" si="19"/>
        <v/>
      </c>
      <c r="J116" s="44"/>
      <c r="K116" s="181" t="str">
        <f t="shared" si="20"/>
        <v/>
      </c>
      <c r="L116" s="42"/>
      <c r="M116" s="45"/>
      <c r="N116" s="42"/>
      <c r="O116" s="45"/>
      <c r="P116" s="45"/>
      <c r="Q116" s="45"/>
      <c r="R116" s="45"/>
      <c r="S116" s="45"/>
      <c r="T116" s="43"/>
      <c r="U116" s="42"/>
      <c r="V116" s="45"/>
      <c r="W116" s="45"/>
      <c r="X116" s="45"/>
      <c r="Y116" s="45"/>
      <c r="Z116" s="45"/>
      <c r="AA116" s="43"/>
      <c r="AB116" s="42"/>
      <c r="AC116" s="45"/>
      <c r="AD116" s="45"/>
      <c r="AE116" s="45"/>
      <c r="AF116" s="45"/>
      <c r="AG116" s="45"/>
      <c r="AH116" s="43"/>
      <c r="AI116" s="42"/>
      <c r="AJ116" s="45"/>
      <c r="AK116" s="45"/>
      <c r="AL116" s="45"/>
      <c r="AM116" s="45"/>
      <c r="AN116" s="45"/>
      <c r="AO116" s="43"/>
      <c r="AP116" s="69"/>
    </row>
    <row r="117" spans="1:42" ht="13.5" customHeight="1">
      <c r="A117" s="39"/>
      <c r="B117" s="69"/>
      <c r="C117" s="79"/>
      <c r="D117" s="34" t="str">
        <f t="shared" si="21"/>
        <v/>
      </c>
      <c r="E117" s="198" t="str">
        <f t="shared" si="22"/>
        <v/>
      </c>
      <c r="F117" s="196" t="str">
        <f t="shared" si="23"/>
        <v/>
      </c>
      <c r="G117" s="192" t="str">
        <f t="shared" si="24"/>
        <v/>
      </c>
      <c r="H117" s="194" t="str">
        <f t="shared" si="25"/>
        <v/>
      </c>
      <c r="I117" s="39" t="str">
        <f t="shared" si="19"/>
        <v/>
      </c>
      <c r="J117" s="44"/>
      <c r="K117" s="181" t="str">
        <f t="shared" si="20"/>
        <v/>
      </c>
      <c r="L117" s="42"/>
      <c r="M117" s="45"/>
      <c r="N117" s="42"/>
      <c r="O117" s="45"/>
      <c r="P117" s="45"/>
      <c r="Q117" s="45"/>
      <c r="R117" s="45"/>
      <c r="S117" s="45"/>
      <c r="T117" s="43"/>
      <c r="U117" s="42"/>
      <c r="V117" s="45"/>
      <c r="W117" s="45"/>
      <c r="X117" s="45"/>
      <c r="Y117" s="45"/>
      <c r="Z117" s="45"/>
      <c r="AA117" s="43"/>
      <c r="AB117" s="42"/>
      <c r="AC117" s="45"/>
      <c r="AD117" s="45"/>
      <c r="AE117" s="45"/>
      <c r="AF117" s="45"/>
      <c r="AG117" s="45"/>
      <c r="AH117" s="43"/>
      <c r="AI117" s="42"/>
      <c r="AJ117" s="45"/>
      <c r="AK117" s="45"/>
      <c r="AL117" s="45"/>
      <c r="AM117" s="45"/>
      <c r="AN117" s="45"/>
      <c r="AO117" s="43"/>
      <c r="AP117" s="69"/>
    </row>
    <row r="118" spans="1:42" ht="13.5" customHeight="1">
      <c r="A118" s="39"/>
      <c r="B118" s="33"/>
      <c r="C118" s="79"/>
      <c r="D118" s="34" t="str">
        <f t="shared" si="21"/>
        <v/>
      </c>
      <c r="E118" s="198" t="str">
        <f t="shared" si="22"/>
        <v/>
      </c>
      <c r="F118" s="196" t="str">
        <f t="shared" si="23"/>
        <v/>
      </c>
      <c r="G118" s="192" t="str">
        <f t="shared" si="24"/>
        <v/>
      </c>
      <c r="H118" s="194" t="str">
        <f t="shared" si="25"/>
        <v/>
      </c>
      <c r="I118" s="39" t="str">
        <f t="shared" si="19"/>
        <v/>
      </c>
      <c r="J118" s="44"/>
      <c r="K118" s="181" t="str">
        <f t="shared" si="20"/>
        <v/>
      </c>
      <c r="L118" s="42"/>
      <c r="M118" s="45"/>
      <c r="N118" s="42"/>
      <c r="O118" s="45"/>
      <c r="P118" s="45"/>
      <c r="Q118" s="45"/>
      <c r="R118" s="45"/>
      <c r="S118" s="45"/>
      <c r="T118" s="43"/>
      <c r="U118" s="42"/>
      <c r="V118" s="45"/>
      <c r="W118" s="45"/>
      <c r="X118" s="45"/>
      <c r="Y118" s="45"/>
      <c r="Z118" s="45"/>
      <c r="AA118" s="43"/>
      <c r="AB118" s="42"/>
      <c r="AC118" s="45"/>
      <c r="AD118" s="45"/>
      <c r="AE118" s="45"/>
      <c r="AF118" s="45"/>
      <c r="AG118" s="45"/>
      <c r="AH118" s="43"/>
      <c r="AI118" s="42"/>
      <c r="AJ118" s="45"/>
      <c r="AK118" s="45"/>
      <c r="AL118" s="45"/>
      <c r="AM118" s="45"/>
      <c r="AN118" s="45"/>
      <c r="AO118" s="43"/>
      <c r="AP118" s="69"/>
    </row>
    <row r="119" spans="1:42" ht="13.5" customHeight="1">
      <c r="A119" s="39"/>
      <c r="B119" s="33"/>
      <c r="C119" s="79"/>
      <c r="D119" s="34" t="str">
        <f t="shared" si="21"/>
        <v/>
      </c>
      <c r="E119" s="198" t="str">
        <f t="shared" si="22"/>
        <v/>
      </c>
      <c r="F119" s="196" t="str">
        <f t="shared" si="23"/>
        <v/>
      </c>
      <c r="G119" s="192" t="str">
        <f t="shared" si="24"/>
        <v/>
      </c>
      <c r="H119" s="194" t="str">
        <f t="shared" si="25"/>
        <v/>
      </c>
      <c r="I119" s="39" t="str">
        <f t="shared" si="19"/>
        <v/>
      </c>
      <c r="J119" s="44"/>
      <c r="K119" s="181" t="str">
        <f t="shared" si="20"/>
        <v/>
      </c>
      <c r="L119" s="42"/>
      <c r="M119" s="45"/>
      <c r="N119" s="42"/>
      <c r="O119" s="45"/>
      <c r="P119" s="45"/>
      <c r="Q119" s="45"/>
      <c r="R119" s="45"/>
      <c r="S119" s="45"/>
      <c r="T119" s="43"/>
      <c r="U119" s="42"/>
      <c r="V119" s="45"/>
      <c r="W119" s="45"/>
      <c r="X119" s="45"/>
      <c r="Y119" s="45"/>
      <c r="Z119" s="45"/>
      <c r="AA119" s="43"/>
      <c r="AB119" s="42"/>
      <c r="AC119" s="45"/>
      <c r="AD119" s="45"/>
      <c r="AE119" s="45"/>
      <c r="AF119" s="45"/>
      <c r="AG119" s="45"/>
      <c r="AH119" s="43"/>
      <c r="AI119" s="42"/>
      <c r="AJ119" s="45"/>
      <c r="AK119" s="45"/>
      <c r="AL119" s="45"/>
      <c r="AM119" s="45"/>
      <c r="AN119" s="45"/>
      <c r="AO119" s="43"/>
      <c r="AP119" s="69"/>
    </row>
    <row r="120" spans="1:42" ht="13.5" customHeight="1">
      <c r="A120" s="39"/>
      <c r="B120" s="33"/>
      <c r="C120" s="79"/>
      <c r="D120" s="34" t="str">
        <f t="shared" si="21"/>
        <v/>
      </c>
      <c r="E120" s="198" t="str">
        <f t="shared" si="22"/>
        <v/>
      </c>
      <c r="F120" s="196" t="str">
        <f t="shared" si="23"/>
        <v/>
      </c>
      <c r="G120" s="192" t="str">
        <f t="shared" si="24"/>
        <v/>
      </c>
      <c r="H120" s="194" t="str">
        <f t="shared" si="25"/>
        <v/>
      </c>
      <c r="I120" s="39" t="str">
        <f t="shared" si="19"/>
        <v/>
      </c>
      <c r="J120" s="44"/>
      <c r="K120" s="181" t="str">
        <f t="shared" si="20"/>
        <v/>
      </c>
      <c r="L120" s="42"/>
      <c r="M120" s="45"/>
      <c r="N120" s="42"/>
      <c r="O120" s="45"/>
      <c r="P120" s="45"/>
      <c r="Q120" s="45"/>
      <c r="R120" s="45"/>
      <c r="S120" s="45"/>
      <c r="T120" s="43"/>
      <c r="U120" s="42"/>
      <c r="V120" s="45"/>
      <c r="W120" s="45"/>
      <c r="X120" s="45"/>
      <c r="Y120" s="45"/>
      <c r="Z120" s="45"/>
      <c r="AA120" s="43"/>
      <c r="AB120" s="42"/>
      <c r="AC120" s="45"/>
      <c r="AD120" s="45"/>
      <c r="AE120" s="45"/>
      <c r="AF120" s="45"/>
      <c r="AG120" s="45"/>
      <c r="AH120" s="43"/>
      <c r="AI120" s="42"/>
      <c r="AJ120" s="45"/>
      <c r="AK120" s="45"/>
      <c r="AL120" s="45"/>
      <c r="AM120" s="45"/>
      <c r="AN120" s="45"/>
      <c r="AO120" s="43"/>
      <c r="AP120" s="69"/>
    </row>
    <row r="121" spans="1:42" ht="13.5" customHeight="1">
      <c r="A121" s="39"/>
      <c r="B121" s="33"/>
      <c r="C121" s="79"/>
      <c r="D121" s="34" t="str">
        <f t="shared" si="21"/>
        <v/>
      </c>
      <c r="E121" s="198" t="str">
        <f t="shared" si="22"/>
        <v/>
      </c>
      <c r="F121" s="196" t="str">
        <f t="shared" si="23"/>
        <v/>
      </c>
      <c r="G121" s="192" t="str">
        <f t="shared" si="24"/>
        <v/>
      </c>
      <c r="H121" s="194" t="str">
        <f t="shared" si="25"/>
        <v/>
      </c>
      <c r="I121" s="39" t="str">
        <f t="shared" si="19"/>
        <v/>
      </c>
      <c r="J121" s="44"/>
      <c r="K121" s="181" t="str">
        <f t="shared" si="20"/>
        <v/>
      </c>
      <c r="L121" s="42"/>
      <c r="M121" s="45"/>
      <c r="N121" s="42"/>
      <c r="O121" s="45"/>
      <c r="P121" s="45"/>
      <c r="Q121" s="45"/>
      <c r="R121" s="45"/>
      <c r="S121" s="45"/>
      <c r="T121" s="43"/>
      <c r="U121" s="42"/>
      <c r="V121" s="45"/>
      <c r="W121" s="45"/>
      <c r="X121" s="45"/>
      <c r="Y121" s="45"/>
      <c r="Z121" s="45"/>
      <c r="AA121" s="43"/>
      <c r="AB121" s="42"/>
      <c r="AC121" s="45"/>
      <c r="AD121" s="45"/>
      <c r="AE121" s="45"/>
      <c r="AF121" s="45"/>
      <c r="AG121" s="45"/>
      <c r="AH121" s="43"/>
      <c r="AI121" s="42"/>
      <c r="AJ121" s="45"/>
      <c r="AK121" s="45"/>
      <c r="AL121" s="45"/>
      <c r="AM121" s="45"/>
      <c r="AN121" s="45"/>
      <c r="AO121" s="43"/>
      <c r="AP121" s="69"/>
    </row>
    <row r="122" spans="1:42" ht="13.5" customHeight="1">
      <c r="A122" s="39"/>
      <c r="B122" s="33"/>
      <c r="C122" s="79"/>
      <c r="D122" s="34" t="str">
        <f t="shared" si="21"/>
        <v/>
      </c>
      <c r="E122" s="198" t="str">
        <f t="shared" si="22"/>
        <v/>
      </c>
      <c r="F122" s="196" t="str">
        <f t="shared" si="23"/>
        <v/>
      </c>
      <c r="G122" s="192" t="str">
        <f t="shared" si="24"/>
        <v/>
      </c>
      <c r="H122" s="194" t="str">
        <f t="shared" si="25"/>
        <v/>
      </c>
      <c r="I122" s="39" t="str">
        <f t="shared" si="19"/>
        <v/>
      </c>
      <c r="J122" s="44"/>
      <c r="K122" s="181" t="str">
        <f t="shared" si="20"/>
        <v/>
      </c>
      <c r="L122" s="42"/>
      <c r="M122" s="45"/>
      <c r="N122" s="42"/>
      <c r="O122" s="45"/>
      <c r="P122" s="45"/>
      <c r="Q122" s="45"/>
      <c r="R122" s="45"/>
      <c r="S122" s="45"/>
      <c r="T122" s="43"/>
      <c r="U122" s="42"/>
      <c r="V122" s="45"/>
      <c r="W122" s="45"/>
      <c r="X122" s="45"/>
      <c r="Y122" s="45"/>
      <c r="Z122" s="45"/>
      <c r="AA122" s="43"/>
      <c r="AB122" s="42"/>
      <c r="AC122" s="45"/>
      <c r="AD122" s="45"/>
      <c r="AE122" s="45"/>
      <c r="AF122" s="45"/>
      <c r="AG122" s="45"/>
      <c r="AH122" s="43"/>
      <c r="AI122" s="42"/>
      <c r="AJ122" s="45"/>
      <c r="AK122" s="45"/>
      <c r="AL122" s="45"/>
      <c r="AM122" s="45"/>
      <c r="AN122" s="45"/>
      <c r="AO122" s="43"/>
      <c r="AP122" s="69"/>
    </row>
    <row r="123" spans="1:42" ht="13.5" customHeight="1">
      <c r="A123" s="39"/>
      <c r="B123" s="33"/>
      <c r="C123" s="79"/>
      <c r="D123" s="34" t="str">
        <f t="shared" si="21"/>
        <v/>
      </c>
      <c r="E123" s="198" t="str">
        <f t="shared" si="22"/>
        <v/>
      </c>
      <c r="F123" s="196" t="str">
        <f t="shared" si="23"/>
        <v/>
      </c>
      <c r="G123" s="192" t="str">
        <f t="shared" si="24"/>
        <v/>
      </c>
      <c r="H123" s="194" t="str">
        <f t="shared" si="25"/>
        <v/>
      </c>
      <c r="I123" s="39" t="str">
        <f t="shared" si="19"/>
        <v/>
      </c>
      <c r="J123" s="44"/>
      <c r="K123" s="181" t="str">
        <f t="shared" si="20"/>
        <v/>
      </c>
      <c r="L123" s="42"/>
      <c r="M123" s="45"/>
      <c r="N123" s="42"/>
      <c r="O123" s="45"/>
      <c r="P123" s="45"/>
      <c r="Q123" s="45"/>
      <c r="R123" s="45"/>
      <c r="S123" s="45"/>
      <c r="T123" s="43"/>
      <c r="U123" s="42"/>
      <c r="V123" s="45"/>
      <c r="W123" s="45"/>
      <c r="X123" s="45"/>
      <c r="Y123" s="45"/>
      <c r="Z123" s="45"/>
      <c r="AA123" s="43"/>
      <c r="AB123" s="42"/>
      <c r="AC123" s="45"/>
      <c r="AD123" s="45"/>
      <c r="AE123" s="45"/>
      <c r="AF123" s="45"/>
      <c r="AG123" s="45"/>
      <c r="AH123" s="43"/>
      <c r="AI123" s="42"/>
      <c r="AJ123" s="45"/>
      <c r="AK123" s="45"/>
      <c r="AL123" s="45"/>
      <c r="AM123" s="45"/>
      <c r="AN123" s="45"/>
      <c r="AO123" s="43"/>
      <c r="AP123" s="69"/>
    </row>
    <row r="124" spans="1:42" ht="13.5" customHeight="1">
      <c r="A124" s="39"/>
      <c r="B124" s="33"/>
      <c r="C124" s="79"/>
      <c r="D124" s="34" t="str">
        <f t="shared" si="21"/>
        <v/>
      </c>
      <c r="E124" s="198" t="str">
        <f t="shared" si="22"/>
        <v/>
      </c>
      <c r="F124" s="196" t="str">
        <f t="shared" si="23"/>
        <v/>
      </c>
      <c r="G124" s="192" t="str">
        <f t="shared" si="24"/>
        <v/>
      </c>
      <c r="H124" s="194" t="str">
        <f t="shared" si="25"/>
        <v/>
      </c>
      <c r="I124" s="39" t="str">
        <f t="shared" si="19"/>
        <v/>
      </c>
      <c r="J124" s="44"/>
      <c r="K124" s="181" t="str">
        <f t="shared" si="20"/>
        <v/>
      </c>
      <c r="L124" s="42"/>
      <c r="M124" s="45"/>
      <c r="N124" s="42"/>
      <c r="O124" s="45"/>
      <c r="P124" s="45"/>
      <c r="Q124" s="45"/>
      <c r="R124" s="45"/>
      <c r="S124" s="45"/>
      <c r="T124" s="43"/>
      <c r="U124" s="42"/>
      <c r="V124" s="45"/>
      <c r="W124" s="45"/>
      <c r="X124" s="45"/>
      <c r="Y124" s="45"/>
      <c r="Z124" s="45"/>
      <c r="AA124" s="43"/>
      <c r="AB124" s="42"/>
      <c r="AC124" s="45"/>
      <c r="AD124" s="45"/>
      <c r="AE124" s="45"/>
      <c r="AF124" s="45"/>
      <c r="AG124" s="45"/>
      <c r="AH124" s="43"/>
      <c r="AI124" s="42"/>
      <c r="AJ124" s="45"/>
      <c r="AK124" s="45"/>
      <c r="AL124" s="45"/>
      <c r="AM124" s="45"/>
      <c r="AN124" s="45"/>
      <c r="AO124" s="43"/>
      <c r="AP124" s="69"/>
    </row>
    <row r="125" spans="1:42" ht="13.5" customHeight="1">
      <c r="A125" s="39"/>
      <c r="B125" s="33"/>
      <c r="C125" s="79"/>
      <c r="D125" s="34" t="str">
        <f t="shared" si="21"/>
        <v/>
      </c>
      <c r="E125" s="198" t="str">
        <f t="shared" si="22"/>
        <v/>
      </c>
      <c r="F125" s="196" t="str">
        <f t="shared" si="23"/>
        <v/>
      </c>
      <c r="G125" s="192" t="str">
        <f t="shared" si="24"/>
        <v/>
      </c>
      <c r="H125" s="194" t="str">
        <f t="shared" si="25"/>
        <v/>
      </c>
      <c r="I125" s="39" t="str">
        <f t="shared" si="19"/>
        <v/>
      </c>
      <c r="J125" s="44"/>
      <c r="K125" s="181" t="str">
        <f t="shared" si="20"/>
        <v/>
      </c>
      <c r="L125" s="42"/>
      <c r="M125" s="45"/>
      <c r="N125" s="42"/>
      <c r="O125" s="45"/>
      <c r="P125" s="45"/>
      <c r="Q125" s="45"/>
      <c r="R125" s="45"/>
      <c r="S125" s="45"/>
      <c r="T125" s="43"/>
      <c r="U125" s="42"/>
      <c r="V125" s="45"/>
      <c r="W125" s="45"/>
      <c r="X125" s="45"/>
      <c r="Y125" s="45"/>
      <c r="Z125" s="45"/>
      <c r="AA125" s="43"/>
      <c r="AB125" s="42"/>
      <c r="AC125" s="45"/>
      <c r="AD125" s="45"/>
      <c r="AE125" s="45"/>
      <c r="AF125" s="45"/>
      <c r="AG125" s="45"/>
      <c r="AH125" s="43"/>
      <c r="AI125" s="42"/>
      <c r="AJ125" s="45"/>
      <c r="AK125" s="45"/>
      <c r="AL125" s="45"/>
      <c r="AM125" s="45"/>
      <c r="AN125" s="45"/>
      <c r="AO125" s="43"/>
      <c r="AP125" s="69"/>
    </row>
    <row r="126" spans="1:42" ht="13.5" customHeight="1">
      <c r="A126" s="39"/>
      <c r="B126" s="33"/>
      <c r="C126" s="79"/>
      <c r="D126" s="34" t="str">
        <f t="shared" si="21"/>
        <v/>
      </c>
      <c r="E126" s="198" t="str">
        <f t="shared" si="22"/>
        <v/>
      </c>
      <c r="F126" s="196" t="str">
        <f t="shared" si="23"/>
        <v/>
      </c>
      <c r="G126" s="192" t="str">
        <f t="shared" si="24"/>
        <v/>
      </c>
      <c r="H126" s="194" t="str">
        <f t="shared" si="25"/>
        <v/>
      </c>
      <c r="I126" s="39" t="str">
        <f t="shared" si="19"/>
        <v/>
      </c>
      <c r="J126" s="44"/>
      <c r="K126" s="181" t="str">
        <f t="shared" si="20"/>
        <v/>
      </c>
      <c r="L126" s="42"/>
      <c r="M126" s="45"/>
      <c r="N126" s="42"/>
      <c r="O126" s="45"/>
      <c r="P126" s="45"/>
      <c r="Q126" s="45"/>
      <c r="R126" s="45"/>
      <c r="S126" s="45"/>
      <c r="T126" s="43"/>
      <c r="U126" s="42"/>
      <c r="V126" s="45"/>
      <c r="W126" s="45"/>
      <c r="X126" s="45"/>
      <c r="Y126" s="45"/>
      <c r="Z126" s="45"/>
      <c r="AA126" s="43"/>
      <c r="AB126" s="42"/>
      <c r="AC126" s="45"/>
      <c r="AD126" s="45"/>
      <c r="AE126" s="45"/>
      <c r="AF126" s="45"/>
      <c r="AG126" s="45"/>
      <c r="AH126" s="43"/>
      <c r="AI126" s="42"/>
      <c r="AJ126" s="45"/>
      <c r="AK126" s="45"/>
      <c r="AL126" s="45"/>
      <c r="AM126" s="45"/>
      <c r="AN126" s="45"/>
      <c r="AO126" s="43"/>
      <c r="AP126" s="69"/>
    </row>
    <row r="127" spans="1:42" ht="13.5" customHeight="1">
      <c r="A127" s="33"/>
      <c r="B127" s="33"/>
      <c r="C127" s="79"/>
      <c r="D127" s="34" t="str">
        <f t="shared" si="21"/>
        <v/>
      </c>
      <c r="E127" s="198" t="str">
        <f t="shared" si="22"/>
        <v/>
      </c>
      <c r="F127" s="196" t="str">
        <f t="shared" si="23"/>
        <v/>
      </c>
      <c r="G127" s="192" t="str">
        <f t="shared" si="24"/>
        <v/>
      </c>
      <c r="H127" s="194" t="str">
        <f t="shared" si="25"/>
        <v/>
      </c>
      <c r="I127" s="39" t="str">
        <f t="shared" si="19"/>
        <v/>
      </c>
      <c r="J127" s="44"/>
      <c r="K127" s="181" t="str">
        <f t="shared" si="20"/>
        <v/>
      </c>
      <c r="L127" s="42"/>
      <c r="M127" s="45"/>
      <c r="N127" s="42"/>
      <c r="O127" s="45"/>
      <c r="P127" s="45"/>
      <c r="Q127" s="45"/>
      <c r="R127" s="45"/>
      <c r="S127" s="45"/>
      <c r="T127" s="43"/>
      <c r="U127" s="42"/>
      <c r="V127" s="45"/>
      <c r="W127" s="45"/>
      <c r="X127" s="45"/>
      <c r="Y127" s="45"/>
      <c r="Z127" s="45"/>
      <c r="AA127" s="43"/>
      <c r="AB127" s="42"/>
      <c r="AC127" s="45"/>
      <c r="AD127" s="45"/>
      <c r="AE127" s="45"/>
      <c r="AF127" s="45"/>
      <c r="AG127" s="45"/>
      <c r="AH127" s="43"/>
      <c r="AI127" s="42"/>
      <c r="AJ127" s="45"/>
      <c r="AK127" s="45"/>
      <c r="AL127" s="45"/>
      <c r="AM127" s="45"/>
      <c r="AN127" s="45"/>
      <c r="AO127" s="43"/>
      <c r="AP127" s="69"/>
    </row>
    <row r="128" spans="1:42" ht="13.5" customHeight="1">
      <c r="A128" s="39"/>
      <c r="B128" s="33"/>
      <c r="C128" s="79"/>
      <c r="D128" s="34" t="str">
        <f t="shared" si="21"/>
        <v/>
      </c>
      <c r="E128" s="198" t="str">
        <f t="shared" si="22"/>
        <v/>
      </c>
      <c r="F128" s="196" t="str">
        <f t="shared" si="23"/>
        <v/>
      </c>
      <c r="G128" s="192" t="str">
        <f t="shared" si="24"/>
        <v/>
      </c>
      <c r="H128" s="194" t="str">
        <f t="shared" si="25"/>
        <v/>
      </c>
      <c r="I128" s="39" t="str">
        <f t="shared" si="19"/>
        <v/>
      </c>
      <c r="J128" s="44"/>
      <c r="K128" s="181" t="str">
        <f t="shared" si="20"/>
        <v/>
      </c>
      <c r="L128" s="42"/>
      <c r="M128" s="45"/>
      <c r="N128" s="42"/>
      <c r="O128" s="45"/>
      <c r="P128" s="45"/>
      <c r="Q128" s="45"/>
      <c r="R128" s="45"/>
      <c r="S128" s="45"/>
      <c r="T128" s="43"/>
      <c r="U128" s="42"/>
      <c r="V128" s="45"/>
      <c r="W128" s="45"/>
      <c r="X128" s="45"/>
      <c r="Y128" s="45"/>
      <c r="Z128" s="45"/>
      <c r="AA128" s="43"/>
      <c r="AB128" s="42"/>
      <c r="AC128" s="45"/>
      <c r="AD128" s="45"/>
      <c r="AE128" s="45"/>
      <c r="AF128" s="45"/>
      <c r="AG128" s="45"/>
      <c r="AH128" s="43"/>
      <c r="AI128" s="42"/>
      <c r="AJ128" s="45"/>
      <c r="AK128" s="45"/>
      <c r="AL128" s="45"/>
      <c r="AM128" s="45"/>
      <c r="AN128" s="45"/>
      <c r="AO128" s="43"/>
      <c r="AP128" s="69"/>
    </row>
    <row r="129" spans="1:42" ht="13.5" customHeight="1">
      <c r="A129" s="39"/>
      <c r="B129" s="33"/>
      <c r="C129" s="79"/>
      <c r="D129" s="34" t="str">
        <f t="shared" si="21"/>
        <v/>
      </c>
      <c r="E129" s="198" t="str">
        <f t="shared" si="22"/>
        <v/>
      </c>
      <c r="F129" s="196" t="str">
        <f t="shared" si="23"/>
        <v/>
      </c>
      <c r="G129" s="192" t="str">
        <f t="shared" si="24"/>
        <v/>
      </c>
      <c r="H129" s="194" t="str">
        <f t="shared" si="25"/>
        <v/>
      </c>
      <c r="I129" s="39" t="str">
        <f t="shared" si="19"/>
        <v/>
      </c>
      <c r="J129" s="44"/>
      <c r="K129" s="181" t="str">
        <f t="shared" si="20"/>
        <v/>
      </c>
      <c r="L129" s="42"/>
      <c r="M129" s="45"/>
      <c r="N129" s="42"/>
      <c r="O129" s="45"/>
      <c r="P129" s="45"/>
      <c r="Q129" s="45"/>
      <c r="R129" s="45"/>
      <c r="S129" s="45"/>
      <c r="T129" s="43"/>
      <c r="U129" s="42"/>
      <c r="V129" s="45"/>
      <c r="W129" s="45"/>
      <c r="X129" s="45"/>
      <c r="Y129" s="45"/>
      <c r="Z129" s="45"/>
      <c r="AA129" s="43"/>
      <c r="AB129" s="42"/>
      <c r="AC129" s="45"/>
      <c r="AD129" s="45"/>
      <c r="AE129" s="45"/>
      <c r="AF129" s="45"/>
      <c r="AG129" s="45"/>
      <c r="AH129" s="43"/>
      <c r="AI129" s="42"/>
      <c r="AJ129" s="45"/>
      <c r="AK129" s="45"/>
      <c r="AL129" s="45"/>
      <c r="AM129" s="45"/>
      <c r="AN129" s="45"/>
      <c r="AO129" s="43"/>
      <c r="AP129" s="69"/>
    </row>
    <row r="130" spans="1:42" ht="13.5" customHeight="1">
      <c r="A130" s="39"/>
      <c r="B130" s="33"/>
      <c r="C130" s="79"/>
      <c r="D130" s="34" t="str">
        <f t="shared" si="21"/>
        <v/>
      </c>
      <c r="E130" s="198" t="str">
        <f t="shared" si="22"/>
        <v/>
      </c>
      <c r="F130" s="196" t="str">
        <f t="shared" si="23"/>
        <v/>
      </c>
      <c r="G130" s="192" t="str">
        <f t="shared" si="24"/>
        <v/>
      </c>
      <c r="H130" s="194" t="str">
        <f t="shared" si="25"/>
        <v/>
      </c>
      <c r="I130" s="39" t="str">
        <f t="shared" si="19"/>
        <v/>
      </c>
      <c r="J130" s="44"/>
      <c r="K130" s="181" t="str">
        <f t="shared" si="20"/>
        <v/>
      </c>
      <c r="L130" s="42"/>
      <c r="M130" s="45"/>
      <c r="N130" s="42"/>
      <c r="O130" s="45"/>
      <c r="P130" s="45"/>
      <c r="Q130" s="45"/>
      <c r="R130" s="45"/>
      <c r="S130" s="45"/>
      <c r="T130" s="43"/>
      <c r="U130" s="42"/>
      <c r="V130" s="45"/>
      <c r="W130" s="45"/>
      <c r="X130" s="45"/>
      <c r="Y130" s="45"/>
      <c r="Z130" s="45"/>
      <c r="AA130" s="43"/>
      <c r="AB130" s="42"/>
      <c r="AC130" s="45"/>
      <c r="AD130" s="45"/>
      <c r="AE130" s="45"/>
      <c r="AF130" s="45"/>
      <c r="AG130" s="45"/>
      <c r="AH130" s="43"/>
      <c r="AI130" s="42"/>
      <c r="AJ130" s="45"/>
      <c r="AK130" s="45"/>
      <c r="AL130" s="45"/>
      <c r="AM130" s="45"/>
      <c r="AN130" s="45"/>
      <c r="AO130" s="43"/>
      <c r="AP130" s="69"/>
    </row>
    <row r="131" spans="1:42" ht="13.5" customHeight="1">
      <c r="A131" s="39"/>
      <c r="B131" s="33"/>
      <c r="C131" s="79"/>
      <c r="D131" s="34" t="str">
        <f t="shared" si="21"/>
        <v/>
      </c>
      <c r="E131" s="198" t="str">
        <f t="shared" si="22"/>
        <v/>
      </c>
      <c r="F131" s="196" t="str">
        <f t="shared" si="23"/>
        <v/>
      </c>
      <c r="G131" s="192" t="str">
        <f t="shared" si="24"/>
        <v/>
      </c>
      <c r="H131" s="194" t="str">
        <f t="shared" si="25"/>
        <v/>
      </c>
      <c r="I131" s="39" t="str">
        <f t="shared" si="19"/>
        <v/>
      </c>
      <c r="J131" s="44"/>
      <c r="K131" s="181" t="str">
        <f t="shared" si="20"/>
        <v/>
      </c>
      <c r="L131" s="42"/>
      <c r="M131" s="45"/>
      <c r="N131" s="42"/>
      <c r="O131" s="45"/>
      <c r="P131" s="45"/>
      <c r="Q131" s="45"/>
      <c r="R131" s="45"/>
      <c r="S131" s="45"/>
      <c r="T131" s="43"/>
      <c r="U131" s="42"/>
      <c r="V131" s="45"/>
      <c r="W131" s="45"/>
      <c r="X131" s="45"/>
      <c r="Y131" s="45"/>
      <c r="Z131" s="45"/>
      <c r="AA131" s="43"/>
      <c r="AB131" s="42"/>
      <c r="AC131" s="45"/>
      <c r="AD131" s="45"/>
      <c r="AE131" s="45"/>
      <c r="AF131" s="45"/>
      <c r="AG131" s="45"/>
      <c r="AH131" s="43"/>
      <c r="AI131" s="42"/>
      <c r="AJ131" s="45"/>
      <c r="AK131" s="45"/>
      <c r="AL131" s="45"/>
      <c r="AM131" s="45"/>
      <c r="AN131" s="45"/>
      <c r="AO131" s="43"/>
      <c r="AP131" s="69"/>
    </row>
    <row r="132" spans="1:42" ht="13.5" customHeight="1">
      <c r="A132" s="39"/>
      <c r="B132" s="33"/>
      <c r="C132" s="79"/>
      <c r="D132" s="34" t="str">
        <f t="shared" si="21"/>
        <v/>
      </c>
      <c r="E132" s="198" t="str">
        <f t="shared" si="22"/>
        <v/>
      </c>
      <c r="F132" s="196" t="str">
        <f t="shared" si="23"/>
        <v/>
      </c>
      <c r="G132" s="192" t="str">
        <f t="shared" si="24"/>
        <v/>
      </c>
      <c r="H132" s="194" t="str">
        <f t="shared" si="25"/>
        <v/>
      </c>
      <c r="I132" s="39" t="str">
        <f t="shared" si="19"/>
        <v/>
      </c>
      <c r="J132" s="44"/>
      <c r="K132" s="181" t="str">
        <f t="shared" si="20"/>
        <v/>
      </c>
      <c r="L132" s="42"/>
      <c r="M132" s="45"/>
      <c r="N132" s="42"/>
      <c r="O132" s="45"/>
      <c r="P132" s="45"/>
      <c r="Q132" s="45"/>
      <c r="R132" s="45"/>
      <c r="S132" s="45"/>
      <c r="T132" s="43"/>
      <c r="U132" s="42"/>
      <c r="V132" s="45"/>
      <c r="W132" s="45"/>
      <c r="X132" s="45"/>
      <c r="Y132" s="45"/>
      <c r="Z132" s="45"/>
      <c r="AA132" s="43"/>
      <c r="AB132" s="42"/>
      <c r="AC132" s="45"/>
      <c r="AD132" s="45"/>
      <c r="AE132" s="45"/>
      <c r="AF132" s="45"/>
      <c r="AG132" s="45"/>
      <c r="AH132" s="43"/>
      <c r="AI132" s="42"/>
      <c r="AJ132" s="45"/>
      <c r="AK132" s="45"/>
      <c r="AL132" s="45"/>
      <c r="AM132" s="45"/>
      <c r="AN132" s="45"/>
      <c r="AO132" s="43"/>
      <c r="AP132" s="69"/>
    </row>
    <row r="133" spans="1:42" ht="13.5" customHeight="1">
      <c r="A133" s="39"/>
      <c r="B133" s="33"/>
      <c r="C133" s="79"/>
      <c r="D133" s="34" t="str">
        <f t="shared" si="21"/>
        <v/>
      </c>
      <c r="E133" s="198" t="str">
        <f t="shared" si="22"/>
        <v/>
      </c>
      <c r="F133" s="196" t="str">
        <f t="shared" si="23"/>
        <v/>
      </c>
      <c r="G133" s="192" t="str">
        <f t="shared" si="24"/>
        <v/>
      </c>
      <c r="H133" s="194" t="str">
        <f t="shared" si="25"/>
        <v/>
      </c>
      <c r="I133" s="39" t="str">
        <f t="shared" si="19"/>
        <v/>
      </c>
      <c r="J133" s="44"/>
      <c r="K133" s="181" t="str">
        <f t="shared" si="20"/>
        <v/>
      </c>
      <c r="L133" s="42"/>
      <c r="M133" s="45"/>
      <c r="N133" s="42"/>
      <c r="O133" s="45"/>
      <c r="P133" s="45"/>
      <c r="Q133" s="45"/>
      <c r="R133" s="45"/>
      <c r="S133" s="45"/>
      <c r="T133" s="43"/>
      <c r="U133" s="42"/>
      <c r="V133" s="45"/>
      <c r="W133" s="45"/>
      <c r="X133" s="45"/>
      <c r="Y133" s="45"/>
      <c r="Z133" s="45"/>
      <c r="AA133" s="43"/>
      <c r="AB133" s="42"/>
      <c r="AC133" s="45"/>
      <c r="AD133" s="45"/>
      <c r="AE133" s="45"/>
      <c r="AF133" s="45"/>
      <c r="AG133" s="45"/>
      <c r="AH133" s="43"/>
      <c r="AI133" s="42"/>
      <c r="AJ133" s="45"/>
      <c r="AK133" s="45"/>
      <c r="AL133" s="45"/>
      <c r="AM133" s="45"/>
      <c r="AN133" s="45"/>
      <c r="AO133" s="43"/>
      <c r="AP133" s="69"/>
    </row>
    <row r="134" spans="1:42" ht="13.5" customHeight="1">
      <c r="A134" s="39"/>
      <c r="B134" s="33"/>
      <c r="C134" s="79"/>
      <c r="D134" s="34" t="str">
        <f t="shared" si="21"/>
        <v/>
      </c>
      <c r="E134" s="198" t="str">
        <f t="shared" si="22"/>
        <v/>
      </c>
      <c r="F134" s="196" t="str">
        <f t="shared" si="23"/>
        <v/>
      </c>
      <c r="G134" s="192" t="str">
        <f t="shared" si="24"/>
        <v/>
      </c>
      <c r="H134" s="194" t="str">
        <f t="shared" si="25"/>
        <v/>
      </c>
      <c r="I134" s="39" t="str">
        <f t="shared" si="19"/>
        <v/>
      </c>
      <c r="J134" s="44"/>
      <c r="K134" s="181" t="str">
        <f t="shared" si="20"/>
        <v/>
      </c>
      <c r="L134" s="42"/>
      <c r="M134" s="45"/>
      <c r="N134" s="42"/>
      <c r="O134" s="45"/>
      <c r="P134" s="45"/>
      <c r="Q134" s="45"/>
      <c r="R134" s="45"/>
      <c r="S134" s="45"/>
      <c r="T134" s="43"/>
      <c r="U134" s="42"/>
      <c r="V134" s="45"/>
      <c r="W134" s="45"/>
      <c r="X134" s="45"/>
      <c r="Y134" s="45"/>
      <c r="Z134" s="45"/>
      <c r="AA134" s="43"/>
      <c r="AB134" s="42"/>
      <c r="AC134" s="45"/>
      <c r="AD134" s="45"/>
      <c r="AE134" s="45"/>
      <c r="AF134" s="45"/>
      <c r="AG134" s="45"/>
      <c r="AH134" s="43"/>
      <c r="AI134" s="42"/>
      <c r="AJ134" s="45"/>
      <c r="AK134" s="45"/>
      <c r="AL134" s="45"/>
      <c r="AM134" s="45"/>
      <c r="AN134" s="45"/>
      <c r="AO134" s="43"/>
      <c r="AP134" s="69"/>
    </row>
    <row r="135" spans="1:42" ht="13.5" customHeight="1">
      <c r="A135" s="39"/>
      <c r="B135" s="33"/>
      <c r="C135" s="79"/>
      <c r="D135" s="34" t="str">
        <f t="shared" ref="D135:D150" si="26">IF($A135="","",SUMPRODUCT(((WEEKDAY($L$5:$AP$5,2)&gt;1)*(WEEKDAY($L$5:$AP$5,2)&lt;5)-((WEEKDAY($L$5:$AP$5,2)&gt;1)*(WEEKDAY($L$5:$AP$5,2)&lt;5)*COUNTIF(Feries,$L$5:$AP$5)&gt;0))*(($L135:$AP135="PAF")+($L135:$AP135="EIG"))))</f>
        <v/>
      </c>
      <c r="E135" s="198" t="str">
        <f t="shared" ref="E135:E150" si="27">IF($A135="","",SUMPRODUCT(((WEEKDAY($L$5:$AP$5,2)=5)-((WEEKDAY($L$5:$AP$5,2)=5)*COUNTIF(Feries,$L$5:$AP$5)&gt;0))*(($L135:$AP135="PAF")+($L135:$AP135="EIG"))))</f>
        <v/>
      </c>
      <c r="F135" s="196" t="str">
        <f t="shared" ref="F135:F150" si="28">IF($A135="","",SUMPRODUCT(((WEEKDAY($L$5:$AP$5,2)=6)-((WEEKDAY($L$5:$AP$5,2)=6)*COUNTIF(Feries,$L$5:$AP$5)&gt;0))*(($L135:$AP135="PAF")+($L135:$AP135="EIG"))))</f>
        <v/>
      </c>
      <c r="G135" s="192" t="str">
        <f t="shared" ref="G135:G150" si="29">IF($A135="","",SUMPRODUCT(((WEEKDAY($L$5:$AP$5,2)=7)+((WEEKDAY($L$5:$AP$5,2)&lt;7)*COUNTIF(Feries,$L$5:$AP$5)&gt;0))*(($L135:$AP135="PAF")+($L135:$AP135="EIG"))))</f>
        <v/>
      </c>
      <c r="H135" s="194" t="str">
        <f t="shared" ref="H135:H150" si="30">IF($A135="","",SUMPRODUCT(((WEEKDAY($L$5:$AP$5,2)=1)-((WEEKDAY($L$5:$AP$5,2)=1)*COUNTIF(Feries,$L$5:$AP$5)&gt;0))*(($L135:$AP135="PAF")+($L135:$AP135="EIG"))))</f>
        <v/>
      </c>
      <c r="I135" s="39" t="str">
        <f t="shared" si="19"/>
        <v/>
      </c>
      <c r="J135" s="44"/>
      <c r="K135" s="181" t="str">
        <f t="shared" si="20"/>
        <v/>
      </c>
      <c r="L135" s="42"/>
      <c r="M135" s="45"/>
      <c r="N135" s="42"/>
      <c r="O135" s="45"/>
      <c r="P135" s="45"/>
      <c r="Q135" s="45"/>
      <c r="R135" s="45"/>
      <c r="S135" s="45"/>
      <c r="T135" s="43"/>
      <c r="U135" s="42"/>
      <c r="V135" s="45"/>
      <c r="W135" s="45"/>
      <c r="X135" s="45"/>
      <c r="Y135" s="45"/>
      <c r="Z135" s="45"/>
      <c r="AA135" s="43"/>
      <c r="AB135" s="42"/>
      <c r="AC135" s="45"/>
      <c r="AD135" s="45"/>
      <c r="AE135" s="45"/>
      <c r="AF135" s="45"/>
      <c r="AG135" s="45"/>
      <c r="AH135" s="43"/>
      <c r="AI135" s="42"/>
      <c r="AJ135" s="45"/>
      <c r="AK135" s="45"/>
      <c r="AL135" s="45"/>
      <c r="AM135" s="45"/>
      <c r="AN135" s="45"/>
      <c r="AO135" s="43"/>
      <c r="AP135" s="69"/>
    </row>
    <row r="136" spans="1:42" ht="13.5" customHeight="1">
      <c r="A136" s="39"/>
      <c r="B136" s="33"/>
      <c r="C136" s="79"/>
      <c r="D136" s="34" t="str">
        <f t="shared" si="26"/>
        <v/>
      </c>
      <c r="E136" s="198" t="str">
        <f t="shared" si="27"/>
        <v/>
      </c>
      <c r="F136" s="196" t="str">
        <f t="shared" si="28"/>
        <v/>
      </c>
      <c r="G136" s="192" t="str">
        <f t="shared" si="29"/>
        <v/>
      </c>
      <c r="H136" s="194" t="str">
        <f t="shared" si="30"/>
        <v/>
      </c>
      <c r="I136" s="39" t="str">
        <f t="shared" ref="I136:I150" si="31">IF(A136="","",SUM(D136:H136))</f>
        <v/>
      </c>
      <c r="J136" s="44"/>
      <c r="K136" s="181" t="str">
        <f t="shared" ref="K136:K150" si="32">IF($A136="","",SUMPRODUCT((WEEKDAY($L$5:$AP$5,2)=6)*($L136:$AP136="Semaine")))</f>
        <v/>
      </c>
      <c r="L136" s="42"/>
      <c r="M136" s="45"/>
      <c r="N136" s="42"/>
      <c r="O136" s="45"/>
      <c r="P136" s="45"/>
      <c r="Q136" s="45"/>
      <c r="R136" s="45"/>
      <c r="S136" s="45"/>
      <c r="T136" s="43"/>
      <c r="U136" s="42"/>
      <c r="V136" s="45"/>
      <c r="W136" s="45"/>
      <c r="X136" s="45"/>
      <c r="Y136" s="45"/>
      <c r="Z136" s="45"/>
      <c r="AA136" s="43"/>
      <c r="AB136" s="42"/>
      <c r="AC136" s="45"/>
      <c r="AD136" s="45"/>
      <c r="AE136" s="45"/>
      <c r="AF136" s="45"/>
      <c r="AG136" s="45"/>
      <c r="AH136" s="43"/>
      <c r="AI136" s="42"/>
      <c r="AJ136" s="45"/>
      <c r="AK136" s="45"/>
      <c r="AL136" s="45"/>
      <c r="AM136" s="45"/>
      <c r="AN136" s="45"/>
      <c r="AO136" s="43"/>
      <c r="AP136" s="69"/>
    </row>
    <row r="137" spans="1:42" ht="13.5" customHeight="1">
      <c r="A137" s="39"/>
      <c r="B137" s="33"/>
      <c r="C137" s="79"/>
      <c r="D137" s="34" t="str">
        <f t="shared" si="26"/>
        <v/>
      </c>
      <c r="E137" s="198" t="str">
        <f t="shared" si="27"/>
        <v/>
      </c>
      <c r="F137" s="196" t="str">
        <f t="shared" si="28"/>
        <v/>
      </c>
      <c r="G137" s="192" t="str">
        <f t="shared" si="29"/>
        <v/>
      </c>
      <c r="H137" s="194" t="str">
        <f t="shared" si="30"/>
        <v/>
      </c>
      <c r="I137" s="39" t="str">
        <f t="shared" si="31"/>
        <v/>
      </c>
      <c r="J137" s="44"/>
      <c r="K137" s="181" t="str">
        <f t="shared" si="32"/>
        <v/>
      </c>
      <c r="L137" s="42"/>
      <c r="M137" s="45"/>
      <c r="N137" s="42"/>
      <c r="O137" s="45"/>
      <c r="P137" s="45"/>
      <c r="Q137" s="45"/>
      <c r="R137" s="45"/>
      <c r="S137" s="45"/>
      <c r="T137" s="43"/>
      <c r="U137" s="42"/>
      <c r="V137" s="45"/>
      <c r="W137" s="45"/>
      <c r="X137" s="45"/>
      <c r="Y137" s="45"/>
      <c r="Z137" s="45"/>
      <c r="AA137" s="43"/>
      <c r="AB137" s="42"/>
      <c r="AC137" s="45"/>
      <c r="AD137" s="45"/>
      <c r="AE137" s="45"/>
      <c r="AF137" s="45"/>
      <c r="AG137" s="45"/>
      <c r="AH137" s="43"/>
      <c r="AI137" s="42"/>
      <c r="AJ137" s="45"/>
      <c r="AK137" s="45"/>
      <c r="AL137" s="45"/>
      <c r="AM137" s="45"/>
      <c r="AN137" s="45"/>
      <c r="AO137" s="43"/>
      <c r="AP137" s="69"/>
    </row>
    <row r="138" spans="1:42" ht="13.5" customHeight="1">
      <c r="A138" s="39"/>
      <c r="B138" s="33"/>
      <c r="C138" s="79"/>
      <c r="D138" s="34" t="str">
        <f t="shared" si="26"/>
        <v/>
      </c>
      <c r="E138" s="198" t="str">
        <f t="shared" si="27"/>
        <v/>
      </c>
      <c r="F138" s="196" t="str">
        <f t="shared" si="28"/>
        <v/>
      </c>
      <c r="G138" s="192" t="str">
        <f t="shared" si="29"/>
        <v/>
      </c>
      <c r="H138" s="194" t="str">
        <f t="shared" si="30"/>
        <v/>
      </c>
      <c r="I138" s="39" t="str">
        <f t="shared" si="31"/>
        <v/>
      </c>
      <c r="J138" s="44"/>
      <c r="K138" s="181" t="str">
        <f t="shared" si="32"/>
        <v/>
      </c>
      <c r="L138" s="42"/>
      <c r="M138" s="45"/>
      <c r="N138" s="42"/>
      <c r="O138" s="45"/>
      <c r="P138" s="45"/>
      <c r="Q138" s="45"/>
      <c r="R138" s="45"/>
      <c r="S138" s="45"/>
      <c r="T138" s="43"/>
      <c r="U138" s="42"/>
      <c r="V138" s="45"/>
      <c r="W138" s="45"/>
      <c r="X138" s="45"/>
      <c r="Y138" s="45"/>
      <c r="Z138" s="45"/>
      <c r="AA138" s="43"/>
      <c r="AB138" s="42"/>
      <c r="AC138" s="45"/>
      <c r="AD138" s="45"/>
      <c r="AE138" s="45"/>
      <c r="AF138" s="45"/>
      <c r="AG138" s="45"/>
      <c r="AH138" s="43"/>
      <c r="AI138" s="42"/>
      <c r="AJ138" s="45"/>
      <c r="AK138" s="45"/>
      <c r="AL138" s="45"/>
      <c r="AM138" s="45"/>
      <c r="AN138" s="45"/>
      <c r="AO138" s="43"/>
      <c r="AP138" s="69"/>
    </row>
    <row r="139" spans="1:42" ht="13.5" customHeight="1">
      <c r="A139" s="39"/>
      <c r="B139" s="33"/>
      <c r="C139" s="79"/>
      <c r="D139" s="34" t="str">
        <f t="shared" si="26"/>
        <v/>
      </c>
      <c r="E139" s="198" t="str">
        <f t="shared" si="27"/>
        <v/>
      </c>
      <c r="F139" s="196" t="str">
        <f t="shared" si="28"/>
        <v/>
      </c>
      <c r="G139" s="192" t="str">
        <f t="shared" si="29"/>
        <v/>
      </c>
      <c r="H139" s="194" t="str">
        <f t="shared" si="30"/>
        <v/>
      </c>
      <c r="I139" s="39" t="str">
        <f t="shared" si="31"/>
        <v/>
      </c>
      <c r="J139" s="44"/>
      <c r="K139" s="181" t="str">
        <f t="shared" si="32"/>
        <v/>
      </c>
      <c r="L139" s="42"/>
      <c r="M139" s="45"/>
      <c r="N139" s="42"/>
      <c r="O139" s="45"/>
      <c r="P139" s="45"/>
      <c r="Q139" s="45"/>
      <c r="R139" s="45"/>
      <c r="S139" s="45"/>
      <c r="T139" s="43"/>
      <c r="U139" s="42"/>
      <c r="V139" s="45"/>
      <c r="W139" s="45"/>
      <c r="X139" s="45"/>
      <c r="Y139" s="45"/>
      <c r="Z139" s="45"/>
      <c r="AA139" s="43"/>
      <c r="AB139" s="42"/>
      <c r="AC139" s="45"/>
      <c r="AD139" s="45"/>
      <c r="AE139" s="45"/>
      <c r="AF139" s="45"/>
      <c r="AG139" s="45"/>
      <c r="AH139" s="43"/>
      <c r="AI139" s="42"/>
      <c r="AJ139" s="45"/>
      <c r="AK139" s="45"/>
      <c r="AL139" s="45"/>
      <c r="AM139" s="45"/>
      <c r="AN139" s="45"/>
      <c r="AO139" s="43"/>
      <c r="AP139" s="69"/>
    </row>
    <row r="140" spans="1:42" ht="13.5" customHeight="1">
      <c r="A140" s="39"/>
      <c r="B140" s="33"/>
      <c r="C140" s="79"/>
      <c r="D140" s="34" t="str">
        <f t="shared" si="26"/>
        <v/>
      </c>
      <c r="E140" s="198" t="str">
        <f t="shared" si="27"/>
        <v/>
      </c>
      <c r="F140" s="196" t="str">
        <f t="shared" si="28"/>
        <v/>
      </c>
      <c r="G140" s="192" t="str">
        <f t="shared" si="29"/>
        <v/>
      </c>
      <c r="H140" s="194" t="str">
        <f t="shared" si="30"/>
        <v/>
      </c>
      <c r="I140" s="39" t="str">
        <f t="shared" si="31"/>
        <v/>
      </c>
      <c r="J140" s="44"/>
      <c r="K140" s="181" t="str">
        <f t="shared" si="32"/>
        <v/>
      </c>
      <c r="L140" s="42"/>
      <c r="M140" s="45"/>
      <c r="N140" s="42"/>
      <c r="O140" s="45"/>
      <c r="P140" s="45"/>
      <c r="Q140" s="45"/>
      <c r="R140" s="45"/>
      <c r="S140" s="45"/>
      <c r="T140" s="43"/>
      <c r="U140" s="42"/>
      <c r="V140" s="45"/>
      <c r="W140" s="45"/>
      <c r="X140" s="45"/>
      <c r="Y140" s="45"/>
      <c r="Z140" s="45"/>
      <c r="AA140" s="43"/>
      <c r="AB140" s="42"/>
      <c r="AC140" s="45"/>
      <c r="AD140" s="45"/>
      <c r="AE140" s="45"/>
      <c r="AF140" s="45"/>
      <c r="AG140" s="45"/>
      <c r="AH140" s="43"/>
      <c r="AI140" s="42"/>
      <c r="AJ140" s="45"/>
      <c r="AK140" s="45"/>
      <c r="AL140" s="45"/>
      <c r="AM140" s="45"/>
      <c r="AN140" s="45"/>
      <c r="AO140" s="43"/>
      <c r="AP140" s="69"/>
    </row>
    <row r="141" spans="1:42" ht="13.5" customHeight="1">
      <c r="A141" s="39"/>
      <c r="B141" s="33"/>
      <c r="C141" s="79"/>
      <c r="D141" s="34" t="str">
        <f t="shared" si="26"/>
        <v/>
      </c>
      <c r="E141" s="198" t="str">
        <f t="shared" si="27"/>
        <v/>
      </c>
      <c r="F141" s="196" t="str">
        <f t="shared" si="28"/>
        <v/>
      </c>
      <c r="G141" s="192" t="str">
        <f t="shared" si="29"/>
        <v/>
      </c>
      <c r="H141" s="194" t="str">
        <f t="shared" si="30"/>
        <v/>
      </c>
      <c r="I141" s="39" t="str">
        <f t="shared" si="31"/>
        <v/>
      </c>
      <c r="J141" s="44"/>
      <c r="K141" s="181" t="str">
        <f t="shared" si="32"/>
        <v/>
      </c>
      <c r="L141" s="42"/>
      <c r="M141" s="45"/>
      <c r="N141" s="42"/>
      <c r="O141" s="45"/>
      <c r="P141" s="45"/>
      <c r="Q141" s="45"/>
      <c r="R141" s="45"/>
      <c r="S141" s="45"/>
      <c r="T141" s="43"/>
      <c r="U141" s="42"/>
      <c r="V141" s="45"/>
      <c r="W141" s="45"/>
      <c r="X141" s="45"/>
      <c r="Y141" s="45"/>
      <c r="Z141" s="45"/>
      <c r="AA141" s="43"/>
      <c r="AB141" s="42"/>
      <c r="AC141" s="45"/>
      <c r="AD141" s="45"/>
      <c r="AE141" s="45"/>
      <c r="AF141" s="45"/>
      <c r="AG141" s="45"/>
      <c r="AH141" s="43"/>
      <c r="AI141" s="42"/>
      <c r="AJ141" s="45"/>
      <c r="AK141" s="45"/>
      <c r="AL141" s="45"/>
      <c r="AM141" s="45"/>
      <c r="AN141" s="45"/>
      <c r="AO141" s="43"/>
      <c r="AP141" s="69"/>
    </row>
    <row r="142" spans="1:42" ht="13.5" customHeight="1">
      <c r="A142" s="39"/>
      <c r="B142" s="33"/>
      <c r="C142" s="79"/>
      <c r="D142" s="34" t="str">
        <f t="shared" si="26"/>
        <v/>
      </c>
      <c r="E142" s="198" t="str">
        <f t="shared" si="27"/>
        <v/>
      </c>
      <c r="F142" s="196" t="str">
        <f t="shared" si="28"/>
        <v/>
      </c>
      <c r="G142" s="192" t="str">
        <f t="shared" si="29"/>
        <v/>
      </c>
      <c r="H142" s="194" t="str">
        <f t="shared" si="30"/>
        <v/>
      </c>
      <c r="I142" s="39" t="str">
        <f t="shared" si="31"/>
        <v/>
      </c>
      <c r="J142" s="44"/>
      <c r="K142" s="181" t="str">
        <f t="shared" si="32"/>
        <v/>
      </c>
      <c r="L142" s="42"/>
      <c r="M142" s="45"/>
      <c r="N142" s="42"/>
      <c r="O142" s="45"/>
      <c r="P142" s="45"/>
      <c r="Q142" s="45"/>
      <c r="R142" s="45"/>
      <c r="S142" s="45"/>
      <c r="T142" s="43"/>
      <c r="U142" s="42"/>
      <c r="V142" s="45"/>
      <c r="W142" s="45"/>
      <c r="X142" s="45"/>
      <c r="Y142" s="45"/>
      <c r="Z142" s="45"/>
      <c r="AA142" s="43"/>
      <c r="AB142" s="42"/>
      <c r="AC142" s="45"/>
      <c r="AD142" s="45"/>
      <c r="AE142" s="45"/>
      <c r="AF142" s="45"/>
      <c r="AG142" s="45"/>
      <c r="AH142" s="43"/>
      <c r="AI142" s="42"/>
      <c r="AJ142" s="45"/>
      <c r="AK142" s="45"/>
      <c r="AL142" s="45"/>
      <c r="AM142" s="45"/>
      <c r="AN142" s="45"/>
      <c r="AO142" s="43"/>
      <c r="AP142" s="69"/>
    </row>
    <row r="143" spans="1:42" ht="13.5" customHeight="1">
      <c r="A143" s="33"/>
      <c r="B143" s="33"/>
      <c r="C143" s="79"/>
      <c r="D143" s="34" t="str">
        <f t="shared" si="26"/>
        <v/>
      </c>
      <c r="E143" s="198" t="str">
        <f t="shared" si="27"/>
        <v/>
      </c>
      <c r="F143" s="196" t="str">
        <f t="shared" si="28"/>
        <v/>
      </c>
      <c r="G143" s="192" t="str">
        <f t="shared" si="29"/>
        <v/>
      </c>
      <c r="H143" s="194" t="str">
        <f t="shared" si="30"/>
        <v/>
      </c>
      <c r="I143" s="39" t="str">
        <f t="shared" si="31"/>
        <v/>
      </c>
      <c r="J143" s="44"/>
      <c r="K143" s="181" t="str">
        <f t="shared" si="32"/>
        <v/>
      </c>
      <c r="L143" s="42"/>
      <c r="M143" s="45"/>
      <c r="N143" s="42"/>
      <c r="O143" s="45"/>
      <c r="P143" s="45"/>
      <c r="Q143" s="45"/>
      <c r="R143" s="45"/>
      <c r="S143" s="45"/>
      <c r="T143" s="43"/>
      <c r="U143" s="42"/>
      <c r="V143" s="45"/>
      <c r="W143" s="45"/>
      <c r="X143" s="45"/>
      <c r="Y143" s="45"/>
      <c r="Z143" s="45"/>
      <c r="AA143" s="43"/>
      <c r="AB143" s="42"/>
      <c r="AC143" s="45"/>
      <c r="AD143" s="45"/>
      <c r="AE143" s="45"/>
      <c r="AF143" s="45"/>
      <c r="AG143" s="45"/>
      <c r="AH143" s="43"/>
      <c r="AI143" s="42"/>
      <c r="AJ143" s="45"/>
      <c r="AK143" s="45"/>
      <c r="AL143" s="45"/>
      <c r="AM143" s="45"/>
      <c r="AN143" s="45"/>
      <c r="AO143" s="43"/>
      <c r="AP143" s="69"/>
    </row>
    <row r="144" spans="1:42" ht="13.5" customHeight="1">
      <c r="A144" s="39"/>
      <c r="B144" s="33"/>
      <c r="C144" s="79"/>
      <c r="D144" s="34" t="str">
        <f t="shared" si="26"/>
        <v/>
      </c>
      <c r="E144" s="198" t="str">
        <f t="shared" si="27"/>
        <v/>
      </c>
      <c r="F144" s="196" t="str">
        <f t="shared" si="28"/>
        <v/>
      </c>
      <c r="G144" s="192" t="str">
        <f t="shared" si="29"/>
        <v/>
      </c>
      <c r="H144" s="194" t="str">
        <f t="shared" si="30"/>
        <v/>
      </c>
      <c r="I144" s="39" t="str">
        <f t="shared" si="31"/>
        <v/>
      </c>
      <c r="J144" s="44"/>
      <c r="K144" s="181" t="str">
        <f t="shared" si="32"/>
        <v/>
      </c>
      <c r="L144" s="42"/>
      <c r="M144" s="45"/>
      <c r="N144" s="42"/>
      <c r="O144" s="45"/>
      <c r="P144" s="45"/>
      <c r="Q144" s="45"/>
      <c r="R144" s="45"/>
      <c r="S144" s="45"/>
      <c r="T144" s="43"/>
      <c r="U144" s="42"/>
      <c r="V144" s="45"/>
      <c r="W144" s="45"/>
      <c r="X144" s="45"/>
      <c r="Y144" s="45"/>
      <c r="Z144" s="45"/>
      <c r="AA144" s="43"/>
      <c r="AB144" s="42"/>
      <c r="AC144" s="45"/>
      <c r="AD144" s="45"/>
      <c r="AE144" s="45"/>
      <c r="AF144" s="45"/>
      <c r="AG144" s="45"/>
      <c r="AH144" s="43"/>
      <c r="AI144" s="42"/>
      <c r="AJ144" s="45"/>
      <c r="AK144" s="45"/>
      <c r="AL144" s="45"/>
      <c r="AM144" s="45"/>
      <c r="AN144" s="45"/>
      <c r="AO144" s="43"/>
      <c r="AP144" s="69"/>
    </row>
    <row r="145" spans="1:42" ht="13.5" customHeight="1">
      <c r="A145" s="39"/>
      <c r="B145" s="33"/>
      <c r="C145" s="79"/>
      <c r="D145" s="34" t="str">
        <f t="shared" si="26"/>
        <v/>
      </c>
      <c r="E145" s="198" t="str">
        <f t="shared" si="27"/>
        <v/>
      </c>
      <c r="F145" s="196" t="str">
        <f t="shared" si="28"/>
        <v/>
      </c>
      <c r="G145" s="192" t="str">
        <f t="shared" si="29"/>
        <v/>
      </c>
      <c r="H145" s="194" t="str">
        <f t="shared" si="30"/>
        <v/>
      </c>
      <c r="I145" s="39" t="str">
        <f t="shared" si="31"/>
        <v/>
      </c>
      <c r="J145" s="44"/>
      <c r="K145" s="181" t="str">
        <f t="shared" si="32"/>
        <v/>
      </c>
      <c r="L145" s="42"/>
      <c r="M145" s="45"/>
      <c r="N145" s="42"/>
      <c r="O145" s="45"/>
      <c r="P145" s="45"/>
      <c r="Q145" s="45"/>
      <c r="R145" s="45"/>
      <c r="S145" s="45"/>
      <c r="T145" s="43"/>
      <c r="U145" s="42"/>
      <c r="V145" s="45"/>
      <c r="W145" s="45"/>
      <c r="X145" s="45"/>
      <c r="Y145" s="45"/>
      <c r="Z145" s="45"/>
      <c r="AA145" s="43"/>
      <c r="AB145" s="42"/>
      <c r="AC145" s="45"/>
      <c r="AD145" s="45"/>
      <c r="AE145" s="45"/>
      <c r="AF145" s="45"/>
      <c r="AG145" s="45"/>
      <c r="AH145" s="43"/>
      <c r="AI145" s="42"/>
      <c r="AJ145" s="45"/>
      <c r="AK145" s="45"/>
      <c r="AL145" s="45"/>
      <c r="AM145" s="45"/>
      <c r="AN145" s="45"/>
      <c r="AO145" s="43"/>
      <c r="AP145" s="69"/>
    </row>
    <row r="146" spans="1:42" ht="13.5" customHeight="1">
      <c r="A146" s="39"/>
      <c r="B146" s="33"/>
      <c r="C146" s="79"/>
      <c r="D146" s="34" t="str">
        <f t="shared" si="26"/>
        <v/>
      </c>
      <c r="E146" s="198" t="str">
        <f t="shared" si="27"/>
        <v/>
      </c>
      <c r="F146" s="196" t="str">
        <f t="shared" si="28"/>
        <v/>
      </c>
      <c r="G146" s="192" t="str">
        <f t="shared" si="29"/>
        <v/>
      </c>
      <c r="H146" s="194" t="str">
        <f t="shared" si="30"/>
        <v/>
      </c>
      <c r="I146" s="39" t="str">
        <f t="shared" si="31"/>
        <v/>
      </c>
      <c r="J146" s="44"/>
      <c r="K146" s="181" t="str">
        <f t="shared" si="32"/>
        <v/>
      </c>
      <c r="L146" s="42"/>
      <c r="M146" s="45"/>
      <c r="N146" s="42"/>
      <c r="O146" s="45"/>
      <c r="P146" s="45"/>
      <c r="Q146" s="45"/>
      <c r="R146" s="45"/>
      <c r="S146" s="45"/>
      <c r="T146" s="43"/>
      <c r="U146" s="42"/>
      <c r="V146" s="45"/>
      <c r="W146" s="45"/>
      <c r="X146" s="45"/>
      <c r="Y146" s="45"/>
      <c r="Z146" s="45"/>
      <c r="AA146" s="43"/>
      <c r="AB146" s="42"/>
      <c r="AC146" s="45"/>
      <c r="AD146" s="45"/>
      <c r="AE146" s="45"/>
      <c r="AF146" s="45"/>
      <c r="AG146" s="45"/>
      <c r="AH146" s="43"/>
      <c r="AI146" s="42"/>
      <c r="AJ146" s="45"/>
      <c r="AK146" s="45"/>
      <c r="AL146" s="45"/>
      <c r="AM146" s="45"/>
      <c r="AN146" s="45"/>
      <c r="AO146" s="43"/>
      <c r="AP146" s="69"/>
    </row>
    <row r="147" spans="1:42" ht="13.5" customHeight="1">
      <c r="A147" s="39"/>
      <c r="B147" s="33"/>
      <c r="C147" s="79"/>
      <c r="D147" s="34" t="str">
        <f t="shared" si="26"/>
        <v/>
      </c>
      <c r="E147" s="198" t="str">
        <f t="shared" si="27"/>
        <v/>
      </c>
      <c r="F147" s="196" t="str">
        <f t="shared" si="28"/>
        <v/>
      </c>
      <c r="G147" s="192" t="str">
        <f t="shared" si="29"/>
        <v/>
      </c>
      <c r="H147" s="194" t="str">
        <f t="shared" si="30"/>
        <v/>
      </c>
      <c r="I147" s="39" t="str">
        <f t="shared" si="31"/>
        <v/>
      </c>
      <c r="J147" s="44"/>
      <c r="K147" s="181" t="str">
        <f t="shared" si="32"/>
        <v/>
      </c>
      <c r="L147" s="42"/>
      <c r="M147" s="45"/>
      <c r="N147" s="42"/>
      <c r="O147" s="45"/>
      <c r="P147" s="45"/>
      <c r="Q147" s="45"/>
      <c r="R147" s="45"/>
      <c r="S147" s="45"/>
      <c r="T147" s="43"/>
      <c r="U147" s="42"/>
      <c r="V147" s="45"/>
      <c r="W147" s="45"/>
      <c r="X147" s="45"/>
      <c r="Y147" s="45"/>
      <c r="Z147" s="45"/>
      <c r="AA147" s="43"/>
      <c r="AB147" s="42"/>
      <c r="AC147" s="45"/>
      <c r="AD147" s="45"/>
      <c r="AE147" s="45"/>
      <c r="AF147" s="45"/>
      <c r="AG147" s="45"/>
      <c r="AH147" s="43"/>
      <c r="AI147" s="42"/>
      <c r="AJ147" s="45"/>
      <c r="AK147" s="45"/>
      <c r="AL147" s="45"/>
      <c r="AM147" s="45"/>
      <c r="AN147" s="45"/>
      <c r="AO147" s="43"/>
      <c r="AP147" s="69"/>
    </row>
    <row r="148" spans="1:42" ht="13.5" customHeight="1">
      <c r="A148" s="39"/>
      <c r="B148" s="33"/>
      <c r="C148" s="79"/>
      <c r="D148" s="34" t="str">
        <f t="shared" si="26"/>
        <v/>
      </c>
      <c r="E148" s="198" t="str">
        <f t="shared" si="27"/>
        <v/>
      </c>
      <c r="F148" s="196" t="str">
        <f t="shared" si="28"/>
        <v/>
      </c>
      <c r="G148" s="192" t="str">
        <f t="shared" si="29"/>
        <v/>
      </c>
      <c r="H148" s="194" t="str">
        <f t="shared" si="30"/>
        <v/>
      </c>
      <c r="I148" s="39" t="str">
        <f t="shared" si="31"/>
        <v/>
      </c>
      <c r="J148" s="44"/>
      <c r="K148" s="181" t="str">
        <f t="shared" si="32"/>
        <v/>
      </c>
      <c r="L148" s="42"/>
      <c r="M148" s="45"/>
      <c r="N148" s="42"/>
      <c r="O148" s="45"/>
      <c r="P148" s="45"/>
      <c r="Q148" s="45"/>
      <c r="R148" s="45"/>
      <c r="S148" s="45"/>
      <c r="T148" s="43"/>
      <c r="U148" s="42"/>
      <c r="V148" s="45"/>
      <c r="W148" s="45"/>
      <c r="X148" s="45"/>
      <c r="Y148" s="45"/>
      <c r="Z148" s="45"/>
      <c r="AA148" s="43"/>
      <c r="AB148" s="42"/>
      <c r="AC148" s="45"/>
      <c r="AD148" s="45"/>
      <c r="AE148" s="45"/>
      <c r="AF148" s="45"/>
      <c r="AG148" s="45"/>
      <c r="AH148" s="43"/>
      <c r="AI148" s="42"/>
      <c r="AJ148" s="45"/>
      <c r="AK148" s="45"/>
      <c r="AL148" s="45"/>
      <c r="AM148" s="45"/>
      <c r="AN148" s="45"/>
      <c r="AO148" s="43"/>
      <c r="AP148" s="69"/>
    </row>
    <row r="149" spans="1:42" ht="13.5" customHeight="1">
      <c r="A149" s="39"/>
      <c r="B149" s="33"/>
      <c r="C149" s="79"/>
      <c r="D149" s="34" t="str">
        <f t="shared" si="26"/>
        <v/>
      </c>
      <c r="E149" s="198" t="str">
        <f t="shared" si="27"/>
        <v/>
      </c>
      <c r="F149" s="196" t="str">
        <f t="shared" si="28"/>
        <v/>
      </c>
      <c r="G149" s="192" t="str">
        <f t="shared" si="29"/>
        <v/>
      </c>
      <c r="H149" s="194" t="str">
        <f t="shared" si="30"/>
        <v/>
      </c>
      <c r="I149" s="39" t="str">
        <f t="shared" si="31"/>
        <v/>
      </c>
      <c r="J149" s="44"/>
      <c r="K149" s="181" t="str">
        <f t="shared" si="32"/>
        <v/>
      </c>
      <c r="L149" s="42"/>
      <c r="M149" s="45"/>
      <c r="N149" s="42"/>
      <c r="O149" s="45"/>
      <c r="P149" s="45"/>
      <c r="Q149" s="45"/>
      <c r="R149" s="45"/>
      <c r="S149" s="45"/>
      <c r="T149" s="43"/>
      <c r="U149" s="42"/>
      <c r="V149" s="45"/>
      <c r="W149" s="45"/>
      <c r="X149" s="45"/>
      <c r="Y149" s="45"/>
      <c r="Z149" s="45"/>
      <c r="AA149" s="43"/>
      <c r="AB149" s="42"/>
      <c r="AC149" s="45"/>
      <c r="AD149" s="45"/>
      <c r="AE149" s="45"/>
      <c r="AF149" s="45"/>
      <c r="AG149" s="45"/>
      <c r="AH149" s="43"/>
      <c r="AI149" s="42"/>
      <c r="AJ149" s="45"/>
      <c r="AK149" s="45"/>
      <c r="AL149" s="45"/>
      <c r="AM149" s="45"/>
      <c r="AN149" s="45"/>
      <c r="AO149" s="43"/>
      <c r="AP149" s="69"/>
    </row>
    <row r="150" spans="1:42" ht="13.5" customHeight="1" thickBot="1">
      <c r="A150" s="184"/>
      <c r="B150" s="81"/>
      <c r="C150" s="81"/>
      <c r="D150" s="182" t="str">
        <f t="shared" si="26"/>
        <v/>
      </c>
      <c r="E150" s="199" t="str">
        <f t="shared" si="27"/>
        <v/>
      </c>
      <c r="F150" s="197" t="str">
        <f t="shared" si="28"/>
        <v/>
      </c>
      <c r="G150" s="193" t="str">
        <f t="shared" si="29"/>
        <v/>
      </c>
      <c r="H150" s="195" t="str">
        <f t="shared" si="30"/>
        <v/>
      </c>
      <c r="I150" s="184" t="str">
        <f t="shared" si="31"/>
        <v/>
      </c>
      <c r="J150" s="210"/>
      <c r="K150" s="183" t="str">
        <f t="shared" si="32"/>
        <v/>
      </c>
      <c r="L150" s="49"/>
      <c r="M150" s="88"/>
      <c r="N150" s="49"/>
      <c r="O150" s="88"/>
      <c r="P150" s="88"/>
      <c r="Q150" s="88"/>
      <c r="R150" s="88"/>
      <c r="S150" s="88"/>
      <c r="T150" s="87"/>
      <c r="U150" s="49"/>
      <c r="V150" s="88"/>
      <c r="W150" s="88"/>
      <c r="X150" s="88"/>
      <c r="Y150" s="88"/>
      <c r="Z150" s="88"/>
      <c r="AA150" s="87"/>
      <c r="AB150" s="49"/>
      <c r="AC150" s="88"/>
      <c r="AD150" s="88"/>
      <c r="AE150" s="88"/>
      <c r="AF150" s="88"/>
      <c r="AG150" s="88"/>
      <c r="AH150" s="87"/>
      <c r="AI150" s="49"/>
      <c r="AJ150" s="88"/>
      <c r="AK150" s="88"/>
      <c r="AL150" s="88"/>
      <c r="AM150" s="88"/>
      <c r="AN150" s="88"/>
      <c r="AO150" s="87"/>
      <c r="AP150" s="176"/>
    </row>
    <row r="151" spans="1:42" ht="13.5" customHeight="1">
      <c r="B151" s="105"/>
      <c r="C151" s="105"/>
      <c r="D151" s="105"/>
      <c r="E151" s="90"/>
      <c r="F151" s="91"/>
      <c r="G151" s="92"/>
      <c r="H151" s="93"/>
      <c r="I151" s="105"/>
      <c r="J151" s="103"/>
      <c r="K151" s="105"/>
    </row>
    <row r="152" spans="1:42" ht="13.5" customHeight="1">
      <c r="B152" s="105"/>
      <c r="C152" s="105"/>
      <c r="D152" s="105"/>
      <c r="E152" s="90"/>
      <c r="F152" s="91"/>
      <c r="G152" s="92"/>
      <c r="H152" s="93"/>
      <c r="I152" s="105"/>
      <c r="J152" s="103"/>
      <c r="K152" s="105"/>
    </row>
    <row r="153" spans="1:42" ht="13.5" customHeight="1">
      <c r="B153" s="105"/>
      <c r="C153" s="105"/>
      <c r="D153" s="105"/>
      <c r="E153" s="90"/>
      <c r="F153" s="91"/>
      <c r="G153" s="92"/>
      <c r="H153" s="93"/>
      <c r="I153" s="105"/>
      <c r="J153" s="103"/>
      <c r="K153" s="105"/>
    </row>
    <row r="154" spans="1:42" ht="13.5" customHeight="1">
      <c r="B154" s="105"/>
      <c r="C154" s="105"/>
      <c r="D154" s="105"/>
      <c r="E154" s="90"/>
      <c r="F154" s="91"/>
      <c r="G154" s="92"/>
      <c r="H154" s="93"/>
      <c r="I154" s="105"/>
      <c r="J154" s="103"/>
      <c r="K154" s="105"/>
    </row>
    <row r="155" spans="1:42" ht="13.5" customHeight="1">
      <c r="B155" s="105"/>
      <c r="C155" s="105"/>
      <c r="D155" s="105"/>
      <c r="E155" s="90"/>
      <c r="F155" s="91"/>
      <c r="G155" s="92"/>
      <c r="H155" s="93"/>
      <c r="I155" s="105"/>
      <c r="J155" s="103"/>
      <c r="K155" s="105"/>
    </row>
    <row r="156" spans="1:42" ht="13.5" customHeight="1">
      <c r="B156" s="105"/>
      <c r="C156" s="105"/>
      <c r="D156" s="105"/>
      <c r="E156" s="90"/>
      <c r="F156" s="91"/>
      <c r="G156" s="92"/>
      <c r="H156" s="93"/>
      <c r="I156" s="105"/>
      <c r="J156" s="103"/>
      <c r="K156" s="105"/>
    </row>
    <row r="157" spans="1:42" ht="13.5" customHeight="1">
      <c r="B157" s="105"/>
      <c r="C157" s="105"/>
      <c r="D157" s="105"/>
      <c r="E157" s="90"/>
      <c r="F157" s="91"/>
      <c r="G157" s="92"/>
      <c r="H157" s="93"/>
      <c r="I157" s="105"/>
      <c r="J157" s="103"/>
      <c r="K157" s="105"/>
    </row>
    <row r="158" spans="1:42" ht="13.5" customHeight="1"/>
    <row r="159" spans="1:42" ht="13.5" customHeight="1"/>
    <row r="160" spans="1:42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</sheetData>
  <mergeCells count="44">
    <mergeCell ref="J2:K5"/>
    <mergeCell ref="L2:AP2"/>
    <mergeCell ref="AQ2:BE2"/>
    <mergeCell ref="BF2:CJ2"/>
    <mergeCell ref="H2:H5"/>
    <mergeCell ref="I2:I5"/>
    <mergeCell ref="AQ3:AW3"/>
    <mergeCell ref="AX3:BD3"/>
    <mergeCell ref="BE3:BK3"/>
    <mergeCell ref="BL3:BR3"/>
    <mergeCell ref="C2:C6"/>
    <mergeCell ref="D2:D5"/>
    <mergeCell ref="E2:E5"/>
    <mergeCell ref="F2:F5"/>
    <mergeCell ref="G2:G5"/>
    <mergeCell ref="FX2:HB2"/>
    <mergeCell ref="HC2:IG2"/>
    <mergeCell ref="DO2:ES2"/>
    <mergeCell ref="HQ3:HW3"/>
    <mergeCell ref="HX3:ID3"/>
    <mergeCell ref="EY3:FE3"/>
    <mergeCell ref="FF3:FL3"/>
    <mergeCell ref="FM3:FS3"/>
    <mergeCell ref="DI3:DO3"/>
    <mergeCell ref="FT3:FZ3"/>
    <mergeCell ref="GA3:GG3"/>
    <mergeCell ref="EK3:EQ3"/>
    <mergeCell ref="HJ3:HP3"/>
    <mergeCell ref="GV3:HB3"/>
    <mergeCell ref="CK2:DN2"/>
    <mergeCell ref="HC3:HI3"/>
    <mergeCell ref="BS3:BY3"/>
    <mergeCell ref="BZ3:CF3"/>
    <mergeCell ref="CG3:CM3"/>
    <mergeCell ref="CN3:CT3"/>
    <mergeCell ref="ED3:EJ3"/>
    <mergeCell ref="DP3:DV3"/>
    <mergeCell ref="DW3:EC3"/>
    <mergeCell ref="ER3:EX3"/>
    <mergeCell ref="GH3:GN3"/>
    <mergeCell ref="GO3:GU3"/>
    <mergeCell ref="DB3:DH3"/>
    <mergeCell ref="CU3:DA3"/>
    <mergeCell ref="ET2:FW2"/>
  </mergeCells>
  <phoneticPr fontId="14" type="noConversion"/>
  <conditionalFormatting sqref="L7:AP150">
    <cfRule type="containsText" dxfId="28" priority="8" operator="containsText" text="vide">
      <formula>NOT(ISERROR(SEARCH("vide",L7)))</formula>
    </cfRule>
    <cfRule type="containsText" dxfId="27" priority="9" operator="containsText" text="vide">
      <formula>NOT(ISERROR(SEARCH("vide",L7)))</formula>
    </cfRule>
    <cfRule type="containsText" dxfId="26" priority="10" operator="containsText" text="EIG">
      <formula>NOT(ISERROR(SEARCH("EIG",L7)))</formula>
    </cfRule>
  </conditionalFormatting>
  <conditionalFormatting sqref="C7:C150">
    <cfRule type="containsText" dxfId="25" priority="3" operator="containsText" text="4PTN">
      <formula>NOT(ISERROR(SEARCH("4PTN",C7)))</formula>
    </cfRule>
    <cfRule type="containsText" dxfId="24" priority="4" operator="containsText" text="3PTN">
      <formula>NOT(ISERROR(SEARCH("3PTN",C7)))</formula>
    </cfRule>
    <cfRule type="containsText" dxfId="23" priority="5" operator="containsText" text="1PTN">
      <formula>NOT(ISERROR(SEARCH("1PTN",C7)))</formula>
    </cfRule>
    <cfRule type="containsText" dxfId="22" priority="6" operator="containsText" text="PCL">
      <formula>NOT(ISERROR(SEARCH("PCL",C7)))</formula>
    </cfRule>
    <cfRule type="containsText" dxfId="21" priority="7" operator="containsText" text="2PTN">
      <formula>NOT(ISERROR(SEARCH("2PTN",C7)))</formula>
    </cfRule>
  </conditionalFormatting>
  <conditionalFormatting sqref="L1:AP1 L4:AP5">
    <cfRule type="expression" dxfId="20" priority="17" stopIfTrue="1">
      <formula>WEEKDAY(L1,2)=7</formula>
    </cfRule>
    <cfRule type="expression" dxfId="19" priority="18" stopIfTrue="1">
      <formula>WEEKDAY(L1,2)=6</formula>
    </cfRule>
  </conditionalFormatting>
  <dataValidations count="3">
    <dataValidation type="list" allowBlank="1" showInputMessage="1" showErrorMessage="1" sqref="C7:C150">
      <formula1>affectation</formula1>
    </dataValidation>
    <dataValidation type="list" allowBlank="1" showInputMessage="1" showErrorMessage="1" sqref="L7:AP150">
      <formula1>activitées</formula1>
    </dataValidation>
    <dataValidation type="list" allowBlank="1" showInputMessage="1" showErrorMessage="1" sqref="A7:A150">
      <formula1>Grade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F214"/>
  <sheetViews>
    <sheetView workbookViewId="0">
      <selection activeCell="L7" sqref="L7"/>
    </sheetView>
  </sheetViews>
  <sheetFormatPr baseColWidth="10" defaultColWidth="7.7109375" defaultRowHeight="12"/>
  <cols>
    <col min="1" max="1" width="6.7109375" style="89" customWidth="1"/>
    <col min="2" max="2" width="15.7109375" style="89" customWidth="1"/>
    <col min="3" max="3" width="4.7109375" style="89" customWidth="1"/>
    <col min="4" max="4" width="3.28515625" style="94" customWidth="1"/>
    <col min="5" max="5" width="3.28515625" style="95" customWidth="1"/>
    <col min="6" max="6" width="3.28515625" style="96" customWidth="1"/>
    <col min="7" max="7" width="3.28515625" style="97" customWidth="1"/>
    <col min="8" max="8" width="3.28515625" style="98" customWidth="1"/>
    <col min="9" max="9" width="3.28515625" style="94" customWidth="1"/>
    <col min="10" max="10" width="3.28515625" style="89" customWidth="1"/>
    <col min="11" max="11" width="3.28515625" style="94" customWidth="1"/>
    <col min="12" max="70" width="6.7109375" style="103" customWidth="1"/>
    <col min="71" max="208" width="7.7109375" style="103" customWidth="1"/>
    <col min="209" max="240" width="7.7109375" style="103"/>
    <col min="241" max="241" width="11.42578125" style="103" customWidth="1"/>
    <col min="242" max="242" width="23.140625" style="103" customWidth="1"/>
    <col min="243" max="243" width="6" style="103" customWidth="1"/>
    <col min="244" max="244" width="3.7109375" style="103" customWidth="1"/>
    <col min="245" max="251" width="3.85546875" style="103" customWidth="1"/>
    <col min="252" max="16384" width="7.7109375" style="103"/>
  </cols>
  <sheetData>
    <row r="1" spans="1:71" s="10" customFormat="1" ht="30" customHeight="1" thickBot="1">
      <c r="A1" s="200">
        <f>An</f>
        <v>2011</v>
      </c>
      <c r="B1" s="3"/>
      <c r="C1" s="4"/>
      <c r="D1" s="4"/>
      <c r="E1" s="5"/>
      <c r="F1" s="6"/>
      <c r="G1" s="7"/>
      <c r="H1" s="8"/>
      <c r="I1" s="4"/>
      <c r="J1" s="3"/>
      <c r="K1" s="4"/>
      <c r="L1" s="142">
        <f>L2</f>
        <v>40575</v>
      </c>
      <c r="M1" s="143">
        <f>L1+1</f>
        <v>40576</v>
      </c>
      <c r="N1" s="143">
        <f t="shared" ref="N1:AM1" si="0">M1+1</f>
        <v>40577</v>
      </c>
      <c r="O1" s="143">
        <f t="shared" si="0"/>
        <v>40578</v>
      </c>
      <c r="P1" s="143">
        <f t="shared" si="0"/>
        <v>40579</v>
      </c>
      <c r="Q1" s="143">
        <f t="shared" si="0"/>
        <v>40580</v>
      </c>
      <c r="R1" s="143">
        <f t="shared" si="0"/>
        <v>40581</v>
      </c>
      <c r="S1" s="143">
        <f t="shared" si="0"/>
        <v>40582</v>
      </c>
      <c r="T1" s="143">
        <f t="shared" si="0"/>
        <v>40583</v>
      </c>
      <c r="U1" s="143">
        <f t="shared" si="0"/>
        <v>40584</v>
      </c>
      <c r="V1" s="143">
        <f t="shared" si="0"/>
        <v>40585</v>
      </c>
      <c r="W1" s="143">
        <f t="shared" si="0"/>
        <v>40586</v>
      </c>
      <c r="X1" s="143">
        <f t="shared" si="0"/>
        <v>40587</v>
      </c>
      <c r="Y1" s="143">
        <f t="shared" si="0"/>
        <v>40588</v>
      </c>
      <c r="Z1" s="143">
        <f t="shared" si="0"/>
        <v>40589</v>
      </c>
      <c r="AA1" s="143">
        <f t="shared" si="0"/>
        <v>40590</v>
      </c>
      <c r="AB1" s="143">
        <f t="shared" si="0"/>
        <v>40591</v>
      </c>
      <c r="AC1" s="143">
        <f t="shared" si="0"/>
        <v>40592</v>
      </c>
      <c r="AD1" s="143">
        <f t="shared" si="0"/>
        <v>40593</v>
      </c>
      <c r="AE1" s="143">
        <f t="shared" si="0"/>
        <v>40594</v>
      </c>
      <c r="AF1" s="143">
        <f t="shared" si="0"/>
        <v>40595</v>
      </c>
      <c r="AG1" s="143">
        <f t="shared" si="0"/>
        <v>40596</v>
      </c>
      <c r="AH1" s="143">
        <f t="shared" si="0"/>
        <v>40597</v>
      </c>
      <c r="AI1" s="143">
        <f t="shared" si="0"/>
        <v>40598</v>
      </c>
      <c r="AJ1" s="143">
        <f t="shared" si="0"/>
        <v>40599</v>
      </c>
      <c r="AK1" s="143">
        <f t="shared" si="0"/>
        <v>40600</v>
      </c>
      <c r="AL1" s="143">
        <f t="shared" si="0"/>
        <v>40601</v>
      </c>
      <c r="AM1" s="146">
        <f t="shared" si="0"/>
        <v>40602</v>
      </c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</row>
    <row r="2" spans="1:71" ht="15.75" customHeight="1" thickBot="1">
      <c r="A2" s="11"/>
      <c r="B2" s="12" t="s">
        <v>29</v>
      </c>
      <c r="C2" s="229" t="s">
        <v>30</v>
      </c>
      <c r="D2" s="263" t="s">
        <v>31</v>
      </c>
      <c r="E2" s="266" t="s">
        <v>32</v>
      </c>
      <c r="F2" s="269" t="s">
        <v>33</v>
      </c>
      <c r="G2" s="272" t="s">
        <v>34</v>
      </c>
      <c r="H2" s="260" t="s">
        <v>35</v>
      </c>
      <c r="I2" s="13"/>
      <c r="J2" s="244" t="s">
        <v>31</v>
      </c>
      <c r="K2" s="245"/>
      <c r="L2" s="277">
        <f>DATE(An,2,1)</f>
        <v>40575</v>
      </c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9"/>
      <c r="AN2" s="228"/>
      <c r="AO2" s="228"/>
      <c r="AP2" s="228"/>
      <c r="AQ2" s="228"/>
      <c r="AR2" s="228"/>
      <c r="AS2" s="228"/>
      <c r="AT2" s="228"/>
      <c r="AU2" s="228"/>
      <c r="AV2" s="228"/>
      <c r="AW2" s="228"/>
      <c r="AX2" s="228"/>
      <c r="AY2" s="228"/>
      <c r="AZ2" s="228"/>
      <c r="BA2" s="228"/>
      <c r="BB2" s="228"/>
      <c r="BC2" s="228"/>
      <c r="BD2" s="228"/>
      <c r="BE2" s="228"/>
      <c r="BF2" s="228"/>
      <c r="BG2" s="228"/>
      <c r="BH2" s="228"/>
      <c r="BI2" s="228"/>
      <c r="BJ2" s="228"/>
      <c r="BK2" s="228"/>
      <c r="BL2" s="228"/>
      <c r="BM2" s="228"/>
      <c r="BN2" s="228"/>
      <c r="BO2" s="228"/>
      <c r="BP2" s="228"/>
      <c r="BQ2" s="228"/>
      <c r="BR2" s="228"/>
    </row>
    <row r="3" spans="1:71" ht="15.75" customHeight="1" thickBot="1">
      <c r="A3" s="11"/>
      <c r="B3" s="14" t="s">
        <v>55</v>
      </c>
      <c r="C3" s="230"/>
      <c r="D3" s="264"/>
      <c r="E3" s="267"/>
      <c r="F3" s="270"/>
      <c r="G3" s="273"/>
      <c r="H3" s="261"/>
      <c r="I3" s="15"/>
      <c r="J3" s="246"/>
      <c r="K3" s="275"/>
      <c r="L3" s="150" t="s">
        <v>65</v>
      </c>
      <c r="M3" s="151"/>
      <c r="N3" s="151"/>
      <c r="O3" s="151"/>
      <c r="P3" s="151"/>
      <c r="Q3" s="151"/>
      <c r="R3" s="150" t="s">
        <v>66</v>
      </c>
      <c r="S3" s="151"/>
      <c r="T3" s="151"/>
      <c r="U3" s="151"/>
      <c r="V3" s="151"/>
      <c r="W3" s="151"/>
      <c r="X3" s="152"/>
      <c r="Y3" s="150" t="s">
        <v>67</v>
      </c>
      <c r="Z3" s="151"/>
      <c r="AA3" s="151"/>
      <c r="AB3" s="151"/>
      <c r="AC3" s="151"/>
      <c r="AD3" s="151"/>
      <c r="AE3" s="152"/>
      <c r="AF3" s="150" t="s">
        <v>68</v>
      </c>
      <c r="AG3" s="151"/>
      <c r="AH3" s="151"/>
      <c r="AI3" s="151"/>
      <c r="AJ3" s="151"/>
      <c r="AK3" s="151"/>
      <c r="AL3" s="152"/>
      <c r="AM3" s="172" t="s">
        <v>70</v>
      </c>
      <c r="AN3" s="226"/>
      <c r="AO3" s="226"/>
      <c r="AP3" s="226"/>
      <c r="AQ3" s="226"/>
      <c r="AR3" s="226"/>
      <c r="AS3" s="226"/>
      <c r="AT3" s="226"/>
      <c r="AU3" s="226"/>
      <c r="AV3" s="226"/>
      <c r="AW3" s="226"/>
      <c r="AX3" s="226"/>
      <c r="AY3" s="226"/>
      <c r="AZ3" s="226"/>
      <c r="BA3" s="226"/>
      <c r="BB3" s="226"/>
      <c r="BC3" s="226"/>
      <c r="BD3" s="226"/>
      <c r="BE3" s="226"/>
      <c r="BF3" s="226"/>
      <c r="BG3" s="226"/>
      <c r="BH3" s="226"/>
      <c r="BI3" s="226"/>
      <c r="BJ3" s="226"/>
      <c r="BK3" s="226"/>
      <c r="BL3" s="226"/>
      <c r="BM3" s="226"/>
      <c r="BN3" s="226"/>
      <c r="BO3" s="226"/>
    </row>
    <row r="4" spans="1:71" ht="15.75" customHeight="1" thickBot="1">
      <c r="A4" s="11"/>
      <c r="B4" s="16"/>
      <c r="C4" s="230"/>
      <c r="D4" s="264"/>
      <c r="E4" s="267"/>
      <c r="F4" s="270"/>
      <c r="G4" s="273"/>
      <c r="H4" s="261"/>
      <c r="I4" s="15"/>
      <c r="J4" s="246"/>
      <c r="K4" s="275"/>
      <c r="L4" s="144">
        <f>L1</f>
        <v>40575</v>
      </c>
      <c r="M4" s="145">
        <f>L4+1</f>
        <v>40576</v>
      </c>
      <c r="N4" s="145">
        <f t="shared" ref="N4:AM5" si="1">M4+1</f>
        <v>40577</v>
      </c>
      <c r="O4" s="145">
        <f t="shared" si="1"/>
        <v>40578</v>
      </c>
      <c r="P4" s="145">
        <f t="shared" si="1"/>
        <v>40579</v>
      </c>
      <c r="Q4" s="145">
        <f t="shared" si="1"/>
        <v>40580</v>
      </c>
      <c r="R4" s="145">
        <f t="shared" si="1"/>
        <v>40581</v>
      </c>
      <c r="S4" s="145">
        <f t="shared" si="1"/>
        <v>40582</v>
      </c>
      <c r="T4" s="145">
        <f t="shared" si="1"/>
        <v>40583</v>
      </c>
      <c r="U4" s="145">
        <f t="shared" si="1"/>
        <v>40584</v>
      </c>
      <c r="V4" s="145">
        <f t="shared" si="1"/>
        <v>40585</v>
      </c>
      <c r="W4" s="145">
        <f t="shared" si="1"/>
        <v>40586</v>
      </c>
      <c r="X4" s="145">
        <f t="shared" si="1"/>
        <v>40587</v>
      </c>
      <c r="Y4" s="145">
        <f t="shared" si="1"/>
        <v>40588</v>
      </c>
      <c r="Z4" s="145">
        <f t="shared" si="1"/>
        <v>40589</v>
      </c>
      <c r="AA4" s="145">
        <f t="shared" si="1"/>
        <v>40590</v>
      </c>
      <c r="AB4" s="145">
        <f t="shared" si="1"/>
        <v>40591</v>
      </c>
      <c r="AC4" s="145">
        <f t="shared" si="1"/>
        <v>40592</v>
      </c>
      <c r="AD4" s="145">
        <f t="shared" si="1"/>
        <v>40593</v>
      </c>
      <c r="AE4" s="145">
        <f t="shared" si="1"/>
        <v>40594</v>
      </c>
      <c r="AF4" s="145">
        <f t="shared" si="1"/>
        <v>40595</v>
      </c>
      <c r="AG4" s="145">
        <f t="shared" si="1"/>
        <v>40596</v>
      </c>
      <c r="AH4" s="145">
        <f t="shared" si="1"/>
        <v>40597</v>
      </c>
      <c r="AI4" s="145">
        <f t="shared" si="1"/>
        <v>40598</v>
      </c>
      <c r="AJ4" s="145">
        <f t="shared" si="1"/>
        <v>40599</v>
      </c>
      <c r="AK4" s="145">
        <f t="shared" si="1"/>
        <v>40600</v>
      </c>
      <c r="AL4" s="145">
        <f t="shared" si="1"/>
        <v>40601</v>
      </c>
      <c r="AM4" s="148">
        <f t="shared" si="1"/>
        <v>40602</v>
      </c>
    </row>
    <row r="5" spans="1:71" ht="15.75" customHeight="1" thickBot="1">
      <c r="A5" s="11"/>
      <c r="B5" s="17" t="s">
        <v>36</v>
      </c>
      <c r="C5" s="230"/>
      <c r="D5" s="265"/>
      <c r="E5" s="268"/>
      <c r="F5" s="271"/>
      <c r="G5" s="274"/>
      <c r="H5" s="262"/>
      <c r="I5" s="18"/>
      <c r="J5" s="248"/>
      <c r="K5" s="276"/>
      <c r="L5" s="142">
        <f>L1</f>
        <v>40575</v>
      </c>
      <c r="M5" s="143">
        <f>L5+1</f>
        <v>40576</v>
      </c>
      <c r="N5" s="143">
        <f t="shared" si="1"/>
        <v>40577</v>
      </c>
      <c r="O5" s="143">
        <f t="shared" si="1"/>
        <v>40578</v>
      </c>
      <c r="P5" s="143">
        <f t="shared" si="1"/>
        <v>40579</v>
      </c>
      <c r="Q5" s="143">
        <f t="shared" si="1"/>
        <v>40580</v>
      </c>
      <c r="R5" s="143">
        <f t="shared" si="1"/>
        <v>40581</v>
      </c>
      <c r="S5" s="143">
        <f t="shared" si="1"/>
        <v>40582</v>
      </c>
      <c r="T5" s="143">
        <f t="shared" si="1"/>
        <v>40583</v>
      </c>
      <c r="U5" s="143">
        <f t="shared" si="1"/>
        <v>40584</v>
      </c>
      <c r="V5" s="143">
        <f t="shared" si="1"/>
        <v>40585</v>
      </c>
      <c r="W5" s="143">
        <f t="shared" si="1"/>
        <v>40586</v>
      </c>
      <c r="X5" s="143">
        <f t="shared" si="1"/>
        <v>40587</v>
      </c>
      <c r="Y5" s="143">
        <f t="shared" si="1"/>
        <v>40588</v>
      </c>
      <c r="Z5" s="143">
        <f t="shared" si="1"/>
        <v>40589</v>
      </c>
      <c r="AA5" s="143">
        <f t="shared" si="1"/>
        <v>40590</v>
      </c>
      <c r="AB5" s="143">
        <f t="shared" si="1"/>
        <v>40591</v>
      </c>
      <c r="AC5" s="143">
        <f t="shared" si="1"/>
        <v>40592</v>
      </c>
      <c r="AD5" s="143">
        <f t="shared" si="1"/>
        <v>40593</v>
      </c>
      <c r="AE5" s="143">
        <f t="shared" si="1"/>
        <v>40594</v>
      </c>
      <c r="AF5" s="143">
        <f t="shared" si="1"/>
        <v>40595</v>
      </c>
      <c r="AG5" s="143">
        <f t="shared" si="1"/>
        <v>40596</v>
      </c>
      <c r="AH5" s="143">
        <f t="shared" si="1"/>
        <v>40597</v>
      </c>
      <c r="AI5" s="143">
        <f t="shared" si="1"/>
        <v>40598</v>
      </c>
      <c r="AJ5" s="143">
        <f t="shared" si="1"/>
        <v>40599</v>
      </c>
      <c r="AK5" s="143">
        <f t="shared" si="1"/>
        <v>40600</v>
      </c>
      <c r="AL5" s="143">
        <f t="shared" si="1"/>
        <v>40601</v>
      </c>
      <c r="AM5" s="146">
        <f t="shared" si="1"/>
        <v>40602</v>
      </c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</row>
    <row r="6" spans="1:71" ht="15.75" customHeight="1" thickBot="1">
      <c r="A6" s="20" t="s">
        <v>37</v>
      </c>
      <c r="B6" s="17" t="s">
        <v>38</v>
      </c>
      <c r="C6" s="231"/>
      <c r="D6" s="21"/>
      <c r="E6" s="22"/>
      <c r="F6" s="23"/>
      <c r="G6" s="24"/>
      <c r="H6" s="25"/>
      <c r="I6" s="26"/>
      <c r="J6" s="27"/>
      <c r="K6" s="26"/>
      <c r="L6" s="107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4"/>
      <c r="AJ6" s="104"/>
      <c r="AK6" s="104"/>
      <c r="AL6" s="104"/>
      <c r="AM6" s="106"/>
      <c r="AN6" s="105"/>
      <c r="AO6" s="105"/>
      <c r="AP6" s="105"/>
      <c r="AQ6" s="105"/>
      <c r="AR6" s="105"/>
      <c r="AS6" s="105"/>
      <c r="AT6" s="105"/>
    </row>
    <row r="7" spans="1:71" ht="13.5" customHeight="1">
      <c r="A7" s="29" t="s">
        <v>77</v>
      </c>
      <c r="B7" s="29" t="s">
        <v>89</v>
      </c>
      <c r="C7" s="134" t="s">
        <v>39</v>
      </c>
      <c r="D7" s="179">
        <f t="shared" ref="D7:D70" si="2">IF($A7="","",SUMPRODUCT(((WEEKDAY($L$5:$AP$5,2)&gt;1)*(WEEKDAY($L$5:$AP$5,2)&lt;5)-((WEEKDAY($L$5:$AP$5,2)&gt;1)*(WEEKDAY($L$5:$AP$5,2)&lt;5)*COUNTIF(Feries,$L$5:$AP$5)&gt;0))*(($L7:$AP7="PAF")+($L7:$AP7="EIG"))))</f>
        <v>0</v>
      </c>
      <c r="E7" s="198">
        <f t="shared" ref="E7:E70" si="3">IF($A7="","",SUMPRODUCT(((WEEKDAY($L$5:$AP$5,2)=5)-((WEEKDAY($L$5:$AP$5,2)=5)*COUNTIF(Feries,$L$5:$AP$5)&gt;0))*(($L7:$AP7="PAF")+($L7:$AP7="EIG"))))</f>
        <v>0</v>
      </c>
      <c r="F7" s="196">
        <f t="shared" ref="F7:F70" si="4">IF($A7="","",SUMPRODUCT(((WEEKDAY($L$5:$AP$5,2)=6)-((WEEKDAY($L$5:$AP$5,2)=6)*COUNTIF(Feries,$L$5:$AP$5)&gt;0))*(($L7:$AP7="PAF")+($L7:$AP7="EIG"))))</f>
        <v>0</v>
      </c>
      <c r="G7" s="192">
        <f t="shared" ref="G7:G70" si="5">IF($A7="","",SUMPRODUCT(((WEEKDAY($L$5:$AP$5,2)=7)+((WEEKDAY($L$5:$AP$5,2)&lt;7)*COUNTIF(Feries,$L$5:$AP$5)&gt;0))*(($L7:$AP7="PAF")+($L7:$AP7="EIG"))))</f>
        <v>0</v>
      </c>
      <c r="H7" s="196">
        <f t="shared" ref="H7:H70" si="6">IF($A7="","",SUMPRODUCT(((WEEKDAY($L$5:$AP$5,2)=1)-((WEEKDAY($L$5:$AP$5,2)=1)*COUNTIF(Feries,$L$5:$AP$5)&gt;0))*(($L7:$AP7="PAF")+($L7:$AP7="EIG"))))</f>
        <v>0</v>
      </c>
      <c r="I7" s="12">
        <f>IF(A7="","",SUM(D7:H7))</f>
        <v>0</v>
      </c>
      <c r="J7" s="209"/>
      <c r="K7" s="180">
        <f>IF($A7="","",SUMPRODUCT((WEEKDAY($L$5:$AP$5,2)=6)*($L7:$AP7="Semaine")))</f>
        <v>0</v>
      </c>
      <c r="L7" s="30"/>
      <c r="M7" s="32"/>
      <c r="N7" s="190" t="s">
        <v>53</v>
      </c>
      <c r="O7" s="32"/>
      <c r="P7" s="32"/>
      <c r="Q7" s="32"/>
      <c r="R7" s="30"/>
      <c r="S7" s="32"/>
      <c r="T7" s="32"/>
      <c r="U7" s="32"/>
      <c r="V7" s="32"/>
      <c r="W7" s="32"/>
      <c r="X7" s="31"/>
      <c r="Y7" s="30"/>
      <c r="Z7" s="32"/>
      <c r="AA7" s="32"/>
      <c r="AB7" s="32"/>
      <c r="AC7" s="32"/>
      <c r="AD7" s="32"/>
      <c r="AE7" s="31"/>
      <c r="AF7" s="30"/>
      <c r="AG7" s="190" t="s">
        <v>53</v>
      </c>
      <c r="AH7" s="32"/>
      <c r="AI7" s="190" t="s">
        <v>53</v>
      </c>
      <c r="AJ7" s="32"/>
      <c r="AK7" s="190" t="s">
        <v>53</v>
      </c>
      <c r="AL7" s="31"/>
      <c r="AM7" s="173"/>
    </row>
    <row r="8" spans="1:71" ht="13.5" customHeight="1">
      <c r="A8" s="33" t="s">
        <v>78</v>
      </c>
      <c r="B8" s="33" t="s">
        <v>90</v>
      </c>
      <c r="C8" s="79" t="s">
        <v>39</v>
      </c>
      <c r="D8" s="34">
        <f t="shared" si="2"/>
        <v>0</v>
      </c>
      <c r="E8" s="35">
        <f t="shared" si="3"/>
        <v>0</v>
      </c>
      <c r="F8" s="36">
        <f t="shared" si="4"/>
        <v>0</v>
      </c>
      <c r="G8" s="37">
        <f t="shared" si="5"/>
        <v>0</v>
      </c>
      <c r="H8" s="38">
        <f t="shared" si="6"/>
        <v>0</v>
      </c>
      <c r="I8" s="39">
        <f t="shared" ref="I8:I71" si="7">IF(A8="","",SUM(D8:H8))</f>
        <v>0</v>
      </c>
      <c r="J8" s="40"/>
      <c r="K8" s="41">
        <f t="shared" ref="K8:K71" si="8">IF($A8="","",SUMPRODUCT((WEEKDAY($L$5:$AP$5,2)=6)*($L8:$AP8="Semaine")))</f>
        <v>0</v>
      </c>
      <c r="L8" s="42"/>
      <c r="M8" s="45"/>
      <c r="N8" s="45"/>
      <c r="O8" s="165" t="s">
        <v>53</v>
      </c>
      <c r="P8" s="165" t="s">
        <v>53</v>
      </c>
      <c r="Q8" s="165" t="s">
        <v>53</v>
      </c>
      <c r="R8" s="42"/>
      <c r="S8" s="45"/>
      <c r="T8" s="45"/>
      <c r="U8" s="45"/>
      <c r="V8" s="45"/>
      <c r="W8" s="45"/>
      <c r="X8" s="43"/>
      <c r="Y8" s="42"/>
      <c r="Z8" s="45"/>
      <c r="AA8" s="45"/>
      <c r="AB8" s="45"/>
      <c r="AC8" s="45"/>
      <c r="AD8" s="45"/>
      <c r="AE8" s="43"/>
      <c r="AF8" s="42"/>
      <c r="AG8" s="45"/>
      <c r="AH8" s="45"/>
      <c r="AI8" s="45"/>
      <c r="AJ8" s="45"/>
      <c r="AK8" s="45"/>
      <c r="AL8" s="43"/>
      <c r="AM8" s="69"/>
    </row>
    <row r="9" spans="1:71" ht="13.5" customHeight="1">
      <c r="A9" s="33" t="s">
        <v>81</v>
      </c>
      <c r="B9" s="33" t="s">
        <v>91</v>
      </c>
      <c r="C9" s="79" t="s">
        <v>39</v>
      </c>
      <c r="D9" s="34">
        <f t="shared" si="2"/>
        <v>0</v>
      </c>
      <c r="E9" s="35">
        <f t="shared" si="3"/>
        <v>0</v>
      </c>
      <c r="F9" s="36">
        <f t="shared" si="4"/>
        <v>0</v>
      </c>
      <c r="G9" s="37">
        <f t="shared" si="5"/>
        <v>0</v>
      </c>
      <c r="H9" s="38">
        <f t="shared" si="6"/>
        <v>0</v>
      </c>
      <c r="I9" s="39">
        <f t="shared" si="7"/>
        <v>0</v>
      </c>
      <c r="J9" s="40"/>
      <c r="K9" s="41">
        <f t="shared" si="8"/>
        <v>0</v>
      </c>
      <c r="L9" s="42"/>
      <c r="M9" s="45"/>
      <c r="N9" s="165" t="s">
        <v>53</v>
      </c>
      <c r="O9" s="45"/>
      <c r="P9" s="165" t="s">
        <v>53</v>
      </c>
      <c r="Q9" s="165" t="s">
        <v>53</v>
      </c>
      <c r="R9" s="42"/>
      <c r="S9" s="45"/>
      <c r="T9" s="45"/>
      <c r="U9" s="45"/>
      <c r="V9" s="45"/>
      <c r="W9" s="45"/>
      <c r="X9" s="43"/>
      <c r="Y9" s="42"/>
      <c r="Z9" s="45"/>
      <c r="AA9" s="45"/>
      <c r="AB9" s="45"/>
      <c r="AC9" s="45"/>
      <c r="AD9" s="45"/>
      <c r="AE9" s="43"/>
      <c r="AF9" s="42"/>
      <c r="AG9" s="45"/>
      <c r="AH9" s="45"/>
      <c r="AI9" s="45"/>
      <c r="AJ9" s="45"/>
      <c r="AK9" s="45"/>
      <c r="AL9" s="43"/>
      <c r="AM9" s="69"/>
    </row>
    <row r="10" spans="1:71" ht="13.5" customHeight="1">
      <c r="A10" s="33" t="s">
        <v>82</v>
      </c>
      <c r="B10" s="33" t="s">
        <v>92</v>
      </c>
      <c r="C10" s="79" t="s">
        <v>39</v>
      </c>
      <c r="D10" s="34">
        <f t="shared" si="2"/>
        <v>0</v>
      </c>
      <c r="E10" s="35">
        <f t="shared" si="3"/>
        <v>0</v>
      </c>
      <c r="F10" s="36">
        <f t="shared" si="4"/>
        <v>0</v>
      </c>
      <c r="G10" s="37">
        <f t="shared" si="5"/>
        <v>0</v>
      </c>
      <c r="H10" s="38">
        <f t="shared" si="6"/>
        <v>0</v>
      </c>
      <c r="I10" s="39">
        <f t="shared" si="7"/>
        <v>0</v>
      </c>
      <c r="J10" s="40"/>
      <c r="K10" s="41">
        <f t="shared" si="8"/>
        <v>0</v>
      </c>
      <c r="L10" s="42"/>
      <c r="M10" s="45"/>
      <c r="N10" s="45"/>
      <c r="O10" s="133" t="s">
        <v>53</v>
      </c>
      <c r="P10" s="165" t="s">
        <v>53</v>
      </c>
      <c r="Q10" s="45"/>
      <c r="R10" s="42"/>
      <c r="S10" s="45"/>
      <c r="T10" s="45"/>
      <c r="U10" s="45"/>
      <c r="V10" s="45"/>
      <c r="W10" s="45"/>
      <c r="X10" s="43"/>
      <c r="Y10" s="42"/>
      <c r="Z10" s="45"/>
      <c r="AA10" s="45"/>
      <c r="AB10" s="45"/>
      <c r="AC10" s="45"/>
      <c r="AD10" s="45"/>
      <c r="AE10" s="43"/>
      <c r="AF10" s="42"/>
      <c r="AG10" s="45"/>
      <c r="AH10" s="45"/>
      <c r="AI10" s="45"/>
      <c r="AJ10" s="45"/>
      <c r="AK10" s="45"/>
      <c r="AL10" s="43"/>
      <c r="AM10" s="69"/>
    </row>
    <row r="11" spans="1:71" ht="13.5" customHeight="1">
      <c r="A11" s="33" t="s">
        <v>82</v>
      </c>
      <c r="B11" s="33" t="s">
        <v>93</v>
      </c>
      <c r="C11" s="79" t="s">
        <v>39</v>
      </c>
      <c r="D11" s="34">
        <f t="shared" si="2"/>
        <v>0</v>
      </c>
      <c r="E11" s="35">
        <f t="shared" si="3"/>
        <v>0</v>
      </c>
      <c r="F11" s="36">
        <f t="shared" si="4"/>
        <v>0</v>
      </c>
      <c r="G11" s="37">
        <f t="shared" si="5"/>
        <v>0</v>
      </c>
      <c r="H11" s="38">
        <f t="shared" si="6"/>
        <v>0</v>
      </c>
      <c r="I11" s="39">
        <f t="shared" si="7"/>
        <v>0</v>
      </c>
      <c r="J11" s="40"/>
      <c r="K11" s="41">
        <f t="shared" si="8"/>
        <v>0</v>
      </c>
      <c r="L11" s="42"/>
      <c r="M11" s="45"/>
      <c r="N11" s="45"/>
      <c r="O11" s="45"/>
      <c r="P11" s="165" t="s">
        <v>53</v>
      </c>
      <c r="Q11" s="165" t="s">
        <v>53</v>
      </c>
      <c r="R11" s="42"/>
      <c r="S11" s="45"/>
      <c r="T11" s="45"/>
      <c r="U11" s="45"/>
      <c r="V11" s="45"/>
      <c r="W11" s="45"/>
      <c r="X11" s="43"/>
      <c r="Y11" s="42"/>
      <c r="Z11" s="45"/>
      <c r="AA11" s="45"/>
      <c r="AB11" s="48"/>
      <c r="AC11" s="48"/>
      <c r="AD11" s="48"/>
      <c r="AE11" s="47"/>
      <c r="AF11" s="56"/>
      <c r="AG11" s="45"/>
      <c r="AH11" s="45"/>
      <c r="AI11" s="45"/>
      <c r="AJ11" s="45"/>
      <c r="AK11" s="45"/>
      <c r="AL11" s="43"/>
      <c r="AM11" s="69"/>
    </row>
    <row r="12" spans="1:71" ht="13.5" customHeight="1">
      <c r="A12" s="33" t="s">
        <v>84</v>
      </c>
      <c r="B12" s="33" t="s">
        <v>94</v>
      </c>
      <c r="C12" s="79" t="s">
        <v>39</v>
      </c>
      <c r="D12" s="34">
        <f t="shared" si="2"/>
        <v>0</v>
      </c>
      <c r="E12" s="35">
        <f t="shared" si="3"/>
        <v>0</v>
      </c>
      <c r="F12" s="36">
        <f t="shared" si="4"/>
        <v>0</v>
      </c>
      <c r="G12" s="37">
        <f t="shared" si="5"/>
        <v>0</v>
      </c>
      <c r="H12" s="38">
        <f t="shared" si="6"/>
        <v>0</v>
      </c>
      <c r="I12" s="39">
        <f t="shared" si="7"/>
        <v>0</v>
      </c>
      <c r="J12" s="40"/>
      <c r="K12" s="41">
        <f t="shared" si="8"/>
        <v>0</v>
      </c>
      <c r="L12" s="42"/>
      <c r="M12" s="45"/>
      <c r="N12" s="45"/>
      <c r="O12" s="165" t="s">
        <v>53</v>
      </c>
      <c r="P12" s="45"/>
      <c r="Q12" s="45"/>
      <c r="R12" s="42"/>
      <c r="S12" s="45"/>
      <c r="T12" s="45"/>
      <c r="U12" s="45"/>
      <c r="V12" s="45"/>
      <c r="W12" s="45"/>
      <c r="X12" s="43"/>
      <c r="Y12" s="42"/>
      <c r="Z12" s="45"/>
      <c r="AA12" s="45"/>
      <c r="AB12" s="45"/>
      <c r="AC12" s="45"/>
      <c r="AD12" s="45"/>
      <c r="AE12" s="43"/>
      <c r="AF12" s="42"/>
      <c r="AG12" s="45"/>
      <c r="AH12" s="45"/>
      <c r="AI12" s="45"/>
      <c r="AJ12" s="45"/>
      <c r="AK12" s="45"/>
      <c r="AL12" s="43"/>
      <c r="AM12" s="69"/>
      <c r="AY12" s="50"/>
      <c r="AZ12" s="50"/>
      <c r="BA12" s="50"/>
      <c r="BB12" s="50"/>
      <c r="BC12" s="50"/>
      <c r="BD12" s="50"/>
      <c r="BE12" s="50"/>
    </row>
    <row r="13" spans="1:71" ht="13.5" customHeight="1">
      <c r="A13" s="33" t="s">
        <v>85</v>
      </c>
      <c r="B13" s="33" t="s">
        <v>95</v>
      </c>
      <c r="C13" s="79" t="s">
        <v>39</v>
      </c>
      <c r="D13" s="34">
        <f t="shared" si="2"/>
        <v>0</v>
      </c>
      <c r="E13" s="35">
        <f t="shared" si="3"/>
        <v>0</v>
      </c>
      <c r="F13" s="36">
        <f t="shared" si="4"/>
        <v>0</v>
      </c>
      <c r="G13" s="37">
        <f t="shared" si="5"/>
        <v>0</v>
      </c>
      <c r="H13" s="38">
        <f t="shared" si="6"/>
        <v>0</v>
      </c>
      <c r="I13" s="39">
        <f t="shared" si="7"/>
        <v>0</v>
      </c>
      <c r="J13" s="40"/>
      <c r="K13" s="181">
        <f t="shared" si="8"/>
        <v>0</v>
      </c>
      <c r="L13" s="42"/>
      <c r="M13" s="45"/>
      <c r="N13" s="45"/>
      <c r="O13" s="45"/>
      <c r="P13" s="45"/>
      <c r="Q13" s="45"/>
      <c r="R13" s="42"/>
      <c r="S13" s="45"/>
      <c r="T13" s="45"/>
      <c r="U13" s="45"/>
      <c r="V13" s="45"/>
      <c r="W13" s="45"/>
      <c r="X13" s="43"/>
      <c r="Y13" s="42"/>
      <c r="Z13" s="45"/>
      <c r="AA13" s="45"/>
      <c r="AB13" s="45"/>
      <c r="AC13" s="45"/>
      <c r="AD13" s="45"/>
      <c r="AE13" s="43"/>
      <c r="AF13" s="42"/>
      <c r="AG13" s="45"/>
      <c r="AH13" s="45"/>
      <c r="AI13" s="45"/>
      <c r="AJ13" s="45"/>
      <c r="AK13" s="45"/>
      <c r="AL13" s="43"/>
      <c r="AM13" s="69"/>
    </row>
    <row r="14" spans="1:71" ht="13.5" customHeight="1">
      <c r="A14" s="33" t="s">
        <v>85</v>
      </c>
      <c r="B14" s="33" t="s">
        <v>96</v>
      </c>
      <c r="C14" s="79" t="s">
        <v>39</v>
      </c>
      <c r="D14" s="51">
        <f t="shared" si="2"/>
        <v>0</v>
      </c>
      <c r="E14" s="52">
        <f t="shared" si="3"/>
        <v>0</v>
      </c>
      <c r="F14" s="53">
        <f t="shared" si="4"/>
        <v>0</v>
      </c>
      <c r="G14" s="37">
        <f t="shared" si="5"/>
        <v>0</v>
      </c>
      <c r="H14" s="54">
        <f t="shared" si="6"/>
        <v>0</v>
      </c>
      <c r="I14" s="33">
        <f t="shared" si="7"/>
        <v>0</v>
      </c>
      <c r="J14" s="44"/>
      <c r="K14" s="181">
        <f t="shared" si="8"/>
        <v>0</v>
      </c>
      <c r="L14" s="42"/>
      <c r="M14" s="45"/>
      <c r="N14" s="45"/>
      <c r="O14" s="45"/>
      <c r="P14" s="45"/>
      <c r="Q14" s="45"/>
      <c r="R14" s="42"/>
      <c r="S14" s="45"/>
      <c r="T14" s="45"/>
      <c r="U14" s="45"/>
      <c r="V14" s="45"/>
      <c r="W14" s="45"/>
      <c r="X14" s="43"/>
      <c r="Y14" s="42"/>
      <c r="Z14" s="45"/>
      <c r="AA14" s="45"/>
      <c r="AB14" s="45"/>
      <c r="AC14" s="45"/>
      <c r="AD14" s="45"/>
      <c r="AE14" s="43"/>
      <c r="AF14" s="42"/>
      <c r="AG14" s="45"/>
      <c r="AH14" s="45"/>
      <c r="AI14" s="45"/>
      <c r="AJ14" s="45"/>
      <c r="AK14" s="45"/>
      <c r="AL14" s="43"/>
      <c r="AM14" s="69"/>
    </row>
    <row r="15" spans="1:71" ht="13.5" customHeight="1">
      <c r="A15" s="33" t="s">
        <v>85</v>
      </c>
      <c r="B15" s="33" t="s">
        <v>97</v>
      </c>
      <c r="C15" s="79" t="s">
        <v>39</v>
      </c>
      <c r="D15" s="34">
        <f t="shared" si="2"/>
        <v>0</v>
      </c>
      <c r="E15" s="35">
        <f t="shared" si="3"/>
        <v>0</v>
      </c>
      <c r="F15" s="36">
        <f t="shared" si="4"/>
        <v>0</v>
      </c>
      <c r="G15" s="37">
        <f t="shared" si="5"/>
        <v>0</v>
      </c>
      <c r="H15" s="38">
        <f t="shared" si="6"/>
        <v>0</v>
      </c>
      <c r="I15" s="39">
        <f t="shared" si="7"/>
        <v>0</v>
      </c>
      <c r="J15" s="40"/>
      <c r="K15" s="181">
        <f t="shared" si="8"/>
        <v>0</v>
      </c>
      <c r="L15" s="42"/>
      <c r="M15" s="45"/>
      <c r="N15" s="45"/>
      <c r="O15" s="45"/>
      <c r="P15" s="45"/>
      <c r="Q15" s="45"/>
      <c r="R15" s="42"/>
      <c r="S15" s="45"/>
      <c r="T15" s="45"/>
      <c r="U15" s="45"/>
      <c r="V15" s="45"/>
      <c r="W15" s="45"/>
      <c r="X15" s="43"/>
      <c r="Y15" s="42"/>
      <c r="Z15" s="45"/>
      <c r="AA15" s="45"/>
      <c r="AB15" s="45"/>
      <c r="AC15" s="45"/>
      <c r="AD15" s="45"/>
      <c r="AE15" s="43"/>
      <c r="AF15" s="42"/>
      <c r="AG15" s="45"/>
      <c r="AH15" s="45"/>
      <c r="AI15" s="45"/>
      <c r="AJ15" s="45"/>
      <c r="AK15" s="45"/>
      <c r="AL15" s="43"/>
      <c r="AM15" s="69"/>
    </row>
    <row r="16" spans="1:71" ht="13.5" customHeight="1">
      <c r="A16" s="33" t="s">
        <v>85</v>
      </c>
      <c r="B16" s="33" t="s">
        <v>98</v>
      </c>
      <c r="C16" s="79" t="s">
        <v>39</v>
      </c>
      <c r="D16" s="34">
        <f t="shared" si="2"/>
        <v>0</v>
      </c>
      <c r="E16" s="35">
        <f t="shared" si="3"/>
        <v>0</v>
      </c>
      <c r="F16" s="36">
        <f t="shared" si="4"/>
        <v>0</v>
      </c>
      <c r="G16" s="37">
        <f t="shared" si="5"/>
        <v>0</v>
      </c>
      <c r="H16" s="38">
        <f t="shared" si="6"/>
        <v>0</v>
      </c>
      <c r="I16" s="39">
        <f t="shared" si="7"/>
        <v>0</v>
      </c>
      <c r="J16" s="40"/>
      <c r="K16" s="181">
        <f t="shared" si="8"/>
        <v>0</v>
      </c>
      <c r="L16" s="42"/>
      <c r="M16" s="45"/>
      <c r="N16" s="45"/>
      <c r="O16" s="45"/>
      <c r="P16" s="45"/>
      <c r="Q16" s="45"/>
      <c r="R16" s="42"/>
      <c r="S16" s="45"/>
      <c r="T16" s="45"/>
      <c r="U16" s="45"/>
      <c r="V16" s="45"/>
      <c r="W16" s="45"/>
      <c r="X16" s="43"/>
      <c r="Y16" s="42"/>
      <c r="Z16" s="45"/>
      <c r="AA16" s="45"/>
      <c r="AB16" s="45"/>
      <c r="AC16" s="45"/>
      <c r="AD16" s="45"/>
      <c r="AE16" s="43"/>
      <c r="AF16" s="42"/>
      <c r="AG16" s="45"/>
      <c r="AH16" s="45"/>
      <c r="AI16" s="45"/>
      <c r="AJ16" s="45"/>
      <c r="AK16" s="45"/>
      <c r="AL16" s="43"/>
      <c r="AM16" s="69"/>
    </row>
    <row r="17" spans="1:146" ht="13.5" customHeight="1">
      <c r="A17" s="33" t="s">
        <v>86</v>
      </c>
      <c r="B17" s="33" t="s">
        <v>99</v>
      </c>
      <c r="C17" s="79" t="s">
        <v>39</v>
      </c>
      <c r="D17" s="34">
        <f t="shared" si="2"/>
        <v>0</v>
      </c>
      <c r="E17" s="35">
        <f t="shared" si="3"/>
        <v>0</v>
      </c>
      <c r="F17" s="36">
        <f t="shared" si="4"/>
        <v>0</v>
      </c>
      <c r="G17" s="37">
        <f t="shared" si="5"/>
        <v>0</v>
      </c>
      <c r="H17" s="38">
        <f t="shared" si="6"/>
        <v>0</v>
      </c>
      <c r="I17" s="39">
        <f t="shared" si="7"/>
        <v>0</v>
      </c>
      <c r="J17" s="40"/>
      <c r="K17" s="181">
        <f t="shared" si="8"/>
        <v>0</v>
      </c>
      <c r="L17" s="42"/>
      <c r="M17" s="45"/>
      <c r="N17" s="45"/>
      <c r="O17" s="165" t="s">
        <v>53</v>
      </c>
      <c r="P17" s="45"/>
      <c r="Q17" s="45"/>
      <c r="R17" s="42"/>
      <c r="S17" s="45"/>
      <c r="T17" s="45"/>
      <c r="U17" s="45"/>
      <c r="V17" s="45"/>
      <c r="W17" s="45"/>
      <c r="X17" s="43"/>
      <c r="Y17" s="42"/>
      <c r="Z17" s="45"/>
      <c r="AA17" s="45"/>
      <c r="AB17" s="45"/>
      <c r="AC17" s="45"/>
      <c r="AD17" s="45"/>
      <c r="AE17" s="43"/>
      <c r="AF17" s="42"/>
      <c r="AG17" s="45"/>
      <c r="AH17" s="45"/>
      <c r="AI17" s="45"/>
      <c r="AJ17" s="45"/>
      <c r="AK17" s="45"/>
      <c r="AL17" s="43"/>
      <c r="AM17" s="69"/>
    </row>
    <row r="18" spans="1:146" ht="13.5" customHeight="1">
      <c r="A18" s="33" t="s">
        <v>87</v>
      </c>
      <c r="B18" s="33" t="s">
        <v>100</v>
      </c>
      <c r="C18" s="79" t="s">
        <v>39</v>
      </c>
      <c r="D18" s="34">
        <f t="shared" si="2"/>
        <v>0</v>
      </c>
      <c r="E18" s="35">
        <f t="shared" si="3"/>
        <v>0</v>
      </c>
      <c r="F18" s="36">
        <f t="shared" si="4"/>
        <v>0</v>
      </c>
      <c r="G18" s="37">
        <f t="shared" si="5"/>
        <v>0</v>
      </c>
      <c r="H18" s="38">
        <f t="shared" si="6"/>
        <v>0</v>
      </c>
      <c r="I18" s="39">
        <f t="shared" si="7"/>
        <v>0</v>
      </c>
      <c r="J18" s="40"/>
      <c r="K18" s="181">
        <f t="shared" si="8"/>
        <v>0</v>
      </c>
      <c r="L18" s="56"/>
      <c r="M18" s="48"/>
      <c r="N18" s="48"/>
      <c r="O18" s="48"/>
      <c r="P18" s="48"/>
      <c r="Q18" s="48"/>
      <c r="R18" s="56"/>
      <c r="S18" s="48"/>
      <c r="T18" s="48"/>
      <c r="U18" s="48"/>
      <c r="V18" s="48"/>
      <c r="W18" s="48"/>
      <c r="X18" s="47"/>
      <c r="Y18" s="56"/>
      <c r="Z18" s="48"/>
      <c r="AA18" s="48"/>
      <c r="AB18" s="48"/>
      <c r="AC18" s="48"/>
      <c r="AD18" s="48"/>
      <c r="AE18" s="47"/>
      <c r="AF18" s="56"/>
      <c r="AG18" s="48"/>
      <c r="AH18" s="48"/>
      <c r="AI18" s="48"/>
      <c r="AJ18" s="48"/>
      <c r="AK18" s="48"/>
      <c r="AL18" s="47"/>
      <c r="AM18" s="174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  <c r="DB18" s="50"/>
      <c r="DC18" s="50"/>
      <c r="DD18" s="50"/>
      <c r="DE18" s="50"/>
      <c r="DF18" s="50"/>
      <c r="DG18" s="50"/>
      <c r="DH18" s="50"/>
      <c r="DI18" s="50"/>
      <c r="DJ18" s="50"/>
      <c r="DK18" s="50"/>
      <c r="DL18" s="50"/>
      <c r="DM18" s="50"/>
      <c r="DN18" s="50"/>
      <c r="DO18" s="50"/>
      <c r="DP18" s="50"/>
      <c r="DQ18" s="50"/>
      <c r="DR18" s="50"/>
      <c r="DS18" s="50"/>
      <c r="DT18" s="50"/>
      <c r="DU18" s="50"/>
      <c r="DV18" s="50"/>
      <c r="DW18" s="50"/>
      <c r="DX18" s="50"/>
      <c r="DY18" s="50"/>
      <c r="DZ18" s="50"/>
      <c r="EA18" s="50"/>
      <c r="EB18" s="50"/>
      <c r="EC18" s="50"/>
      <c r="ED18" s="50"/>
      <c r="EE18" s="50"/>
      <c r="EF18" s="50"/>
      <c r="EG18" s="50"/>
      <c r="EH18" s="50"/>
      <c r="EI18" s="50"/>
      <c r="EJ18" s="50"/>
      <c r="EK18" s="50"/>
      <c r="EL18" s="50"/>
      <c r="EM18" s="50"/>
      <c r="EN18" s="50"/>
      <c r="EO18" s="50"/>
      <c r="EP18" s="50"/>
    </row>
    <row r="19" spans="1:146" ht="13.5" customHeight="1">
      <c r="A19" s="33" t="s">
        <v>87</v>
      </c>
      <c r="B19" s="33" t="s">
        <v>101</v>
      </c>
      <c r="C19" s="79" t="s">
        <v>39</v>
      </c>
      <c r="D19" s="34">
        <f t="shared" si="2"/>
        <v>0</v>
      </c>
      <c r="E19" s="35">
        <f t="shared" si="3"/>
        <v>0</v>
      </c>
      <c r="F19" s="36">
        <f t="shared" si="4"/>
        <v>0</v>
      </c>
      <c r="G19" s="37">
        <f t="shared" si="5"/>
        <v>0</v>
      </c>
      <c r="H19" s="38">
        <f t="shared" si="6"/>
        <v>0</v>
      </c>
      <c r="I19" s="39">
        <f t="shared" si="7"/>
        <v>0</v>
      </c>
      <c r="J19" s="40"/>
      <c r="K19" s="181">
        <f t="shared" si="8"/>
        <v>0</v>
      </c>
      <c r="L19" s="42"/>
      <c r="M19" s="45"/>
      <c r="N19" s="165" t="s">
        <v>53</v>
      </c>
      <c r="O19" s="165" t="s">
        <v>53</v>
      </c>
      <c r="P19" s="45"/>
      <c r="Q19" s="45"/>
      <c r="R19" s="42"/>
      <c r="S19" s="45"/>
      <c r="T19" s="45"/>
      <c r="U19" s="45"/>
      <c r="V19" s="45"/>
      <c r="W19" s="45"/>
      <c r="X19" s="43"/>
      <c r="Y19" s="42"/>
      <c r="Z19" s="45"/>
      <c r="AA19" s="45"/>
      <c r="AB19" s="45"/>
      <c r="AC19" s="45"/>
      <c r="AD19" s="45"/>
      <c r="AE19" s="43"/>
      <c r="AF19" s="42"/>
      <c r="AG19" s="45"/>
      <c r="AH19" s="45"/>
      <c r="AI19" s="45"/>
      <c r="AJ19" s="45"/>
      <c r="AK19" s="45"/>
      <c r="AL19" s="43"/>
      <c r="AM19" s="69"/>
    </row>
    <row r="20" spans="1:146" ht="13.5" customHeight="1">
      <c r="A20" s="33" t="s">
        <v>87</v>
      </c>
      <c r="B20" s="33" t="s">
        <v>103</v>
      </c>
      <c r="C20" s="79" t="s">
        <v>39</v>
      </c>
      <c r="D20" s="34">
        <f t="shared" si="2"/>
        <v>0</v>
      </c>
      <c r="E20" s="35">
        <f t="shared" si="3"/>
        <v>0</v>
      </c>
      <c r="F20" s="36">
        <f t="shared" si="4"/>
        <v>0</v>
      </c>
      <c r="G20" s="57">
        <f t="shared" si="5"/>
        <v>0</v>
      </c>
      <c r="H20" s="38">
        <f t="shared" si="6"/>
        <v>0</v>
      </c>
      <c r="I20" s="39">
        <f t="shared" si="7"/>
        <v>0</v>
      </c>
      <c r="J20" s="40"/>
      <c r="K20" s="181">
        <f t="shared" si="8"/>
        <v>0</v>
      </c>
      <c r="L20" s="56"/>
      <c r="M20" s="48"/>
      <c r="N20" s="48"/>
      <c r="O20" s="48"/>
      <c r="P20" s="48"/>
      <c r="Q20" s="48"/>
      <c r="R20" s="56"/>
      <c r="S20" s="48"/>
      <c r="T20" s="48"/>
      <c r="U20" s="48"/>
      <c r="V20" s="48"/>
      <c r="W20" s="48"/>
      <c r="X20" s="47"/>
      <c r="Y20" s="56"/>
      <c r="Z20" s="48"/>
      <c r="AA20" s="48"/>
      <c r="AB20" s="48"/>
      <c r="AC20" s="48"/>
      <c r="AD20" s="48"/>
      <c r="AE20" s="47"/>
      <c r="AF20" s="42"/>
      <c r="AG20" s="48"/>
      <c r="AH20" s="48"/>
      <c r="AI20" s="48"/>
      <c r="AJ20" s="48"/>
      <c r="AK20" s="48"/>
      <c r="AL20" s="47"/>
      <c r="AM20" s="174"/>
    </row>
    <row r="21" spans="1:146" ht="13.5" customHeight="1">
      <c r="A21" s="33" t="s">
        <v>87</v>
      </c>
      <c r="B21" s="33" t="s">
        <v>102</v>
      </c>
      <c r="C21" s="79" t="s">
        <v>39</v>
      </c>
      <c r="D21" s="34">
        <f t="shared" si="2"/>
        <v>0</v>
      </c>
      <c r="E21" s="35">
        <f t="shared" si="3"/>
        <v>0</v>
      </c>
      <c r="F21" s="36">
        <f t="shared" si="4"/>
        <v>0</v>
      </c>
      <c r="G21" s="37">
        <f t="shared" si="5"/>
        <v>0</v>
      </c>
      <c r="H21" s="38">
        <f t="shared" si="6"/>
        <v>0</v>
      </c>
      <c r="I21" s="39">
        <f t="shared" si="7"/>
        <v>0</v>
      </c>
      <c r="J21" s="40"/>
      <c r="K21" s="181">
        <f t="shared" si="8"/>
        <v>0</v>
      </c>
      <c r="L21" s="42"/>
      <c r="M21" s="45"/>
      <c r="N21" s="45"/>
      <c r="O21" s="45"/>
      <c r="P21" s="45"/>
      <c r="Q21" s="45"/>
      <c r="R21" s="42"/>
      <c r="S21" s="45"/>
      <c r="T21" s="45"/>
      <c r="U21" s="45"/>
      <c r="V21" s="45"/>
      <c r="W21" s="45"/>
      <c r="X21" s="43"/>
      <c r="Y21" s="42"/>
      <c r="Z21" s="45"/>
      <c r="AA21" s="45"/>
      <c r="AB21" s="45"/>
      <c r="AC21" s="45"/>
      <c r="AD21" s="45"/>
      <c r="AE21" s="43"/>
      <c r="AF21" s="42"/>
      <c r="AG21" s="45"/>
      <c r="AH21" s="45"/>
      <c r="AI21" s="45"/>
      <c r="AJ21" s="45"/>
      <c r="AK21" s="45"/>
      <c r="AL21" s="43"/>
      <c r="AM21" s="174"/>
    </row>
    <row r="22" spans="1:146" ht="13.5" customHeight="1">
      <c r="A22" s="33"/>
      <c r="B22" s="33"/>
      <c r="C22" s="79"/>
      <c r="D22" s="34" t="str">
        <f t="shared" si="2"/>
        <v/>
      </c>
      <c r="E22" s="35" t="str">
        <f t="shared" si="3"/>
        <v/>
      </c>
      <c r="F22" s="36" t="str">
        <f t="shared" si="4"/>
        <v/>
      </c>
      <c r="G22" s="57" t="str">
        <f t="shared" si="5"/>
        <v/>
      </c>
      <c r="H22" s="38" t="str">
        <f t="shared" si="6"/>
        <v/>
      </c>
      <c r="I22" s="39" t="str">
        <f t="shared" si="7"/>
        <v/>
      </c>
      <c r="J22" s="40"/>
      <c r="K22" s="181" t="str">
        <f t="shared" si="8"/>
        <v/>
      </c>
      <c r="L22" s="56"/>
      <c r="M22" s="48"/>
      <c r="N22" s="48"/>
      <c r="O22" s="48"/>
      <c r="P22" s="48"/>
      <c r="Q22" s="48"/>
      <c r="R22" s="56"/>
      <c r="S22" s="48"/>
      <c r="T22" s="48"/>
      <c r="U22" s="48"/>
      <c r="V22" s="48"/>
      <c r="W22" s="48"/>
      <c r="X22" s="47"/>
      <c r="Y22" s="56"/>
      <c r="Z22" s="48"/>
      <c r="AA22" s="48"/>
      <c r="AB22" s="48"/>
      <c r="AC22" s="48"/>
      <c r="AD22" s="48"/>
      <c r="AE22" s="47"/>
      <c r="AF22" s="42"/>
      <c r="AG22" s="48"/>
      <c r="AH22" s="48"/>
      <c r="AI22" s="48"/>
      <c r="AJ22" s="48"/>
      <c r="AK22" s="48"/>
      <c r="AL22" s="47"/>
      <c r="AM22" s="174"/>
    </row>
    <row r="23" spans="1:146" ht="13.5" customHeight="1">
      <c r="A23" s="33"/>
      <c r="B23" s="58"/>
      <c r="C23" s="79"/>
      <c r="D23" s="34" t="str">
        <f t="shared" si="2"/>
        <v/>
      </c>
      <c r="E23" s="35" t="str">
        <f t="shared" si="3"/>
        <v/>
      </c>
      <c r="F23" s="36" t="str">
        <f t="shared" si="4"/>
        <v/>
      </c>
      <c r="G23" s="37" t="str">
        <f t="shared" si="5"/>
        <v/>
      </c>
      <c r="H23" s="38" t="str">
        <f t="shared" si="6"/>
        <v/>
      </c>
      <c r="I23" s="39" t="str">
        <f t="shared" si="7"/>
        <v/>
      </c>
      <c r="J23" s="40"/>
      <c r="K23" s="181" t="str">
        <f t="shared" si="8"/>
        <v/>
      </c>
      <c r="L23" s="42"/>
      <c r="M23" s="45"/>
      <c r="N23" s="45"/>
      <c r="O23" s="45"/>
      <c r="P23" s="45"/>
      <c r="Q23" s="45"/>
      <c r="R23" s="42"/>
      <c r="S23" s="45"/>
      <c r="T23" s="45"/>
      <c r="U23" s="45"/>
      <c r="V23" s="45"/>
      <c r="W23" s="45"/>
      <c r="X23" s="43"/>
      <c r="Y23" s="42"/>
      <c r="Z23" s="45"/>
      <c r="AA23" s="45"/>
      <c r="AB23" s="45"/>
      <c r="AC23" s="45"/>
      <c r="AD23" s="45"/>
      <c r="AE23" s="43"/>
      <c r="AF23" s="42"/>
      <c r="AG23" s="45"/>
      <c r="AH23" s="45"/>
      <c r="AI23" s="45"/>
      <c r="AJ23" s="45"/>
      <c r="AK23" s="45"/>
      <c r="AL23" s="43"/>
      <c r="AM23" s="69"/>
    </row>
    <row r="24" spans="1:146" ht="13.5" customHeight="1">
      <c r="A24" s="33"/>
      <c r="B24" s="58"/>
      <c r="C24" s="79"/>
      <c r="D24" s="34" t="str">
        <f t="shared" si="2"/>
        <v/>
      </c>
      <c r="E24" s="35" t="str">
        <f t="shared" si="3"/>
        <v/>
      </c>
      <c r="F24" s="36" t="str">
        <f t="shared" si="4"/>
        <v/>
      </c>
      <c r="G24" s="37" t="str">
        <f t="shared" si="5"/>
        <v/>
      </c>
      <c r="H24" s="38" t="str">
        <f t="shared" si="6"/>
        <v/>
      </c>
      <c r="I24" s="39" t="str">
        <f t="shared" si="7"/>
        <v/>
      </c>
      <c r="J24" s="40"/>
      <c r="K24" s="181" t="str">
        <f t="shared" si="8"/>
        <v/>
      </c>
      <c r="L24" s="42"/>
      <c r="M24" s="45"/>
      <c r="N24" s="45"/>
      <c r="O24" s="165" t="s">
        <v>53</v>
      </c>
      <c r="P24" s="45"/>
      <c r="Q24" s="45"/>
      <c r="R24" s="42"/>
      <c r="S24" s="45"/>
      <c r="T24" s="45"/>
      <c r="U24" s="45"/>
      <c r="V24" s="45"/>
      <c r="W24" s="45"/>
      <c r="X24" s="43"/>
      <c r="Y24" s="42"/>
      <c r="Z24" s="45"/>
      <c r="AA24" s="45"/>
      <c r="AB24" s="45"/>
      <c r="AC24" s="45"/>
      <c r="AD24" s="45"/>
      <c r="AE24" s="43"/>
      <c r="AF24" s="42"/>
      <c r="AG24" s="45"/>
      <c r="AH24" s="45"/>
      <c r="AI24" s="45"/>
      <c r="AJ24" s="45"/>
      <c r="AK24" s="45"/>
      <c r="AL24" s="43"/>
      <c r="AM24" s="69"/>
    </row>
    <row r="25" spans="1:146" ht="13.5" customHeight="1">
      <c r="A25" s="33"/>
      <c r="B25" s="58"/>
      <c r="C25" s="79"/>
      <c r="D25" s="34" t="str">
        <f t="shared" si="2"/>
        <v/>
      </c>
      <c r="E25" s="35" t="str">
        <f t="shared" si="3"/>
        <v/>
      </c>
      <c r="F25" s="36" t="str">
        <f t="shared" si="4"/>
        <v/>
      </c>
      <c r="G25" s="37" t="str">
        <f t="shared" si="5"/>
        <v/>
      </c>
      <c r="H25" s="38" t="str">
        <f t="shared" si="6"/>
        <v/>
      </c>
      <c r="I25" s="39" t="str">
        <f t="shared" si="7"/>
        <v/>
      </c>
      <c r="J25" s="40"/>
      <c r="K25" s="181" t="str">
        <f t="shared" si="8"/>
        <v/>
      </c>
      <c r="L25" s="42"/>
      <c r="M25" s="45"/>
      <c r="N25" s="45"/>
      <c r="O25" s="45"/>
      <c r="P25" s="45"/>
      <c r="Q25" s="45"/>
      <c r="R25" s="42"/>
      <c r="S25" s="45"/>
      <c r="T25" s="45"/>
      <c r="U25" s="45"/>
      <c r="V25" s="45"/>
      <c r="W25" s="45"/>
      <c r="X25" s="43"/>
      <c r="Y25" s="42"/>
      <c r="Z25" s="45"/>
      <c r="AA25" s="45"/>
      <c r="AB25" s="45"/>
      <c r="AC25" s="45"/>
      <c r="AD25" s="45"/>
      <c r="AE25" s="43"/>
      <c r="AF25" s="42"/>
      <c r="AG25" s="45"/>
      <c r="AH25" s="45"/>
      <c r="AI25" s="45"/>
      <c r="AJ25" s="45"/>
      <c r="AK25" s="45"/>
      <c r="AL25" s="43"/>
      <c r="AM25" s="69"/>
    </row>
    <row r="26" spans="1:146" ht="13.5" customHeight="1">
      <c r="A26" s="33"/>
      <c r="B26" s="58"/>
      <c r="C26" s="79"/>
      <c r="D26" s="34" t="str">
        <f t="shared" si="2"/>
        <v/>
      </c>
      <c r="E26" s="35" t="str">
        <f t="shared" si="3"/>
        <v/>
      </c>
      <c r="F26" s="36" t="str">
        <f t="shared" si="4"/>
        <v/>
      </c>
      <c r="G26" s="37" t="str">
        <f t="shared" si="5"/>
        <v/>
      </c>
      <c r="H26" s="38" t="str">
        <f t="shared" si="6"/>
        <v/>
      </c>
      <c r="I26" s="39" t="str">
        <f t="shared" si="7"/>
        <v/>
      </c>
      <c r="J26" s="40"/>
      <c r="K26" s="181" t="str">
        <f t="shared" si="8"/>
        <v/>
      </c>
      <c r="L26" s="42"/>
      <c r="M26" s="45"/>
      <c r="N26" s="45"/>
      <c r="O26" s="45"/>
      <c r="P26" s="45"/>
      <c r="Q26" s="45"/>
      <c r="R26" s="42"/>
      <c r="S26" s="45"/>
      <c r="T26" s="45"/>
      <c r="U26" s="45"/>
      <c r="V26" s="45"/>
      <c r="W26" s="45"/>
      <c r="X26" s="43"/>
      <c r="Y26" s="42"/>
      <c r="Z26" s="45"/>
      <c r="AA26" s="45"/>
      <c r="AB26" s="45"/>
      <c r="AC26" s="45"/>
      <c r="AD26" s="45"/>
      <c r="AE26" s="43"/>
      <c r="AF26" s="42"/>
      <c r="AG26" s="45"/>
      <c r="AH26" s="45"/>
      <c r="AI26" s="45"/>
      <c r="AJ26" s="45"/>
      <c r="AK26" s="45"/>
      <c r="AL26" s="43"/>
      <c r="AM26" s="69"/>
    </row>
    <row r="27" spans="1:146" ht="13.5" customHeight="1">
      <c r="A27" s="33"/>
      <c r="B27" s="58"/>
      <c r="C27" s="79"/>
      <c r="D27" s="34" t="str">
        <f t="shared" si="2"/>
        <v/>
      </c>
      <c r="E27" s="35" t="str">
        <f t="shared" si="3"/>
        <v/>
      </c>
      <c r="F27" s="36" t="str">
        <f t="shared" si="4"/>
        <v/>
      </c>
      <c r="G27" s="37" t="str">
        <f t="shared" si="5"/>
        <v/>
      </c>
      <c r="H27" s="38" t="str">
        <f t="shared" si="6"/>
        <v/>
      </c>
      <c r="I27" s="39" t="str">
        <f t="shared" si="7"/>
        <v/>
      </c>
      <c r="J27" s="40"/>
      <c r="K27" s="181" t="str">
        <f t="shared" si="8"/>
        <v/>
      </c>
      <c r="L27" s="42"/>
      <c r="M27" s="45"/>
      <c r="N27" s="45"/>
      <c r="O27" s="45"/>
      <c r="P27" s="45"/>
      <c r="Q27" s="45"/>
      <c r="R27" s="42"/>
      <c r="S27" s="45"/>
      <c r="T27" s="45"/>
      <c r="U27" s="45"/>
      <c r="V27" s="45"/>
      <c r="W27" s="45"/>
      <c r="X27" s="43"/>
      <c r="Y27" s="42"/>
      <c r="Z27" s="45"/>
      <c r="AA27" s="45"/>
      <c r="AB27" s="45"/>
      <c r="AC27" s="45"/>
      <c r="AD27" s="45"/>
      <c r="AE27" s="43"/>
      <c r="AF27" s="42"/>
      <c r="AG27" s="45"/>
      <c r="AH27" s="45"/>
      <c r="AI27" s="45"/>
      <c r="AJ27" s="45"/>
      <c r="AK27" s="45"/>
      <c r="AL27" s="43"/>
      <c r="AM27" s="69"/>
    </row>
    <row r="28" spans="1:146" ht="13.5" customHeight="1">
      <c r="A28" s="33"/>
      <c r="B28" s="58"/>
      <c r="C28" s="79"/>
      <c r="D28" s="34" t="str">
        <f t="shared" si="2"/>
        <v/>
      </c>
      <c r="E28" s="35" t="str">
        <f t="shared" si="3"/>
        <v/>
      </c>
      <c r="F28" s="36" t="str">
        <f t="shared" si="4"/>
        <v/>
      </c>
      <c r="G28" s="37" t="str">
        <f t="shared" si="5"/>
        <v/>
      </c>
      <c r="H28" s="38" t="str">
        <f t="shared" si="6"/>
        <v/>
      </c>
      <c r="I28" s="39" t="str">
        <f t="shared" si="7"/>
        <v/>
      </c>
      <c r="J28" s="40"/>
      <c r="K28" s="181" t="str">
        <f t="shared" si="8"/>
        <v/>
      </c>
      <c r="L28" s="42"/>
      <c r="M28" s="45"/>
      <c r="N28" s="45"/>
      <c r="O28" s="45"/>
      <c r="P28" s="45"/>
      <c r="Q28" s="45"/>
      <c r="R28" s="42"/>
      <c r="S28" s="45"/>
      <c r="T28" s="45"/>
      <c r="U28" s="45"/>
      <c r="V28" s="45"/>
      <c r="W28" s="45"/>
      <c r="X28" s="43"/>
      <c r="Y28" s="42"/>
      <c r="Z28" s="45"/>
      <c r="AA28" s="45"/>
      <c r="AB28" s="45"/>
      <c r="AC28" s="45"/>
      <c r="AD28" s="45"/>
      <c r="AE28" s="43"/>
      <c r="AF28" s="42"/>
      <c r="AG28" s="45"/>
      <c r="AH28" s="45"/>
      <c r="AI28" s="45"/>
      <c r="AJ28" s="45"/>
      <c r="AK28" s="45"/>
      <c r="AL28" s="43"/>
      <c r="AM28" s="69"/>
    </row>
    <row r="29" spans="1:146" ht="13.5" customHeight="1">
      <c r="A29" s="33"/>
      <c r="B29" s="58"/>
      <c r="C29" s="79"/>
      <c r="D29" s="34" t="str">
        <f t="shared" si="2"/>
        <v/>
      </c>
      <c r="E29" s="35" t="str">
        <f t="shared" si="3"/>
        <v/>
      </c>
      <c r="F29" s="36" t="str">
        <f t="shared" si="4"/>
        <v/>
      </c>
      <c r="G29" s="37" t="str">
        <f t="shared" si="5"/>
        <v/>
      </c>
      <c r="H29" s="38" t="str">
        <f t="shared" si="6"/>
        <v/>
      </c>
      <c r="I29" s="39" t="str">
        <f t="shared" si="7"/>
        <v/>
      </c>
      <c r="J29" s="40"/>
      <c r="K29" s="181" t="str">
        <f t="shared" si="8"/>
        <v/>
      </c>
      <c r="L29" s="42"/>
      <c r="M29" s="45"/>
      <c r="N29" s="45"/>
      <c r="O29" s="45"/>
      <c r="P29" s="45"/>
      <c r="Q29" s="45"/>
      <c r="R29" s="42"/>
      <c r="S29" s="45"/>
      <c r="T29" s="45"/>
      <c r="U29" s="45"/>
      <c r="V29" s="45"/>
      <c r="W29" s="45"/>
      <c r="X29" s="43"/>
      <c r="Y29" s="42"/>
      <c r="Z29" s="45"/>
      <c r="AA29" s="45"/>
      <c r="AB29" s="45"/>
      <c r="AC29" s="45"/>
      <c r="AD29" s="45"/>
      <c r="AE29" s="43"/>
      <c r="AF29" s="42"/>
      <c r="AG29" s="45"/>
      <c r="AH29" s="45"/>
      <c r="AI29" s="45"/>
      <c r="AJ29" s="45"/>
      <c r="AK29" s="45"/>
      <c r="AL29" s="43"/>
      <c r="AM29" s="69"/>
    </row>
    <row r="30" spans="1:146" ht="13.5" customHeight="1">
      <c r="A30" s="33"/>
      <c r="B30" s="58"/>
      <c r="C30" s="79"/>
      <c r="D30" s="34" t="str">
        <f t="shared" si="2"/>
        <v/>
      </c>
      <c r="E30" s="35" t="str">
        <f t="shared" si="3"/>
        <v/>
      </c>
      <c r="F30" s="36" t="str">
        <f t="shared" si="4"/>
        <v/>
      </c>
      <c r="G30" s="37" t="str">
        <f t="shared" si="5"/>
        <v/>
      </c>
      <c r="H30" s="38" t="str">
        <f t="shared" si="6"/>
        <v/>
      </c>
      <c r="I30" s="39" t="str">
        <f t="shared" si="7"/>
        <v/>
      </c>
      <c r="J30" s="40"/>
      <c r="K30" s="181" t="str">
        <f t="shared" si="8"/>
        <v/>
      </c>
      <c r="L30" s="42"/>
      <c r="M30" s="45"/>
      <c r="N30" s="45"/>
      <c r="O30" s="45"/>
      <c r="P30" s="45"/>
      <c r="Q30" s="45"/>
      <c r="R30" s="42"/>
      <c r="S30" s="45"/>
      <c r="T30" s="45"/>
      <c r="U30" s="45"/>
      <c r="V30" s="45"/>
      <c r="W30" s="45"/>
      <c r="X30" s="43"/>
      <c r="Y30" s="42"/>
      <c r="Z30" s="45"/>
      <c r="AA30" s="45"/>
      <c r="AB30" s="45"/>
      <c r="AC30" s="45"/>
      <c r="AD30" s="45"/>
      <c r="AE30" s="43"/>
      <c r="AF30" s="42"/>
      <c r="AG30" s="45"/>
      <c r="AH30" s="45"/>
      <c r="AI30" s="45"/>
      <c r="AJ30" s="45"/>
      <c r="AK30" s="45"/>
      <c r="AL30" s="43"/>
      <c r="AM30" s="69"/>
    </row>
    <row r="31" spans="1:146" ht="13.5" customHeight="1">
      <c r="A31" s="33"/>
      <c r="B31" s="58"/>
      <c r="C31" s="79"/>
      <c r="D31" s="34" t="str">
        <f t="shared" si="2"/>
        <v/>
      </c>
      <c r="E31" s="35" t="str">
        <f t="shared" si="3"/>
        <v/>
      </c>
      <c r="F31" s="36" t="str">
        <f t="shared" si="4"/>
        <v/>
      </c>
      <c r="G31" s="37" t="str">
        <f t="shared" si="5"/>
        <v/>
      </c>
      <c r="H31" s="38" t="str">
        <f t="shared" si="6"/>
        <v/>
      </c>
      <c r="I31" s="39" t="str">
        <f t="shared" si="7"/>
        <v/>
      </c>
      <c r="J31" s="40"/>
      <c r="K31" s="181" t="str">
        <f t="shared" si="8"/>
        <v/>
      </c>
      <c r="L31" s="42"/>
      <c r="M31" s="45"/>
      <c r="N31" s="45"/>
      <c r="O31" s="45"/>
      <c r="P31" s="45"/>
      <c r="Q31" s="45"/>
      <c r="R31" s="42"/>
      <c r="S31" s="45"/>
      <c r="T31" s="45"/>
      <c r="U31" s="45"/>
      <c r="V31" s="45"/>
      <c r="W31" s="45"/>
      <c r="X31" s="43"/>
      <c r="Y31" s="42"/>
      <c r="Z31" s="45"/>
      <c r="AA31" s="45"/>
      <c r="AB31" s="45"/>
      <c r="AC31" s="45"/>
      <c r="AD31" s="45"/>
      <c r="AE31" s="43"/>
      <c r="AF31" s="42"/>
      <c r="AG31" s="45"/>
      <c r="AH31" s="45"/>
      <c r="AI31" s="45"/>
      <c r="AJ31" s="45"/>
      <c r="AK31" s="45"/>
      <c r="AL31" s="43"/>
      <c r="AM31" s="69"/>
    </row>
    <row r="32" spans="1:146" ht="13.5" customHeight="1">
      <c r="A32" s="33"/>
      <c r="B32" s="59"/>
      <c r="C32" s="79"/>
      <c r="D32" s="34" t="str">
        <f t="shared" si="2"/>
        <v/>
      </c>
      <c r="E32" s="35" t="str">
        <f t="shared" si="3"/>
        <v/>
      </c>
      <c r="F32" s="36" t="str">
        <f t="shared" si="4"/>
        <v/>
      </c>
      <c r="G32" s="37" t="str">
        <f t="shared" si="5"/>
        <v/>
      </c>
      <c r="H32" s="38" t="str">
        <f t="shared" si="6"/>
        <v/>
      </c>
      <c r="I32" s="39" t="str">
        <f t="shared" si="7"/>
        <v/>
      </c>
      <c r="J32" s="40"/>
      <c r="K32" s="181" t="str">
        <f t="shared" si="8"/>
        <v/>
      </c>
      <c r="L32" s="56"/>
      <c r="M32" s="48"/>
      <c r="N32" s="48"/>
      <c r="O32" s="45"/>
      <c r="P32" s="45"/>
      <c r="Q32" s="45"/>
      <c r="R32" s="42"/>
      <c r="S32" s="45"/>
      <c r="T32" s="45"/>
      <c r="U32" s="45"/>
      <c r="V32" s="48"/>
      <c r="W32" s="45"/>
      <c r="X32" s="43"/>
      <c r="Y32" s="42"/>
      <c r="Z32" s="45"/>
      <c r="AA32" s="45"/>
      <c r="AB32" s="45"/>
      <c r="AC32" s="45"/>
      <c r="AD32" s="45"/>
      <c r="AE32" s="43"/>
      <c r="AF32" s="42"/>
      <c r="AG32" s="45"/>
      <c r="AH32" s="45"/>
      <c r="AI32" s="45"/>
      <c r="AJ32" s="45"/>
      <c r="AK32" s="45"/>
      <c r="AL32" s="43"/>
      <c r="AM32" s="69"/>
    </row>
    <row r="33" spans="1:39" ht="13.5" customHeight="1">
      <c r="A33" s="33"/>
      <c r="B33" s="59"/>
      <c r="C33" s="79"/>
      <c r="D33" s="34" t="str">
        <f t="shared" si="2"/>
        <v/>
      </c>
      <c r="E33" s="35" t="str">
        <f t="shared" si="3"/>
        <v/>
      </c>
      <c r="F33" s="36" t="str">
        <f t="shared" si="4"/>
        <v/>
      </c>
      <c r="G33" s="37" t="str">
        <f t="shared" si="5"/>
        <v/>
      </c>
      <c r="H33" s="38" t="str">
        <f t="shared" si="6"/>
        <v/>
      </c>
      <c r="I33" s="39" t="str">
        <f t="shared" si="7"/>
        <v/>
      </c>
      <c r="J33" s="40"/>
      <c r="K33" s="181" t="str">
        <f t="shared" si="8"/>
        <v/>
      </c>
      <c r="L33" s="42"/>
      <c r="M33" s="45"/>
      <c r="N33" s="45"/>
      <c r="O33" s="45"/>
      <c r="P33" s="45"/>
      <c r="Q33" s="45"/>
      <c r="R33" s="42"/>
      <c r="S33" s="45"/>
      <c r="T33" s="45"/>
      <c r="U33" s="45"/>
      <c r="V33" s="45"/>
      <c r="W33" s="45"/>
      <c r="X33" s="43"/>
      <c r="Y33" s="42"/>
      <c r="Z33" s="45"/>
      <c r="AA33" s="45"/>
      <c r="AB33" s="45"/>
      <c r="AC33" s="45"/>
      <c r="AD33" s="45"/>
      <c r="AE33" s="43"/>
      <c r="AF33" s="42"/>
      <c r="AG33" s="45"/>
      <c r="AH33" s="45"/>
      <c r="AI33" s="45"/>
      <c r="AJ33" s="45"/>
      <c r="AK33" s="45"/>
      <c r="AL33" s="43"/>
      <c r="AM33" s="69"/>
    </row>
    <row r="34" spans="1:39" ht="13.5" customHeight="1">
      <c r="A34" s="33"/>
      <c r="B34" s="59"/>
      <c r="C34" s="79"/>
      <c r="D34" s="34" t="str">
        <f t="shared" si="2"/>
        <v/>
      </c>
      <c r="E34" s="35" t="str">
        <f t="shared" si="3"/>
        <v/>
      </c>
      <c r="F34" s="36" t="str">
        <f t="shared" si="4"/>
        <v/>
      </c>
      <c r="G34" s="37" t="str">
        <f t="shared" si="5"/>
        <v/>
      </c>
      <c r="H34" s="38" t="str">
        <f t="shared" si="6"/>
        <v/>
      </c>
      <c r="I34" s="39" t="str">
        <f t="shared" si="7"/>
        <v/>
      </c>
      <c r="J34" s="40"/>
      <c r="K34" s="181" t="str">
        <f t="shared" si="8"/>
        <v/>
      </c>
      <c r="L34" s="42"/>
      <c r="M34" s="45"/>
      <c r="N34" s="45"/>
      <c r="O34" s="45"/>
      <c r="P34" s="45"/>
      <c r="Q34" s="45"/>
      <c r="R34" s="42"/>
      <c r="S34" s="45"/>
      <c r="T34" s="45"/>
      <c r="U34" s="45"/>
      <c r="V34" s="45"/>
      <c r="W34" s="45"/>
      <c r="X34" s="43"/>
      <c r="Y34" s="42"/>
      <c r="Z34" s="45"/>
      <c r="AA34" s="45"/>
      <c r="AB34" s="45"/>
      <c r="AC34" s="45"/>
      <c r="AD34" s="45"/>
      <c r="AE34" s="43"/>
      <c r="AF34" s="42"/>
      <c r="AG34" s="45"/>
      <c r="AH34" s="45"/>
      <c r="AI34" s="45"/>
      <c r="AJ34" s="45"/>
      <c r="AK34" s="45"/>
      <c r="AL34" s="43"/>
      <c r="AM34" s="69"/>
    </row>
    <row r="35" spans="1:39" ht="13.5" customHeight="1">
      <c r="A35" s="33"/>
      <c r="B35" s="59"/>
      <c r="C35" s="79"/>
      <c r="D35" s="34" t="str">
        <f t="shared" si="2"/>
        <v/>
      </c>
      <c r="E35" s="35" t="str">
        <f t="shared" si="3"/>
        <v/>
      </c>
      <c r="F35" s="36" t="str">
        <f t="shared" si="4"/>
        <v/>
      </c>
      <c r="G35" s="37" t="str">
        <f t="shared" si="5"/>
        <v/>
      </c>
      <c r="H35" s="38" t="str">
        <f t="shared" si="6"/>
        <v/>
      </c>
      <c r="I35" s="39" t="str">
        <f t="shared" si="7"/>
        <v/>
      </c>
      <c r="J35" s="40"/>
      <c r="K35" s="181" t="str">
        <f t="shared" si="8"/>
        <v/>
      </c>
      <c r="L35" s="42"/>
      <c r="M35" s="45"/>
      <c r="N35" s="45"/>
      <c r="O35" s="45"/>
      <c r="P35" s="45"/>
      <c r="Q35" s="45"/>
      <c r="R35" s="42"/>
      <c r="S35" s="45"/>
      <c r="T35" s="45"/>
      <c r="U35" s="45"/>
      <c r="V35" s="45"/>
      <c r="W35" s="45"/>
      <c r="X35" s="43"/>
      <c r="Y35" s="42"/>
      <c r="Z35" s="45"/>
      <c r="AA35" s="45"/>
      <c r="AB35" s="45"/>
      <c r="AC35" s="45"/>
      <c r="AD35" s="45"/>
      <c r="AE35" s="43"/>
      <c r="AF35" s="42"/>
      <c r="AG35" s="45"/>
      <c r="AH35" s="45"/>
      <c r="AI35" s="45"/>
      <c r="AJ35" s="45"/>
      <c r="AK35" s="45"/>
      <c r="AL35" s="43"/>
      <c r="AM35" s="69"/>
    </row>
    <row r="36" spans="1:39" ht="13.5" customHeight="1">
      <c r="A36" s="33"/>
      <c r="B36" s="59"/>
      <c r="C36" s="79"/>
      <c r="D36" s="34" t="str">
        <f t="shared" si="2"/>
        <v/>
      </c>
      <c r="E36" s="35" t="str">
        <f t="shared" si="3"/>
        <v/>
      </c>
      <c r="F36" s="36" t="str">
        <f t="shared" si="4"/>
        <v/>
      </c>
      <c r="G36" s="37" t="str">
        <f t="shared" si="5"/>
        <v/>
      </c>
      <c r="H36" s="38" t="str">
        <f t="shared" si="6"/>
        <v/>
      </c>
      <c r="I36" s="39" t="str">
        <f t="shared" si="7"/>
        <v/>
      </c>
      <c r="J36" s="40"/>
      <c r="K36" s="181" t="str">
        <f t="shared" si="8"/>
        <v/>
      </c>
      <c r="L36" s="42"/>
      <c r="M36" s="45"/>
      <c r="N36" s="45"/>
      <c r="O36" s="45"/>
      <c r="P36" s="45"/>
      <c r="Q36" s="45"/>
      <c r="R36" s="42"/>
      <c r="S36" s="45"/>
      <c r="T36" s="45"/>
      <c r="U36" s="45"/>
      <c r="V36" s="45"/>
      <c r="W36" s="45"/>
      <c r="X36" s="43"/>
      <c r="Y36" s="42"/>
      <c r="Z36" s="45"/>
      <c r="AA36" s="45"/>
      <c r="AB36" s="45"/>
      <c r="AC36" s="45"/>
      <c r="AD36" s="45"/>
      <c r="AE36" s="43"/>
      <c r="AF36" s="42"/>
      <c r="AG36" s="45"/>
      <c r="AH36" s="45"/>
      <c r="AI36" s="45"/>
      <c r="AJ36" s="45"/>
      <c r="AK36" s="45"/>
      <c r="AL36" s="43"/>
      <c r="AM36" s="69"/>
    </row>
    <row r="37" spans="1:39" ht="13.5" customHeight="1">
      <c r="A37" s="33"/>
      <c r="B37" s="59"/>
      <c r="C37" s="79"/>
      <c r="D37" s="34" t="str">
        <f t="shared" si="2"/>
        <v/>
      </c>
      <c r="E37" s="35" t="str">
        <f t="shared" si="3"/>
        <v/>
      </c>
      <c r="F37" s="36" t="str">
        <f t="shared" si="4"/>
        <v/>
      </c>
      <c r="G37" s="37" t="str">
        <f t="shared" si="5"/>
        <v/>
      </c>
      <c r="H37" s="38" t="str">
        <f t="shared" si="6"/>
        <v/>
      </c>
      <c r="I37" s="39" t="str">
        <f t="shared" si="7"/>
        <v/>
      </c>
      <c r="J37" s="40"/>
      <c r="K37" s="181" t="str">
        <f t="shared" si="8"/>
        <v/>
      </c>
      <c r="L37" s="42"/>
      <c r="M37" s="45"/>
      <c r="N37" s="45"/>
      <c r="O37" s="45"/>
      <c r="P37" s="45"/>
      <c r="Q37" s="45"/>
      <c r="R37" s="42"/>
      <c r="S37" s="45"/>
      <c r="T37" s="45"/>
      <c r="U37" s="45"/>
      <c r="V37" s="60"/>
      <c r="W37" s="60"/>
      <c r="X37" s="61"/>
      <c r="Y37" s="62"/>
      <c r="Z37" s="60"/>
      <c r="AA37" s="60"/>
      <c r="AB37" s="60"/>
      <c r="AC37" s="60"/>
      <c r="AD37" s="60"/>
      <c r="AE37" s="61"/>
      <c r="AF37" s="42"/>
      <c r="AG37" s="45"/>
      <c r="AH37" s="45"/>
      <c r="AI37" s="99"/>
      <c r="AJ37" s="48"/>
      <c r="AK37" s="45"/>
      <c r="AL37" s="43"/>
      <c r="AM37" s="69"/>
    </row>
    <row r="38" spans="1:39" ht="13.5" customHeight="1">
      <c r="A38" s="33"/>
      <c r="B38" s="59"/>
      <c r="C38" s="79"/>
      <c r="D38" s="34" t="str">
        <f t="shared" si="2"/>
        <v/>
      </c>
      <c r="E38" s="35" t="str">
        <f t="shared" si="3"/>
        <v/>
      </c>
      <c r="F38" s="36" t="str">
        <f t="shared" si="4"/>
        <v/>
      </c>
      <c r="G38" s="37" t="str">
        <f t="shared" si="5"/>
        <v/>
      </c>
      <c r="H38" s="38" t="str">
        <f t="shared" si="6"/>
        <v/>
      </c>
      <c r="I38" s="39" t="str">
        <f t="shared" si="7"/>
        <v/>
      </c>
      <c r="J38" s="40"/>
      <c r="K38" s="181" t="str">
        <f t="shared" si="8"/>
        <v/>
      </c>
      <c r="L38" s="42"/>
      <c r="M38" s="45"/>
      <c r="N38" s="45"/>
      <c r="O38" s="45"/>
      <c r="P38" s="45"/>
      <c r="Q38" s="45"/>
      <c r="R38" s="42"/>
      <c r="S38" s="45"/>
      <c r="T38" s="45"/>
      <c r="U38" s="45"/>
      <c r="V38" s="45"/>
      <c r="W38" s="45"/>
      <c r="X38" s="43"/>
      <c r="Y38" s="42"/>
      <c r="Z38" s="45"/>
      <c r="AA38" s="45"/>
      <c r="AB38" s="45"/>
      <c r="AC38" s="45"/>
      <c r="AD38" s="45"/>
      <c r="AE38" s="43"/>
      <c r="AF38" s="42"/>
      <c r="AG38" s="45"/>
      <c r="AH38" s="45"/>
      <c r="AI38" s="45"/>
      <c r="AJ38" s="45"/>
      <c r="AK38" s="45"/>
      <c r="AL38" s="43"/>
      <c r="AM38" s="69"/>
    </row>
    <row r="39" spans="1:39" ht="13.5" customHeight="1">
      <c r="A39" s="33"/>
      <c r="B39" s="59"/>
      <c r="C39" s="79"/>
      <c r="D39" s="34" t="str">
        <f t="shared" si="2"/>
        <v/>
      </c>
      <c r="E39" s="35" t="str">
        <f t="shared" si="3"/>
        <v/>
      </c>
      <c r="F39" s="36" t="str">
        <f t="shared" si="4"/>
        <v/>
      </c>
      <c r="G39" s="37" t="str">
        <f t="shared" si="5"/>
        <v/>
      </c>
      <c r="H39" s="38" t="str">
        <f t="shared" si="6"/>
        <v/>
      </c>
      <c r="I39" s="39" t="str">
        <f t="shared" si="7"/>
        <v/>
      </c>
      <c r="J39" s="40"/>
      <c r="K39" s="181" t="str">
        <f t="shared" si="8"/>
        <v/>
      </c>
      <c r="L39" s="42"/>
      <c r="M39" s="45"/>
      <c r="N39" s="45"/>
      <c r="O39" s="45"/>
      <c r="P39" s="45"/>
      <c r="Q39" s="45"/>
      <c r="R39" s="42"/>
      <c r="S39" s="45"/>
      <c r="T39" s="45"/>
      <c r="U39" s="45"/>
      <c r="V39" s="45"/>
      <c r="W39" s="45"/>
      <c r="X39" s="43"/>
      <c r="Y39" s="42"/>
      <c r="Z39" s="45"/>
      <c r="AA39" s="45"/>
      <c r="AB39" s="45"/>
      <c r="AC39" s="45"/>
      <c r="AD39" s="45"/>
      <c r="AE39" s="43"/>
      <c r="AF39" s="42"/>
      <c r="AG39" s="45"/>
      <c r="AH39" s="45"/>
      <c r="AI39" s="45"/>
      <c r="AJ39" s="45"/>
      <c r="AK39" s="45"/>
      <c r="AL39" s="43"/>
      <c r="AM39" s="69"/>
    </row>
    <row r="40" spans="1:39" ht="13.5" customHeight="1">
      <c r="A40" s="33"/>
      <c r="B40" s="59"/>
      <c r="C40" s="79"/>
      <c r="D40" s="34" t="str">
        <f t="shared" si="2"/>
        <v/>
      </c>
      <c r="E40" s="35" t="str">
        <f t="shared" si="3"/>
        <v/>
      </c>
      <c r="F40" s="36" t="str">
        <f t="shared" si="4"/>
        <v/>
      </c>
      <c r="G40" s="37" t="str">
        <f t="shared" si="5"/>
        <v/>
      </c>
      <c r="H40" s="38" t="str">
        <f t="shared" si="6"/>
        <v/>
      </c>
      <c r="I40" s="39" t="str">
        <f t="shared" si="7"/>
        <v/>
      </c>
      <c r="J40" s="40"/>
      <c r="K40" s="181" t="str">
        <f t="shared" si="8"/>
        <v/>
      </c>
      <c r="L40" s="42"/>
      <c r="M40" s="45"/>
      <c r="N40" s="45"/>
      <c r="O40" s="45"/>
      <c r="P40" s="45"/>
      <c r="Q40" s="45"/>
      <c r="R40" s="42"/>
      <c r="S40" s="45"/>
      <c r="T40" s="45"/>
      <c r="U40" s="45"/>
      <c r="V40" s="45"/>
      <c r="W40" s="45"/>
      <c r="X40" s="43"/>
      <c r="Y40" s="42"/>
      <c r="Z40" s="45"/>
      <c r="AA40" s="45"/>
      <c r="AB40" s="45"/>
      <c r="AC40" s="45"/>
      <c r="AD40" s="45"/>
      <c r="AE40" s="43"/>
      <c r="AF40" s="42"/>
      <c r="AG40" s="45"/>
      <c r="AH40" s="45"/>
      <c r="AI40" s="45"/>
      <c r="AJ40" s="45"/>
      <c r="AK40" s="45"/>
      <c r="AL40" s="43"/>
      <c r="AM40" s="69"/>
    </row>
    <row r="41" spans="1:39" ht="13.5" customHeight="1">
      <c r="A41" s="33"/>
      <c r="B41" s="59"/>
      <c r="C41" s="79"/>
      <c r="D41" s="34" t="str">
        <f t="shared" si="2"/>
        <v/>
      </c>
      <c r="E41" s="35" t="str">
        <f t="shared" si="3"/>
        <v/>
      </c>
      <c r="F41" s="36" t="str">
        <f t="shared" si="4"/>
        <v/>
      </c>
      <c r="G41" s="37" t="str">
        <f t="shared" si="5"/>
        <v/>
      </c>
      <c r="H41" s="38" t="str">
        <f t="shared" si="6"/>
        <v/>
      </c>
      <c r="I41" s="39" t="str">
        <f t="shared" si="7"/>
        <v/>
      </c>
      <c r="J41" s="40"/>
      <c r="K41" s="181" t="str">
        <f t="shared" si="8"/>
        <v/>
      </c>
      <c r="L41" s="42"/>
      <c r="M41" s="45"/>
      <c r="N41" s="45"/>
      <c r="O41" s="45"/>
      <c r="P41" s="45"/>
      <c r="Q41" s="45"/>
      <c r="R41" s="42"/>
      <c r="S41" s="45"/>
      <c r="T41" s="45"/>
      <c r="U41" s="45"/>
      <c r="V41" s="45"/>
      <c r="W41" s="45"/>
      <c r="X41" s="43"/>
      <c r="Y41" s="42"/>
      <c r="Z41" s="45"/>
      <c r="AA41" s="45"/>
      <c r="AB41" s="45"/>
      <c r="AC41" s="45"/>
      <c r="AD41" s="45"/>
      <c r="AE41" s="43"/>
      <c r="AF41" s="42"/>
      <c r="AG41" s="45"/>
      <c r="AH41" s="45"/>
      <c r="AI41" s="45"/>
      <c r="AJ41" s="45"/>
      <c r="AK41" s="45"/>
      <c r="AL41" s="43"/>
      <c r="AM41" s="69"/>
    </row>
    <row r="42" spans="1:39" ht="13.5" customHeight="1">
      <c r="A42" s="33"/>
      <c r="B42" s="59"/>
      <c r="C42" s="79"/>
      <c r="D42" s="34" t="str">
        <f t="shared" si="2"/>
        <v/>
      </c>
      <c r="E42" s="35" t="str">
        <f t="shared" si="3"/>
        <v/>
      </c>
      <c r="F42" s="36" t="str">
        <f t="shared" si="4"/>
        <v/>
      </c>
      <c r="G42" s="37" t="str">
        <f t="shared" si="5"/>
        <v/>
      </c>
      <c r="H42" s="38" t="str">
        <f t="shared" si="6"/>
        <v/>
      </c>
      <c r="I42" s="39" t="str">
        <f t="shared" si="7"/>
        <v/>
      </c>
      <c r="J42" s="40"/>
      <c r="K42" s="181" t="str">
        <f t="shared" si="8"/>
        <v/>
      </c>
      <c r="L42" s="42"/>
      <c r="M42" s="45"/>
      <c r="N42" s="45"/>
      <c r="O42" s="45"/>
      <c r="P42" s="45"/>
      <c r="Q42" s="45"/>
      <c r="R42" s="42"/>
      <c r="S42" s="45"/>
      <c r="T42" s="45"/>
      <c r="U42" s="45"/>
      <c r="V42" s="45"/>
      <c r="W42" s="45"/>
      <c r="X42" s="43"/>
      <c r="Y42" s="42"/>
      <c r="Z42" s="45"/>
      <c r="AA42" s="45"/>
      <c r="AB42" s="45"/>
      <c r="AC42" s="45"/>
      <c r="AD42" s="45"/>
      <c r="AE42" s="43"/>
      <c r="AF42" s="42"/>
      <c r="AG42" s="45"/>
      <c r="AH42" s="45"/>
      <c r="AI42" s="45"/>
      <c r="AJ42" s="45"/>
      <c r="AK42" s="45"/>
      <c r="AL42" s="43"/>
      <c r="AM42" s="69"/>
    </row>
    <row r="43" spans="1:39" ht="13.5" customHeight="1">
      <c r="A43" s="33"/>
      <c r="B43" s="59"/>
      <c r="C43" s="79"/>
      <c r="D43" s="34" t="str">
        <f t="shared" si="2"/>
        <v/>
      </c>
      <c r="E43" s="35" t="str">
        <f t="shared" si="3"/>
        <v/>
      </c>
      <c r="F43" s="36" t="str">
        <f t="shared" si="4"/>
        <v/>
      </c>
      <c r="G43" s="37" t="str">
        <f t="shared" si="5"/>
        <v/>
      </c>
      <c r="H43" s="38" t="str">
        <f t="shared" si="6"/>
        <v/>
      </c>
      <c r="I43" s="39" t="str">
        <f t="shared" si="7"/>
        <v/>
      </c>
      <c r="J43" s="40"/>
      <c r="K43" s="181" t="str">
        <f t="shared" si="8"/>
        <v/>
      </c>
      <c r="L43" s="42"/>
      <c r="M43" s="45"/>
      <c r="N43" s="45"/>
      <c r="O43" s="45"/>
      <c r="P43" s="45"/>
      <c r="Q43" s="45"/>
      <c r="R43" s="42"/>
      <c r="S43" s="45"/>
      <c r="T43" s="45"/>
      <c r="U43" s="45"/>
      <c r="V43" s="45"/>
      <c r="W43" s="45"/>
      <c r="X43" s="43"/>
      <c r="Y43" s="42"/>
      <c r="Z43" s="45"/>
      <c r="AA43" s="45"/>
      <c r="AB43" s="45"/>
      <c r="AC43" s="45"/>
      <c r="AD43" s="45"/>
      <c r="AE43" s="43"/>
      <c r="AF43" s="42"/>
      <c r="AG43" s="45"/>
      <c r="AH43" s="45"/>
      <c r="AI43" s="45"/>
      <c r="AJ43" s="45"/>
      <c r="AK43" s="45"/>
      <c r="AL43" s="43"/>
      <c r="AM43" s="69"/>
    </row>
    <row r="44" spans="1:39" ht="13.5" customHeight="1">
      <c r="A44" s="33"/>
      <c r="B44" s="59"/>
      <c r="C44" s="79"/>
      <c r="D44" s="34" t="str">
        <f t="shared" si="2"/>
        <v/>
      </c>
      <c r="E44" s="35" t="str">
        <f t="shared" si="3"/>
        <v/>
      </c>
      <c r="F44" s="36" t="str">
        <f t="shared" si="4"/>
        <v/>
      </c>
      <c r="G44" s="37" t="str">
        <f t="shared" si="5"/>
        <v/>
      </c>
      <c r="H44" s="38" t="str">
        <f t="shared" si="6"/>
        <v/>
      </c>
      <c r="I44" s="39" t="str">
        <f t="shared" si="7"/>
        <v/>
      </c>
      <c r="J44" s="40"/>
      <c r="K44" s="181" t="str">
        <f t="shared" si="8"/>
        <v/>
      </c>
      <c r="L44" s="42"/>
      <c r="M44" s="45"/>
      <c r="N44" s="45"/>
      <c r="O44" s="45"/>
      <c r="P44" s="45"/>
      <c r="Q44" s="45"/>
      <c r="R44" s="42"/>
      <c r="S44" s="45"/>
      <c r="T44" s="45"/>
      <c r="U44" s="45"/>
      <c r="V44" s="45"/>
      <c r="W44" s="45"/>
      <c r="X44" s="43"/>
      <c r="Y44" s="42"/>
      <c r="Z44" s="45"/>
      <c r="AA44" s="45"/>
      <c r="AB44" s="45"/>
      <c r="AC44" s="45"/>
      <c r="AD44" s="45"/>
      <c r="AE44" s="43"/>
      <c r="AF44" s="42"/>
      <c r="AG44" s="45"/>
      <c r="AH44" s="45"/>
      <c r="AI44" s="45"/>
      <c r="AJ44" s="45"/>
      <c r="AK44" s="45"/>
      <c r="AL44" s="43"/>
      <c r="AM44" s="69"/>
    </row>
    <row r="45" spans="1:39" ht="13.5" customHeight="1">
      <c r="A45" s="33"/>
      <c r="B45" s="59"/>
      <c r="C45" s="79"/>
      <c r="D45" s="34" t="str">
        <f t="shared" si="2"/>
        <v/>
      </c>
      <c r="E45" s="35" t="str">
        <f t="shared" si="3"/>
        <v/>
      </c>
      <c r="F45" s="36" t="str">
        <f t="shared" si="4"/>
        <v/>
      </c>
      <c r="G45" s="37" t="str">
        <f t="shared" si="5"/>
        <v/>
      </c>
      <c r="H45" s="38" t="str">
        <f t="shared" si="6"/>
        <v/>
      </c>
      <c r="I45" s="39" t="str">
        <f t="shared" si="7"/>
        <v/>
      </c>
      <c r="J45" s="40"/>
      <c r="K45" s="181" t="str">
        <f t="shared" si="8"/>
        <v/>
      </c>
      <c r="L45" s="42"/>
      <c r="M45" s="45"/>
      <c r="N45" s="45"/>
      <c r="O45" s="45"/>
      <c r="P45" s="45"/>
      <c r="Q45" s="45"/>
      <c r="R45" s="42"/>
      <c r="S45" s="45"/>
      <c r="T45" s="45"/>
      <c r="U45" s="45"/>
      <c r="V45" s="45"/>
      <c r="W45" s="45"/>
      <c r="X45" s="43"/>
      <c r="Y45" s="42"/>
      <c r="Z45" s="45"/>
      <c r="AA45" s="45"/>
      <c r="AB45" s="45"/>
      <c r="AC45" s="45"/>
      <c r="AD45" s="45"/>
      <c r="AE45" s="43"/>
      <c r="AF45" s="42"/>
      <c r="AG45" s="45"/>
      <c r="AH45" s="45"/>
      <c r="AI45" s="45"/>
      <c r="AJ45" s="45"/>
      <c r="AK45" s="45"/>
      <c r="AL45" s="43"/>
      <c r="AM45" s="69"/>
    </row>
    <row r="46" spans="1:39" ht="13.5" customHeight="1">
      <c r="A46" s="33"/>
      <c r="B46" s="59"/>
      <c r="C46" s="79"/>
      <c r="D46" s="34" t="str">
        <f t="shared" si="2"/>
        <v/>
      </c>
      <c r="E46" s="35" t="str">
        <f t="shared" si="3"/>
        <v/>
      </c>
      <c r="F46" s="36" t="str">
        <f t="shared" si="4"/>
        <v/>
      </c>
      <c r="G46" s="37" t="str">
        <f t="shared" si="5"/>
        <v/>
      </c>
      <c r="H46" s="38" t="str">
        <f t="shared" si="6"/>
        <v/>
      </c>
      <c r="I46" s="39" t="str">
        <f t="shared" si="7"/>
        <v/>
      </c>
      <c r="J46" s="40"/>
      <c r="K46" s="181" t="str">
        <f t="shared" si="8"/>
        <v/>
      </c>
      <c r="L46" s="42"/>
      <c r="M46" s="45"/>
      <c r="N46" s="45"/>
      <c r="O46" s="45"/>
      <c r="P46" s="45"/>
      <c r="Q46" s="45"/>
      <c r="R46" s="42"/>
      <c r="S46" s="45"/>
      <c r="T46" s="45"/>
      <c r="U46" s="45"/>
      <c r="V46" s="45"/>
      <c r="W46" s="45"/>
      <c r="X46" s="43"/>
      <c r="Y46" s="42"/>
      <c r="Z46" s="45"/>
      <c r="AA46" s="45"/>
      <c r="AB46" s="45"/>
      <c r="AC46" s="45"/>
      <c r="AD46" s="45"/>
      <c r="AE46" s="43"/>
      <c r="AF46" s="42"/>
      <c r="AG46" s="45"/>
      <c r="AH46" s="45"/>
      <c r="AI46" s="45"/>
      <c r="AJ46" s="45"/>
      <c r="AK46" s="45"/>
      <c r="AL46" s="43"/>
      <c r="AM46" s="69"/>
    </row>
    <row r="47" spans="1:39" ht="13.5" customHeight="1">
      <c r="A47" s="33"/>
      <c r="B47" s="59"/>
      <c r="C47" s="79"/>
      <c r="D47" s="34" t="str">
        <f t="shared" si="2"/>
        <v/>
      </c>
      <c r="E47" s="35" t="str">
        <f t="shared" si="3"/>
        <v/>
      </c>
      <c r="F47" s="36" t="str">
        <f t="shared" si="4"/>
        <v/>
      </c>
      <c r="G47" s="37" t="str">
        <f t="shared" si="5"/>
        <v/>
      </c>
      <c r="H47" s="38" t="str">
        <f t="shared" si="6"/>
        <v/>
      </c>
      <c r="I47" s="39" t="str">
        <f t="shared" si="7"/>
        <v/>
      </c>
      <c r="J47" s="40"/>
      <c r="K47" s="181" t="str">
        <f t="shared" si="8"/>
        <v/>
      </c>
      <c r="L47" s="42"/>
      <c r="M47" s="45"/>
      <c r="N47" s="45"/>
      <c r="O47" s="45"/>
      <c r="P47" s="45"/>
      <c r="Q47" s="45"/>
      <c r="R47" s="42"/>
      <c r="S47" s="45"/>
      <c r="T47" s="45"/>
      <c r="U47" s="45"/>
      <c r="V47" s="45"/>
      <c r="W47" s="45"/>
      <c r="X47" s="43"/>
      <c r="Y47" s="42"/>
      <c r="Z47" s="45"/>
      <c r="AA47" s="45"/>
      <c r="AB47" s="45"/>
      <c r="AC47" s="45"/>
      <c r="AD47" s="45"/>
      <c r="AE47" s="43"/>
      <c r="AF47" s="42"/>
      <c r="AG47" s="45"/>
      <c r="AH47" s="60"/>
      <c r="AI47" s="60"/>
      <c r="AJ47" s="45"/>
      <c r="AK47" s="45"/>
      <c r="AL47" s="43"/>
      <c r="AM47" s="69"/>
    </row>
    <row r="48" spans="1:39" ht="13.5" customHeight="1">
      <c r="A48" s="33"/>
      <c r="B48" s="59"/>
      <c r="C48" s="79"/>
      <c r="D48" s="34" t="str">
        <f t="shared" si="2"/>
        <v/>
      </c>
      <c r="E48" s="35" t="str">
        <f t="shared" si="3"/>
        <v/>
      </c>
      <c r="F48" s="36" t="str">
        <f t="shared" si="4"/>
        <v/>
      </c>
      <c r="G48" s="37" t="str">
        <f t="shared" si="5"/>
        <v/>
      </c>
      <c r="H48" s="38" t="str">
        <f t="shared" si="6"/>
        <v/>
      </c>
      <c r="I48" s="39" t="str">
        <f t="shared" si="7"/>
        <v/>
      </c>
      <c r="J48" s="40"/>
      <c r="K48" s="181" t="str">
        <f t="shared" si="8"/>
        <v/>
      </c>
      <c r="L48" s="42"/>
      <c r="M48" s="45"/>
      <c r="N48" s="45"/>
      <c r="O48" s="45"/>
      <c r="P48" s="45"/>
      <c r="Q48" s="45"/>
      <c r="R48" s="42"/>
      <c r="S48" s="45"/>
      <c r="T48" s="45"/>
      <c r="U48" s="45"/>
      <c r="V48" s="45"/>
      <c r="W48" s="45"/>
      <c r="X48" s="43"/>
      <c r="Y48" s="42"/>
      <c r="Z48" s="45"/>
      <c r="AA48" s="45"/>
      <c r="AB48" s="45"/>
      <c r="AC48" s="45"/>
      <c r="AD48" s="45"/>
      <c r="AE48" s="43"/>
      <c r="AF48" s="42"/>
      <c r="AG48" s="45"/>
      <c r="AH48" s="45"/>
      <c r="AI48" s="45"/>
      <c r="AJ48" s="45"/>
      <c r="AK48" s="45"/>
      <c r="AL48" s="43"/>
      <c r="AM48" s="69"/>
    </row>
    <row r="49" spans="1:240" ht="13.5" customHeight="1">
      <c r="A49" s="33"/>
      <c r="B49" s="59"/>
      <c r="C49" s="79"/>
      <c r="D49" s="34" t="str">
        <f t="shared" si="2"/>
        <v/>
      </c>
      <c r="E49" s="35" t="str">
        <f t="shared" si="3"/>
        <v/>
      </c>
      <c r="F49" s="36" t="str">
        <f t="shared" si="4"/>
        <v/>
      </c>
      <c r="G49" s="37" t="str">
        <f t="shared" si="5"/>
        <v/>
      </c>
      <c r="H49" s="38" t="str">
        <f t="shared" si="6"/>
        <v/>
      </c>
      <c r="I49" s="39" t="str">
        <f t="shared" si="7"/>
        <v/>
      </c>
      <c r="J49" s="40"/>
      <c r="K49" s="181" t="str">
        <f t="shared" si="8"/>
        <v/>
      </c>
      <c r="L49" s="42"/>
      <c r="M49" s="45"/>
      <c r="N49" s="45"/>
      <c r="O49" s="45"/>
      <c r="P49" s="45"/>
      <c r="Q49" s="45"/>
      <c r="R49" s="42"/>
      <c r="S49" s="45"/>
      <c r="T49" s="45"/>
      <c r="U49" s="45"/>
      <c r="V49" s="45"/>
      <c r="W49" s="45"/>
      <c r="X49" s="43"/>
      <c r="Y49" s="42"/>
      <c r="Z49" s="45"/>
      <c r="AA49" s="45"/>
      <c r="AB49" s="45"/>
      <c r="AC49" s="45"/>
      <c r="AD49" s="45"/>
      <c r="AE49" s="43"/>
      <c r="AF49" s="42"/>
      <c r="AG49" s="45"/>
      <c r="AH49" s="45"/>
      <c r="AI49" s="45"/>
      <c r="AJ49" s="45"/>
      <c r="AK49" s="45"/>
      <c r="AL49" s="43"/>
      <c r="AM49" s="69"/>
    </row>
    <row r="50" spans="1:240" ht="13.5" customHeight="1">
      <c r="A50" s="33"/>
      <c r="B50" s="59"/>
      <c r="C50" s="79"/>
      <c r="D50" s="34" t="str">
        <f t="shared" si="2"/>
        <v/>
      </c>
      <c r="E50" s="35" t="str">
        <f t="shared" si="3"/>
        <v/>
      </c>
      <c r="F50" s="36" t="str">
        <f t="shared" si="4"/>
        <v/>
      </c>
      <c r="G50" s="37" t="str">
        <f t="shared" si="5"/>
        <v/>
      </c>
      <c r="H50" s="38" t="str">
        <f t="shared" si="6"/>
        <v/>
      </c>
      <c r="I50" s="39" t="str">
        <f t="shared" si="7"/>
        <v/>
      </c>
      <c r="J50" s="40"/>
      <c r="K50" s="181" t="str">
        <f t="shared" si="8"/>
        <v/>
      </c>
      <c r="L50" s="42"/>
      <c r="M50" s="45"/>
      <c r="N50" s="45"/>
      <c r="O50" s="45"/>
      <c r="P50" s="45"/>
      <c r="Q50" s="45"/>
      <c r="R50" s="42"/>
      <c r="S50" s="45"/>
      <c r="T50" s="45"/>
      <c r="U50" s="45"/>
      <c r="V50" s="45"/>
      <c r="W50" s="45"/>
      <c r="X50" s="43"/>
      <c r="Y50" s="42"/>
      <c r="Z50" s="45"/>
      <c r="AA50" s="45"/>
      <c r="AB50" s="45"/>
      <c r="AC50" s="45"/>
      <c r="AD50" s="45"/>
      <c r="AE50" s="43"/>
      <c r="AF50" s="42"/>
      <c r="AG50" s="45"/>
      <c r="AH50" s="45"/>
      <c r="AI50" s="45"/>
      <c r="AJ50" s="45"/>
      <c r="AK50" s="45"/>
      <c r="AL50" s="43"/>
      <c r="AM50" s="69"/>
    </row>
    <row r="51" spans="1:240" ht="13.5" customHeight="1">
      <c r="A51" s="33"/>
      <c r="B51" s="59"/>
      <c r="C51" s="79"/>
      <c r="D51" s="34" t="str">
        <f t="shared" si="2"/>
        <v/>
      </c>
      <c r="E51" s="35" t="str">
        <f t="shared" si="3"/>
        <v/>
      </c>
      <c r="F51" s="36" t="str">
        <f t="shared" si="4"/>
        <v/>
      </c>
      <c r="G51" s="37" t="str">
        <f t="shared" si="5"/>
        <v/>
      </c>
      <c r="H51" s="38" t="str">
        <f t="shared" si="6"/>
        <v/>
      </c>
      <c r="I51" s="39" t="str">
        <f t="shared" si="7"/>
        <v/>
      </c>
      <c r="J51" s="40"/>
      <c r="K51" s="181" t="str">
        <f t="shared" si="8"/>
        <v/>
      </c>
      <c r="L51" s="42"/>
      <c r="M51" s="45"/>
      <c r="N51" s="45"/>
      <c r="O51" s="45"/>
      <c r="P51" s="45"/>
      <c r="Q51" s="45"/>
      <c r="R51" s="42"/>
      <c r="S51" s="45"/>
      <c r="T51" s="45"/>
      <c r="U51" s="45"/>
      <c r="V51" s="45"/>
      <c r="W51" s="45"/>
      <c r="X51" s="43"/>
      <c r="Y51" s="42"/>
      <c r="Z51" s="45"/>
      <c r="AA51" s="45"/>
      <c r="AB51" s="45"/>
      <c r="AC51" s="45"/>
      <c r="AD51" s="45"/>
      <c r="AE51" s="43"/>
      <c r="AF51" s="42"/>
      <c r="AG51" s="45"/>
      <c r="AH51" s="45"/>
      <c r="AI51" s="45"/>
      <c r="AJ51" s="45"/>
      <c r="AK51" s="45"/>
      <c r="AL51" s="43"/>
      <c r="AM51" s="69"/>
    </row>
    <row r="52" spans="1:240" ht="13.5" customHeight="1">
      <c r="A52" s="33"/>
      <c r="B52" s="59"/>
      <c r="C52" s="79"/>
      <c r="D52" s="34" t="str">
        <f t="shared" si="2"/>
        <v/>
      </c>
      <c r="E52" s="35" t="str">
        <f t="shared" si="3"/>
        <v/>
      </c>
      <c r="F52" s="36" t="str">
        <f t="shared" si="4"/>
        <v/>
      </c>
      <c r="G52" s="37" t="str">
        <f t="shared" si="5"/>
        <v/>
      </c>
      <c r="H52" s="38" t="str">
        <f t="shared" si="6"/>
        <v/>
      </c>
      <c r="I52" s="39" t="str">
        <f t="shared" si="7"/>
        <v/>
      </c>
      <c r="J52" s="40"/>
      <c r="K52" s="181" t="str">
        <f t="shared" si="8"/>
        <v/>
      </c>
      <c r="L52" s="42"/>
      <c r="M52" s="45"/>
      <c r="N52" s="45"/>
      <c r="O52" s="45"/>
      <c r="P52" s="45"/>
      <c r="Q52" s="45"/>
      <c r="R52" s="42"/>
      <c r="S52" s="45"/>
      <c r="T52" s="45"/>
      <c r="U52" s="45"/>
      <c r="V52" s="45"/>
      <c r="W52" s="45"/>
      <c r="X52" s="43"/>
      <c r="Y52" s="42"/>
      <c r="Z52" s="45"/>
      <c r="AA52" s="45"/>
      <c r="AB52" s="45"/>
      <c r="AC52" s="45"/>
      <c r="AD52" s="45"/>
      <c r="AE52" s="43"/>
      <c r="AF52" s="42"/>
      <c r="AG52" s="45"/>
      <c r="AH52" s="45"/>
      <c r="AI52" s="45"/>
      <c r="AJ52" s="45"/>
      <c r="AK52" s="45"/>
      <c r="AL52" s="43"/>
      <c r="AM52" s="69"/>
    </row>
    <row r="53" spans="1:240" ht="13.5" customHeight="1">
      <c r="A53" s="33"/>
      <c r="B53" s="59"/>
      <c r="C53" s="79"/>
      <c r="D53" s="34" t="str">
        <f t="shared" si="2"/>
        <v/>
      </c>
      <c r="E53" s="35" t="str">
        <f t="shared" si="3"/>
        <v/>
      </c>
      <c r="F53" s="36" t="str">
        <f t="shared" si="4"/>
        <v/>
      </c>
      <c r="G53" s="37" t="str">
        <f t="shared" si="5"/>
        <v/>
      </c>
      <c r="H53" s="38" t="str">
        <f t="shared" si="6"/>
        <v/>
      </c>
      <c r="I53" s="39" t="str">
        <f t="shared" si="7"/>
        <v/>
      </c>
      <c r="J53" s="40"/>
      <c r="K53" s="181" t="str">
        <f t="shared" si="8"/>
        <v/>
      </c>
      <c r="L53" s="42"/>
      <c r="M53" s="45"/>
      <c r="N53" s="45"/>
      <c r="O53" s="45"/>
      <c r="P53" s="45"/>
      <c r="Q53" s="45"/>
      <c r="R53" s="42"/>
      <c r="S53" s="45"/>
      <c r="T53" s="45"/>
      <c r="U53" s="45"/>
      <c r="V53" s="45"/>
      <c r="W53" s="45"/>
      <c r="X53" s="43"/>
      <c r="Y53" s="42"/>
      <c r="Z53" s="45"/>
      <c r="AA53" s="45"/>
      <c r="AB53" s="45"/>
      <c r="AC53" s="45"/>
      <c r="AD53" s="45"/>
      <c r="AE53" s="43"/>
      <c r="AF53" s="42"/>
      <c r="AG53" s="45"/>
      <c r="AH53" s="45"/>
      <c r="AI53" s="45"/>
      <c r="AJ53" s="45"/>
      <c r="AK53" s="45"/>
      <c r="AL53" s="43"/>
      <c r="AM53" s="69"/>
    </row>
    <row r="54" spans="1:240" ht="13.5" customHeight="1">
      <c r="A54" s="33"/>
      <c r="B54" s="59"/>
      <c r="C54" s="79"/>
      <c r="D54" s="34" t="str">
        <f t="shared" si="2"/>
        <v/>
      </c>
      <c r="E54" s="35" t="str">
        <f t="shared" si="3"/>
        <v/>
      </c>
      <c r="F54" s="36" t="str">
        <f t="shared" si="4"/>
        <v/>
      </c>
      <c r="G54" s="37" t="str">
        <f t="shared" si="5"/>
        <v/>
      </c>
      <c r="H54" s="38" t="str">
        <f t="shared" si="6"/>
        <v/>
      </c>
      <c r="I54" s="39" t="str">
        <f t="shared" si="7"/>
        <v/>
      </c>
      <c r="J54" s="40"/>
      <c r="K54" s="181" t="str">
        <f t="shared" si="8"/>
        <v/>
      </c>
      <c r="L54" s="42"/>
      <c r="M54" s="45"/>
      <c r="N54" s="45"/>
      <c r="O54" s="45"/>
      <c r="P54" s="45"/>
      <c r="Q54" s="45"/>
      <c r="R54" s="42"/>
      <c r="S54" s="45"/>
      <c r="T54" s="45"/>
      <c r="U54" s="45"/>
      <c r="V54" s="45"/>
      <c r="W54" s="45"/>
      <c r="X54" s="43"/>
      <c r="Y54" s="42"/>
      <c r="Z54" s="45"/>
      <c r="AA54" s="45"/>
      <c r="AB54" s="45"/>
      <c r="AC54" s="45"/>
      <c r="AD54" s="45"/>
      <c r="AE54" s="43"/>
      <c r="AF54" s="42"/>
      <c r="AG54" s="45"/>
      <c r="AH54" s="45"/>
      <c r="AI54" s="45"/>
      <c r="AJ54" s="45"/>
      <c r="AK54" s="45"/>
      <c r="AL54" s="43"/>
      <c r="AM54" s="69"/>
    </row>
    <row r="55" spans="1:240" ht="13.5" customHeight="1">
      <c r="A55" s="33"/>
      <c r="B55" s="59"/>
      <c r="C55" s="79"/>
      <c r="D55" s="34" t="str">
        <f t="shared" si="2"/>
        <v/>
      </c>
      <c r="E55" s="35" t="str">
        <f t="shared" si="3"/>
        <v/>
      </c>
      <c r="F55" s="36" t="str">
        <f t="shared" si="4"/>
        <v/>
      </c>
      <c r="G55" s="37" t="str">
        <f t="shared" si="5"/>
        <v/>
      </c>
      <c r="H55" s="38" t="str">
        <f t="shared" si="6"/>
        <v/>
      </c>
      <c r="I55" s="39" t="str">
        <f t="shared" si="7"/>
        <v/>
      </c>
      <c r="J55" s="40"/>
      <c r="K55" s="181" t="str">
        <f t="shared" si="8"/>
        <v/>
      </c>
      <c r="L55" s="42"/>
      <c r="M55" s="45"/>
      <c r="N55" s="45"/>
      <c r="O55" s="45"/>
      <c r="P55" s="45"/>
      <c r="Q55" s="45"/>
      <c r="R55" s="42"/>
      <c r="S55" s="45"/>
      <c r="T55" s="45"/>
      <c r="U55" s="45"/>
      <c r="V55" s="45"/>
      <c r="W55" s="45"/>
      <c r="X55" s="43"/>
      <c r="Y55" s="42"/>
      <c r="Z55" s="45"/>
      <c r="AA55" s="45"/>
      <c r="AB55" s="45"/>
      <c r="AC55" s="45"/>
      <c r="AD55" s="45"/>
      <c r="AE55" s="43"/>
      <c r="AF55" s="42"/>
      <c r="AG55" s="45"/>
      <c r="AH55" s="45"/>
      <c r="AI55" s="45"/>
      <c r="AJ55" s="45"/>
      <c r="AK55" s="45"/>
      <c r="AL55" s="43"/>
      <c r="AM55" s="69"/>
    </row>
    <row r="56" spans="1:240" ht="13.5" customHeight="1">
      <c r="A56" s="33"/>
      <c r="B56" s="33"/>
      <c r="C56" s="79"/>
      <c r="D56" s="34" t="str">
        <f t="shared" si="2"/>
        <v/>
      </c>
      <c r="E56" s="35" t="str">
        <f t="shared" si="3"/>
        <v/>
      </c>
      <c r="F56" s="36" t="str">
        <f t="shared" si="4"/>
        <v/>
      </c>
      <c r="G56" s="57" t="str">
        <f t="shared" si="5"/>
        <v/>
      </c>
      <c r="H56" s="38" t="str">
        <f t="shared" si="6"/>
        <v/>
      </c>
      <c r="I56" s="39" t="str">
        <f t="shared" si="7"/>
        <v/>
      </c>
      <c r="J56" s="40"/>
      <c r="K56" s="181" t="str">
        <f t="shared" si="8"/>
        <v/>
      </c>
      <c r="L56" s="56"/>
      <c r="M56" s="48"/>
      <c r="N56" s="48"/>
      <c r="O56" s="48"/>
      <c r="P56" s="48"/>
      <c r="Q56" s="48"/>
      <c r="R56" s="56"/>
      <c r="S56" s="48"/>
      <c r="T56" s="48"/>
      <c r="U56" s="48"/>
      <c r="V56" s="48"/>
      <c r="W56" s="48"/>
      <c r="X56" s="47"/>
      <c r="Y56" s="56"/>
      <c r="Z56" s="48"/>
      <c r="AA56" s="48"/>
      <c r="AB56" s="48"/>
      <c r="AC56" s="48"/>
      <c r="AD56" s="48"/>
      <c r="AE56" s="47"/>
      <c r="AF56" s="56"/>
      <c r="AG56" s="48"/>
      <c r="AH56" s="48"/>
      <c r="AI56" s="48"/>
      <c r="AJ56" s="48"/>
      <c r="AK56" s="48"/>
      <c r="AL56" s="47"/>
      <c r="AM56" s="174"/>
    </row>
    <row r="57" spans="1:240" ht="13.5" customHeight="1">
      <c r="A57" s="33"/>
      <c r="B57" s="33"/>
      <c r="C57" s="79"/>
      <c r="D57" s="34" t="str">
        <f t="shared" si="2"/>
        <v/>
      </c>
      <c r="E57" s="35" t="str">
        <f t="shared" si="3"/>
        <v/>
      </c>
      <c r="F57" s="36" t="str">
        <f t="shared" si="4"/>
        <v/>
      </c>
      <c r="G57" s="57" t="str">
        <f t="shared" si="5"/>
        <v/>
      </c>
      <c r="H57" s="38" t="str">
        <f t="shared" si="6"/>
        <v/>
      </c>
      <c r="I57" s="39" t="str">
        <f t="shared" si="7"/>
        <v/>
      </c>
      <c r="J57" s="40"/>
      <c r="K57" s="181" t="str">
        <f t="shared" si="8"/>
        <v/>
      </c>
      <c r="L57" s="56"/>
      <c r="M57" s="48"/>
      <c r="N57" s="48"/>
      <c r="O57" s="48"/>
      <c r="P57" s="48"/>
      <c r="Q57" s="48"/>
      <c r="R57" s="56"/>
      <c r="S57" s="48"/>
      <c r="T57" s="48"/>
      <c r="U57" s="48"/>
      <c r="V57" s="48"/>
      <c r="W57" s="48"/>
      <c r="X57" s="47"/>
      <c r="Y57" s="56"/>
      <c r="Z57" s="48"/>
      <c r="AA57" s="48"/>
      <c r="AB57" s="48"/>
      <c r="AC57" s="48"/>
      <c r="AD57" s="48"/>
      <c r="AE57" s="47"/>
      <c r="AF57" s="56"/>
      <c r="AG57" s="48"/>
      <c r="AH57" s="48"/>
      <c r="AI57" s="48"/>
      <c r="AJ57" s="48"/>
      <c r="AK57" s="48"/>
      <c r="AL57" s="47"/>
      <c r="AM57" s="174"/>
    </row>
    <row r="58" spans="1:240" ht="13.5" customHeight="1">
      <c r="A58" s="33"/>
      <c r="B58" s="33"/>
      <c r="C58" s="79"/>
      <c r="D58" s="34" t="str">
        <f t="shared" si="2"/>
        <v/>
      </c>
      <c r="E58" s="35" t="str">
        <f t="shared" si="3"/>
        <v/>
      </c>
      <c r="F58" s="36" t="str">
        <f t="shared" si="4"/>
        <v/>
      </c>
      <c r="G58" s="57" t="str">
        <f t="shared" si="5"/>
        <v/>
      </c>
      <c r="H58" s="38" t="str">
        <f t="shared" si="6"/>
        <v/>
      </c>
      <c r="I58" s="39" t="str">
        <f t="shared" si="7"/>
        <v/>
      </c>
      <c r="J58" s="40"/>
      <c r="K58" s="181" t="str">
        <f t="shared" si="8"/>
        <v/>
      </c>
      <c r="L58" s="56"/>
      <c r="M58" s="48"/>
      <c r="N58" s="48"/>
      <c r="O58" s="48"/>
      <c r="P58" s="48"/>
      <c r="Q58" s="48"/>
      <c r="R58" s="56"/>
      <c r="S58" s="48"/>
      <c r="T58" s="48"/>
      <c r="U58" s="48"/>
      <c r="V58" s="48"/>
      <c r="W58" s="48"/>
      <c r="X58" s="47"/>
      <c r="Y58" s="56"/>
      <c r="Z58" s="48"/>
      <c r="AA58" s="48"/>
      <c r="AB58" s="48"/>
      <c r="AC58" s="48"/>
      <c r="AD58" s="48"/>
      <c r="AE58" s="47"/>
      <c r="AF58" s="56"/>
      <c r="AG58" s="48"/>
      <c r="AH58" s="48"/>
      <c r="AI58" s="48"/>
      <c r="AJ58" s="48"/>
      <c r="AK58" s="48"/>
      <c r="AL58" s="47"/>
      <c r="AM58" s="174"/>
    </row>
    <row r="59" spans="1:240" ht="13.5" customHeight="1">
      <c r="A59" s="33"/>
      <c r="B59" s="33"/>
      <c r="C59" s="79"/>
      <c r="D59" s="34" t="str">
        <f t="shared" si="2"/>
        <v/>
      </c>
      <c r="E59" s="35" t="str">
        <f t="shared" si="3"/>
        <v/>
      </c>
      <c r="F59" s="36" t="str">
        <f t="shared" si="4"/>
        <v/>
      </c>
      <c r="G59" s="57" t="str">
        <f t="shared" si="5"/>
        <v/>
      </c>
      <c r="H59" s="38" t="str">
        <f t="shared" si="6"/>
        <v/>
      </c>
      <c r="I59" s="39" t="str">
        <f t="shared" si="7"/>
        <v/>
      </c>
      <c r="J59" s="40"/>
      <c r="K59" s="181" t="str">
        <f t="shared" si="8"/>
        <v/>
      </c>
      <c r="L59" s="56"/>
      <c r="M59" s="48"/>
      <c r="N59" s="48"/>
      <c r="O59" s="48"/>
      <c r="P59" s="48"/>
      <c r="Q59" s="48"/>
      <c r="R59" s="56"/>
      <c r="S59" s="48"/>
      <c r="T59" s="48"/>
      <c r="U59" s="48"/>
      <c r="V59" s="48"/>
      <c r="W59" s="48"/>
      <c r="X59" s="47"/>
      <c r="Y59" s="56"/>
      <c r="Z59" s="48"/>
      <c r="AA59" s="48"/>
      <c r="AB59" s="48"/>
      <c r="AC59" s="48"/>
      <c r="AD59" s="48"/>
      <c r="AE59" s="47"/>
      <c r="AF59" s="56"/>
      <c r="AG59" s="48"/>
      <c r="AH59" s="48"/>
      <c r="AI59" s="45"/>
      <c r="AJ59" s="45"/>
      <c r="AK59" s="45"/>
      <c r="AL59" s="43"/>
      <c r="AM59" s="174"/>
    </row>
    <row r="60" spans="1:240" ht="13.5" customHeight="1">
      <c r="A60" s="33"/>
      <c r="B60" s="33"/>
      <c r="C60" s="79"/>
      <c r="D60" s="34" t="str">
        <f t="shared" si="2"/>
        <v/>
      </c>
      <c r="E60" s="35" t="str">
        <f t="shared" si="3"/>
        <v/>
      </c>
      <c r="F60" s="36" t="str">
        <f t="shared" si="4"/>
        <v/>
      </c>
      <c r="G60" s="57" t="str">
        <f t="shared" si="5"/>
        <v/>
      </c>
      <c r="H60" s="38" t="str">
        <f t="shared" si="6"/>
        <v/>
      </c>
      <c r="I60" s="39" t="str">
        <f t="shared" si="7"/>
        <v/>
      </c>
      <c r="J60" s="40"/>
      <c r="K60" s="181" t="str">
        <f t="shared" si="8"/>
        <v/>
      </c>
      <c r="L60" s="56"/>
      <c r="M60" s="48"/>
      <c r="N60" s="48"/>
      <c r="O60" s="48"/>
      <c r="P60" s="48"/>
      <c r="Q60" s="48"/>
      <c r="R60" s="56"/>
      <c r="S60" s="48"/>
      <c r="T60" s="48"/>
      <c r="U60" s="48"/>
      <c r="V60" s="48"/>
      <c r="W60" s="48"/>
      <c r="X60" s="43"/>
      <c r="Y60" s="42"/>
      <c r="Z60" s="45"/>
      <c r="AA60" s="45"/>
      <c r="AB60" s="45"/>
      <c r="AC60" s="45"/>
      <c r="AD60" s="45"/>
      <c r="AE60" s="43"/>
      <c r="AF60" s="56"/>
      <c r="AG60" s="48"/>
      <c r="AH60" s="48"/>
      <c r="AI60" s="60"/>
      <c r="AJ60" s="45"/>
      <c r="AK60" s="45"/>
      <c r="AL60" s="43"/>
      <c r="AM60" s="69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50"/>
      <c r="DC60" s="50"/>
      <c r="DD60" s="50"/>
      <c r="DE60" s="50"/>
      <c r="DF60" s="50"/>
      <c r="DG60" s="50"/>
      <c r="DH60" s="50"/>
      <c r="DI60" s="50"/>
      <c r="DJ60" s="50"/>
      <c r="DK60" s="50"/>
      <c r="DL60" s="50"/>
      <c r="DM60" s="50"/>
      <c r="DN60" s="50"/>
      <c r="DO60" s="50"/>
      <c r="DP60" s="50"/>
      <c r="DQ60" s="50"/>
      <c r="DR60" s="50"/>
      <c r="DS60" s="50"/>
      <c r="DT60" s="50"/>
      <c r="DU60" s="50"/>
      <c r="DV60" s="50"/>
      <c r="DW60" s="50"/>
      <c r="DX60" s="50"/>
      <c r="DY60" s="50"/>
      <c r="DZ60" s="50"/>
      <c r="EA60" s="50"/>
      <c r="EB60" s="50"/>
      <c r="EC60" s="50"/>
      <c r="ED60" s="50"/>
      <c r="EE60" s="50"/>
      <c r="EF60" s="50"/>
      <c r="EG60" s="50"/>
      <c r="EH60" s="50"/>
      <c r="EI60" s="50"/>
      <c r="EJ60" s="50"/>
      <c r="EK60" s="50"/>
      <c r="EL60" s="50"/>
      <c r="EM60" s="50"/>
      <c r="EN60" s="50"/>
      <c r="EO60" s="50"/>
      <c r="EP60" s="50"/>
      <c r="EQ60" s="50"/>
      <c r="ER60" s="50"/>
      <c r="ES60" s="50"/>
      <c r="ET60" s="50"/>
      <c r="EU60" s="50"/>
      <c r="EV60" s="50"/>
      <c r="EW60" s="50"/>
      <c r="EX60" s="50"/>
      <c r="EY60" s="50"/>
      <c r="EZ60" s="50"/>
      <c r="FA60" s="50"/>
      <c r="FB60" s="50"/>
      <c r="FC60" s="50"/>
      <c r="FD60" s="50"/>
      <c r="FE60" s="50"/>
      <c r="FF60" s="50"/>
      <c r="FG60" s="50"/>
      <c r="FH60" s="50"/>
      <c r="FI60" s="50"/>
      <c r="FJ60" s="50"/>
      <c r="FK60" s="50"/>
      <c r="FL60" s="50"/>
      <c r="FM60" s="50"/>
      <c r="FN60" s="50"/>
      <c r="FO60" s="50"/>
      <c r="FP60" s="50"/>
      <c r="FQ60" s="50"/>
      <c r="FR60" s="50"/>
      <c r="FS60" s="50"/>
      <c r="FT60" s="50"/>
      <c r="FU60" s="50"/>
      <c r="FV60" s="50"/>
      <c r="FW60" s="50"/>
      <c r="FX60" s="50"/>
      <c r="FY60" s="50"/>
      <c r="FZ60" s="50"/>
      <c r="GA60" s="50"/>
      <c r="GB60" s="50"/>
      <c r="GC60" s="50"/>
      <c r="GD60" s="50"/>
      <c r="GE60" s="50"/>
      <c r="GF60" s="50"/>
      <c r="GG60" s="50"/>
      <c r="GH60" s="50"/>
      <c r="GI60" s="50"/>
      <c r="GJ60" s="50"/>
      <c r="GK60" s="50"/>
      <c r="GL60" s="50"/>
      <c r="GM60" s="50"/>
      <c r="GN60" s="50"/>
      <c r="GO60" s="50"/>
      <c r="GP60" s="50"/>
      <c r="GQ60" s="50"/>
      <c r="GR60" s="50"/>
      <c r="GS60" s="50"/>
      <c r="GT60" s="50"/>
      <c r="GU60" s="50"/>
      <c r="GV60" s="50"/>
      <c r="GW60" s="50"/>
      <c r="GX60" s="50"/>
      <c r="GY60" s="50"/>
      <c r="GZ60" s="50"/>
      <c r="HA60" s="50"/>
      <c r="HB60" s="50"/>
      <c r="HC60" s="50"/>
      <c r="HD60" s="50"/>
      <c r="HE60" s="50"/>
      <c r="HF60" s="50"/>
      <c r="HG60" s="50"/>
      <c r="HH60" s="50"/>
      <c r="HI60" s="50"/>
      <c r="HJ60" s="50"/>
      <c r="HK60" s="50"/>
      <c r="HL60" s="50"/>
      <c r="HM60" s="50"/>
      <c r="HN60" s="50"/>
      <c r="HO60" s="50"/>
      <c r="HP60" s="50"/>
      <c r="HQ60" s="50"/>
      <c r="HR60" s="50"/>
      <c r="HS60" s="50"/>
      <c r="HT60" s="50"/>
      <c r="HU60" s="50"/>
      <c r="HV60" s="50"/>
      <c r="HW60" s="50"/>
      <c r="HX60" s="50"/>
      <c r="HY60" s="50"/>
      <c r="HZ60" s="50"/>
      <c r="IA60" s="50"/>
      <c r="IB60" s="50"/>
      <c r="IC60" s="50"/>
      <c r="ID60" s="50"/>
      <c r="IE60" s="50"/>
      <c r="IF60" s="50"/>
    </row>
    <row r="61" spans="1:240" ht="13.5" customHeight="1">
      <c r="A61" s="33"/>
      <c r="B61" s="33"/>
      <c r="C61" s="79"/>
      <c r="D61" s="34" t="str">
        <f t="shared" si="2"/>
        <v/>
      </c>
      <c r="E61" s="35" t="str">
        <f t="shared" si="3"/>
        <v/>
      </c>
      <c r="F61" s="36" t="str">
        <f t="shared" si="4"/>
        <v/>
      </c>
      <c r="G61" s="57" t="str">
        <f t="shared" si="5"/>
        <v/>
      </c>
      <c r="H61" s="38" t="str">
        <f t="shared" si="6"/>
        <v/>
      </c>
      <c r="I61" s="39" t="str">
        <f t="shared" si="7"/>
        <v/>
      </c>
      <c r="J61" s="40"/>
      <c r="K61" s="181" t="str">
        <f t="shared" si="8"/>
        <v/>
      </c>
      <c r="L61" s="56"/>
      <c r="M61" s="48"/>
      <c r="N61" s="48"/>
      <c r="O61" s="48"/>
      <c r="P61" s="48"/>
      <c r="Q61" s="48"/>
      <c r="R61" s="56"/>
      <c r="S61" s="48"/>
      <c r="T61" s="48"/>
      <c r="U61" s="48"/>
      <c r="V61" s="48"/>
      <c r="W61" s="48"/>
      <c r="X61" s="47"/>
      <c r="Y61" s="56"/>
      <c r="Z61" s="48"/>
      <c r="AA61" s="48"/>
      <c r="AB61" s="48"/>
      <c r="AC61" s="48"/>
      <c r="AD61" s="48"/>
      <c r="AE61" s="47"/>
      <c r="AF61" s="42"/>
      <c r="AG61" s="45"/>
      <c r="AH61" s="45"/>
      <c r="AI61" s="45"/>
      <c r="AJ61" s="45"/>
      <c r="AK61" s="45"/>
      <c r="AL61" s="43"/>
      <c r="AM61" s="69"/>
      <c r="AR61" s="50"/>
      <c r="AS61" s="50"/>
      <c r="AT61" s="50"/>
      <c r="AU61" s="50"/>
      <c r="AV61" s="50"/>
      <c r="AW61" s="50"/>
      <c r="AX61" s="50"/>
    </row>
    <row r="62" spans="1:240" ht="13.5" customHeight="1">
      <c r="A62" s="33"/>
      <c r="B62" s="33"/>
      <c r="C62" s="79"/>
      <c r="D62" s="34" t="str">
        <f t="shared" si="2"/>
        <v/>
      </c>
      <c r="E62" s="35" t="str">
        <f t="shared" si="3"/>
        <v/>
      </c>
      <c r="F62" s="36" t="str">
        <f t="shared" si="4"/>
        <v/>
      </c>
      <c r="G62" s="57" t="str">
        <f t="shared" si="5"/>
        <v/>
      </c>
      <c r="H62" s="38" t="str">
        <f t="shared" si="6"/>
        <v/>
      </c>
      <c r="I62" s="39" t="str">
        <f t="shared" si="7"/>
        <v/>
      </c>
      <c r="J62" s="40"/>
      <c r="K62" s="181" t="str">
        <f t="shared" si="8"/>
        <v/>
      </c>
      <c r="L62" s="56"/>
      <c r="M62" s="48"/>
      <c r="N62" s="48"/>
      <c r="O62" s="48"/>
      <c r="P62" s="48"/>
      <c r="Q62" s="48"/>
      <c r="R62" s="56"/>
      <c r="S62" s="48"/>
      <c r="T62" s="48"/>
      <c r="U62" s="48"/>
      <c r="V62" s="48"/>
      <c r="W62" s="48"/>
      <c r="X62" s="47"/>
      <c r="Y62" s="56"/>
      <c r="Z62" s="48"/>
      <c r="AA62" s="48"/>
      <c r="AB62" s="48"/>
      <c r="AC62" s="48"/>
      <c r="AD62" s="48"/>
      <c r="AE62" s="47"/>
      <c r="AF62" s="56"/>
      <c r="AG62" s="48"/>
      <c r="AH62" s="48"/>
      <c r="AI62" s="48"/>
      <c r="AJ62" s="48"/>
      <c r="AK62" s="48"/>
      <c r="AL62" s="47"/>
      <c r="AM62" s="174"/>
    </row>
    <row r="63" spans="1:240" ht="13.5" customHeight="1">
      <c r="A63" s="33"/>
      <c r="B63" s="33"/>
      <c r="C63" s="79"/>
      <c r="D63" s="34" t="str">
        <f t="shared" si="2"/>
        <v/>
      </c>
      <c r="E63" s="35" t="str">
        <f t="shared" si="3"/>
        <v/>
      </c>
      <c r="F63" s="36" t="str">
        <f t="shared" si="4"/>
        <v/>
      </c>
      <c r="G63" s="57" t="str">
        <f t="shared" si="5"/>
        <v/>
      </c>
      <c r="H63" s="38" t="str">
        <f t="shared" si="6"/>
        <v/>
      </c>
      <c r="I63" s="39" t="str">
        <f t="shared" si="7"/>
        <v/>
      </c>
      <c r="J63" s="40"/>
      <c r="K63" s="181" t="str">
        <f t="shared" si="8"/>
        <v/>
      </c>
      <c r="L63" s="56"/>
      <c r="M63" s="48"/>
      <c r="N63" s="48"/>
      <c r="O63" s="48"/>
      <c r="P63" s="48"/>
      <c r="Q63" s="48"/>
      <c r="R63" s="56"/>
      <c r="S63" s="48"/>
      <c r="T63" s="48"/>
      <c r="U63" s="48"/>
      <c r="V63" s="48"/>
      <c r="W63" s="48"/>
      <c r="X63" s="47"/>
      <c r="Y63" s="56"/>
      <c r="Z63" s="48"/>
      <c r="AA63" s="48"/>
      <c r="AB63" s="48"/>
      <c r="AC63" s="48"/>
      <c r="AD63" s="48"/>
      <c r="AE63" s="47"/>
      <c r="AF63" s="56"/>
      <c r="AG63" s="48"/>
      <c r="AH63" s="48"/>
      <c r="AI63" s="48"/>
      <c r="AJ63" s="48"/>
      <c r="AK63" s="48"/>
      <c r="AL63" s="47"/>
      <c r="AM63" s="174"/>
    </row>
    <row r="64" spans="1:240" ht="13.5" customHeight="1">
      <c r="A64" s="33"/>
      <c r="B64" s="33"/>
      <c r="C64" s="79"/>
      <c r="D64" s="34" t="str">
        <f t="shared" si="2"/>
        <v/>
      </c>
      <c r="E64" s="35" t="str">
        <f t="shared" si="3"/>
        <v/>
      </c>
      <c r="F64" s="36" t="str">
        <f t="shared" si="4"/>
        <v/>
      </c>
      <c r="G64" s="37" t="str">
        <f t="shared" si="5"/>
        <v/>
      </c>
      <c r="H64" s="38" t="str">
        <f t="shared" si="6"/>
        <v/>
      </c>
      <c r="I64" s="39" t="str">
        <f t="shared" si="7"/>
        <v/>
      </c>
      <c r="J64" s="40"/>
      <c r="K64" s="181" t="str">
        <f t="shared" si="8"/>
        <v/>
      </c>
      <c r="L64" s="56"/>
      <c r="M64" s="48"/>
      <c r="N64" s="48"/>
      <c r="O64" s="48"/>
      <c r="P64" s="48"/>
      <c r="Q64" s="48"/>
      <c r="R64" s="56"/>
      <c r="S64" s="48"/>
      <c r="T64" s="48"/>
      <c r="U64" s="48"/>
      <c r="V64" s="48"/>
      <c r="W64" s="48"/>
      <c r="X64" s="47"/>
      <c r="Y64" s="56"/>
      <c r="Z64" s="48"/>
      <c r="AA64" s="48"/>
      <c r="AB64" s="48"/>
      <c r="AC64" s="48"/>
      <c r="AD64" s="48"/>
      <c r="AE64" s="47"/>
      <c r="AF64" s="56"/>
      <c r="AG64" s="48"/>
      <c r="AH64" s="48"/>
      <c r="AI64" s="48"/>
      <c r="AJ64" s="48"/>
      <c r="AK64" s="48"/>
      <c r="AL64" s="47"/>
      <c r="AM64" s="174"/>
      <c r="AR64" s="50"/>
      <c r="AS64" s="50"/>
      <c r="AT64" s="50"/>
      <c r="AU64" s="50"/>
      <c r="AV64" s="50"/>
    </row>
    <row r="65" spans="1:44" ht="13.5" customHeight="1">
      <c r="A65" s="33"/>
      <c r="B65" s="33"/>
      <c r="C65" s="79"/>
      <c r="D65" s="34" t="str">
        <f t="shared" si="2"/>
        <v/>
      </c>
      <c r="E65" s="35" t="str">
        <f t="shared" si="3"/>
        <v/>
      </c>
      <c r="F65" s="36" t="str">
        <f t="shared" si="4"/>
        <v/>
      </c>
      <c r="G65" s="57" t="str">
        <f t="shared" si="5"/>
        <v/>
      </c>
      <c r="H65" s="38" t="str">
        <f t="shared" si="6"/>
        <v/>
      </c>
      <c r="I65" s="39" t="str">
        <f t="shared" si="7"/>
        <v/>
      </c>
      <c r="J65" s="40"/>
      <c r="K65" s="181" t="str">
        <f t="shared" si="8"/>
        <v/>
      </c>
      <c r="L65" s="56"/>
      <c r="M65" s="48"/>
      <c r="N65" s="48"/>
      <c r="O65" s="48"/>
      <c r="P65" s="48"/>
      <c r="Q65" s="48"/>
      <c r="R65" s="56"/>
      <c r="S65" s="48"/>
      <c r="T65" s="48"/>
      <c r="U65" s="48"/>
      <c r="V65" s="48"/>
      <c r="W65" s="48"/>
      <c r="X65" s="47"/>
      <c r="Y65" s="56"/>
      <c r="Z65" s="48"/>
      <c r="AA65" s="48"/>
      <c r="AB65" s="48"/>
      <c r="AC65" s="48"/>
      <c r="AD65" s="48"/>
      <c r="AE65" s="47"/>
      <c r="AF65" s="56"/>
      <c r="AG65" s="48"/>
      <c r="AH65" s="48"/>
      <c r="AI65" s="45"/>
      <c r="AJ65" s="45"/>
      <c r="AK65" s="45"/>
      <c r="AL65" s="43"/>
      <c r="AM65" s="174"/>
    </row>
    <row r="66" spans="1:44" ht="13.5" customHeight="1">
      <c r="A66" s="33"/>
      <c r="B66" s="33"/>
      <c r="C66" s="79"/>
      <c r="D66" s="34" t="str">
        <f t="shared" si="2"/>
        <v/>
      </c>
      <c r="E66" s="35" t="str">
        <f t="shared" si="3"/>
        <v/>
      </c>
      <c r="F66" s="36" t="str">
        <f t="shared" si="4"/>
        <v/>
      </c>
      <c r="G66" s="57" t="str">
        <f t="shared" si="5"/>
        <v/>
      </c>
      <c r="H66" s="38" t="str">
        <f t="shared" si="6"/>
        <v/>
      </c>
      <c r="I66" s="39" t="str">
        <f t="shared" si="7"/>
        <v/>
      </c>
      <c r="J66" s="40"/>
      <c r="K66" s="181" t="str">
        <f t="shared" si="8"/>
        <v/>
      </c>
      <c r="L66" s="56"/>
      <c r="M66" s="48"/>
      <c r="N66" s="48"/>
      <c r="O66" s="48"/>
      <c r="P66" s="48"/>
      <c r="Q66" s="48"/>
      <c r="R66" s="56"/>
      <c r="S66" s="48"/>
      <c r="T66" s="48"/>
      <c r="U66" s="48"/>
      <c r="V66" s="48"/>
      <c r="W66" s="48"/>
      <c r="X66" s="47"/>
      <c r="Y66" s="56"/>
      <c r="Z66" s="48"/>
      <c r="AA66" s="48"/>
      <c r="AB66" s="48"/>
      <c r="AC66" s="48"/>
      <c r="AD66" s="48"/>
      <c r="AE66" s="47"/>
      <c r="AF66" s="56"/>
      <c r="AG66" s="48"/>
      <c r="AH66" s="48"/>
      <c r="AI66" s="48"/>
      <c r="AJ66" s="48"/>
      <c r="AK66" s="48"/>
      <c r="AL66" s="47"/>
      <c r="AM66" s="174"/>
    </row>
    <row r="67" spans="1:44" ht="13.5" customHeight="1">
      <c r="A67" s="33"/>
      <c r="B67" s="33"/>
      <c r="C67" s="79"/>
      <c r="D67" s="34" t="str">
        <f t="shared" si="2"/>
        <v/>
      </c>
      <c r="E67" s="35" t="str">
        <f t="shared" si="3"/>
        <v/>
      </c>
      <c r="F67" s="36" t="str">
        <f t="shared" si="4"/>
        <v/>
      </c>
      <c r="G67" s="57" t="str">
        <f t="shared" si="5"/>
        <v/>
      </c>
      <c r="H67" s="38" t="str">
        <f t="shared" si="6"/>
        <v/>
      </c>
      <c r="I67" s="39" t="str">
        <f t="shared" si="7"/>
        <v/>
      </c>
      <c r="J67" s="40"/>
      <c r="K67" s="181" t="str">
        <f t="shared" si="8"/>
        <v/>
      </c>
      <c r="L67" s="56"/>
      <c r="M67" s="48"/>
      <c r="N67" s="48"/>
      <c r="O67" s="48"/>
      <c r="P67" s="48"/>
      <c r="Q67" s="48"/>
      <c r="R67" s="56"/>
      <c r="S67" s="48"/>
      <c r="T67" s="48"/>
      <c r="U67" s="48"/>
      <c r="V67" s="48"/>
      <c r="W67" s="48"/>
      <c r="X67" s="47"/>
      <c r="Y67" s="56"/>
      <c r="Z67" s="48"/>
      <c r="AA67" s="48"/>
      <c r="AB67" s="48"/>
      <c r="AC67" s="48"/>
      <c r="AD67" s="48"/>
      <c r="AE67" s="47"/>
      <c r="AF67" s="56"/>
      <c r="AG67" s="48"/>
      <c r="AH67" s="48"/>
      <c r="AI67" s="48"/>
      <c r="AJ67" s="48"/>
      <c r="AK67" s="48"/>
      <c r="AL67" s="47"/>
      <c r="AM67" s="174"/>
    </row>
    <row r="68" spans="1:44" ht="13.5" customHeight="1">
      <c r="A68" s="33"/>
      <c r="B68" s="33"/>
      <c r="C68" s="79"/>
      <c r="D68" s="34" t="str">
        <f t="shared" si="2"/>
        <v/>
      </c>
      <c r="E68" s="35" t="str">
        <f t="shared" si="3"/>
        <v/>
      </c>
      <c r="F68" s="36" t="str">
        <f t="shared" si="4"/>
        <v/>
      </c>
      <c r="G68" s="57" t="str">
        <f t="shared" si="5"/>
        <v/>
      </c>
      <c r="H68" s="38" t="str">
        <f t="shared" si="6"/>
        <v/>
      </c>
      <c r="I68" s="39" t="str">
        <f t="shared" si="7"/>
        <v/>
      </c>
      <c r="J68" s="40"/>
      <c r="K68" s="181" t="str">
        <f t="shared" si="8"/>
        <v/>
      </c>
      <c r="L68" s="56"/>
      <c r="M68" s="48"/>
      <c r="N68" s="48"/>
      <c r="O68" s="48"/>
      <c r="P68" s="48"/>
      <c r="Q68" s="48"/>
      <c r="R68" s="56"/>
      <c r="S68" s="48"/>
      <c r="T68" s="48"/>
      <c r="U68" s="48"/>
      <c r="V68" s="48"/>
      <c r="W68" s="48"/>
      <c r="X68" s="47"/>
      <c r="Y68" s="56"/>
      <c r="Z68" s="48"/>
      <c r="AA68" s="48"/>
      <c r="AB68" s="48"/>
      <c r="AC68" s="48"/>
      <c r="AD68" s="48"/>
      <c r="AE68" s="47"/>
      <c r="AF68" s="56"/>
      <c r="AG68" s="48"/>
      <c r="AH68" s="48"/>
      <c r="AI68" s="48"/>
      <c r="AJ68" s="48"/>
      <c r="AK68" s="48"/>
      <c r="AL68" s="47"/>
      <c r="AM68" s="174"/>
      <c r="AN68" s="50"/>
      <c r="AO68" s="50"/>
      <c r="AP68" s="50"/>
      <c r="AQ68" s="50"/>
    </row>
    <row r="69" spans="1:44" ht="13.5" customHeight="1">
      <c r="A69" s="33"/>
      <c r="B69" s="33"/>
      <c r="C69" s="79"/>
      <c r="D69" s="34" t="str">
        <f t="shared" si="2"/>
        <v/>
      </c>
      <c r="E69" s="35" t="str">
        <f t="shared" si="3"/>
        <v/>
      </c>
      <c r="F69" s="36" t="str">
        <f t="shared" si="4"/>
        <v/>
      </c>
      <c r="G69" s="57" t="str">
        <f t="shared" si="5"/>
        <v/>
      </c>
      <c r="H69" s="38" t="str">
        <f t="shared" si="6"/>
        <v/>
      </c>
      <c r="I69" s="39" t="str">
        <f t="shared" si="7"/>
        <v/>
      </c>
      <c r="J69" s="40"/>
      <c r="K69" s="181" t="str">
        <f t="shared" si="8"/>
        <v/>
      </c>
      <c r="L69" s="56"/>
      <c r="M69" s="48"/>
      <c r="N69" s="48"/>
      <c r="O69" s="48"/>
      <c r="P69" s="48"/>
      <c r="Q69" s="48"/>
      <c r="R69" s="56"/>
      <c r="S69" s="48"/>
      <c r="T69" s="48"/>
      <c r="U69" s="48"/>
      <c r="V69" s="48"/>
      <c r="W69" s="48"/>
      <c r="X69" s="47"/>
      <c r="Y69" s="56"/>
      <c r="Z69" s="48"/>
      <c r="AA69" s="48"/>
      <c r="AB69" s="48"/>
      <c r="AC69" s="48"/>
      <c r="AD69" s="48"/>
      <c r="AE69" s="47"/>
      <c r="AF69" s="56"/>
      <c r="AG69" s="48"/>
      <c r="AH69" s="48"/>
      <c r="AI69" s="48"/>
      <c r="AJ69" s="48"/>
      <c r="AK69" s="48"/>
      <c r="AL69" s="47"/>
      <c r="AM69" s="69"/>
    </row>
    <row r="70" spans="1:44" ht="13.5" customHeight="1">
      <c r="A70" s="33"/>
      <c r="B70" s="33"/>
      <c r="C70" s="79"/>
      <c r="D70" s="34" t="str">
        <f t="shared" si="2"/>
        <v/>
      </c>
      <c r="E70" s="35" t="str">
        <f t="shared" si="3"/>
        <v/>
      </c>
      <c r="F70" s="36" t="str">
        <f t="shared" si="4"/>
        <v/>
      </c>
      <c r="G70" s="57" t="str">
        <f t="shared" si="5"/>
        <v/>
      </c>
      <c r="H70" s="38" t="str">
        <f t="shared" si="6"/>
        <v/>
      </c>
      <c r="I70" s="39" t="str">
        <f t="shared" si="7"/>
        <v/>
      </c>
      <c r="J70" s="40"/>
      <c r="K70" s="181" t="str">
        <f t="shared" si="8"/>
        <v/>
      </c>
      <c r="L70" s="56"/>
      <c r="M70" s="48"/>
      <c r="N70" s="48"/>
      <c r="O70" s="48"/>
      <c r="P70" s="48"/>
      <c r="Q70" s="48"/>
      <c r="R70" s="56"/>
      <c r="S70" s="48"/>
      <c r="T70" s="48"/>
      <c r="U70" s="48"/>
      <c r="V70" s="48"/>
      <c r="W70" s="48"/>
      <c r="X70" s="47"/>
      <c r="Y70" s="56"/>
      <c r="Z70" s="48"/>
      <c r="AA70" s="48"/>
      <c r="AB70" s="48"/>
      <c r="AC70" s="48"/>
      <c r="AD70" s="48"/>
      <c r="AE70" s="47"/>
      <c r="AF70" s="56"/>
      <c r="AG70" s="48"/>
      <c r="AH70" s="48"/>
      <c r="AI70" s="48"/>
      <c r="AJ70" s="48"/>
      <c r="AK70" s="48"/>
      <c r="AL70" s="47"/>
      <c r="AM70" s="174"/>
    </row>
    <row r="71" spans="1:44" ht="13.5" customHeight="1">
      <c r="A71" s="33"/>
      <c r="B71" s="33"/>
      <c r="C71" s="79"/>
      <c r="D71" s="34" t="str">
        <f t="shared" ref="D71:D134" si="9">IF($A71="","",SUMPRODUCT(((WEEKDAY($L$5:$AP$5,2)&gt;1)*(WEEKDAY($L$5:$AP$5,2)&lt;5)-((WEEKDAY($L$5:$AP$5,2)&gt;1)*(WEEKDAY($L$5:$AP$5,2)&lt;5)*COUNTIF(Feries,$L$5:$AP$5)&gt;0))*(($L71:$AP71="PAF")+($L71:$AP71="EIG"))))</f>
        <v/>
      </c>
      <c r="E71" s="35" t="str">
        <f t="shared" ref="E71:E134" si="10">IF($A71="","",SUMPRODUCT(((WEEKDAY($L$5:$AP$5,2)=5)-((WEEKDAY($L$5:$AP$5,2)=5)*COUNTIF(Feries,$L$5:$AP$5)&gt;0))*(($L71:$AP71="PAF")+($L71:$AP71="EIG"))))</f>
        <v/>
      </c>
      <c r="F71" s="36" t="str">
        <f t="shared" ref="F71:F134" si="11">IF($A71="","",SUMPRODUCT(((WEEKDAY($L$5:$AP$5,2)=6)-((WEEKDAY($L$5:$AP$5,2)=6)*COUNTIF(Feries,$L$5:$AP$5)&gt;0))*(($L71:$AP71="PAF")+($L71:$AP71="EIG"))))</f>
        <v/>
      </c>
      <c r="G71" s="57" t="str">
        <f t="shared" ref="G71:G134" si="12">IF($A71="","",SUMPRODUCT(((WEEKDAY($L$5:$AP$5,2)=7)+((WEEKDAY($L$5:$AP$5,2)&lt;7)*COUNTIF(Feries,$L$5:$AP$5)&gt;0))*(($L71:$AP71="PAF")+($L71:$AP71="EIG"))))</f>
        <v/>
      </c>
      <c r="H71" s="38" t="str">
        <f t="shared" ref="H71:H134" si="13">IF($A71="","",SUMPRODUCT(((WEEKDAY($L$5:$AP$5,2)=1)-((WEEKDAY($L$5:$AP$5,2)=1)*COUNTIF(Feries,$L$5:$AP$5)&gt;0))*(($L71:$AP71="PAF")+($L71:$AP71="EIG"))))</f>
        <v/>
      </c>
      <c r="I71" s="39" t="str">
        <f t="shared" si="7"/>
        <v/>
      </c>
      <c r="J71" s="40"/>
      <c r="K71" s="181" t="str">
        <f t="shared" si="8"/>
        <v/>
      </c>
      <c r="L71" s="56"/>
      <c r="M71" s="48"/>
      <c r="N71" s="48"/>
      <c r="O71" s="48"/>
      <c r="P71" s="48"/>
      <c r="Q71" s="48"/>
      <c r="R71" s="56"/>
      <c r="S71" s="48"/>
      <c r="T71" s="48"/>
      <c r="U71" s="48"/>
      <c r="V71" s="48"/>
      <c r="W71" s="48"/>
      <c r="X71" s="47"/>
      <c r="Y71" s="56"/>
      <c r="Z71" s="48"/>
      <c r="AA71" s="48"/>
      <c r="AB71" s="48"/>
      <c r="AC71" s="48"/>
      <c r="AD71" s="48"/>
      <c r="AE71" s="47"/>
      <c r="AF71" s="56"/>
      <c r="AG71" s="48"/>
      <c r="AH71" s="48"/>
      <c r="AI71" s="48"/>
      <c r="AJ71" s="48"/>
      <c r="AK71" s="48"/>
      <c r="AL71" s="47"/>
      <c r="AM71" s="174"/>
    </row>
    <row r="72" spans="1:44" ht="13.5" customHeight="1">
      <c r="A72" s="33"/>
      <c r="B72" s="33"/>
      <c r="C72" s="79"/>
      <c r="D72" s="34" t="str">
        <f t="shared" si="9"/>
        <v/>
      </c>
      <c r="E72" s="35" t="str">
        <f t="shared" si="10"/>
        <v/>
      </c>
      <c r="F72" s="36" t="str">
        <f t="shared" si="11"/>
        <v/>
      </c>
      <c r="G72" s="57" t="str">
        <f t="shared" si="12"/>
        <v/>
      </c>
      <c r="H72" s="38" t="str">
        <f t="shared" si="13"/>
        <v/>
      </c>
      <c r="I72" s="39" t="str">
        <f t="shared" ref="I72:I135" si="14">IF(A72="","",SUM(D72:H72))</f>
        <v/>
      </c>
      <c r="J72" s="40"/>
      <c r="K72" s="181" t="str">
        <f t="shared" ref="K72:K135" si="15">IF($A72="","",SUMPRODUCT((WEEKDAY($L$5:$AP$5,2)=6)*($L72:$AP72="Semaine")))</f>
        <v/>
      </c>
      <c r="L72" s="56"/>
      <c r="M72" s="48"/>
      <c r="N72" s="48"/>
      <c r="O72" s="48"/>
      <c r="P72" s="48"/>
      <c r="Q72" s="48"/>
      <c r="R72" s="56"/>
      <c r="S72" s="48"/>
      <c r="T72" s="48"/>
      <c r="U72" s="48"/>
      <c r="V72" s="48"/>
      <c r="W72" s="48"/>
      <c r="X72" s="47"/>
      <c r="Y72" s="56"/>
      <c r="Z72" s="48"/>
      <c r="AA72" s="48"/>
      <c r="AB72" s="48"/>
      <c r="AC72" s="48"/>
      <c r="AD72" s="48"/>
      <c r="AE72" s="47"/>
      <c r="AF72" s="56"/>
      <c r="AG72" s="48"/>
      <c r="AH72" s="48"/>
      <c r="AI72" s="48"/>
      <c r="AJ72" s="48"/>
      <c r="AK72" s="48"/>
      <c r="AL72" s="47"/>
      <c r="AM72" s="174"/>
    </row>
    <row r="73" spans="1:44" ht="13.5" customHeight="1">
      <c r="A73" s="33"/>
      <c r="B73" s="33"/>
      <c r="C73" s="79"/>
      <c r="D73" s="34" t="str">
        <f t="shared" si="9"/>
        <v/>
      </c>
      <c r="E73" s="35" t="str">
        <f t="shared" si="10"/>
        <v/>
      </c>
      <c r="F73" s="36" t="str">
        <f t="shared" si="11"/>
        <v/>
      </c>
      <c r="G73" s="57" t="str">
        <f t="shared" si="12"/>
        <v/>
      </c>
      <c r="H73" s="38" t="str">
        <f t="shared" si="13"/>
        <v/>
      </c>
      <c r="I73" s="39" t="str">
        <f t="shared" si="14"/>
        <v/>
      </c>
      <c r="J73" s="40"/>
      <c r="K73" s="181" t="str">
        <f t="shared" si="15"/>
        <v/>
      </c>
      <c r="L73" s="56"/>
      <c r="M73" s="48"/>
      <c r="N73" s="48"/>
      <c r="O73" s="48"/>
      <c r="P73" s="48"/>
      <c r="Q73" s="48"/>
      <c r="R73" s="56"/>
      <c r="S73" s="48"/>
      <c r="T73" s="48"/>
      <c r="U73" s="48"/>
      <c r="V73" s="48"/>
      <c r="W73" s="48"/>
      <c r="X73" s="47"/>
      <c r="Y73" s="56"/>
      <c r="Z73" s="48"/>
      <c r="AA73" s="48"/>
      <c r="AB73" s="48"/>
      <c r="AC73" s="48"/>
      <c r="AD73" s="48"/>
      <c r="AE73" s="47"/>
      <c r="AF73" s="56"/>
      <c r="AG73" s="48"/>
      <c r="AH73" s="48"/>
      <c r="AI73" s="48"/>
      <c r="AJ73" s="48"/>
      <c r="AK73" s="48"/>
      <c r="AL73" s="47"/>
      <c r="AM73" s="174"/>
    </row>
    <row r="74" spans="1:44" ht="13.5" customHeight="1">
      <c r="A74" s="33"/>
      <c r="B74" s="33"/>
      <c r="C74" s="79"/>
      <c r="D74" s="34" t="str">
        <f t="shared" si="9"/>
        <v/>
      </c>
      <c r="E74" s="35" t="str">
        <f t="shared" si="10"/>
        <v/>
      </c>
      <c r="F74" s="36" t="str">
        <f t="shared" si="11"/>
        <v/>
      </c>
      <c r="G74" s="57" t="str">
        <f t="shared" si="12"/>
        <v/>
      </c>
      <c r="H74" s="38" t="str">
        <f t="shared" si="13"/>
        <v/>
      </c>
      <c r="I74" s="39" t="str">
        <f t="shared" si="14"/>
        <v/>
      </c>
      <c r="J74" s="40"/>
      <c r="K74" s="181" t="str">
        <f t="shared" si="15"/>
        <v/>
      </c>
      <c r="L74" s="56"/>
      <c r="M74" s="48"/>
      <c r="N74" s="48"/>
      <c r="O74" s="48"/>
      <c r="P74" s="48"/>
      <c r="Q74" s="48"/>
      <c r="R74" s="56"/>
      <c r="S74" s="48"/>
      <c r="T74" s="48"/>
      <c r="U74" s="48"/>
      <c r="V74" s="48"/>
      <c r="W74" s="48"/>
      <c r="X74" s="47"/>
      <c r="Y74" s="56"/>
      <c r="Z74" s="48"/>
      <c r="AA74" s="48"/>
      <c r="AB74" s="48"/>
      <c r="AC74" s="48"/>
      <c r="AD74" s="48"/>
      <c r="AE74" s="47"/>
      <c r="AF74" s="56"/>
      <c r="AG74" s="48"/>
      <c r="AH74" s="48"/>
      <c r="AI74" s="48"/>
      <c r="AJ74" s="48"/>
      <c r="AK74" s="48"/>
      <c r="AL74" s="47"/>
      <c r="AM74" s="174"/>
    </row>
    <row r="75" spans="1:44" ht="13.5" customHeight="1">
      <c r="A75" s="33"/>
      <c r="B75" s="33"/>
      <c r="C75" s="79"/>
      <c r="D75" s="34" t="str">
        <f t="shared" si="9"/>
        <v/>
      </c>
      <c r="E75" s="35" t="str">
        <f t="shared" si="10"/>
        <v/>
      </c>
      <c r="F75" s="36" t="str">
        <f t="shared" si="11"/>
        <v/>
      </c>
      <c r="G75" s="57" t="str">
        <f t="shared" si="12"/>
        <v/>
      </c>
      <c r="H75" s="38" t="str">
        <f t="shared" si="13"/>
        <v/>
      </c>
      <c r="I75" s="39" t="str">
        <f t="shared" si="14"/>
        <v/>
      </c>
      <c r="J75" s="40"/>
      <c r="K75" s="181" t="str">
        <f t="shared" si="15"/>
        <v/>
      </c>
      <c r="L75" s="56"/>
      <c r="M75" s="48"/>
      <c r="N75" s="48"/>
      <c r="O75" s="48"/>
      <c r="P75" s="48"/>
      <c r="Q75" s="48"/>
      <c r="R75" s="56"/>
      <c r="S75" s="48"/>
      <c r="T75" s="48"/>
      <c r="U75" s="48"/>
      <c r="V75" s="48"/>
      <c r="W75" s="48"/>
      <c r="X75" s="47"/>
      <c r="Y75" s="56"/>
      <c r="Z75" s="48"/>
      <c r="AA75" s="48"/>
      <c r="AB75" s="48"/>
      <c r="AC75" s="48"/>
      <c r="AD75" s="48"/>
      <c r="AE75" s="47"/>
      <c r="AF75" s="56"/>
      <c r="AG75" s="48"/>
      <c r="AH75" s="48"/>
      <c r="AI75" s="48"/>
      <c r="AJ75" s="48"/>
      <c r="AK75" s="48"/>
      <c r="AL75" s="47"/>
      <c r="AM75" s="174"/>
    </row>
    <row r="76" spans="1:44" ht="13.5" customHeight="1">
      <c r="A76" s="33"/>
      <c r="B76" s="33"/>
      <c r="C76" s="79"/>
      <c r="D76" s="34" t="str">
        <f t="shared" si="9"/>
        <v/>
      </c>
      <c r="E76" s="35" t="str">
        <f t="shared" si="10"/>
        <v/>
      </c>
      <c r="F76" s="36" t="str">
        <f t="shared" si="11"/>
        <v/>
      </c>
      <c r="G76" s="57" t="str">
        <f t="shared" si="12"/>
        <v/>
      </c>
      <c r="H76" s="38" t="str">
        <f t="shared" si="13"/>
        <v/>
      </c>
      <c r="I76" s="39" t="str">
        <f t="shared" si="14"/>
        <v/>
      </c>
      <c r="J76" s="40"/>
      <c r="K76" s="181" t="str">
        <f t="shared" si="15"/>
        <v/>
      </c>
      <c r="L76" s="56"/>
      <c r="M76" s="48"/>
      <c r="N76" s="48"/>
      <c r="O76" s="48"/>
      <c r="P76" s="48"/>
      <c r="Q76" s="48"/>
      <c r="R76" s="56"/>
      <c r="S76" s="48"/>
      <c r="T76" s="48"/>
      <c r="U76" s="48"/>
      <c r="V76" s="48"/>
      <c r="W76" s="48"/>
      <c r="X76" s="47"/>
      <c r="Y76" s="56"/>
      <c r="Z76" s="48"/>
      <c r="AA76" s="48"/>
      <c r="AB76" s="48"/>
      <c r="AC76" s="48"/>
      <c r="AD76" s="48"/>
      <c r="AE76" s="47"/>
      <c r="AF76" s="56"/>
      <c r="AG76" s="48"/>
      <c r="AH76" s="48"/>
      <c r="AI76" s="48"/>
      <c r="AJ76" s="48"/>
      <c r="AK76" s="48"/>
      <c r="AL76" s="47"/>
      <c r="AM76" s="174"/>
    </row>
    <row r="77" spans="1:44" ht="13.5" customHeight="1">
      <c r="A77" s="33"/>
      <c r="B77" s="33"/>
      <c r="C77" s="79"/>
      <c r="D77" s="34" t="str">
        <f t="shared" si="9"/>
        <v/>
      </c>
      <c r="E77" s="35" t="str">
        <f t="shared" si="10"/>
        <v/>
      </c>
      <c r="F77" s="36" t="str">
        <f t="shared" si="11"/>
        <v/>
      </c>
      <c r="G77" s="37" t="str">
        <f t="shared" si="12"/>
        <v/>
      </c>
      <c r="H77" s="38" t="str">
        <f t="shared" si="13"/>
        <v/>
      </c>
      <c r="I77" s="39" t="str">
        <f t="shared" si="14"/>
        <v/>
      </c>
      <c r="J77" s="40"/>
      <c r="K77" s="181" t="str">
        <f t="shared" si="15"/>
        <v/>
      </c>
      <c r="L77" s="56"/>
      <c r="M77" s="48"/>
      <c r="N77" s="48"/>
      <c r="O77" s="48"/>
      <c r="P77" s="48"/>
      <c r="Q77" s="48"/>
      <c r="R77" s="56"/>
      <c r="S77" s="48"/>
      <c r="T77" s="48"/>
      <c r="U77" s="64"/>
      <c r="V77" s="48"/>
      <c r="W77" s="48"/>
      <c r="X77" s="47"/>
      <c r="Y77" s="56"/>
      <c r="Z77" s="48"/>
      <c r="AA77" s="48"/>
      <c r="AB77" s="48"/>
      <c r="AC77" s="48"/>
      <c r="AD77" s="48"/>
      <c r="AE77" s="47"/>
      <c r="AF77" s="56"/>
      <c r="AG77" s="48"/>
      <c r="AH77" s="48"/>
      <c r="AI77" s="48"/>
      <c r="AJ77" s="48"/>
      <c r="AK77" s="48"/>
      <c r="AL77" s="47"/>
      <c r="AM77" s="174"/>
    </row>
    <row r="78" spans="1:44" ht="13.5" customHeight="1">
      <c r="A78" s="33"/>
      <c r="B78" s="33"/>
      <c r="C78" s="79"/>
      <c r="D78" s="34" t="str">
        <f t="shared" si="9"/>
        <v/>
      </c>
      <c r="E78" s="63" t="str">
        <f t="shared" si="10"/>
        <v/>
      </c>
      <c r="F78" s="63" t="str">
        <f t="shared" si="11"/>
        <v/>
      </c>
      <c r="G78" s="64" t="str">
        <f t="shared" si="12"/>
        <v/>
      </c>
      <c r="H78" s="41" t="str">
        <f t="shared" si="13"/>
        <v/>
      </c>
      <c r="I78" s="39" t="str">
        <f t="shared" si="14"/>
        <v/>
      </c>
      <c r="J78" s="40"/>
      <c r="K78" s="181" t="str">
        <f t="shared" si="15"/>
        <v/>
      </c>
      <c r="L78" s="56"/>
      <c r="M78" s="48"/>
      <c r="N78" s="48"/>
      <c r="O78" s="48"/>
      <c r="P78" s="48"/>
      <c r="Q78" s="48"/>
      <c r="R78" s="56"/>
      <c r="S78" s="48"/>
      <c r="T78" s="48"/>
      <c r="U78" s="48"/>
      <c r="V78" s="48"/>
      <c r="W78" s="48"/>
      <c r="X78" s="47"/>
      <c r="Y78" s="56"/>
      <c r="Z78" s="48"/>
      <c r="AA78" s="48"/>
      <c r="AB78" s="48"/>
      <c r="AC78" s="48"/>
      <c r="AD78" s="48"/>
      <c r="AE78" s="47"/>
      <c r="AF78" s="56"/>
      <c r="AG78" s="48"/>
      <c r="AH78" s="48"/>
      <c r="AI78" s="48"/>
      <c r="AJ78" s="48"/>
      <c r="AK78" s="48"/>
      <c r="AL78" s="47"/>
      <c r="AM78" s="174"/>
    </row>
    <row r="79" spans="1:44" ht="13.5" customHeight="1">
      <c r="A79" s="33"/>
      <c r="B79" s="65"/>
      <c r="C79" s="79"/>
      <c r="D79" s="34" t="str">
        <f t="shared" si="9"/>
        <v/>
      </c>
      <c r="E79" s="35" t="str">
        <f t="shared" si="10"/>
        <v/>
      </c>
      <c r="F79" s="36" t="str">
        <f t="shared" si="11"/>
        <v/>
      </c>
      <c r="G79" s="57" t="str">
        <f t="shared" si="12"/>
        <v/>
      </c>
      <c r="H79" s="38" t="str">
        <f t="shared" si="13"/>
        <v/>
      </c>
      <c r="I79" s="39" t="str">
        <f t="shared" si="14"/>
        <v/>
      </c>
      <c r="J79" s="40"/>
      <c r="K79" s="181" t="str">
        <f t="shared" si="15"/>
        <v/>
      </c>
      <c r="L79" s="56"/>
      <c r="M79" s="48"/>
      <c r="N79" s="48"/>
      <c r="O79" s="48"/>
      <c r="P79" s="48"/>
      <c r="Q79" s="48"/>
      <c r="R79" s="56"/>
      <c r="S79" s="48"/>
      <c r="T79" s="48"/>
      <c r="U79" s="48"/>
      <c r="V79" s="48"/>
      <c r="W79" s="48"/>
      <c r="X79" s="47"/>
      <c r="Y79" s="56"/>
      <c r="Z79" s="48"/>
      <c r="AA79" s="48"/>
      <c r="AB79" s="48"/>
      <c r="AC79" s="48"/>
      <c r="AD79" s="48"/>
      <c r="AE79" s="43"/>
      <c r="AF79" s="42"/>
      <c r="AG79" s="45"/>
      <c r="AH79" s="45"/>
      <c r="AI79" s="48"/>
      <c r="AJ79" s="48"/>
      <c r="AK79" s="48"/>
      <c r="AL79" s="47"/>
      <c r="AM79" s="174"/>
      <c r="AN79" s="50"/>
      <c r="AO79" s="50"/>
      <c r="AP79" s="50"/>
      <c r="AQ79" s="50"/>
      <c r="AR79" s="50"/>
    </row>
    <row r="80" spans="1:44" ht="13.5" customHeight="1">
      <c r="A80" s="33"/>
      <c r="B80" s="65"/>
      <c r="C80" s="79"/>
      <c r="D80" s="34" t="str">
        <f t="shared" si="9"/>
        <v/>
      </c>
      <c r="E80" s="35" t="str">
        <f t="shared" si="10"/>
        <v/>
      </c>
      <c r="F80" s="36" t="str">
        <f t="shared" si="11"/>
        <v/>
      </c>
      <c r="G80" s="57" t="str">
        <f t="shared" si="12"/>
        <v/>
      </c>
      <c r="H80" s="38" t="str">
        <f t="shared" si="13"/>
        <v/>
      </c>
      <c r="I80" s="39" t="str">
        <f t="shared" si="14"/>
        <v/>
      </c>
      <c r="J80" s="40"/>
      <c r="K80" s="181" t="str">
        <f t="shared" si="15"/>
        <v/>
      </c>
      <c r="L80" s="56"/>
      <c r="M80" s="48"/>
      <c r="N80" s="48"/>
      <c r="O80" s="48"/>
      <c r="P80" s="48"/>
      <c r="Q80" s="48"/>
      <c r="R80" s="56"/>
      <c r="S80" s="48"/>
      <c r="T80" s="48"/>
      <c r="U80" s="45"/>
      <c r="V80" s="45"/>
      <c r="W80" s="48"/>
      <c r="X80" s="47"/>
      <c r="Y80" s="56"/>
      <c r="Z80" s="48"/>
      <c r="AA80" s="48"/>
      <c r="AB80" s="48"/>
      <c r="AC80" s="48"/>
      <c r="AD80" s="48"/>
      <c r="AE80" s="43"/>
      <c r="AF80" s="42"/>
      <c r="AG80" s="45"/>
      <c r="AH80" s="45"/>
      <c r="AI80" s="45"/>
      <c r="AJ80" s="45"/>
      <c r="AK80" s="45"/>
      <c r="AL80" s="43"/>
      <c r="AM80" s="69"/>
    </row>
    <row r="81" spans="1:77" ht="13.5" customHeight="1">
      <c r="A81" s="33"/>
      <c r="B81" s="65"/>
      <c r="C81" s="79"/>
      <c r="D81" s="34" t="str">
        <f t="shared" si="9"/>
        <v/>
      </c>
      <c r="E81" s="35" t="str">
        <f t="shared" si="10"/>
        <v/>
      </c>
      <c r="F81" s="36" t="str">
        <f t="shared" si="11"/>
        <v/>
      </c>
      <c r="G81" s="57" t="str">
        <f t="shared" si="12"/>
        <v/>
      </c>
      <c r="H81" s="38" t="str">
        <f t="shared" si="13"/>
        <v/>
      </c>
      <c r="I81" s="39" t="str">
        <f t="shared" si="14"/>
        <v/>
      </c>
      <c r="J81" s="40"/>
      <c r="K81" s="181" t="str">
        <f t="shared" si="15"/>
        <v/>
      </c>
      <c r="L81" s="56"/>
      <c r="M81" s="48"/>
      <c r="N81" s="48"/>
      <c r="O81" s="48"/>
      <c r="P81" s="48"/>
      <c r="Q81" s="48"/>
      <c r="R81" s="56"/>
      <c r="S81" s="48"/>
      <c r="T81" s="48"/>
      <c r="U81" s="45"/>
      <c r="V81" s="45"/>
      <c r="W81" s="48"/>
      <c r="X81" s="47"/>
      <c r="Y81" s="56"/>
      <c r="Z81" s="48"/>
      <c r="AA81" s="48"/>
      <c r="AB81" s="48"/>
      <c r="AC81" s="48"/>
      <c r="AD81" s="48"/>
      <c r="AE81" s="43"/>
      <c r="AF81" s="42"/>
      <c r="AG81" s="45"/>
      <c r="AH81" s="45"/>
      <c r="AI81" s="45"/>
      <c r="AJ81" s="45"/>
      <c r="AK81" s="45"/>
      <c r="AL81" s="43"/>
      <c r="AM81" s="69"/>
      <c r="AN81" s="50"/>
      <c r="AO81" s="50"/>
      <c r="AP81" s="50"/>
      <c r="AQ81" s="50"/>
      <c r="AR81" s="50"/>
    </row>
    <row r="82" spans="1:77" ht="13.5" customHeight="1">
      <c r="A82" s="33"/>
      <c r="B82" s="65"/>
      <c r="C82" s="79"/>
      <c r="D82" s="34" t="str">
        <f t="shared" si="9"/>
        <v/>
      </c>
      <c r="E82" s="35" t="str">
        <f t="shared" si="10"/>
        <v/>
      </c>
      <c r="F82" s="36" t="str">
        <f t="shared" si="11"/>
        <v/>
      </c>
      <c r="G82" s="57" t="str">
        <f t="shared" si="12"/>
        <v/>
      </c>
      <c r="H82" s="38" t="str">
        <f t="shared" si="13"/>
        <v/>
      </c>
      <c r="I82" s="39" t="str">
        <f t="shared" si="14"/>
        <v/>
      </c>
      <c r="J82" s="40"/>
      <c r="K82" s="181" t="str">
        <f t="shared" si="15"/>
        <v/>
      </c>
      <c r="L82" s="56"/>
      <c r="M82" s="48"/>
      <c r="N82" s="48"/>
      <c r="O82" s="48"/>
      <c r="P82" s="48"/>
      <c r="Q82" s="48"/>
      <c r="R82" s="56"/>
      <c r="S82" s="48"/>
      <c r="T82" s="48"/>
      <c r="U82" s="45"/>
      <c r="V82" s="45"/>
      <c r="W82" s="48"/>
      <c r="X82" s="47"/>
      <c r="Y82" s="56"/>
      <c r="Z82" s="48"/>
      <c r="AA82" s="48"/>
      <c r="AB82" s="48"/>
      <c r="AC82" s="48"/>
      <c r="AD82" s="48"/>
      <c r="AE82" s="43"/>
      <c r="AF82" s="42"/>
      <c r="AG82" s="45"/>
      <c r="AH82" s="45"/>
      <c r="AI82" s="45"/>
      <c r="AJ82" s="45"/>
      <c r="AK82" s="45"/>
      <c r="AL82" s="43"/>
      <c r="AM82" s="69"/>
      <c r="AN82" s="50"/>
      <c r="AO82" s="50"/>
      <c r="AP82" s="50"/>
      <c r="AQ82" s="50"/>
      <c r="AR82" s="50"/>
    </row>
    <row r="83" spans="1:77" ht="13.5" customHeight="1">
      <c r="A83" s="33"/>
      <c r="B83" s="65"/>
      <c r="C83" s="79"/>
      <c r="D83" s="34" t="str">
        <f t="shared" si="9"/>
        <v/>
      </c>
      <c r="E83" s="35" t="str">
        <f t="shared" si="10"/>
        <v/>
      </c>
      <c r="F83" s="36" t="str">
        <f t="shared" si="11"/>
        <v/>
      </c>
      <c r="G83" s="57" t="str">
        <f t="shared" si="12"/>
        <v/>
      </c>
      <c r="H83" s="38" t="str">
        <f t="shared" si="13"/>
        <v/>
      </c>
      <c r="I83" s="39" t="str">
        <f t="shared" si="14"/>
        <v/>
      </c>
      <c r="J83" s="40"/>
      <c r="K83" s="181" t="str">
        <f t="shared" si="15"/>
        <v/>
      </c>
      <c r="L83" s="56"/>
      <c r="M83" s="48"/>
      <c r="N83" s="48"/>
      <c r="O83" s="48"/>
      <c r="P83" s="48"/>
      <c r="Q83" s="48"/>
      <c r="R83" s="56"/>
      <c r="S83" s="48"/>
      <c r="T83" s="48"/>
      <c r="U83" s="45"/>
      <c r="V83" s="45"/>
      <c r="W83" s="48"/>
      <c r="X83" s="47"/>
      <c r="Y83" s="56"/>
      <c r="Z83" s="48"/>
      <c r="AA83" s="48"/>
      <c r="AB83" s="48"/>
      <c r="AC83" s="48"/>
      <c r="AD83" s="48"/>
      <c r="AE83" s="43"/>
      <c r="AF83" s="42"/>
      <c r="AG83" s="45"/>
      <c r="AH83" s="45"/>
      <c r="AI83" s="100"/>
      <c r="AJ83" s="66"/>
      <c r="AK83" s="67"/>
      <c r="AL83" s="149"/>
      <c r="AM83" s="177"/>
    </row>
    <row r="84" spans="1:77" ht="13.5" customHeight="1">
      <c r="A84" s="33"/>
      <c r="B84" s="65"/>
      <c r="C84" s="79"/>
      <c r="D84" s="34" t="str">
        <f t="shared" si="9"/>
        <v/>
      </c>
      <c r="E84" s="35" t="str">
        <f t="shared" si="10"/>
        <v/>
      </c>
      <c r="F84" s="36" t="str">
        <f t="shared" si="11"/>
        <v/>
      </c>
      <c r="G84" s="57" t="str">
        <f t="shared" si="12"/>
        <v/>
      </c>
      <c r="H84" s="38" t="str">
        <f t="shared" si="13"/>
        <v/>
      </c>
      <c r="I84" s="39" t="str">
        <f t="shared" si="14"/>
        <v/>
      </c>
      <c r="J84" s="40"/>
      <c r="K84" s="181" t="str">
        <f t="shared" si="15"/>
        <v/>
      </c>
      <c r="L84" s="56"/>
      <c r="M84" s="48"/>
      <c r="N84" s="48"/>
      <c r="O84" s="48"/>
      <c r="P84" s="48"/>
      <c r="Q84" s="48"/>
      <c r="R84" s="56"/>
      <c r="S84" s="48"/>
      <c r="T84" s="48"/>
      <c r="U84" s="48"/>
      <c r="V84" s="48"/>
      <c r="W84" s="48"/>
      <c r="X84" s="47"/>
      <c r="Y84" s="56"/>
      <c r="Z84" s="48"/>
      <c r="AA84" s="48"/>
      <c r="AB84" s="48"/>
      <c r="AC84" s="48"/>
      <c r="AD84" s="48"/>
      <c r="AE84" s="47"/>
      <c r="AF84" s="56"/>
      <c r="AG84" s="48"/>
      <c r="AH84" s="48"/>
      <c r="AI84" s="48"/>
      <c r="AJ84" s="48"/>
      <c r="AK84" s="48"/>
      <c r="AL84" s="47"/>
      <c r="AM84" s="174"/>
      <c r="AN84" s="50"/>
      <c r="AO84" s="50"/>
      <c r="AP84" s="50"/>
      <c r="AQ84" s="50"/>
      <c r="AR84" s="50"/>
      <c r="AS84" s="50"/>
      <c r="AT84" s="50"/>
      <c r="AU84" s="50"/>
      <c r="AV84" s="50"/>
      <c r="AW84" s="50"/>
      <c r="AX84" s="50"/>
      <c r="AY84" s="50"/>
      <c r="AZ84" s="50"/>
      <c r="BA84" s="50"/>
      <c r="BB84" s="50"/>
      <c r="BC84" s="50"/>
      <c r="BD84" s="50"/>
      <c r="BE84" s="50"/>
      <c r="BF84" s="50"/>
      <c r="BG84" s="50"/>
      <c r="BH84" s="50"/>
      <c r="BI84" s="50"/>
      <c r="BJ84" s="50"/>
      <c r="BK84" s="50"/>
      <c r="BL84" s="50"/>
      <c r="BM84" s="50"/>
      <c r="BN84" s="50"/>
      <c r="BO84" s="50"/>
      <c r="BP84" s="50"/>
      <c r="BQ84" s="50"/>
      <c r="BR84" s="50"/>
      <c r="BS84" s="50"/>
      <c r="BT84" s="50"/>
      <c r="BU84" s="50"/>
      <c r="BV84" s="50"/>
      <c r="BW84" s="50"/>
      <c r="BX84" s="50"/>
      <c r="BY84" s="50"/>
    </row>
    <row r="85" spans="1:77" ht="12" customHeight="1">
      <c r="A85" s="33"/>
      <c r="B85" s="59"/>
      <c r="C85" s="79"/>
      <c r="D85" s="34" t="str">
        <f t="shared" si="9"/>
        <v/>
      </c>
      <c r="E85" s="35" t="str">
        <f t="shared" si="10"/>
        <v/>
      </c>
      <c r="F85" s="36" t="str">
        <f t="shared" si="11"/>
        <v/>
      </c>
      <c r="G85" s="57" t="str">
        <f t="shared" si="12"/>
        <v/>
      </c>
      <c r="H85" s="38" t="str">
        <f t="shared" si="13"/>
        <v/>
      </c>
      <c r="I85" s="39" t="str">
        <f t="shared" si="14"/>
        <v/>
      </c>
      <c r="J85" s="40"/>
      <c r="K85" s="181" t="str">
        <f t="shared" si="15"/>
        <v/>
      </c>
      <c r="L85" s="56"/>
      <c r="M85" s="48"/>
      <c r="N85" s="48"/>
      <c r="O85" s="48"/>
      <c r="P85" s="48"/>
      <c r="Q85" s="48"/>
      <c r="R85" s="56"/>
      <c r="S85" s="48"/>
      <c r="T85" s="48"/>
      <c r="U85" s="45"/>
      <c r="V85" s="45"/>
      <c r="W85" s="45"/>
      <c r="X85" s="43"/>
      <c r="Y85" s="42"/>
      <c r="Z85" s="45"/>
      <c r="AA85" s="45"/>
      <c r="AB85" s="45"/>
      <c r="AC85" s="45"/>
      <c r="AD85" s="45"/>
      <c r="AE85" s="43"/>
      <c r="AF85" s="42"/>
      <c r="AG85" s="45"/>
      <c r="AH85" s="45"/>
      <c r="AI85" s="45"/>
      <c r="AJ85" s="45"/>
      <c r="AK85" s="45"/>
      <c r="AL85" s="43"/>
      <c r="AM85" s="69"/>
    </row>
    <row r="86" spans="1:77" ht="13.5" customHeight="1">
      <c r="A86" s="33"/>
      <c r="B86" s="65"/>
      <c r="C86" s="79"/>
      <c r="D86" s="34" t="str">
        <f t="shared" si="9"/>
        <v/>
      </c>
      <c r="E86" s="35" t="str">
        <f t="shared" si="10"/>
        <v/>
      </c>
      <c r="F86" s="36" t="str">
        <f t="shared" si="11"/>
        <v/>
      </c>
      <c r="G86" s="57" t="str">
        <f t="shared" si="12"/>
        <v/>
      </c>
      <c r="H86" s="38" t="str">
        <f t="shared" si="13"/>
        <v/>
      </c>
      <c r="I86" s="39" t="str">
        <f t="shared" si="14"/>
        <v/>
      </c>
      <c r="J86" s="40"/>
      <c r="K86" s="181" t="str">
        <f t="shared" si="15"/>
        <v/>
      </c>
      <c r="L86" s="56"/>
      <c r="M86" s="48"/>
      <c r="N86" s="48"/>
      <c r="O86" s="48"/>
      <c r="P86" s="48"/>
      <c r="Q86" s="48"/>
      <c r="R86" s="56"/>
      <c r="S86" s="48"/>
      <c r="T86" s="48"/>
      <c r="U86" s="45"/>
      <c r="V86" s="45"/>
      <c r="W86" s="48"/>
      <c r="X86" s="47"/>
      <c r="Y86" s="56"/>
      <c r="Z86" s="48"/>
      <c r="AA86" s="48"/>
      <c r="AB86" s="48"/>
      <c r="AC86" s="48"/>
      <c r="AD86" s="48"/>
      <c r="AE86" s="43"/>
      <c r="AF86" s="42"/>
      <c r="AG86" s="45"/>
      <c r="AH86" s="45"/>
      <c r="AI86" s="48"/>
      <c r="AJ86" s="48"/>
      <c r="AK86" s="48"/>
      <c r="AL86" s="43"/>
      <c r="AM86" s="69"/>
    </row>
    <row r="87" spans="1:77" ht="13.5" customHeight="1">
      <c r="A87" s="33"/>
      <c r="B87" s="65"/>
      <c r="C87" s="79"/>
      <c r="D87" s="34" t="str">
        <f t="shared" si="9"/>
        <v/>
      </c>
      <c r="E87" s="35" t="str">
        <f t="shared" si="10"/>
        <v/>
      </c>
      <c r="F87" s="36" t="str">
        <f t="shared" si="11"/>
        <v/>
      </c>
      <c r="G87" s="37" t="str">
        <f t="shared" si="12"/>
        <v/>
      </c>
      <c r="H87" s="38" t="str">
        <f t="shared" si="13"/>
        <v/>
      </c>
      <c r="I87" s="39" t="str">
        <f t="shared" si="14"/>
        <v/>
      </c>
      <c r="J87" s="40"/>
      <c r="K87" s="181" t="str">
        <f t="shared" si="15"/>
        <v/>
      </c>
      <c r="L87" s="56"/>
      <c r="M87" s="48"/>
      <c r="N87" s="48"/>
      <c r="O87" s="48"/>
      <c r="P87" s="48"/>
      <c r="Q87" s="48"/>
      <c r="R87" s="56"/>
      <c r="S87" s="48"/>
      <c r="T87" s="48"/>
      <c r="U87" s="45"/>
      <c r="V87" s="45"/>
      <c r="W87" s="48"/>
      <c r="X87" s="47"/>
      <c r="Y87" s="56"/>
      <c r="Z87" s="48"/>
      <c r="AA87" s="48"/>
      <c r="AB87" s="48"/>
      <c r="AC87" s="48"/>
      <c r="AD87" s="48"/>
      <c r="AE87" s="43"/>
      <c r="AF87" s="42"/>
      <c r="AG87" s="45"/>
      <c r="AH87" s="45"/>
      <c r="AI87" s="45"/>
      <c r="AJ87" s="45"/>
      <c r="AK87" s="45"/>
      <c r="AL87" s="43"/>
      <c r="AM87" s="69"/>
    </row>
    <row r="88" spans="1:77" ht="13.5" customHeight="1">
      <c r="A88" s="33"/>
      <c r="B88" s="65"/>
      <c r="C88" s="79"/>
      <c r="D88" s="34" t="str">
        <f t="shared" si="9"/>
        <v/>
      </c>
      <c r="E88" s="35" t="str">
        <f t="shared" si="10"/>
        <v/>
      </c>
      <c r="F88" s="36" t="str">
        <f t="shared" si="11"/>
        <v/>
      </c>
      <c r="G88" s="57" t="str">
        <f t="shared" si="12"/>
        <v/>
      </c>
      <c r="H88" s="38" t="str">
        <f t="shared" si="13"/>
        <v/>
      </c>
      <c r="I88" s="39" t="str">
        <f t="shared" si="14"/>
        <v/>
      </c>
      <c r="J88" s="40"/>
      <c r="K88" s="181" t="str">
        <f t="shared" si="15"/>
        <v/>
      </c>
      <c r="L88" s="56"/>
      <c r="M88" s="48"/>
      <c r="N88" s="48"/>
      <c r="O88" s="48"/>
      <c r="P88" s="48"/>
      <c r="Q88" s="48"/>
      <c r="R88" s="56"/>
      <c r="S88" s="48"/>
      <c r="T88" s="48"/>
      <c r="U88" s="45"/>
      <c r="V88" s="45"/>
      <c r="W88" s="48"/>
      <c r="X88" s="47"/>
      <c r="Y88" s="56"/>
      <c r="Z88" s="48"/>
      <c r="AA88" s="48"/>
      <c r="AB88" s="48"/>
      <c r="AC88" s="48"/>
      <c r="AD88" s="48"/>
      <c r="AE88" s="43"/>
      <c r="AF88" s="42"/>
      <c r="AG88" s="45"/>
      <c r="AH88" s="45"/>
      <c r="AI88" s="45"/>
      <c r="AJ88" s="45"/>
      <c r="AK88" s="45"/>
      <c r="AL88" s="43"/>
      <c r="AM88" s="69"/>
    </row>
    <row r="89" spans="1:77" ht="13.5" customHeight="1">
      <c r="A89" s="33"/>
      <c r="B89" s="65"/>
      <c r="C89" s="79"/>
      <c r="D89" s="34" t="str">
        <f t="shared" si="9"/>
        <v/>
      </c>
      <c r="E89" s="35" t="str">
        <f t="shared" si="10"/>
        <v/>
      </c>
      <c r="F89" s="36" t="str">
        <f t="shared" si="11"/>
        <v/>
      </c>
      <c r="G89" s="57" t="str">
        <f t="shared" si="12"/>
        <v/>
      </c>
      <c r="H89" s="38" t="str">
        <f t="shared" si="13"/>
        <v/>
      </c>
      <c r="I89" s="39" t="str">
        <f t="shared" si="14"/>
        <v/>
      </c>
      <c r="J89" s="40"/>
      <c r="K89" s="181" t="str">
        <f t="shared" si="15"/>
        <v/>
      </c>
      <c r="L89" s="56"/>
      <c r="M89" s="48"/>
      <c r="N89" s="48"/>
      <c r="O89" s="48"/>
      <c r="P89" s="48"/>
      <c r="Q89" s="48"/>
      <c r="R89" s="56"/>
      <c r="S89" s="48"/>
      <c r="T89" s="48"/>
      <c r="U89" s="45"/>
      <c r="V89" s="45"/>
      <c r="W89" s="48"/>
      <c r="X89" s="47"/>
      <c r="Y89" s="56"/>
      <c r="Z89" s="48"/>
      <c r="AA89" s="48"/>
      <c r="AB89" s="48"/>
      <c r="AC89" s="48"/>
      <c r="AD89" s="48"/>
      <c r="AE89" s="43"/>
      <c r="AF89" s="42"/>
      <c r="AG89" s="45"/>
      <c r="AH89" s="45"/>
      <c r="AI89" s="45"/>
      <c r="AJ89" s="45"/>
      <c r="AK89" s="45"/>
      <c r="AL89" s="43"/>
      <c r="AM89" s="69"/>
    </row>
    <row r="90" spans="1:77" ht="13.5" customHeight="1">
      <c r="A90" s="33"/>
      <c r="B90" s="65"/>
      <c r="C90" s="79"/>
      <c r="D90" s="34" t="str">
        <f t="shared" si="9"/>
        <v/>
      </c>
      <c r="E90" s="35" t="str">
        <f t="shared" si="10"/>
        <v/>
      </c>
      <c r="F90" s="36" t="str">
        <f t="shared" si="11"/>
        <v/>
      </c>
      <c r="G90" s="37" t="str">
        <f t="shared" si="12"/>
        <v/>
      </c>
      <c r="H90" s="38" t="str">
        <f t="shared" si="13"/>
        <v/>
      </c>
      <c r="I90" s="39" t="str">
        <f t="shared" si="14"/>
        <v/>
      </c>
      <c r="J90" s="40"/>
      <c r="K90" s="181" t="str">
        <f t="shared" si="15"/>
        <v/>
      </c>
      <c r="L90" s="56"/>
      <c r="M90" s="48"/>
      <c r="N90" s="48"/>
      <c r="O90" s="48"/>
      <c r="P90" s="48"/>
      <c r="Q90" s="48"/>
      <c r="R90" s="56"/>
      <c r="S90" s="48"/>
      <c r="T90" s="48"/>
      <c r="U90" s="45"/>
      <c r="V90" s="45"/>
      <c r="W90" s="48"/>
      <c r="X90" s="47"/>
      <c r="Y90" s="56"/>
      <c r="Z90" s="48"/>
      <c r="AA90" s="48"/>
      <c r="AB90" s="48"/>
      <c r="AC90" s="48"/>
      <c r="AD90" s="48"/>
      <c r="AE90" s="43"/>
      <c r="AF90" s="42"/>
      <c r="AG90" s="45"/>
      <c r="AH90" s="45"/>
      <c r="AI90" s="45"/>
      <c r="AJ90" s="45"/>
      <c r="AK90" s="45"/>
      <c r="AL90" s="43"/>
      <c r="AM90" s="69"/>
    </row>
    <row r="91" spans="1:77" ht="13.5" customHeight="1">
      <c r="A91" s="33"/>
      <c r="B91" s="65"/>
      <c r="C91" s="79"/>
      <c r="D91" s="34" t="str">
        <f t="shared" si="9"/>
        <v/>
      </c>
      <c r="E91" s="35" t="str">
        <f t="shared" si="10"/>
        <v/>
      </c>
      <c r="F91" s="36" t="str">
        <f t="shared" si="11"/>
        <v/>
      </c>
      <c r="G91" s="57" t="str">
        <f t="shared" si="12"/>
        <v/>
      </c>
      <c r="H91" s="38" t="str">
        <f t="shared" si="13"/>
        <v/>
      </c>
      <c r="I91" s="39" t="str">
        <f t="shared" si="14"/>
        <v/>
      </c>
      <c r="J91" s="40"/>
      <c r="K91" s="181" t="str">
        <f t="shared" si="15"/>
        <v/>
      </c>
      <c r="L91" s="56"/>
      <c r="M91" s="48"/>
      <c r="N91" s="48"/>
      <c r="O91" s="48"/>
      <c r="P91" s="48"/>
      <c r="Q91" s="48"/>
      <c r="R91" s="56"/>
      <c r="S91" s="48"/>
      <c r="T91" s="48"/>
      <c r="U91" s="48"/>
      <c r="V91" s="48"/>
      <c r="W91" s="48"/>
      <c r="X91" s="47"/>
      <c r="Y91" s="56"/>
      <c r="Z91" s="48"/>
      <c r="AA91" s="48"/>
      <c r="AB91" s="48"/>
      <c r="AC91" s="48"/>
      <c r="AD91" s="48"/>
      <c r="AE91" s="47"/>
      <c r="AF91" s="56"/>
      <c r="AG91" s="48"/>
      <c r="AH91" s="48"/>
      <c r="AI91" s="48"/>
      <c r="AJ91" s="48"/>
      <c r="AK91" s="48"/>
      <c r="AL91" s="47"/>
      <c r="AM91" s="174"/>
      <c r="AN91" s="50"/>
      <c r="AO91" s="50"/>
      <c r="AP91" s="50"/>
      <c r="AQ91" s="50"/>
      <c r="AR91" s="50"/>
      <c r="AS91" s="50"/>
      <c r="AT91" s="50"/>
      <c r="AU91" s="50"/>
      <c r="AV91" s="50"/>
      <c r="AW91" s="50"/>
      <c r="AX91" s="50"/>
      <c r="AY91" s="50"/>
    </row>
    <row r="92" spans="1:77" ht="13.5" customHeight="1">
      <c r="A92" s="33"/>
      <c r="B92" s="65"/>
      <c r="C92" s="79"/>
      <c r="D92" s="34" t="str">
        <f t="shared" si="9"/>
        <v/>
      </c>
      <c r="E92" s="35" t="str">
        <f t="shared" si="10"/>
        <v/>
      </c>
      <c r="F92" s="36" t="str">
        <f t="shared" si="11"/>
        <v/>
      </c>
      <c r="G92" s="57" t="str">
        <f t="shared" si="12"/>
        <v/>
      </c>
      <c r="H92" s="38" t="str">
        <f t="shared" si="13"/>
        <v/>
      </c>
      <c r="I92" s="39" t="str">
        <f t="shared" si="14"/>
        <v/>
      </c>
      <c r="J92" s="40"/>
      <c r="K92" s="181" t="str">
        <f t="shared" si="15"/>
        <v/>
      </c>
      <c r="L92" s="56"/>
      <c r="M92" s="48"/>
      <c r="N92" s="48"/>
      <c r="O92" s="48"/>
      <c r="P92" s="48"/>
      <c r="Q92" s="48"/>
      <c r="R92" s="56"/>
      <c r="S92" s="48"/>
      <c r="T92" s="48"/>
      <c r="U92" s="48"/>
      <c r="V92" s="48"/>
      <c r="W92" s="48"/>
      <c r="X92" s="47"/>
      <c r="Y92" s="56"/>
      <c r="Z92" s="48"/>
      <c r="AA92" s="48"/>
      <c r="AB92" s="48"/>
      <c r="AC92" s="48"/>
      <c r="AD92" s="48"/>
      <c r="AE92" s="47"/>
      <c r="AF92" s="56"/>
      <c r="AG92" s="48"/>
      <c r="AH92" s="48"/>
      <c r="AI92" s="48"/>
      <c r="AJ92" s="48"/>
      <c r="AK92" s="48"/>
      <c r="AL92" s="47"/>
      <c r="AM92" s="174"/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</row>
    <row r="93" spans="1:77" ht="13.5" customHeight="1">
      <c r="A93" s="33"/>
      <c r="B93" s="65"/>
      <c r="C93" s="79"/>
      <c r="D93" s="34" t="str">
        <f t="shared" si="9"/>
        <v/>
      </c>
      <c r="E93" s="35" t="str">
        <f t="shared" si="10"/>
        <v/>
      </c>
      <c r="F93" s="36" t="str">
        <f t="shared" si="11"/>
        <v/>
      </c>
      <c r="G93" s="57" t="str">
        <f t="shared" si="12"/>
        <v/>
      </c>
      <c r="H93" s="38" t="str">
        <f t="shared" si="13"/>
        <v/>
      </c>
      <c r="I93" s="39" t="str">
        <f t="shared" si="14"/>
        <v/>
      </c>
      <c r="J93" s="40"/>
      <c r="K93" s="181" t="str">
        <f t="shared" si="15"/>
        <v/>
      </c>
      <c r="L93" s="56"/>
      <c r="M93" s="48"/>
      <c r="N93" s="48"/>
      <c r="O93" s="48"/>
      <c r="P93" s="48"/>
      <c r="Q93" s="48"/>
      <c r="R93" s="56"/>
      <c r="S93" s="48"/>
      <c r="T93" s="48"/>
      <c r="U93" s="48"/>
      <c r="V93" s="48"/>
      <c r="W93" s="48"/>
      <c r="X93" s="47"/>
      <c r="Y93" s="56"/>
      <c r="Z93" s="48"/>
      <c r="AA93" s="48"/>
      <c r="AB93" s="48"/>
      <c r="AC93" s="48"/>
      <c r="AD93" s="48"/>
      <c r="AE93" s="47"/>
      <c r="AF93" s="56"/>
      <c r="AG93" s="48"/>
      <c r="AH93" s="48"/>
      <c r="AI93" s="48"/>
      <c r="AJ93" s="48"/>
      <c r="AK93" s="48"/>
      <c r="AL93" s="47"/>
      <c r="AM93" s="174"/>
      <c r="AN93" s="50"/>
      <c r="AO93" s="50"/>
      <c r="AP93" s="50"/>
      <c r="AQ93" s="50"/>
      <c r="AR93" s="50"/>
      <c r="AS93" s="50"/>
      <c r="AT93" s="50"/>
      <c r="AU93" s="50"/>
      <c r="AV93" s="50"/>
      <c r="AW93" s="50"/>
      <c r="AX93" s="50"/>
      <c r="AY93" s="50"/>
    </row>
    <row r="94" spans="1:77" ht="13.5" customHeight="1">
      <c r="A94" s="33"/>
      <c r="B94" s="65"/>
      <c r="C94" s="79"/>
      <c r="D94" s="34" t="str">
        <f t="shared" si="9"/>
        <v/>
      </c>
      <c r="E94" s="35" t="str">
        <f t="shared" si="10"/>
        <v/>
      </c>
      <c r="F94" s="36" t="str">
        <f t="shared" si="11"/>
        <v/>
      </c>
      <c r="G94" s="57" t="str">
        <f t="shared" si="12"/>
        <v/>
      </c>
      <c r="H94" s="38" t="str">
        <f t="shared" si="13"/>
        <v/>
      </c>
      <c r="I94" s="39" t="str">
        <f t="shared" si="14"/>
        <v/>
      </c>
      <c r="J94" s="40"/>
      <c r="K94" s="181" t="str">
        <f t="shared" si="15"/>
        <v/>
      </c>
      <c r="L94" s="56"/>
      <c r="M94" s="48"/>
      <c r="N94" s="48"/>
      <c r="O94" s="48"/>
      <c r="P94" s="48"/>
      <c r="Q94" s="48"/>
      <c r="R94" s="56"/>
      <c r="S94" s="48"/>
      <c r="T94" s="48"/>
      <c r="U94" s="48"/>
      <c r="V94" s="48"/>
      <c r="W94" s="48"/>
      <c r="X94" s="47"/>
      <c r="Y94" s="56"/>
      <c r="Z94" s="48"/>
      <c r="AA94" s="48"/>
      <c r="AB94" s="48"/>
      <c r="AC94" s="48"/>
      <c r="AD94" s="48"/>
      <c r="AE94" s="47"/>
      <c r="AF94" s="56"/>
      <c r="AG94" s="48"/>
      <c r="AH94" s="48"/>
      <c r="AI94" s="48"/>
      <c r="AJ94" s="48"/>
      <c r="AK94" s="48"/>
      <c r="AL94" s="47"/>
      <c r="AM94" s="174"/>
      <c r="AN94" s="50"/>
      <c r="AO94" s="50"/>
      <c r="AP94" s="50"/>
      <c r="AQ94" s="50"/>
      <c r="AR94" s="50"/>
      <c r="AS94" s="50"/>
      <c r="AT94" s="50"/>
      <c r="AU94" s="50"/>
      <c r="AV94" s="50"/>
      <c r="AW94" s="50"/>
      <c r="AX94" s="50"/>
      <c r="AY94" s="50"/>
    </row>
    <row r="95" spans="1:77" ht="13.5" customHeight="1">
      <c r="A95" s="33"/>
      <c r="B95" s="65"/>
      <c r="C95" s="79"/>
      <c r="D95" s="34" t="str">
        <f t="shared" si="9"/>
        <v/>
      </c>
      <c r="E95" s="35" t="str">
        <f t="shared" si="10"/>
        <v/>
      </c>
      <c r="F95" s="36" t="str">
        <f t="shared" si="11"/>
        <v/>
      </c>
      <c r="G95" s="57" t="str">
        <f t="shared" si="12"/>
        <v/>
      </c>
      <c r="H95" s="38" t="str">
        <f t="shared" si="13"/>
        <v/>
      </c>
      <c r="I95" s="39" t="str">
        <f t="shared" si="14"/>
        <v/>
      </c>
      <c r="J95" s="40"/>
      <c r="K95" s="181" t="str">
        <f t="shared" si="15"/>
        <v/>
      </c>
      <c r="L95" s="56"/>
      <c r="M95" s="48"/>
      <c r="N95" s="48"/>
      <c r="O95" s="48"/>
      <c r="P95" s="48"/>
      <c r="Q95" s="48"/>
      <c r="R95" s="56"/>
      <c r="S95" s="48"/>
      <c r="T95" s="48"/>
      <c r="U95" s="45"/>
      <c r="V95" s="45"/>
      <c r="W95" s="48"/>
      <c r="X95" s="47"/>
      <c r="Y95" s="56"/>
      <c r="Z95" s="48"/>
      <c r="AA95" s="48"/>
      <c r="AB95" s="48"/>
      <c r="AC95" s="48"/>
      <c r="AD95" s="48"/>
      <c r="AE95" s="43"/>
      <c r="AF95" s="42"/>
      <c r="AG95" s="45"/>
      <c r="AH95" s="45"/>
      <c r="AI95" s="99"/>
      <c r="AJ95" s="48"/>
      <c r="AK95" s="45"/>
      <c r="AL95" s="43"/>
      <c r="AM95" s="69"/>
    </row>
    <row r="96" spans="1:77" ht="13.5" customHeight="1">
      <c r="A96" s="33"/>
      <c r="B96" s="65"/>
      <c r="C96" s="79"/>
      <c r="D96" s="34" t="str">
        <f t="shared" si="9"/>
        <v/>
      </c>
      <c r="E96" s="35" t="str">
        <f t="shared" si="10"/>
        <v/>
      </c>
      <c r="F96" s="36" t="str">
        <f t="shared" si="11"/>
        <v/>
      </c>
      <c r="G96" s="57" t="str">
        <f t="shared" si="12"/>
        <v/>
      </c>
      <c r="H96" s="38" t="str">
        <f t="shared" si="13"/>
        <v/>
      </c>
      <c r="I96" s="39" t="str">
        <f t="shared" si="14"/>
        <v/>
      </c>
      <c r="J96" s="40"/>
      <c r="K96" s="181" t="str">
        <f t="shared" si="15"/>
        <v/>
      </c>
      <c r="L96" s="56"/>
      <c r="M96" s="48"/>
      <c r="N96" s="48"/>
      <c r="O96" s="48"/>
      <c r="P96" s="48"/>
      <c r="Q96" s="48"/>
      <c r="R96" s="56"/>
      <c r="S96" s="48"/>
      <c r="T96" s="48"/>
      <c r="U96" s="45"/>
      <c r="V96" s="45"/>
      <c r="W96" s="45"/>
      <c r="X96" s="43"/>
      <c r="Y96" s="42"/>
      <c r="Z96" s="45"/>
      <c r="AA96" s="45"/>
      <c r="AB96" s="45"/>
      <c r="AC96" s="45"/>
      <c r="AD96" s="45"/>
      <c r="AE96" s="43"/>
      <c r="AF96" s="42"/>
      <c r="AG96" s="45"/>
      <c r="AH96" s="45"/>
      <c r="AI96" s="45"/>
      <c r="AJ96" s="45"/>
      <c r="AK96" s="45"/>
      <c r="AL96" s="43"/>
      <c r="AM96" s="69"/>
    </row>
    <row r="97" spans="1:60" ht="13.5" customHeight="1">
      <c r="A97" s="33"/>
      <c r="B97" s="65"/>
      <c r="C97" s="79"/>
      <c r="D97" s="34" t="str">
        <f t="shared" si="9"/>
        <v/>
      </c>
      <c r="E97" s="35" t="str">
        <f t="shared" si="10"/>
        <v/>
      </c>
      <c r="F97" s="36" t="str">
        <f t="shared" si="11"/>
        <v/>
      </c>
      <c r="G97" s="37" t="str">
        <f t="shared" si="12"/>
        <v/>
      </c>
      <c r="H97" s="38" t="str">
        <f t="shared" si="13"/>
        <v/>
      </c>
      <c r="I97" s="39" t="str">
        <f t="shared" si="14"/>
        <v/>
      </c>
      <c r="J97" s="40"/>
      <c r="K97" s="181" t="str">
        <f t="shared" si="15"/>
        <v/>
      </c>
      <c r="L97" s="56"/>
      <c r="M97" s="48"/>
      <c r="N97" s="48"/>
      <c r="O97" s="48"/>
      <c r="P97" s="48"/>
      <c r="Q97" s="48"/>
      <c r="R97" s="56"/>
      <c r="S97" s="48"/>
      <c r="T97" s="48"/>
      <c r="U97" s="45"/>
      <c r="V97" s="45"/>
      <c r="W97" s="48"/>
      <c r="X97" s="47"/>
      <c r="Y97" s="56"/>
      <c r="Z97" s="48"/>
      <c r="AA97" s="45"/>
      <c r="AB97" s="45"/>
      <c r="AC97" s="45"/>
      <c r="AD97" s="45"/>
      <c r="AE97" s="43"/>
      <c r="AF97" s="42"/>
      <c r="AG97" s="45"/>
      <c r="AH97" s="45"/>
      <c r="AI97" s="45"/>
      <c r="AJ97" s="45"/>
      <c r="AK97" s="45"/>
      <c r="AL97" s="43"/>
      <c r="AM97" s="69"/>
    </row>
    <row r="98" spans="1:60" ht="13.5" customHeight="1">
      <c r="A98" s="33"/>
      <c r="B98" s="68"/>
      <c r="C98" s="79"/>
      <c r="D98" s="34" t="str">
        <f t="shared" si="9"/>
        <v/>
      </c>
      <c r="E98" s="35" t="str">
        <f t="shared" si="10"/>
        <v/>
      </c>
      <c r="F98" s="36" t="str">
        <f t="shared" si="11"/>
        <v/>
      </c>
      <c r="G98" s="37" t="str">
        <f t="shared" si="12"/>
        <v/>
      </c>
      <c r="H98" s="38" t="str">
        <f t="shared" si="13"/>
        <v/>
      </c>
      <c r="I98" s="39" t="str">
        <f t="shared" si="14"/>
        <v/>
      </c>
      <c r="J98" s="40"/>
      <c r="K98" s="181" t="str">
        <f t="shared" si="15"/>
        <v/>
      </c>
      <c r="L98" s="56"/>
      <c r="M98" s="48"/>
      <c r="N98" s="48"/>
      <c r="O98" s="48"/>
      <c r="P98" s="48"/>
      <c r="Q98" s="48"/>
      <c r="R98" s="56"/>
      <c r="S98" s="48"/>
      <c r="T98" s="48"/>
      <c r="U98" s="45"/>
      <c r="V98" s="45"/>
      <c r="W98" s="48"/>
      <c r="X98" s="47"/>
      <c r="Y98" s="56"/>
      <c r="Z98" s="48"/>
      <c r="AA98" s="48"/>
      <c r="AB98" s="48"/>
      <c r="AC98" s="48"/>
      <c r="AD98" s="48"/>
      <c r="AE98" s="43"/>
      <c r="AF98" s="42"/>
      <c r="AG98" s="45"/>
      <c r="AH98" s="45"/>
      <c r="AI98" s="45"/>
      <c r="AJ98" s="45"/>
      <c r="AK98" s="45"/>
      <c r="AL98" s="43"/>
      <c r="AM98" s="69"/>
    </row>
    <row r="99" spans="1:60" ht="13.5" customHeight="1">
      <c r="A99" s="33"/>
      <c r="B99" s="65"/>
      <c r="C99" s="79"/>
      <c r="D99" s="34" t="str">
        <f t="shared" si="9"/>
        <v/>
      </c>
      <c r="E99" s="35" t="str">
        <f t="shared" si="10"/>
        <v/>
      </c>
      <c r="F99" s="36" t="str">
        <f t="shared" si="11"/>
        <v/>
      </c>
      <c r="G99" s="37" t="str">
        <f t="shared" si="12"/>
        <v/>
      </c>
      <c r="H99" s="38" t="str">
        <f t="shared" si="13"/>
        <v/>
      </c>
      <c r="I99" s="39" t="str">
        <f t="shared" si="14"/>
        <v/>
      </c>
      <c r="J99" s="40"/>
      <c r="K99" s="181" t="str">
        <f t="shared" si="15"/>
        <v/>
      </c>
      <c r="L99" s="56"/>
      <c r="M99" s="48"/>
      <c r="N99" s="48"/>
      <c r="O99" s="48"/>
      <c r="P99" s="48"/>
      <c r="Q99" s="48"/>
      <c r="R99" s="56"/>
      <c r="S99" s="48"/>
      <c r="T99" s="48"/>
      <c r="U99" s="45"/>
      <c r="V99" s="45"/>
      <c r="W99" s="48"/>
      <c r="X99" s="47"/>
      <c r="Y99" s="56"/>
      <c r="Z99" s="48"/>
      <c r="AA99" s="48"/>
      <c r="AB99" s="48"/>
      <c r="AC99" s="48"/>
      <c r="AD99" s="48"/>
      <c r="AE99" s="43"/>
      <c r="AF99" s="42"/>
      <c r="AG99" s="45"/>
      <c r="AH99" s="45"/>
      <c r="AI99" s="48"/>
      <c r="AJ99" s="48"/>
      <c r="AK99" s="48"/>
      <c r="AL99" s="47"/>
      <c r="AM99" s="174"/>
      <c r="AN99" s="50"/>
      <c r="AO99" s="50"/>
      <c r="AP99" s="50"/>
      <c r="AQ99" s="50"/>
      <c r="AR99" s="50"/>
      <c r="AS99" s="50"/>
      <c r="AT99" s="50"/>
      <c r="AU99" s="50"/>
      <c r="AV99" s="50"/>
      <c r="AW99" s="50"/>
      <c r="AX99" s="50"/>
      <c r="AY99" s="50"/>
      <c r="AZ99" s="50"/>
      <c r="BA99" s="50"/>
      <c r="BB99" s="50"/>
      <c r="BC99" s="50"/>
      <c r="BD99" s="50"/>
      <c r="BE99" s="50"/>
      <c r="BF99" s="50"/>
      <c r="BG99" s="50"/>
      <c r="BH99" s="50"/>
    </row>
    <row r="100" spans="1:60" ht="13.5" customHeight="1">
      <c r="A100" s="33"/>
      <c r="B100" s="65"/>
      <c r="C100" s="79"/>
      <c r="D100" s="34" t="str">
        <f t="shared" si="9"/>
        <v/>
      </c>
      <c r="E100" s="35" t="str">
        <f t="shared" si="10"/>
        <v/>
      </c>
      <c r="F100" s="36" t="str">
        <f t="shared" si="11"/>
        <v/>
      </c>
      <c r="G100" s="37" t="str">
        <f t="shared" si="12"/>
        <v/>
      </c>
      <c r="H100" s="38" t="str">
        <f t="shared" si="13"/>
        <v/>
      </c>
      <c r="I100" s="39" t="str">
        <f t="shared" si="14"/>
        <v/>
      </c>
      <c r="J100" s="40"/>
      <c r="K100" s="181" t="str">
        <f t="shared" si="15"/>
        <v/>
      </c>
      <c r="L100" s="56"/>
      <c r="M100" s="48"/>
      <c r="N100" s="48"/>
      <c r="O100" s="48"/>
      <c r="P100" s="48"/>
      <c r="Q100" s="48"/>
      <c r="R100" s="56"/>
      <c r="S100" s="48"/>
      <c r="T100" s="48"/>
      <c r="U100" s="45"/>
      <c r="V100" s="45"/>
      <c r="W100" s="48"/>
      <c r="X100" s="47"/>
      <c r="Y100" s="56"/>
      <c r="Z100" s="48"/>
      <c r="AA100" s="48"/>
      <c r="AB100" s="48"/>
      <c r="AC100" s="48"/>
      <c r="AD100" s="48"/>
      <c r="AE100" s="43"/>
      <c r="AF100" s="42"/>
      <c r="AG100" s="45"/>
      <c r="AH100" s="45"/>
      <c r="AI100" s="45"/>
      <c r="AJ100" s="45"/>
      <c r="AK100" s="45"/>
      <c r="AL100" s="43"/>
      <c r="AM100" s="69"/>
    </row>
    <row r="101" spans="1:60" ht="13.5" customHeight="1">
      <c r="A101" s="33"/>
      <c r="B101" s="65"/>
      <c r="C101" s="79"/>
      <c r="D101" s="34" t="str">
        <f t="shared" si="9"/>
        <v/>
      </c>
      <c r="E101" s="35" t="str">
        <f t="shared" si="10"/>
        <v/>
      </c>
      <c r="F101" s="36" t="str">
        <f t="shared" si="11"/>
        <v/>
      </c>
      <c r="G101" s="57" t="str">
        <f t="shared" si="12"/>
        <v/>
      </c>
      <c r="H101" s="38" t="str">
        <f t="shared" si="13"/>
        <v/>
      </c>
      <c r="I101" s="39" t="str">
        <f t="shared" si="14"/>
        <v/>
      </c>
      <c r="J101" s="40"/>
      <c r="K101" s="181" t="str">
        <f t="shared" si="15"/>
        <v/>
      </c>
      <c r="L101" s="56"/>
      <c r="M101" s="48"/>
      <c r="N101" s="48"/>
      <c r="O101" s="48"/>
      <c r="P101" s="48"/>
      <c r="Q101" s="48"/>
      <c r="R101" s="56"/>
      <c r="S101" s="48"/>
      <c r="T101" s="48"/>
      <c r="U101" s="45"/>
      <c r="V101" s="45"/>
      <c r="W101" s="48"/>
      <c r="X101" s="47"/>
      <c r="Y101" s="56"/>
      <c r="Z101" s="48"/>
      <c r="AA101" s="48"/>
      <c r="AB101" s="48"/>
      <c r="AC101" s="48"/>
      <c r="AD101" s="48"/>
      <c r="AE101" s="43"/>
      <c r="AF101" s="42"/>
      <c r="AG101" s="45"/>
      <c r="AH101" s="45"/>
      <c r="AI101" s="45"/>
      <c r="AJ101" s="45"/>
      <c r="AK101" s="45"/>
      <c r="AL101" s="43"/>
      <c r="AM101" s="69"/>
    </row>
    <row r="102" spans="1:60" ht="13.5" customHeight="1">
      <c r="A102" s="33"/>
      <c r="B102" s="33"/>
      <c r="C102" s="79"/>
      <c r="D102" s="34" t="str">
        <f t="shared" si="9"/>
        <v/>
      </c>
      <c r="E102" s="35" t="str">
        <f t="shared" si="10"/>
        <v/>
      </c>
      <c r="F102" s="36" t="str">
        <f t="shared" si="11"/>
        <v/>
      </c>
      <c r="G102" s="57" t="str">
        <f t="shared" si="12"/>
        <v/>
      </c>
      <c r="H102" s="38" t="str">
        <f t="shared" si="13"/>
        <v/>
      </c>
      <c r="I102" s="39" t="str">
        <f t="shared" si="14"/>
        <v/>
      </c>
      <c r="J102" s="40"/>
      <c r="K102" s="181" t="str">
        <f t="shared" si="15"/>
        <v/>
      </c>
      <c r="L102" s="42"/>
      <c r="M102" s="45"/>
      <c r="N102" s="45"/>
      <c r="O102" s="45"/>
      <c r="P102" s="45"/>
      <c r="Q102" s="45"/>
      <c r="R102" s="42"/>
      <c r="S102" s="45"/>
      <c r="T102" s="45"/>
      <c r="U102" s="45"/>
      <c r="V102" s="45"/>
      <c r="W102" s="45"/>
      <c r="X102" s="43"/>
      <c r="Y102" s="42"/>
      <c r="Z102" s="45"/>
      <c r="AA102" s="45"/>
      <c r="AB102" s="45"/>
      <c r="AC102" s="45"/>
      <c r="AD102" s="45"/>
      <c r="AE102" s="43"/>
      <c r="AF102" s="42"/>
      <c r="AG102" s="45"/>
      <c r="AH102" s="45"/>
      <c r="AI102" s="45"/>
      <c r="AJ102" s="45"/>
      <c r="AK102" s="45"/>
      <c r="AL102" s="43"/>
      <c r="AM102" s="69"/>
    </row>
    <row r="103" spans="1:60" ht="13.5" customHeight="1">
      <c r="A103" s="33"/>
      <c r="B103" s="33"/>
      <c r="C103" s="79"/>
      <c r="D103" s="34" t="str">
        <f t="shared" si="9"/>
        <v/>
      </c>
      <c r="E103" s="35" t="str">
        <f t="shared" si="10"/>
        <v/>
      </c>
      <c r="F103" s="36" t="str">
        <f t="shared" si="11"/>
        <v/>
      </c>
      <c r="G103" s="57" t="str">
        <f t="shared" si="12"/>
        <v/>
      </c>
      <c r="H103" s="38" t="str">
        <f t="shared" si="13"/>
        <v/>
      </c>
      <c r="I103" s="39" t="str">
        <f t="shared" si="14"/>
        <v/>
      </c>
      <c r="J103" s="40"/>
      <c r="K103" s="181" t="str">
        <f t="shared" si="15"/>
        <v/>
      </c>
      <c r="L103" s="42"/>
      <c r="M103" s="45"/>
      <c r="N103" s="45"/>
      <c r="O103" s="45"/>
      <c r="P103" s="45"/>
      <c r="Q103" s="45"/>
      <c r="R103" s="42"/>
      <c r="S103" s="45"/>
      <c r="T103" s="45"/>
      <c r="U103" s="45"/>
      <c r="V103" s="45"/>
      <c r="W103" s="45"/>
      <c r="X103" s="43"/>
      <c r="Y103" s="42"/>
      <c r="Z103" s="45"/>
      <c r="AA103" s="45"/>
      <c r="AB103" s="45"/>
      <c r="AC103" s="45"/>
      <c r="AD103" s="45"/>
      <c r="AE103" s="43"/>
      <c r="AF103" s="42"/>
      <c r="AG103" s="45"/>
      <c r="AH103" s="45"/>
      <c r="AI103" s="45"/>
      <c r="AJ103" s="45"/>
      <c r="AK103" s="45"/>
      <c r="AL103" s="43"/>
      <c r="AM103" s="69"/>
    </row>
    <row r="104" spans="1:60" ht="13.5" customHeight="1">
      <c r="A104" s="33"/>
      <c r="B104" s="33"/>
      <c r="C104" s="79"/>
      <c r="D104" s="34" t="str">
        <f t="shared" si="9"/>
        <v/>
      </c>
      <c r="E104" s="35" t="str">
        <f t="shared" si="10"/>
        <v/>
      </c>
      <c r="F104" s="36" t="str">
        <f t="shared" si="11"/>
        <v/>
      </c>
      <c r="G104" s="57" t="str">
        <f t="shared" si="12"/>
        <v/>
      </c>
      <c r="H104" s="38" t="str">
        <f t="shared" si="13"/>
        <v/>
      </c>
      <c r="I104" s="39" t="str">
        <f t="shared" si="14"/>
        <v/>
      </c>
      <c r="J104" s="40"/>
      <c r="K104" s="181" t="str">
        <f t="shared" si="15"/>
        <v/>
      </c>
      <c r="L104" s="42"/>
      <c r="M104" s="45"/>
      <c r="N104" s="45"/>
      <c r="O104" s="45"/>
      <c r="P104" s="45"/>
      <c r="Q104" s="45"/>
      <c r="R104" s="42"/>
      <c r="S104" s="45"/>
      <c r="T104" s="45"/>
      <c r="U104" s="45"/>
      <c r="V104" s="45"/>
      <c r="W104" s="45"/>
      <c r="X104" s="43"/>
      <c r="Y104" s="42"/>
      <c r="Z104" s="45"/>
      <c r="AA104" s="45"/>
      <c r="AB104" s="45"/>
      <c r="AC104" s="45"/>
      <c r="AD104" s="45"/>
      <c r="AE104" s="43"/>
      <c r="AF104" s="42"/>
      <c r="AG104" s="45"/>
      <c r="AH104" s="45"/>
      <c r="AI104" s="45"/>
      <c r="AJ104" s="45"/>
      <c r="AK104" s="45"/>
      <c r="AL104" s="43"/>
      <c r="AM104" s="69"/>
    </row>
    <row r="105" spans="1:60" ht="13.5" customHeight="1">
      <c r="A105" s="33"/>
      <c r="B105" s="33"/>
      <c r="C105" s="79"/>
      <c r="D105" s="34" t="str">
        <f t="shared" si="9"/>
        <v/>
      </c>
      <c r="E105" s="35" t="str">
        <f t="shared" si="10"/>
        <v/>
      </c>
      <c r="F105" s="36" t="str">
        <f t="shared" si="11"/>
        <v/>
      </c>
      <c r="G105" s="57" t="str">
        <f t="shared" si="12"/>
        <v/>
      </c>
      <c r="H105" s="38" t="str">
        <f t="shared" si="13"/>
        <v/>
      </c>
      <c r="I105" s="39" t="str">
        <f t="shared" si="14"/>
        <v/>
      </c>
      <c r="J105" s="40"/>
      <c r="K105" s="181" t="str">
        <f t="shared" si="15"/>
        <v/>
      </c>
      <c r="L105" s="42"/>
      <c r="M105" s="45"/>
      <c r="N105" s="45"/>
      <c r="O105" s="45"/>
      <c r="P105" s="45"/>
      <c r="Q105" s="45"/>
      <c r="R105" s="42"/>
      <c r="S105" s="45"/>
      <c r="T105" s="45"/>
      <c r="U105" s="45"/>
      <c r="V105" s="45"/>
      <c r="W105" s="45"/>
      <c r="X105" s="43"/>
      <c r="Y105" s="42"/>
      <c r="Z105" s="45"/>
      <c r="AA105" s="45"/>
      <c r="AB105" s="45"/>
      <c r="AC105" s="45"/>
      <c r="AD105" s="45"/>
      <c r="AE105" s="43"/>
      <c r="AF105" s="42"/>
      <c r="AG105" s="45"/>
      <c r="AH105" s="45"/>
      <c r="AI105" s="45"/>
      <c r="AJ105" s="45"/>
      <c r="AK105" s="45"/>
      <c r="AL105" s="43"/>
      <c r="AM105" s="69"/>
    </row>
    <row r="106" spans="1:60" ht="13.5" customHeight="1">
      <c r="A106" s="33"/>
      <c r="B106" s="33"/>
      <c r="C106" s="79"/>
      <c r="D106" s="42" t="str">
        <f t="shared" si="9"/>
        <v/>
      </c>
      <c r="E106" s="45" t="str">
        <f t="shared" si="10"/>
        <v/>
      </c>
      <c r="F106" s="45" t="str">
        <f t="shared" si="11"/>
        <v/>
      </c>
      <c r="G106" s="45" t="str">
        <f t="shared" si="12"/>
        <v/>
      </c>
      <c r="H106" s="46" t="str">
        <f t="shared" si="13"/>
        <v/>
      </c>
      <c r="I106" s="69" t="str">
        <f t="shared" si="14"/>
        <v/>
      </c>
      <c r="J106" s="44"/>
      <c r="K106" s="181" t="str">
        <f t="shared" si="15"/>
        <v/>
      </c>
      <c r="L106" s="42"/>
      <c r="M106" s="45"/>
      <c r="N106" s="45"/>
      <c r="O106" s="45"/>
      <c r="P106" s="45"/>
      <c r="Q106" s="45"/>
      <c r="R106" s="42"/>
      <c r="S106" s="45"/>
      <c r="T106" s="45"/>
      <c r="U106" s="45"/>
      <c r="V106" s="45"/>
      <c r="W106" s="45"/>
      <c r="X106" s="43"/>
      <c r="Y106" s="42"/>
      <c r="Z106" s="45"/>
      <c r="AA106" s="45"/>
      <c r="AB106" s="45"/>
      <c r="AC106" s="45"/>
      <c r="AD106" s="45"/>
      <c r="AE106" s="43"/>
      <c r="AF106" s="42"/>
      <c r="AG106" s="45"/>
      <c r="AH106" s="45"/>
      <c r="AI106" s="45"/>
      <c r="AJ106" s="45"/>
      <c r="AK106" s="45"/>
      <c r="AL106" s="43"/>
      <c r="AM106" s="69"/>
    </row>
    <row r="107" spans="1:60" ht="13.5" customHeight="1">
      <c r="A107" s="33"/>
      <c r="B107" s="33"/>
      <c r="C107" s="79"/>
      <c r="D107" s="34" t="str">
        <f t="shared" si="9"/>
        <v/>
      </c>
      <c r="E107" s="35" t="str">
        <f t="shared" si="10"/>
        <v/>
      </c>
      <c r="F107" s="36" t="str">
        <f t="shared" si="11"/>
        <v/>
      </c>
      <c r="G107" s="57" t="str">
        <f t="shared" si="12"/>
        <v/>
      </c>
      <c r="H107" s="38" t="str">
        <f t="shared" si="13"/>
        <v/>
      </c>
      <c r="I107" s="39" t="str">
        <f t="shared" si="14"/>
        <v/>
      </c>
      <c r="J107" s="40"/>
      <c r="K107" s="181" t="str">
        <f t="shared" si="15"/>
        <v/>
      </c>
      <c r="L107" s="42"/>
      <c r="M107" s="45"/>
      <c r="N107" s="45"/>
      <c r="O107" s="45"/>
      <c r="P107" s="45"/>
      <c r="Q107" s="45"/>
      <c r="R107" s="42"/>
      <c r="S107" s="45"/>
      <c r="T107" s="45"/>
      <c r="U107" s="45"/>
      <c r="V107" s="45"/>
      <c r="W107" s="45"/>
      <c r="X107" s="43"/>
      <c r="Y107" s="42"/>
      <c r="Z107" s="45"/>
      <c r="AA107" s="45"/>
      <c r="AB107" s="45"/>
      <c r="AC107" s="45"/>
      <c r="AD107" s="45"/>
      <c r="AE107" s="43"/>
      <c r="AF107" s="42"/>
      <c r="AG107" s="45"/>
      <c r="AH107" s="45"/>
      <c r="AI107" s="45"/>
      <c r="AJ107" s="45"/>
      <c r="AK107" s="45"/>
      <c r="AL107" s="43"/>
      <c r="AM107" s="69"/>
    </row>
    <row r="108" spans="1:60" ht="13.5" customHeight="1">
      <c r="A108" s="33"/>
      <c r="B108" s="33"/>
      <c r="C108" s="79"/>
      <c r="D108" s="34" t="str">
        <f t="shared" si="9"/>
        <v/>
      </c>
      <c r="E108" s="35" t="str">
        <f t="shared" si="10"/>
        <v/>
      </c>
      <c r="F108" s="36" t="str">
        <f t="shared" si="11"/>
        <v/>
      </c>
      <c r="G108" s="57" t="str">
        <f t="shared" si="12"/>
        <v/>
      </c>
      <c r="H108" s="38" t="str">
        <f t="shared" si="13"/>
        <v/>
      </c>
      <c r="I108" s="39" t="str">
        <f t="shared" si="14"/>
        <v/>
      </c>
      <c r="J108" s="40"/>
      <c r="K108" s="181" t="str">
        <f t="shared" si="15"/>
        <v/>
      </c>
      <c r="L108" s="42"/>
      <c r="M108" s="45"/>
      <c r="N108" s="45"/>
      <c r="O108" s="45"/>
      <c r="P108" s="45"/>
      <c r="Q108" s="45"/>
      <c r="R108" s="42"/>
      <c r="S108" s="45"/>
      <c r="T108" s="45"/>
      <c r="U108" s="45"/>
      <c r="V108" s="45"/>
      <c r="W108" s="45"/>
      <c r="X108" s="43"/>
      <c r="Y108" s="42"/>
      <c r="Z108" s="45"/>
      <c r="AA108" s="45"/>
      <c r="AB108" s="45"/>
      <c r="AC108" s="45"/>
      <c r="AD108" s="45"/>
      <c r="AE108" s="43"/>
      <c r="AF108" s="42"/>
      <c r="AG108" s="45"/>
      <c r="AH108" s="45"/>
      <c r="AI108" s="45"/>
      <c r="AJ108" s="45"/>
      <c r="AK108" s="45"/>
      <c r="AL108" s="43"/>
      <c r="AM108" s="69"/>
    </row>
    <row r="109" spans="1:60" ht="13.5" customHeight="1">
      <c r="A109" s="33"/>
      <c r="B109" s="33"/>
      <c r="C109" s="79"/>
      <c r="D109" s="34" t="str">
        <f t="shared" si="9"/>
        <v/>
      </c>
      <c r="E109" s="35" t="str">
        <f t="shared" si="10"/>
        <v/>
      </c>
      <c r="F109" s="36" t="str">
        <f t="shared" si="11"/>
        <v/>
      </c>
      <c r="G109" s="57" t="str">
        <f t="shared" si="12"/>
        <v/>
      </c>
      <c r="H109" s="38" t="str">
        <f t="shared" si="13"/>
        <v/>
      </c>
      <c r="I109" s="39" t="str">
        <f t="shared" si="14"/>
        <v/>
      </c>
      <c r="J109" s="40"/>
      <c r="K109" s="181" t="str">
        <f t="shared" si="15"/>
        <v/>
      </c>
      <c r="L109" s="42"/>
      <c r="M109" s="45"/>
      <c r="N109" s="45"/>
      <c r="O109" s="45"/>
      <c r="P109" s="45"/>
      <c r="Q109" s="45"/>
      <c r="R109" s="42"/>
      <c r="S109" s="45"/>
      <c r="T109" s="45"/>
      <c r="U109" s="45"/>
      <c r="V109" s="45"/>
      <c r="W109" s="45"/>
      <c r="X109" s="43"/>
      <c r="Y109" s="42"/>
      <c r="Z109" s="45"/>
      <c r="AA109" s="45"/>
      <c r="AB109" s="45"/>
      <c r="AC109" s="45"/>
      <c r="AD109" s="45"/>
      <c r="AE109" s="43"/>
      <c r="AF109" s="42"/>
      <c r="AG109" s="45"/>
      <c r="AH109" s="45"/>
      <c r="AI109" s="45"/>
      <c r="AJ109" s="45"/>
      <c r="AK109" s="45"/>
      <c r="AL109" s="43"/>
      <c r="AM109" s="69"/>
    </row>
    <row r="110" spans="1:60" ht="13.5" customHeight="1">
      <c r="A110" s="33"/>
      <c r="B110" s="33"/>
      <c r="C110" s="79"/>
      <c r="D110" s="34" t="str">
        <f t="shared" si="9"/>
        <v/>
      </c>
      <c r="E110" s="35" t="str">
        <f t="shared" si="10"/>
        <v/>
      </c>
      <c r="F110" s="36" t="str">
        <f t="shared" si="11"/>
        <v/>
      </c>
      <c r="G110" s="57" t="str">
        <f t="shared" si="12"/>
        <v/>
      </c>
      <c r="H110" s="38" t="str">
        <f t="shared" si="13"/>
        <v/>
      </c>
      <c r="I110" s="39" t="str">
        <f t="shared" si="14"/>
        <v/>
      </c>
      <c r="J110" s="40"/>
      <c r="K110" s="181" t="str">
        <f t="shared" si="15"/>
        <v/>
      </c>
      <c r="L110" s="42"/>
      <c r="M110" s="45"/>
      <c r="N110" s="45"/>
      <c r="O110" s="45"/>
      <c r="P110" s="45"/>
      <c r="Q110" s="45"/>
      <c r="R110" s="42"/>
      <c r="S110" s="45"/>
      <c r="T110" s="45"/>
      <c r="U110" s="45"/>
      <c r="V110" s="45"/>
      <c r="W110" s="45"/>
      <c r="X110" s="43"/>
      <c r="Y110" s="42"/>
      <c r="Z110" s="45"/>
      <c r="AA110" s="45"/>
      <c r="AB110" s="45"/>
      <c r="AC110" s="45"/>
      <c r="AD110" s="45"/>
      <c r="AE110" s="43"/>
      <c r="AF110" s="42"/>
      <c r="AG110" s="45"/>
      <c r="AH110" s="45"/>
      <c r="AI110" s="45"/>
      <c r="AJ110" s="45"/>
      <c r="AK110" s="45"/>
      <c r="AL110" s="43"/>
      <c r="AM110" s="69"/>
    </row>
    <row r="111" spans="1:60" ht="13.5" customHeight="1">
      <c r="A111" s="33"/>
      <c r="B111" s="33"/>
      <c r="C111" s="79"/>
      <c r="D111" s="34" t="str">
        <f t="shared" si="9"/>
        <v/>
      </c>
      <c r="E111" s="35" t="str">
        <f t="shared" si="10"/>
        <v/>
      </c>
      <c r="F111" s="36" t="str">
        <f t="shared" si="11"/>
        <v/>
      </c>
      <c r="G111" s="57" t="str">
        <f t="shared" si="12"/>
        <v/>
      </c>
      <c r="H111" s="38" t="str">
        <f t="shared" si="13"/>
        <v/>
      </c>
      <c r="I111" s="39" t="str">
        <f t="shared" si="14"/>
        <v/>
      </c>
      <c r="J111" s="40"/>
      <c r="K111" s="181" t="str">
        <f t="shared" si="15"/>
        <v/>
      </c>
      <c r="L111" s="42"/>
      <c r="M111" s="45"/>
      <c r="N111" s="45"/>
      <c r="O111" s="45"/>
      <c r="P111" s="45"/>
      <c r="Q111" s="45"/>
      <c r="R111" s="42"/>
      <c r="S111" s="45"/>
      <c r="T111" s="45"/>
      <c r="U111" s="45"/>
      <c r="V111" s="45"/>
      <c r="W111" s="45"/>
      <c r="X111" s="43"/>
      <c r="Y111" s="42"/>
      <c r="Z111" s="45"/>
      <c r="AA111" s="45"/>
      <c r="AB111" s="45"/>
      <c r="AC111" s="45"/>
      <c r="AD111" s="45"/>
      <c r="AE111" s="43"/>
      <c r="AF111" s="42"/>
      <c r="AG111" s="45"/>
      <c r="AH111" s="45"/>
      <c r="AI111" s="45"/>
      <c r="AJ111" s="45"/>
      <c r="AK111" s="45"/>
      <c r="AL111" s="43"/>
      <c r="AM111" s="69"/>
    </row>
    <row r="112" spans="1:60" ht="13.5" customHeight="1">
      <c r="A112" s="70"/>
      <c r="B112" s="70"/>
      <c r="C112" s="79"/>
      <c r="D112" s="34" t="str">
        <f t="shared" si="9"/>
        <v/>
      </c>
      <c r="E112" s="35" t="str">
        <f t="shared" si="10"/>
        <v/>
      </c>
      <c r="F112" s="36" t="str">
        <f t="shared" si="11"/>
        <v/>
      </c>
      <c r="G112" s="57" t="str">
        <f t="shared" si="12"/>
        <v/>
      </c>
      <c r="H112" s="38" t="str">
        <f t="shared" si="13"/>
        <v/>
      </c>
      <c r="I112" s="39" t="str">
        <f t="shared" si="14"/>
        <v/>
      </c>
      <c r="J112" s="40"/>
      <c r="K112" s="181" t="str">
        <f t="shared" si="15"/>
        <v/>
      </c>
      <c r="L112" s="42"/>
      <c r="M112" s="45"/>
      <c r="N112" s="45"/>
      <c r="O112" s="45"/>
      <c r="P112" s="45"/>
      <c r="Q112" s="45"/>
      <c r="R112" s="42"/>
      <c r="S112" s="45"/>
      <c r="T112" s="45"/>
      <c r="U112" s="45"/>
      <c r="V112" s="45"/>
      <c r="W112" s="45"/>
      <c r="X112" s="43"/>
      <c r="Y112" s="42"/>
      <c r="Z112" s="45"/>
      <c r="AA112" s="45"/>
      <c r="AB112" s="45"/>
      <c r="AC112" s="45"/>
      <c r="AD112" s="45"/>
      <c r="AE112" s="43"/>
      <c r="AF112" s="42"/>
      <c r="AG112" s="45"/>
      <c r="AH112" s="45"/>
      <c r="AI112" s="45"/>
      <c r="AJ112" s="45"/>
      <c r="AK112" s="45"/>
      <c r="AL112" s="43"/>
      <c r="AM112" s="69"/>
    </row>
    <row r="113" spans="1:39" ht="13.5" customHeight="1">
      <c r="A113" s="70"/>
      <c r="B113" s="70"/>
      <c r="C113" s="79"/>
      <c r="D113" s="34" t="str">
        <f t="shared" si="9"/>
        <v/>
      </c>
      <c r="E113" s="35" t="str">
        <f t="shared" si="10"/>
        <v/>
      </c>
      <c r="F113" s="36" t="str">
        <f t="shared" si="11"/>
        <v/>
      </c>
      <c r="G113" s="57" t="str">
        <f t="shared" si="12"/>
        <v/>
      </c>
      <c r="H113" s="38" t="str">
        <f t="shared" si="13"/>
        <v/>
      </c>
      <c r="I113" s="39" t="str">
        <f t="shared" si="14"/>
        <v/>
      </c>
      <c r="J113" s="40"/>
      <c r="K113" s="181" t="str">
        <f t="shared" si="15"/>
        <v/>
      </c>
      <c r="L113" s="42"/>
      <c r="M113" s="45"/>
      <c r="N113" s="45"/>
      <c r="O113" s="45"/>
      <c r="P113" s="45"/>
      <c r="Q113" s="45"/>
      <c r="R113" s="42"/>
      <c r="S113" s="45"/>
      <c r="T113" s="45"/>
      <c r="U113" s="45"/>
      <c r="V113" s="45"/>
      <c r="W113" s="45"/>
      <c r="X113" s="43"/>
      <c r="Y113" s="42"/>
      <c r="Z113" s="45"/>
      <c r="AA113" s="45"/>
      <c r="AB113" s="45"/>
      <c r="AC113" s="45"/>
      <c r="AD113" s="45"/>
      <c r="AE113" s="43"/>
      <c r="AF113" s="42"/>
      <c r="AG113" s="45"/>
      <c r="AH113" s="45"/>
      <c r="AI113" s="45"/>
      <c r="AJ113" s="45"/>
      <c r="AK113" s="45"/>
      <c r="AL113" s="43"/>
      <c r="AM113" s="69"/>
    </row>
    <row r="114" spans="1:39" ht="13.5" customHeight="1">
      <c r="A114" s="70"/>
      <c r="B114" s="70"/>
      <c r="C114" s="79"/>
      <c r="D114" s="34" t="str">
        <f t="shared" si="9"/>
        <v/>
      </c>
      <c r="E114" s="35" t="str">
        <f t="shared" si="10"/>
        <v/>
      </c>
      <c r="F114" s="36" t="str">
        <f t="shared" si="11"/>
        <v/>
      </c>
      <c r="G114" s="57" t="str">
        <f t="shared" si="12"/>
        <v/>
      </c>
      <c r="H114" s="38" t="str">
        <f t="shared" si="13"/>
        <v/>
      </c>
      <c r="I114" s="39" t="str">
        <f t="shared" si="14"/>
        <v/>
      </c>
      <c r="J114" s="40"/>
      <c r="K114" s="181" t="str">
        <f t="shared" si="15"/>
        <v/>
      </c>
      <c r="L114" s="42"/>
      <c r="M114" s="45"/>
      <c r="N114" s="45"/>
      <c r="O114" s="45"/>
      <c r="P114" s="45"/>
      <c r="Q114" s="45"/>
      <c r="R114" s="42"/>
      <c r="S114" s="45"/>
      <c r="T114" s="45"/>
      <c r="U114" s="45"/>
      <c r="V114" s="45"/>
      <c r="W114" s="45"/>
      <c r="X114" s="43"/>
      <c r="Y114" s="42"/>
      <c r="Z114" s="45"/>
      <c r="AA114" s="45"/>
      <c r="AB114" s="45"/>
      <c r="AC114" s="45"/>
      <c r="AD114" s="45"/>
      <c r="AE114" s="43"/>
      <c r="AF114" s="42"/>
      <c r="AG114" s="45"/>
      <c r="AH114" s="45"/>
      <c r="AI114" s="45"/>
      <c r="AJ114" s="45"/>
      <c r="AK114" s="45"/>
      <c r="AL114" s="43"/>
      <c r="AM114" s="69"/>
    </row>
    <row r="115" spans="1:39" ht="13.5" customHeight="1">
      <c r="A115" s="70"/>
      <c r="B115" s="69"/>
      <c r="C115" s="79"/>
      <c r="D115" s="71" t="str">
        <f t="shared" si="9"/>
        <v/>
      </c>
      <c r="E115" s="72" t="str">
        <f t="shared" si="10"/>
        <v/>
      </c>
      <c r="F115" s="73" t="str">
        <f t="shared" si="11"/>
        <v/>
      </c>
      <c r="G115" s="74" t="str">
        <f t="shared" si="12"/>
        <v/>
      </c>
      <c r="H115" s="75" t="str">
        <f t="shared" si="13"/>
        <v/>
      </c>
      <c r="I115" s="76" t="str">
        <f t="shared" si="14"/>
        <v/>
      </c>
      <c r="J115" s="77"/>
      <c r="K115" s="181" t="str">
        <f t="shared" si="15"/>
        <v/>
      </c>
      <c r="L115" s="42"/>
      <c r="M115" s="45"/>
      <c r="N115" s="45"/>
      <c r="O115" s="45"/>
      <c r="P115" s="45"/>
      <c r="Q115" s="45"/>
      <c r="R115" s="42"/>
      <c r="S115" s="45"/>
      <c r="T115" s="45"/>
      <c r="U115" s="45"/>
      <c r="V115" s="45"/>
      <c r="W115" s="45"/>
      <c r="X115" s="43"/>
      <c r="Y115" s="42"/>
      <c r="Z115" s="45"/>
      <c r="AA115" s="45"/>
      <c r="AB115" s="45"/>
      <c r="AC115" s="45"/>
      <c r="AD115" s="45"/>
      <c r="AE115" s="43"/>
      <c r="AF115" s="42"/>
      <c r="AG115" s="45"/>
      <c r="AH115" s="45"/>
      <c r="AI115" s="45"/>
      <c r="AJ115" s="45"/>
      <c r="AK115" s="45"/>
      <c r="AL115" s="43"/>
      <c r="AM115" s="69"/>
    </row>
    <row r="116" spans="1:39" ht="13.5" customHeight="1">
      <c r="A116" s="70"/>
      <c r="B116" s="69"/>
      <c r="C116" s="79"/>
      <c r="D116" s="42" t="str">
        <f t="shared" si="9"/>
        <v/>
      </c>
      <c r="E116" s="45" t="str">
        <f t="shared" si="10"/>
        <v/>
      </c>
      <c r="F116" s="45" t="str">
        <f t="shared" si="11"/>
        <v/>
      </c>
      <c r="G116" s="45" t="str">
        <f t="shared" si="12"/>
        <v/>
      </c>
      <c r="H116" s="46" t="str">
        <f t="shared" si="13"/>
        <v/>
      </c>
      <c r="I116" s="76" t="str">
        <f t="shared" si="14"/>
        <v/>
      </c>
      <c r="J116" s="77"/>
      <c r="K116" s="181" t="str">
        <f t="shared" si="15"/>
        <v/>
      </c>
      <c r="L116" s="42"/>
      <c r="M116" s="45"/>
      <c r="N116" s="45"/>
      <c r="O116" s="45"/>
      <c r="P116" s="45"/>
      <c r="Q116" s="45"/>
      <c r="R116" s="42"/>
      <c r="S116" s="45"/>
      <c r="T116" s="45"/>
      <c r="U116" s="45"/>
      <c r="V116" s="45"/>
      <c r="W116" s="45"/>
      <c r="X116" s="43"/>
      <c r="Y116" s="42"/>
      <c r="Z116" s="45"/>
      <c r="AA116" s="45"/>
      <c r="AB116" s="45"/>
      <c r="AC116" s="45"/>
      <c r="AD116" s="45"/>
      <c r="AE116" s="43"/>
      <c r="AF116" s="42"/>
      <c r="AG116" s="45"/>
      <c r="AH116" s="45"/>
      <c r="AI116" s="45"/>
      <c r="AJ116" s="45"/>
      <c r="AK116" s="45"/>
      <c r="AL116" s="43"/>
      <c r="AM116" s="69"/>
    </row>
    <row r="117" spans="1:39" ht="13.5" customHeight="1">
      <c r="A117" s="70"/>
      <c r="B117" s="69"/>
      <c r="C117" s="79"/>
      <c r="D117" s="51" t="str">
        <f t="shared" si="9"/>
        <v/>
      </c>
      <c r="E117" s="52" t="str">
        <f t="shared" si="10"/>
        <v/>
      </c>
      <c r="F117" s="53" t="str">
        <f t="shared" si="11"/>
        <v/>
      </c>
      <c r="G117" s="37" t="str">
        <f t="shared" si="12"/>
        <v/>
      </c>
      <c r="H117" s="54" t="str">
        <f t="shared" si="13"/>
        <v/>
      </c>
      <c r="I117" s="33" t="str">
        <f t="shared" si="14"/>
        <v/>
      </c>
      <c r="J117" s="44"/>
      <c r="K117" s="181" t="str">
        <f t="shared" si="15"/>
        <v/>
      </c>
      <c r="L117" s="42"/>
      <c r="M117" s="45"/>
      <c r="N117" s="45"/>
      <c r="O117" s="45"/>
      <c r="P117" s="45"/>
      <c r="Q117" s="45"/>
      <c r="R117" s="42"/>
      <c r="S117" s="45"/>
      <c r="T117" s="45"/>
      <c r="U117" s="45"/>
      <c r="V117" s="45"/>
      <c r="W117" s="45"/>
      <c r="X117" s="43"/>
      <c r="Y117" s="42"/>
      <c r="Z117" s="45"/>
      <c r="AA117" s="45"/>
      <c r="AB117" s="45"/>
      <c r="AC117" s="45"/>
      <c r="AD117" s="45"/>
      <c r="AE117" s="43"/>
      <c r="AF117" s="42"/>
      <c r="AG117" s="45"/>
      <c r="AH117" s="45"/>
      <c r="AI117" s="45"/>
      <c r="AJ117" s="45"/>
      <c r="AK117" s="45"/>
      <c r="AL117" s="43"/>
      <c r="AM117" s="69"/>
    </row>
    <row r="118" spans="1:39" ht="13.5" customHeight="1">
      <c r="A118" s="70"/>
      <c r="B118" s="33"/>
      <c r="C118" s="79"/>
      <c r="D118" s="51" t="str">
        <f t="shared" si="9"/>
        <v/>
      </c>
      <c r="E118" s="52" t="str">
        <f t="shared" si="10"/>
        <v/>
      </c>
      <c r="F118" s="53" t="str">
        <f t="shared" si="11"/>
        <v/>
      </c>
      <c r="G118" s="37" t="str">
        <f t="shared" si="12"/>
        <v/>
      </c>
      <c r="H118" s="54" t="str">
        <f t="shared" si="13"/>
        <v/>
      </c>
      <c r="I118" s="33" t="str">
        <f t="shared" si="14"/>
        <v/>
      </c>
      <c r="J118" s="44"/>
      <c r="K118" s="181" t="str">
        <f t="shared" si="15"/>
        <v/>
      </c>
      <c r="L118" s="42"/>
      <c r="M118" s="45"/>
      <c r="N118" s="45"/>
      <c r="O118" s="45"/>
      <c r="P118" s="45"/>
      <c r="Q118" s="45"/>
      <c r="R118" s="42"/>
      <c r="S118" s="45"/>
      <c r="T118" s="45"/>
      <c r="U118" s="45"/>
      <c r="V118" s="45"/>
      <c r="W118" s="45"/>
      <c r="X118" s="43"/>
      <c r="Y118" s="42"/>
      <c r="Z118" s="45"/>
      <c r="AA118" s="45"/>
      <c r="AB118" s="45"/>
      <c r="AC118" s="45"/>
      <c r="AD118" s="45"/>
      <c r="AE118" s="43"/>
      <c r="AF118" s="42"/>
      <c r="AG118" s="45"/>
      <c r="AH118" s="45"/>
      <c r="AI118" s="45"/>
      <c r="AJ118" s="45"/>
      <c r="AK118" s="45"/>
      <c r="AL118" s="43"/>
      <c r="AM118" s="69"/>
    </row>
    <row r="119" spans="1:39" ht="13.5" customHeight="1">
      <c r="A119" s="70"/>
      <c r="B119" s="33"/>
      <c r="C119" s="79"/>
      <c r="D119" s="51" t="str">
        <f t="shared" si="9"/>
        <v/>
      </c>
      <c r="E119" s="52" t="str">
        <f t="shared" si="10"/>
        <v/>
      </c>
      <c r="F119" s="53" t="str">
        <f t="shared" si="11"/>
        <v/>
      </c>
      <c r="G119" s="37" t="str">
        <f t="shared" si="12"/>
        <v/>
      </c>
      <c r="H119" s="54" t="str">
        <f t="shared" si="13"/>
        <v/>
      </c>
      <c r="I119" s="33" t="str">
        <f t="shared" si="14"/>
        <v/>
      </c>
      <c r="J119" s="44"/>
      <c r="K119" s="181" t="str">
        <f t="shared" si="15"/>
        <v/>
      </c>
      <c r="L119" s="42"/>
      <c r="M119" s="45"/>
      <c r="N119" s="45"/>
      <c r="O119" s="45"/>
      <c r="P119" s="45"/>
      <c r="Q119" s="45"/>
      <c r="R119" s="42"/>
      <c r="S119" s="45"/>
      <c r="T119" s="45"/>
      <c r="U119" s="45"/>
      <c r="V119" s="45"/>
      <c r="W119" s="45"/>
      <c r="X119" s="43"/>
      <c r="Y119" s="42"/>
      <c r="Z119" s="45"/>
      <c r="AA119" s="45"/>
      <c r="AB119" s="45"/>
      <c r="AC119" s="45"/>
      <c r="AD119" s="45"/>
      <c r="AE119" s="43"/>
      <c r="AF119" s="42"/>
      <c r="AG119" s="45"/>
      <c r="AH119" s="45"/>
      <c r="AI119" s="45"/>
      <c r="AJ119" s="45"/>
      <c r="AK119" s="45"/>
      <c r="AL119" s="43"/>
      <c r="AM119" s="69"/>
    </row>
    <row r="120" spans="1:39" ht="13.5" customHeight="1">
      <c r="A120" s="70"/>
      <c r="B120" s="33"/>
      <c r="C120" s="79"/>
      <c r="D120" s="51" t="str">
        <f t="shared" si="9"/>
        <v/>
      </c>
      <c r="E120" s="52" t="str">
        <f t="shared" si="10"/>
        <v/>
      </c>
      <c r="F120" s="53" t="str">
        <f t="shared" si="11"/>
        <v/>
      </c>
      <c r="G120" s="37" t="str">
        <f t="shared" si="12"/>
        <v/>
      </c>
      <c r="H120" s="54" t="str">
        <f t="shared" si="13"/>
        <v/>
      </c>
      <c r="I120" s="33" t="str">
        <f t="shared" si="14"/>
        <v/>
      </c>
      <c r="J120" s="44"/>
      <c r="K120" s="181" t="str">
        <f t="shared" si="15"/>
        <v/>
      </c>
      <c r="L120" s="42"/>
      <c r="M120" s="45"/>
      <c r="N120" s="45"/>
      <c r="O120" s="45"/>
      <c r="P120" s="45"/>
      <c r="Q120" s="45"/>
      <c r="R120" s="42"/>
      <c r="S120" s="45"/>
      <c r="T120" s="45"/>
      <c r="U120" s="45"/>
      <c r="V120" s="45"/>
      <c r="W120" s="45"/>
      <c r="X120" s="43"/>
      <c r="Y120" s="42"/>
      <c r="Z120" s="45"/>
      <c r="AA120" s="45"/>
      <c r="AB120" s="45"/>
      <c r="AC120" s="45"/>
      <c r="AD120" s="45"/>
      <c r="AE120" s="43"/>
      <c r="AF120" s="42"/>
      <c r="AG120" s="45"/>
      <c r="AH120" s="45"/>
      <c r="AI120" s="45"/>
      <c r="AJ120" s="45"/>
      <c r="AK120" s="45"/>
      <c r="AL120" s="43"/>
      <c r="AM120" s="69"/>
    </row>
    <row r="121" spans="1:39" ht="13.5" customHeight="1">
      <c r="A121" s="70"/>
      <c r="B121" s="33"/>
      <c r="C121" s="79"/>
      <c r="D121" s="51" t="str">
        <f t="shared" si="9"/>
        <v/>
      </c>
      <c r="E121" s="52" t="str">
        <f t="shared" si="10"/>
        <v/>
      </c>
      <c r="F121" s="53" t="str">
        <f t="shared" si="11"/>
        <v/>
      </c>
      <c r="G121" s="37" t="str">
        <f t="shared" si="12"/>
        <v/>
      </c>
      <c r="H121" s="54" t="str">
        <f t="shared" si="13"/>
        <v/>
      </c>
      <c r="I121" s="33" t="str">
        <f t="shared" si="14"/>
        <v/>
      </c>
      <c r="J121" s="44"/>
      <c r="K121" s="181" t="str">
        <f t="shared" si="15"/>
        <v/>
      </c>
      <c r="L121" s="42"/>
      <c r="M121" s="45"/>
      <c r="N121" s="45"/>
      <c r="O121" s="45"/>
      <c r="P121" s="45"/>
      <c r="Q121" s="45"/>
      <c r="R121" s="42"/>
      <c r="S121" s="45"/>
      <c r="T121" s="45"/>
      <c r="U121" s="45"/>
      <c r="V121" s="45"/>
      <c r="W121" s="45"/>
      <c r="X121" s="43"/>
      <c r="Y121" s="42"/>
      <c r="Z121" s="45"/>
      <c r="AA121" s="45"/>
      <c r="AB121" s="45"/>
      <c r="AC121" s="45"/>
      <c r="AD121" s="45"/>
      <c r="AE121" s="43"/>
      <c r="AF121" s="42"/>
      <c r="AG121" s="45"/>
      <c r="AH121" s="45"/>
      <c r="AI121" s="45"/>
      <c r="AJ121" s="45"/>
      <c r="AK121" s="45"/>
      <c r="AL121" s="43"/>
      <c r="AM121" s="69"/>
    </row>
    <row r="122" spans="1:39" ht="13.5" customHeight="1">
      <c r="A122" s="70"/>
      <c r="B122" s="33"/>
      <c r="C122" s="79"/>
      <c r="D122" s="51" t="str">
        <f t="shared" si="9"/>
        <v/>
      </c>
      <c r="E122" s="52" t="str">
        <f t="shared" si="10"/>
        <v/>
      </c>
      <c r="F122" s="53" t="str">
        <f t="shared" si="11"/>
        <v/>
      </c>
      <c r="G122" s="37" t="str">
        <f t="shared" si="12"/>
        <v/>
      </c>
      <c r="H122" s="54" t="str">
        <f t="shared" si="13"/>
        <v/>
      </c>
      <c r="I122" s="33" t="str">
        <f t="shared" si="14"/>
        <v/>
      </c>
      <c r="J122" s="44"/>
      <c r="K122" s="181" t="str">
        <f t="shared" si="15"/>
        <v/>
      </c>
      <c r="L122" s="42"/>
      <c r="M122" s="45"/>
      <c r="N122" s="45"/>
      <c r="O122" s="45"/>
      <c r="P122" s="45"/>
      <c r="Q122" s="45"/>
      <c r="R122" s="42"/>
      <c r="S122" s="45"/>
      <c r="T122" s="45"/>
      <c r="U122" s="45"/>
      <c r="V122" s="45"/>
      <c r="W122" s="45"/>
      <c r="X122" s="43"/>
      <c r="Y122" s="42"/>
      <c r="Z122" s="45"/>
      <c r="AA122" s="45"/>
      <c r="AB122" s="45"/>
      <c r="AC122" s="45"/>
      <c r="AD122" s="45"/>
      <c r="AE122" s="43"/>
      <c r="AF122" s="42"/>
      <c r="AG122" s="45"/>
      <c r="AH122" s="45"/>
      <c r="AI122" s="45"/>
      <c r="AJ122" s="45"/>
      <c r="AK122" s="45"/>
      <c r="AL122" s="43"/>
      <c r="AM122" s="69"/>
    </row>
    <row r="123" spans="1:39" ht="13.5" customHeight="1">
      <c r="A123" s="70"/>
      <c r="B123" s="33"/>
      <c r="C123" s="79"/>
      <c r="D123" s="51" t="str">
        <f t="shared" si="9"/>
        <v/>
      </c>
      <c r="E123" s="52" t="str">
        <f t="shared" si="10"/>
        <v/>
      </c>
      <c r="F123" s="53" t="str">
        <f t="shared" si="11"/>
        <v/>
      </c>
      <c r="G123" s="37" t="str">
        <f t="shared" si="12"/>
        <v/>
      </c>
      <c r="H123" s="54" t="str">
        <f t="shared" si="13"/>
        <v/>
      </c>
      <c r="I123" s="33" t="str">
        <f t="shared" si="14"/>
        <v/>
      </c>
      <c r="J123" s="44"/>
      <c r="K123" s="181" t="str">
        <f t="shared" si="15"/>
        <v/>
      </c>
      <c r="L123" s="42"/>
      <c r="M123" s="45"/>
      <c r="N123" s="45"/>
      <c r="O123" s="45"/>
      <c r="P123" s="45"/>
      <c r="Q123" s="45"/>
      <c r="R123" s="42"/>
      <c r="S123" s="45"/>
      <c r="T123" s="45"/>
      <c r="U123" s="45"/>
      <c r="V123" s="45"/>
      <c r="W123" s="45"/>
      <c r="X123" s="43"/>
      <c r="Y123" s="42"/>
      <c r="Z123" s="45"/>
      <c r="AA123" s="45"/>
      <c r="AB123" s="45"/>
      <c r="AC123" s="45"/>
      <c r="AD123" s="45"/>
      <c r="AE123" s="43"/>
      <c r="AF123" s="42"/>
      <c r="AG123" s="45"/>
      <c r="AH123" s="45"/>
      <c r="AI123" s="45"/>
      <c r="AJ123" s="45"/>
      <c r="AK123" s="45"/>
      <c r="AL123" s="43"/>
      <c r="AM123" s="69"/>
    </row>
    <row r="124" spans="1:39" ht="13.5" customHeight="1">
      <c r="A124" s="70"/>
      <c r="B124" s="33"/>
      <c r="C124" s="79"/>
      <c r="D124" s="51" t="str">
        <f t="shared" si="9"/>
        <v/>
      </c>
      <c r="E124" s="52" t="str">
        <f t="shared" si="10"/>
        <v/>
      </c>
      <c r="F124" s="53" t="str">
        <f t="shared" si="11"/>
        <v/>
      </c>
      <c r="G124" s="37" t="str">
        <f t="shared" si="12"/>
        <v/>
      </c>
      <c r="H124" s="54" t="str">
        <f t="shared" si="13"/>
        <v/>
      </c>
      <c r="I124" s="33" t="str">
        <f t="shared" si="14"/>
        <v/>
      </c>
      <c r="J124" s="44"/>
      <c r="K124" s="181" t="str">
        <f t="shared" si="15"/>
        <v/>
      </c>
      <c r="L124" s="42"/>
      <c r="M124" s="45"/>
      <c r="N124" s="165" t="s">
        <v>53</v>
      </c>
      <c r="O124" s="165" t="s">
        <v>53</v>
      </c>
      <c r="P124" s="45"/>
      <c r="Q124" s="45"/>
      <c r="R124" s="42"/>
      <c r="S124" s="45"/>
      <c r="T124" s="45"/>
      <c r="U124" s="45"/>
      <c r="V124" s="45"/>
      <c r="W124" s="45"/>
      <c r="X124" s="43"/>
      <c r="Y124" s="42"/>
      <c r="Z124" s="45"/>
      <c r="AA124" s="45"/>
      <c r="AB124" s="45"/>
      <c r="AC124" s="45"/>
      <c r="AD124" s="45"/>
      <c r="AE124" s="43"/>
      <c r="AF124" s="42"/>
      <c r="AG124" s="45"/>
      <c r="AH124" s="45"/>
      <c r="AI124" s="45"/>
      <c r="AJ124" s="45"/>
      <c r="AK124" s="45"/>
      <c r="AL124" s="43"/>
      <c r="AM124" s="69"/>
    </row>
    <row r="125" spans="1:39" ht="13.5" customHeight="1">
      <c r="A125" s="70"/>
      <c r="B125" s="33"/>
      <c r="C125" s="79"/>
      <c r="D125" s="51" t="str">
        <f t="shared" si="9"/>
        <v/>
      </c>
      <c r="E125" s="52" t="str">
        <f t="shared" si="10"/>
        <v/>
      </c>
      <c r="F125" s="53" t="str">
        <f t="shared" si="11"/>
        <v/>
      </c>
      <c r="G125" s="37" t="str">
        <f t="shared" si="12"/>
        <v/>
      </c>
      <c r="H125" s="54" t="str">
        <f t="shared" si="13"/>
        <v/>
      </c>
      <c r="I125" s="33" t="str">
        <f t="shared" si="14"/>
        <v/>
      </c>
      <c r="J125" s="44"/>
      <c r="K125" s="181" t="str">
        <f t="shared" si="15"/>
        <v/>
      </c>
      <c r="L125" s="42"/>
      <c r="M125" s="45"/>
      <c r="N125" s="45"/>
      <c r="O125" s="45"/>
      <c r="P125" s="45"/>
      <c r="Q125" s="45"/>
      <c r="R125" s="42"/>
      <c r="S125" s="45"/>
      <c r="T125" s="45"/>
      <c r="U125" s="45"/>
      <c r="V125" s="45"/>
      <c r="W125" s="45"/>
      <c r="X125" s="43"/>
      <c r="Y125" s="42"/>
      <c r="Z125" s="45"/>
      <c r="AA125" s="45"/>
      <c r="AB125" s="45"/>
      <c r="AC125" s="45"/>
      <c r="AD125" s="45"/>
      <c r="AE125" s="43"/>
      <c r="AF125" s="42"/>
      <c r="AG125" s="45"/>
      <c r="AH125" s="45"/>
      <c r="AI125" s="45"/>
      <c r="AJ125" s="45"/>
      <c r="AK125" s="45"/>
      <c r="AL125" s="43"/>
      <c r="AM125" s="69"/>
    </row>
    <row r="126" spans="1:39" ht="13.5" customHeight="1">
      <c r="A126" s="70"/>
      <c r="B126" s="33"/>
      <c r="C126" s="79"/>
      <c r="D126" s="51" t="str">
        <f t="shared" si="9"/>
        <v/>
      </c>
      <c r="E126" s="52" t="str">
        <f t="shared" si="10"/>
        <v/>
      </c>
      <c r="F126" s="53" t="str">
        <f t="shared" si="11"/>
        <v/>
      </c>
      <c r="G126" s="37" t="str">
        <f t="shared" si="12"/>
        <v/>
      </c>
      <c r="H126" s="54" t="str">
        <f t="shared" si="13"/>
        <v/>
      </c>
      <c r="I126" s="33" t="str">
        <f t="shared" si="14"/>
        <v/>
      </c>
      <c r="J126" s="44"/>
      <c r="K126" s="181" t="str">
        <f t="shared" si="15"/>
        <v/>
      </c>
      <c r="L126" s="42"/>
      <c r="M126" s="45"/>
      <c r="N126" s="45"/>
      <c r="O126" s="45"/>
      <c r="P126" s="45"/>
      <c r="Q126" s="45"/>
      <c r="R126" s="42"/>
      <c r="S126" s="45"/>
      <c r="T126" s="45"/>
      <c r="U126" s="45"/>
      <c r="V126" s="45"/>
      <c r="W126" s="45"/>
      <c r="X126" s="43"/>
      <c r="Y126" s="42"/>
      <c r="Z126" s="45"/>
      <c r="AA126" s="45"/>
      <c r="AB126" s="45"/>
      <c r="AC126" s="45"/>
      <c r="AD126" s="45"/>
      <c r="AE126" s="43"/>
      <c r="AF126" s="42"/>
      <c r="AG126" s="45"/>
      <c r="AH126" s="45"/>
      <c r="AI126" s="45"/>
      <c r="AJ126" s="45"/>
      <c r="AK126" s="45"/>
      <c r="AL126" s="43"/>
      <c r="AM126" s="69"/>
    </row>
    <row r="127" spans="1:39" ht="13.5" customHeight="1">
      <c r="A127" s="69"/>
      <c r="B127" s="33"/>
      <c r="C127" s="79"/>
      <c r="D127" s="51" t="str">
        <f t="shared" si="9"/>
        <v/>
      </c>
      <c r="E127" s="52" t="str">
        <f t="shared" si="10"/>
        <v/>
      </c>
      <c r="F127" s="53" t="str">
        <f t="shared" si="11"/>
        <v/>
      </c>
      <c r="G127" s="37" t="str">
        <f t="shared" si="12"/>
        <v/>
      </c>
      <c r="H127" s="54" t="str">
        <f t="shared" si="13"/>
        <v/>
      </c>
      <c r="I127" s="33" t="str">
        <f t="shared" si="14"/>
        <v/>
      </c>
      <c r="J127" s="44"/>
      <c r="K127" s="181" t="str">
        <f t="shared" si="15"/>
        <v/>
      </c>
      <c r="L127" s="42"/>
      <c r="M127" s="45"/>
      <c r="N127" s="45"/>
      <c r="O127" s="45"/>
      <c r="P127" s="45"/>
      <c r="Q127" s="45"/>
      <c r="R127" s="42"/>
      <c r="S127" s="45"/>
      <c r="T127" s="45"/>
      <c r="U127" s="45"/>
      <c r="V127" s="45"/>
      <c r="W127" s="45"/>
      <c r="X127" s="43"/>
      <c r="Y127" s="42"/>
      <c r="Z127" s="45"/>
      <c r="AA127" s="45"/>
      <c r="AB127" s="45"/>
      <c r="AC127" s="45"/>
      <c r="AD127" s="45"/>
      <c r="AE127" s="43"/>
      <c r="AF127" s="42"/>
      <c r="AG127" s="45"/>
      <c r="AH127" s="45"/>
      <c r="AI127" s="45"/>
      <c r="AJ127" s="45"/>
      <c r="AK127" s="45"/>
      <c r="AL127" s="43"/>
      <c r="AM127" s="69"/>
    </row>
    <row r="128" spans="1:39" ht="13.5" customHeight="1">
      <c r="A128" s="70"/>
      <c r="B128" s="33"/>
      <c r="C128" s="79"/>
      <c r="D128" s="51" t="str">
        <f t="shared" si="9"/>
        <v/>
      </c>
      <c r="E128" s="52" t="str">
        <f t="shared" si="10"/>
        <v/>
      </c>
      <c r="F128" s="53" t="str">
        <f t="shared" si="11"/>
        <v/>
      </c>
      <c r="G128" s="37" t="str">
        <f t="shared" si="12"/>
        <v/>
      </c>
      <c r="H128" s="54" t="str">
        <f t="shared" si="13"/>
        <v/>
      </c>
      <c r="I128" s="33" t="str">
        <f t="shared" si="14"/>
        <v/>
      </c>
      <c r="J128" s="44"/>
      <c r="K128" s="181" t="str">
        <f t="shared" si="15"/>
        <v/>
      </c>
      <c r="L128" s="42"/>
      <c r="M128" s="45"/>
      <c r="N128" s="45"/>
      <c r="O128" s="45"/>
      <c r="P128" s="45"/>
      <c r="Q128" s="45"/>
      <c r="R128" s="42"/>
      <c r="S128" s="45"/>
      <c r="T128" s="45"/>
      <c r="U128" s="45"/>
      <c r="V128" s="45"/>
      <c r="W128" s="45"/>
      <c r="X128" s="43"/>
      <c r="Y128" s="42"/>
      <c r="Z128" s="45"/>
      <c r="AA128" s="45"/>
      <c r="AB128" s="45"/>
      <c r="AC128" s="45"/>
      <c r="AD128" s="45"/>
      <c r="AE128" s="43"/>
      <c r="AF128" s="42"/>
      <c r="AG128" s="45"/>
      <c r="AH128" s="45"/>
      <c r="AI128" s="45"/>
      <c r="AJ128" s="45"/>
      <c r="AK128" s="45"/>
      <c r="AL128" s="43"/>
      <c r="AM128" s="69"/>
    </row>
    <row r="129" spans="1:39" ht="13.5" customHeight="1">
      <c r="A129" s="70"/>
      <c r="B129" s="33"/>
      <c r="C129" s="79"/>
      <c r="D129" s="51" t="str">
        <f t="shared" si="9"/>
        <v/>
      </c>
      <c r="E129" s="52" t="str">
        <f t="shared" si="10"/>
        <v/>
      </c>
      <c r="F129" s="53" t="str">
        <f t="shared" si="11"/>
        <v/>
      </c>
      <c r="G129" s="37" t="str">
        <f t="shared" si="12"/>
        <v/>
      </c>
      <c r="H129" s="54" t="str">
        <f t="shared" si="13"/>
        <v/>
      </c>
      <c r="I129" s="33" t="str">
        <f t="shared" si="14"/>
        <v/>
      </c>
      <c r="J129" s="44"/>
      <c r="K129" s="181" t="str">
        <f t="shared" si="15"/>
        <v/>
      </c>
      <c r="L129" s="42"/>
      <c r="M129" s="45"/>
      <c r="N129" s="45"/>
      <c r="O129" s="45"/>
      <c r="P129" s="45"/>
      <c r="Q129" s="45"/>
      <c r="R129" s="42"/>
      <c r="S129" s="45"/>
      <c r="T129" s="45"/>
      <c r="U129" s="45"/>
      <c r="V129" s="45"/>
      <c r="W129" s="45"/>
      <c r="X129" s="43"/>
      <c r="Y129" s="42"/>
      <c r="Z129" s="45"/>
      <c r="AA129" s="45"/>
      <c r="AB129" s="45"/>
      <c r="AC129" s="45"/>
      <c r="AD129" s="45"/>
      <c r="AE129" s="43"/>
      <c r="AF129" s="42"/>
      <c r="AG129" s="45"/>
      <c r="AH129" s="45"/>
      <c r="AI129" s="45"/>
      <c r="AJ129" s="45"/>
      <c r="AK129" s="45"/>
      <c r="AL129" s="43"/>
      <c r="AM129" s="69"/>
    </row>
    <row r="130" spans="1:39" ht="13.5" customHeight="1">
      <c r="A130" s="70"/>
      <c r="B130" s="33"/>
      <c r="C130" s="79"/>
      <c r="D130" s="51" t="str">
        <f t="shared" si="9"/>
        <v/>
      </c>
      <c r="E130" s="52" t="str">
        <f t="shared" si="10"/>
        <v/>
      </c>
      <c r="F130" s="53" t="str">
        <f t="shared" si="11"/>
        <v/>
      </c>
      <c r="G130" s="37" t="str">
        <f t="shared" si="12"/>
        <v/>
      </c>
      <c r="H130" s="54" t="str">
        <f t="shared" si="13"/>
        <v/>
      </c>
      <c r="I130" s="33" t="str">
        <f t="shared" si="14"/>
        <v/>
      </c>
      <c r="J130" s="44"/>
      <c r="K130" s="181" t="str">
        <f t="shared" si="15"/>
        <v/>
      </c>
      <c r="L130" s="42"/>
      <c r="M130" s="45"/>
      <c r="N130" s="45"/>
      <c r="O130" s="45"/>
      <c r="P130" s="45"/>
      <c r="Q130" s="45"/>
      <c r="R130" s="42"/>
      <c r="S130" s="45"/>
      <c r="T130" s="45"/>
      <c r="U130" s="45"/>
      <c r="V130" s="45"/>
      <c r="W130" s="45"/>
      <c r="X130" s="43"/>
      <c r="Y130" s="42"/>
      <c r="Z130" s="45"/>
      <c r="AA130" s="45"/>
      <c r="AB130" s="45"/>
      <c r="AC130" s="45"/>
      <c r="AD130" s="45"/>
      <c r="AE130" s="43"/>
      <c r="AF130" s="42"/>
      <c r="AG130" s="45"/>
      <c r="AH130" s="45"/>
      <c r="AI130" s="45"/>
      <c r="AJ130" s="45"/>
      <c r="AK130" s="45"/>
      <c r="AL130" s="43"/>
      <c r="AM130" s="69"/>
    </row>
    <row r="131" spans="1:39" ht="13.5" customHeight="1">
      <c r="A131" s="70"/>
      <c r="B131" s="33"/>
      <c r="C131" s="79"/>
      <c r="D131" s="51" t="str">
        <f t="shared" si="9"/>
        <v/>
      </c>
      <c r="E131" s="52" t="str">
        <f t="shared" si="10"/>
        <v/>
      </c>
      <c r="F131" s="53" t="str">
        <f t="shared" si="11"/>
        <v/>
      </c>
      <c r="G131" s="37" t="str">
        <f t="shared" si="12"/>
        <v/>
      </c>
      <c r="H131" s="54" t="str">
        <f t="shared" si="13"/>
        <v/>
      </c>
      <c r="I131" s="33" t="str">
        <f t="shared" si="14"/>
        <v/>
      </c>
      <c r="J131" s="44"/>
      <c r="K131" s="181" t="str">
        <f t="shared" si="15"/>
        <v/>
      </c>
      <c r="L131" s="42"/>
      <c r="M131" s="45"/>
      <c r="N131" s="45"/>
      <c r="O131" s="45"/>
      <c r="P131" s="45"/>
      <c r="Q131" s="45"/>
      <c r="R131" s="42"/>
      <c r="S131" s="45"/>
      <c r="T131" s="45"/>
      <c r="U131" s="45"/>
      <c r="V131" s="45"/>
      <c r="W131" s="45"/>
      <c r="X131" s="43"/>
      <c r="Y131" s="42"/>
      <c r="Z131" s="45"/>
      <c r="AA131" s="45"/>
      <c r="AB131" s="45"/>
      <c r="AC131" s="45"/>
      <c r="AD131" s="45"/>
      <c r="AE131" s="43"/>
      <c r="AF131" s="42"/>
      <c r="AG131" s="45"/>
      <c r="AH131" s="45"/>
      <c r="AI131" s="45"/>
      <c r="AJ131" s="45"/>
      <c r="AK131" s="45"/>
      <c r="AL131" s="43"/>
      <c r="AM131" s="69"/>
    </row>
    <row r="132" spans="1:39" ht="13.5" customHeight="1">
      <c r="A132" s="70"/>
      <c r="B132" s="33"/>
      <c r="C132" s="79"/>
      <c r="D132" s="51" t="str">
        <f t="shared" si="9"/>
        <v/>
      </c>
      <c r="E132" s="52" t="str">
        <f t="shared" si="10"/>
        <v/>
      </c>
      <c r="F132" s="53" t="str">
        <f t="shared" si="11"/>
        <v/>
      </c>
      <c r="G132" s="37" t="str">
        <f t="shared" si="12"/>
        <v/>
      </c>
      <c r="H132" s="54" t="str">
        <f t="shared" si="13"/>
        <v/>
      </c>
      <c r="I132" s="33" t="str">
        <f t="shared" si="14"/>
        <v/>
      </c>
      <c r="J132" s="44"/>
      <c r="K132" s="181" t="str">
        <f t="shared" si="15"/>
        <v/>
      </c>
      <c r="L132" s="42"/>
      <c r="M132" s="45"/>
      <c r="N132" s="45"/>
      <c r="O132" s="45"/>
      <c r="P132" s="45"/>
      <c r="Q132" s="45"/>
      <c r="R132" s="42"/>
      <c r="S132" s="45"/>
      <c r="T132" s="45"/>
      <c r="U132" s="45"/>
      <c r="V132" s="45"/>
      <c r="W132" s="45"/>
      <c r="X132" s="43"/>
      <c r="Y132" s="42"/>
      <c r="Z132" s="45"/>
      <c r="AA132" s="45"/>
      <c r="AB132" s="45"/>
      <c r="AC132" s="45"/>
      <c r="AD132" s="45"/>
      <c r="AE132" s="43"/>
      <c r="AF132" s="42"/>
      <c r="AG132" s="45"/>
      <c r="AH132" s="45"/>
      <c r="AI132" s="45"/>
      <c r="AJ132" s="45"/>
      <c r="AK132" s="45"/>
      <c r="AL132" s="43"/>
      <c r="AM132" s="69"/>
    </row>
    <row r="133" spans="1:39" ht="13.5" customHeight="1">
      <c r="A133" s="70"/>
      <c r="B133" s="33"/>
      <c r="C133" s="79"/>
      <c r="D133" s="51" t="str">
        <f t="shared" si="9"/>
        <v/>
      </c>
      <c r="E133" s="52" t="str">
        <f t="shared" si="10"/>
        <v/>
      </c>
      <c r="F133" s="53" t="str">
        <f t="shared" si="11"/>
        <v/>
      </c>
      <c r="G133" s="37" t="str">
        <f t="shared" si="12"/>
        <v/>
      </c>
      <c r="H133" s="54" t="str">
        <f t="shared" si="13"/>
        <v/>
      </c>
      <c r="I133" s="33" t="str">
        <f t="shared" si="14"/>
        <v/>
      </c>
      <c r="J133" s="44"/>
      <c r="K133" s="181" t="str">
        <f t="shared" si="15"/>
        <v/>
      </c>
      <c r="L133" s="42"/>
      <c r="M133" s="45"/>
      <c r="N133" s="45"/>
      <c r="O133" s="45"/>
      <c r="P133" s="45"/>
      <c r="Q133" s="45"/>
      <c r="R133" s="42"/>
      <c r="S133" s="45"/>
      <c r="T133" s="45"/>
      <c r="U133" s="45"/>
      <c r="V133" s="45"/>
      <c r="W133" s="45"/>
      <c r="X133" s="43"/>
      <c r="Y133" s="42"/>
      <c r="Z133" s="45"/>
      <c r="AA133" s="45"/>
      <c r="AB133" s="45"/>
      <c r="AC133" s="45"/>
      <c r="AD133" s="45"/>
      <c r="AE133" s="43"/>
      <c r="AF133" s="42"/>
      <c r="AG133" s="45"/>
      <c r="AH133" s="45"/>
      <c r="AI133" s="45"/>
      <c r="AJ133" s="45"/>
      <c r="AK133" s="45"/>
      <c r="AL133" s="43"/>
      <c r="AM133" s="69"/>
    </row>
    <row r="134" spans="1:39" ht="13.5" customHeight="1">
      <c r="A134" s="70"/>
      <c r="B134" s="33"/>
      <c r="C134" s="79"/>
      <c r="D134" s="51" t="str">
        <f t="shared" si="9"/>
        <v/>
      </c>
      <c r="E134" s="52" t="str">
        <f t="shared" si="10"/>
        <v/>
      </c>
      <c r="F134" s="53" t="str">
        <f t="shared" si="11"/>
        <v/>
      </c>
      <c r="G134" s="37" t="str">
        <f t="shared" si="12"/>
        <v/>
      </c>
      <c r="H134" s="54" t="str">
        <f t="shared" si="13"/>
        <v/>
      </c>
      <c r="I134" s="33" t="str">
        <f t="shared" si="14"/>
        <v/>
      </c>
      <c r="J134" s="44"/>
      <c r="K134" s="181" t="str">
        <f t="shared" si="15"/>
        <v/>
      </c>
      <c r="L134" s="42"/>
      <c r="M134" s="45"/>
      <c r="N134" s="45"/>
      <c r="O134" s="45"/>
      <c r="P134" s="45"/>
      <c r="Q134" s="45"/>
      <c r="R134" s="42"/>
      <c r="S134" s="45"/>
      <c r="T134" s="45"/>
      <c r="U134" s="45"/>
      <c r="V134" s="45"/>
      <c r="W134" s="45"/>
      <c r="X134" s="43"/>
      <c r="Y134" s="42"/>
      <c r="Z134" s="45"/>
      <c r="AA134" s="45"/>
      <c r="AB134" s="45"/>
      <c r="AC134" s="45"/>
      <c r="AD134" s="45"/>
      <c r="AE134" s="43"/>
      <c r="AF134" s="42"/>
      <c r="AG134" s="45"/>
      <c r="AH134" s="45"/>
      <c r="AI134" s="45"/>
      <c r="AJ134" s="45"/>
      <c r="AK134" s="45"/>
      <c r="AL134" s="43"/>
      <c r="AM134" s="69"/>
    </row>
    <row r="135" spans="1:39" ht="13.5" customHeight="1">
      <c r="A135" s="70"/>
      <c r="B135" s="33"/>
      <c r="C135" s="79"/>
      <c r="D135" s="51" t="str">
        <f t="shared" ref="D135:D150" si="16">IF($A135="","",SUMPRODUCT(((WEEKDAY($L$5:$AP$5,2)&gt;1)*(WEEKDAY($L$5:$AP$5,2)&lt;5)-((WEEKDAY($L$5:$AP$5,2)&gt;1)*(WEEKDAY($L$5:$AP$5,2)&lt;5)*COUNTIF(Feries,$L$5:$AP$5)&gt;0))*(($L135:$AP135="PAF")+($L135:$AP135="EIG"))))</f>
        <v/>
      </c>
      <c r="E135" s="52" t="str">
        <f t="shared" ref="E135:E150" si="17">IF($A135="","",SUMPRODUCT(((WEEKDAY($L$5:$AP$5,2)=5)-((WEEKDAY($L$5:$AP$5,2)=5)*COUNTIF(Feries,$L$5:$AP$5)&gt;0))*(($L135:$AP135="PAF")+($L135:$AP135="EIG"))))</f>
        <v/>
      </c>
      <c r="F135" s="53" t="str">
        <f t="shared" ref="F135:F150" si="18">IF($A135="","",SUMPRODUCT(((WEEKDAY($L$5:$AP$5,2)=6)-((WEEKDAY($L$5:$AP$5,2)=6)*COUNTIF(Feries,$L$5:$AP$5)&gt;0))*(($L135:$AP135="PAF")+($L135:$AP135="EIG"))))</f>
        <v/>
      </c>
      <c r="G135" s="37" t="str">
        <f t="shared" ref="G135:G150" si="19">IF($A135="","",SUMPRODUCT(((WEEKDAY($L$5:$AP$5,2)=7)+((WEEKDAY($L$5:$AP$5,2)&lt;7)*COUNTIF(Feries,$L$5:$AP$5)&gt;0))*(($L135:$AP135="PAF")+($L135:$AP135="EIG"))))</f>
        <v/>
      </c>
      <c r="H135" s="54" t="str">
        <f t="shared" ref="H135:H150" si="20">IF($A135="","",SUMPRODUCT(((WEEKDAY($L$5:$AP$5,2)=1)-((WEEKDAY($L$5:$AP$5,2)=1)*COUNTIF(Feries,$L$5:$AP$5)&gt;0))*(($L135:$AP135="PAF")+($L135:$AP135="EIG"))))</f>
        <v/>
      </c>
      <c r="I135" s="33" t="str">
        <f t="shared" si="14"/>
        <v/>
      </c>
      <c r="J135" s="44"/>
      <c r="K135" s="181" t="str">
        <f t="shared" si="15"/>
        <v/>
      </c>
      <c r="L135" s="42"/>
      <c r="M135" s="45"/>
      <c r="N135" s="45"/>
      <c r="O135" s="45"/>
      <c r="P135" s="45"/>
      <c r="Q135" s="45"/>
      <c r="R135" s="42"/>
      <c r="S135" s="45"/>
      <c r="T135" s="45"/>
      <c r="U135" s="45"/>
      <c r="V135" s="45"/>
      <c r="W135" s="45"/>
      <c r="X135" s="43"/>
      <c r="Y135" s="42"/>
      <c r="Z135" s="45"/>
      <c r="AA135" s="45"/>
      <c r="AB135" s="45"/>
      <c r="AC135" s="45"/>
      <c r="AD135" s="45"/>
      <c r="AE135" s="43"/>
      <c r="AF135" s="42"/>
      <c r="AG135" s="45"/>
      <c r="AH135" s="45"/>
      <c r="AI135" s="45"/>
      <c r="AJ135" s="45"/>
      <c r="AK135" s="45"/>
      <c r="AL135" s="43"/>
      <c r="AM135" s="69"/>
    </row>
    <row r="136" spans="1:39" ht="13.5" customHeight="1">
      <c r="A136" s="70"/>
      <c r="B136" s="33"/>
      <c r="C136" s="79"/>
      <c r="D136" s="51" t="str">
        <f t="shared" si="16"/>
        <v/>
      </c>
      <c r="E136" s="52" t="str">
        <f t="shared" si="17"/>
        <v/>
      </c>
      <c r="F136" s="53" t="str">
        <f t="shared" si="18"/>
        <v/>
      </c>
      <c r="G136" s="37" t="str">
        <f t="shared" si="19"/>
        <v/>
      </c>
      <c r="H136" s="54" t="str">
        <f t="shared" si="20"/>
        <v/>
      </c>
      <c r="I136" s="33" t="str">
        <f t="shared" ref="I136:I150" si="21">IF(A136="","",SUM(D136:H136))</f>
        <v/>
      </c>
      <c r="J136" s="44"/>
      <c r="K136" s="181" t="str">
        <f t="shared" ref="K136:K150" si="22">IF($A136="","",SUMPRODUCT((WEEKDAY($L$5:$AP$5,2)=6)*($L136:$AP136="Semaine")))</f>
        <v/>
      </c>
      <c r="L136" s="42"/>
      <c r="M136" s="45"/>
      <c r="N136" s="45"/>
      <c r="O136" s="45"/>
      <c r="P136" s="45"/>
      <c r="Q136" s="45"/>
      <c r="R136" s="42"/>
      <c r="S136" s="45"/>
      <c r="T136" s="45"/>
      <c r="U136" s="45"/>
      <c r="V136" s="45"/>
      <c r="W136" s="45"/>
      <c r="X136" s="43"/>
      <c r="Y136" s="42"/>
      <c r="Z136" s="45"/>
      <c r="AA136" s="45"/>
      <c r="AB136" s="45"/>
      <c r="AC136" s="45"/>
      <c r="AD136" s="45"/>
      <c r="AE136" s="43"/>
      <c r="AF136" s="42"/>
      <c r="AG136" s="45"/>
      <c r="AH136" s="45"/>
      <c r="AI136" s="45"/>
      <c r="AJ136" s="45"/>
      <c r="AK136" s="45"/>
      <c r="AL136" s="43"/>
      <c r="AM136" s="69"/>
    </row>
    <row r="137" spans="1:39" ht="13.5" customHeight="1">
      <c r="A137" s="70"/>
      <c r="B137" s="33"/>
      <c r="C137" s="79"/>
      <c r="D137" s="51" t="str">
        <f t="shared" si="16"/>
        <v/>
      </c>
      <c r="E137" s="52" t="str">
        <f t="shared" si="17"/>
        <v/>
      </c>
      <c r="F137" s="53" t="str">
        <f t="shared" si="18"/>
        <v/>
      </c>
      <c r="G137" s="37" t="str">
        <f t="shared" si="19"/>
        <v/>
      </c>
      <c r="H137" s="54" t="str">
        <f t="shared" si="20"/>
        <v/>
      </c>
      <c r="I137" s="33" t="str">
        <f t="shared" si="21"/>
        <v/>
      </c>
      <c r="J137" s="44"/>
      <c r="K137" s="181" t="str">
        <f t="shared" si="22"/>
        <v/>
      </c>
      <c r="L137" s="42"/>
      <c r="M137" s="45"/>
      <c r="N137" s="45"/>
      <c r="O137" s="45"/>
      <c r="P137" s="45"/>
      <c r="Q137" s="45"/>
      <c r="R137" s="42"/>
      <c r="S137" s="45"/>
      <c r="T137" s="45"/>
      <c r="U137" s="45"/>
      <c r="V137" s="45"/>
      <c r="W137" s="45"/>
      <c r="X137" s="43"/>
      <c r="Y137" s="42"/>
      <c r="Z137" s="45"/>
      <c r="AA137" s="45"/>
      <c r="AB137" s="45"/>
      <c r="AC137" s="45"/>
      <c r="AD137" s="45"/>
      <c r="AE137" s="43"/>
      <c r="AF137" s="42"/>
      <c r="AG137" s="45"/>
      <c r="AH137" s="45"/>
      <c r="AI137" s="45"/>
      <c r="AJ137" s="45"/>
      <c r="AK137" s="45"/>
      <c r="AL137" s="43"/>
      <c r="AM137" s="69"/>
    </row>
    <row r="138" spans="1:39" ht="13.5" customHeight="1">
      <c r="A138" s="70"/>
      <c r="B138" s="33"/>
      <c r="C138" s="79"/>
      <c r="D138" s="51" t="str">
        <f t="shared" si="16"/>
        <v/>
      </c>
      <c r="E138" s="52" t="str">
        <f t="shared" si="17"/>
        <v/>
      </c>
      <c r="F138" s="53" t="str">
        <f t="shared" si="18"/>
        <v/>
      </c>
      <c r="G138" s="37" t="str">
        <f t="shared" si="19"/>
        <v/>
      </c>
      <c r="H138" s="54" t="str">
        <f t="shared" si="20"/>
        <v/>
      </c>
      <c r="I138" s="33" t="str">
        <f t="shared" si="21"/>
        <v/>
      </c>
      <c r="J138" s="44"/>
      <c r="K138" s="181" t="str">
        <f t="shared" si="22"/>
        <v/>
      </c>
      <c r="L138" s="42"/>
      <c r="M138" s="45"/>
      <c r="N138" s="45"/>
      <c r="O138" s="45"/>
      <c r="P138" s="45"/>
      <c r="Q138" s="45"/>
      <c r="R138" s="42"/>
      <c r="S138" s="45"/>
      <c r="T138" s="45"/>
      <c r="U138" s="45"/>
      <c r="V138" s="45"/>
      <c r="W138" s="45"/>
      <c r="X138" s="43"/>
      <c r="Y138" s="42"/>
      <c r="Z138" s="45"/>
      <c r="AA138" s="45"/>
      <c r="AB138" s="45"/>
      <c r="AC138" s="45"/>
      <c r="AD138" s="45"/>
      <c r="AE138" s="43"/>
      <c r="AF138" s="42"/>
      <c r="AG138" s="45"/>
      <c r="AH138" s="45"/>
      <c r="AI138" s="45"/>
      <c r="AJ138" s="45"/>
      <c r="AK138" s="45"/>
      <c r="AL138" s="43"/>
      <c r="AM138" s="69"/>
    </row>
    <row r="139" spans="1:39" ht="13.5" customHeight="1">
      <c r="A139" s="70"/>
      <c r="B139" s="33"/>
      <c r="C139" s="79"/>
      <c r="D139" s="51" t="str">
        <f t="shared" si="16"/>
        <v/>
      </c>
      <c r="E139" s="52" t="str">
        <f t="shared" si="17"/>
        <v/>
      </c>
      <c r="F139" s="53" t="str">
        <f t="shared" si="18"/>
        <v/>
      </c>
      <c r="G139" s="37" t="str">
        <f t="shared" si="19"/>
        <v/>
      </c>
      <c r="H139" s="54" t="str">
        <f t="shared" si="20"/>
        <v/>
      </c>
      <c r="I139" s="33" t="str">
        <f t="shared" si="21"/>
        <v/>
      </c>
      <c r="J139" s="44"/>
      <c r="K139" s="181" t="str">
        <f t="shared" si="22"/>
        <v/>
      </c>
      <c r="L139" s="42"/>
      <c r="M139" s="45"/>
      <c r="N139" s="45"/>
      <c r="O139" s="45"/>
      <c r="P139" s="45"/>
      <c r="Q139" s="45"/>
      <c r="R139" s="42"/>
      <c r="S139" s="45"/>
      <c r="T139" s="45"/>
      <c r="U139" s="45"/>
      <c r="V139" s="45"/>
      <c r="W139" s="45"/>
      <c r="X139" s="43"/>
      <c r="Y139" s="42"/>
      <c r="Z139" s="45"/>
      <c r="AA139" s="45"/>
      <c r="AB139" s="45"/>
      <c r="AC139" s="45"/>
      <c r="AD139" s="45"/>
      <c r="AE139" s="43"/>
      <c r="AF139" s="42"/>
      <c r="AG139" s="45"/>
      <c r="AH139" s="45"/>
      <c r="AI139" s="45"/>
      <c r="AJ139" s="45"/>
      <c r="AK139" s="45"/>
      <c r="AL139" s="43"/>
      <c r="AM139" s="69"/>
    </row>
    <row r="140" spans="1:39" ht="13.5" customHeight="1">
      <c r="A140" s="70"/>
      <c r="B140" s="33"/>
      <c r="C140" s="79"/>
      <c r="D140" s="51" t="str">
        <f t="shared" si="16"/>
        <v/>
      </c>
      <c r="E140" s="52" t="str">
        <f t="shared" si="17"/>
        <v/>
      </c>
      <c r="F140" s="53" t="str">
        <f t="shared" si="18"/>
        <v/>
      </c>
      <c r="G140" s="37" t="str">
        <f t="shared" si="19"/>
        <v/>
      </c>
      <c r="H140" s="54" t="str">
        <f t="shared" si="20"/>
        <v/>
      </c>
      <c r="I140" s="33" t="str">
        <f t="shared" si="21"/>
        <v/>
      </c>
      <c r="J140" s="44"/>
      <c r="K140" s="181" t="str">
        <f t="shared" si="22"/>
        <v/>
      </c>
      <c r="L140" s="42"/>
      <c r="M140" s="45"/>
      <c r="N140" s="45"/>
      <c r="O140" s="45"/>
      <c r="P140" s="45"/>
      <c r="Q140" s="45"/>
      <c r="R140" s="42"/>
      <c r="S140" s="45"/>
      <c r="T140" s="45"/>
      <c r="U140" s="45"/>
      <c r="V140" s="45"/>
      <c r="W140" s="45"/>
      <c r="X140" s="43"/>
      <c r="Y140" s="42"/>
      <c r="Z140" s="45"/>
      <c r="AA140" s="45"/>
      <c r="AB140" s="45"/>
      <c r="AC140" s="45"/>
      <c r="AD140" s="45"/>
      <c r="AE140" s="43"/>
      <c r="AF140" s="42"/>
      <c r="AG140" s="45"/>
      <c r="AH140" s="45"/>
      <c r="AI140" s="45"/>
      <c r="AJ140" s="45"/>
      <c r="AK140" s="45"/>
      <c r="AL140" s="43"/>
      <c r="AM140" s="69"/>
    </row>
    <row r="141" spans="1:39" ht="13.5" customHeight="1">
      <c r="A141" s="70"/>
      <c r="B141" s="33"/>
      <c r="C141" s="79"/>
      <c r="D141" s="51" t="str">
        <f t="shared" si="16"/>
        <v/>
      </c>
      <c r="E141" s="52" t="str">
        <f t="shared" si="17"/>
        <v/>
      </c>
      <c r="F141" s="53" t="str">
        <f t="shared" si="18"/>
        <v/>
      </c>
      <c r="G141" s="37" t="str">
        <f t="shared" si="19"/>
        <v/>
      </c>
      <c r="H141" s="54" t="str">
        <f t="shared" si="20"/>
        <v/>
      </c>
      <c r="I141" s="33" t="str">
        <f t="shared" si="21"/>
        <v/>
      </c>
      <c r="J141" s="44"/>
      <c r="K141" s="181" t="str">
        <f t="shared" si="22"/>
        <v/>
      </c>
      <c r="L141" s="42"/>
      <c r="M141" s="45"/>
      <c r="N141" s="45"/>
      <c r="O141" s="45"/>
      <c r="P141" s="45"/>
      <c r="Q141" s="45"/>
      <c r="R141" s="42"/>
      <c r="S141" s="45"/>
      <c r="T141" s="45"/>
      <c r="U141" s="45"/>
      <c r="V141" s="45"/>
      <c r="W141" s="45"/>
      <c r="X141" s="43"/>
      <c r="Y141" s="42"/>
      <c r="Z141" s="45"/>
      <c r="AA141" s="45"/>
      <c r="AB141" s="45"/>
      <c r="AC141" s="45"/>
      <c r="AD141" s="45"/>
      <c r="AE141" s="43"/>
      <c r="AF141" s="42"/>
      <c r="AG141" s="45"/>
      <c r="AH141" s="45"/>
      <c r="AI141" s="45"/>
      <c r="AJ141" s="45"/>
      <c r="AK141" s="45"/>
      <c r="AL141" s="43"/>
      <c r="AM141" s="69"/>
    </row>
    <row r="142" spans="1:39" ht="13.5" customHeight="1">
      <c r="A142" s="70"/>
      <c r="B142" s="33"/>
      <c r="C142" s="79"/>
      <c r="D142" s="51" t="str">
        <f t="shared" si="16"/>
        <v/>
      </c>
      <c r="E142" s="52" t="str">
        <f t="shared" si="17"/>
        <v/>
      </c>
      <c r="F142" s="53" t="str">
        <f t="shared" si="18"/>
        <v/>
      </c>
      <c r="G142" s="37" t="str">
        <f t="shared" si="19"/>
        <v/>
      </c>
      <c r="H142" s="54" t="str">
        <f t="shared" si="20"/>
        <v/>
      </c>
      <c r="I142" s="33" t="str">
        <f t="shared" si="21"/>
        <v/>
      </c>
      <c r="J142" s="44"/>
      <c r="K142" s="181" t="str">
        <f t="shared" si="22"/>
        <v/>
      </c>
      <c r="L142" s="42"/>
      <c r="M142" s="45"/>
      <c r="N142" s="45"/>
      <c r="O142" s="45"/>
      <c r="P142" s="45"/>
      <c r="Q142" s="45"/>
      <c r="R142" s="42"/>
      <c r="S142" s="45"/>
      <c r="T142" s="45"/>
      <c r="U142" s="45"/>
      <c r="V142" s="45"/>
      <c r="W142" s="45"/>
      <c r="X142" s="43"/>
      <c r="Y142" s="42"/>
      <c r="Z142" s="45"/>
      <c r="AA142" s="45"/>
      <c r="AB142" s="45"/>
      <c r="AC142" s="45"/>
      <c r="AD142" s="45"/>
      <c r="AE142" s="43"/>
      <c r="AF142" s="42"/>
      <c r="AG142" s="45"/>
      <c r="AH142" s="45"/>
      <c r="AI142" s="45"/>
      <c r="AJ142" s="45"/>
      <c r="AK142" s="45"/>
      <c r="AL142" s="43"/>
      <c r="AM142" s="69"/>
    </row>
    <row r="143" spans="1:39" ht="13.5" customHeight="1">
      <c r="A143" s="69"/>
      <c r="B143" s="33"/>
      <c r="C143" s="79"/>
      <c r="D143" s="51" t="str">
        <f t="shared" si="16"/>
        <v/>
      </c>
      <c r="E143" s="52" t="str">
        <f t="shared" si="17"/>
        <v/>
      </c>
      <c r="F143" s="53" t="str">
        <f t="shared" si="18"/>
        <v/>
      </c>
      <c r="G143" s="37" t="str">
        <f t="shared" si="19"/>
        <v/>
      </c>
      <c r="H143" s="54" t="str">
        <f t="shared" si="20"/>
        <v/>
      </c>
      <c r="I143" s="33" t="str">
        <f t="shared" si="21"/>
        <v/>
      </c>
      <c r="J143" s="44"/>
      <c r="K143" s="181" t="str">
        <f t="shared" si="22"/>
        <v/>
      </c>
      <c r="L143" s="42"/>
      <c r="M143" s="45"/>
      <c r="N143" s="45"/>
      <c r="O143" s="45"/>
      <c r="P143" s="45"/>
      <c r="Q143" s="45"/>
      <c r="R143" s="42"/>
      <c r="S143" s="45"/>
      <c r="T143" s="45"/>
      <c r="U143" s="45"/>
      <c r="V143" s="45"/>
      <c r="W143" s="45"/>
      <c r="X143" s="43"/>
      <c r="Y143" s="42"/>
      <c r="Z143" s="45"/>
      <c r="AA143" s="45"/>
      <c r="AB143" s="45"/>
      <c r="AC143" s="45"/>
      <c r="AD143" s="45"/>
      <c r="AE143" s="43"/>
      <c r="AF143" s="42"/>
      <c r="AG143" s="45"/>
      <c r="AH143" s="45"/>
      <c r="AI143" s="45"/>
      <c r="AJ143" s="45"/>
      <c r="AK143" s="45"/>
      <c r="AL143" s="43"/>
      <c r="AM143" s="69"/>
    </row>
    <row r="144" spans="1:39" ht="13.5" customHeight="1">
      <c r="A144" s="70"/>
      <c r="B144" s="33"/>
      <c r="C144" s="79"/>
      <c r="D144" s="51" t="str">
        <f t="shared" si="16"/>
        <v/>
      </c>
      <c r="E144" s="52" t="str">
        <f t="shared" si="17"/>
        <v/>
      </c>
      <c r="F144" s="53" t="str">
        <f t="shared" si="18"/>
        <v/>
      </c>
      <c r="G144" s="37" t="str">
        <f t="shared" si="19"/>
        <v/>
      </c>
      <c r="H144" s="54" t="str">
        <f t="shared" si="20"/>
        <v/>
      </c>
      <c r="I144" s="33" t="str">
        <f t="shared" si="21"/>
        <v/>
      </c>
      <c r="J144" s="44"/>
      <c r="K144" s="181" t="str">
        <f t="shared" si="22"/>
        <v/>
      </c>
      <c r="L144" s="42"/>
      <c r="M144" s="45"/>
      <c r="N144" s="45"/>
      <c r="O144" s="45"/>
      <c r="P144" s="45"/>
      <c r="Q144" s="45"/>
      <c r="R144" s="42"/>
      <c r="S144" s="45"/>
      <c r="T144" s="45"/>
      <c r="U144" s="45"/>
      <c r="V144" s="45"/>
      <c r="W144" s="45"/>
      <c r="X144" s="43"/>
      <c r="Y144" s="42"/>
      <c r="Z144" s="45"/>
      <c r="AA144" s="45"/>
      <c r="AB144" s="45"/>
      <c r="AC144" s="45"/>
      <c r="AD144" s="45"/>
      <c r="AE144" s="43"/>
      <c r="AF144" s="42"/>
      <c r="AG144" s="45"/>
      <c r="AH144" s="45"/>
      <c r="AI144" s="45"/>
      <c r="AJ144" s="45"/>
      <c r="AK144" s="45"/>
      <c r="AL144" s="43"/>
      <c r="AM144" s="69"/>
    </row>
    <row r="145" spans="1:39" ht="13.5" customHeight="1">
      <c r="A145" s="70"/>
      <c r="B145" s="33"/>
      <c r="C145" s="79"/>
      <c r="D145" s="51" t="str">
        <f t="shared" si="16"/>
        <v/>
      </c>
      <c r="E145" s="52" t="str">
        <f t="shared" si="17"/>
        <v/>
      </c>
      <c r="F145" s="53" t="str">
        <f t="shared" si="18"/>
        <v/>
      </c>
      <c r="G145" s="37" t="str">
        <f t="shared" si="19"/>
        <v/>
      </c>
      <c r="H145" s="54" t="str">
        <f t="shared" si="20"/>
        <v/>
      </c>
      <c r="I145" s="33" t="str">
        <f t="shared" si="21"/>
        <v/>
      </c>
      <c r="J145" s="44"/>
      <c r="K145" s="181" t="str">
        <f t="shared" si="22"/>
        <v/>
      </c>
      <c r="L145" s="42"/>
      <c r="M145" s="45"/>
      <c r="N145" s="45"/>
      <c r="O145" s="45"/>
      <c r="P145" s="45"/>
      <c r="Q145" s="45"/>
      <c r="R145" s="42"/>
      <c r="S145" s="45"/>
      <c r="T145" s="45"/>
      <c r="U145" s="45"/>
      <c r="V145" s="45"/>
      <c r="W145" s="45"/>
      <c r="X145" s="43"/>
      <c r="Y145" s="42"/>
      <c r="Z145" s="45"/>
      <c r="AA145" s="45"/>
      <c r="AB145" s="45"/>
      <c r="AC145" s="45"/>
      <c r="AD145" s="45"/>
      <c r="AE145" s="43"/>
      <c r="AF145" s="42"/>
      <c r="AG145" s="45"/>
      <c r="AH145" s="45"/>
      <c r="AI145" s="45"/>
      <c r="AJ145" s="45"/>
      <c r="AK145" s="45"/>
      <c r="AL145" s="43"/>
      <c r="AM145" s="69"/>
    </row>
    <row r="146" spans="1:39" ht="13.5" customHeight="1">
      <c r="A146" s="70"/>
      <c r="B146" s="33"/>
      <c r="C146" s="79"/>
      <c r="D146" s="51" t="str">
        <f t="shared" si="16"/>
        <v/>
      </c>
      <c r="E146" s="52" t="str">
        <f t="shared" si="17"/>
        <v/>
      </c>
      <c r="F146" s="53" t="str">
        <f t="shared" si="18"/>
        <v/>
      </c>
      <c r="G146" s="37" t="str">
        <f t="shared" si="19"/>
        <v/>
      </c>
      <c r="H146" s="54" t="str">
        <f t="shared" si="20"/>
        <v/>
      </c>
      <c r="I146" s="33" t="str">
        <f t="shared" si="21"/>
        <v/>
      </c>
      <c r="J146" s="44"/>
      <c r="K146" s="181" t="str">
        <f t="shared" si="22"/>
        <v/>
      </c>
      <c r="L146" s="42"/>
      <c r="M146" s="45"/>
      <c r="N146" s="45"/>
      <c r="O146" s="45"/>
      <c r="P146" s="45"/>
      <c r="Q146" s="45"/>
      <c r="R146" s="42"/>
      <c r="S146" s="45"/>
      <c r="T146" s="45"/>
      <c r="U146" s="45"/>
      <c r="V146" s="45"/>
      <c r="W146" s="45"/>
      <c r="X146" s="43"/>
      <c r="Y146" s="42"/>
      <c r="Z146" s="45"/>
      <c r="AA146" s="45"/>
      <c r="AB146" s="45"/>
      <c r="AC146" s="45"/>
      <c r="AD146" s="45"/>
      <c r="AE146" s="43"/>
      <c r="AF146" s="42"/>
      <c r="AG146" s="45"/>
      <c r="AH146" s="45"/>
      <c r="AI146" s="45"/>
      <c r="AJ146" s="45"/>
      <c r="AK146" s="45"/>
      <c r="AL146" s="43"/>
      <c r="AM146" s="69"/>
    </row>
    <row r="147" spans="1:39" ht="13.5" customHeight="1">
      <c r="A147" s="70"/>
      <c r="B147" s="33"/>
      <c r="C147" s="79"/>
      <c r="D147" s="51" t="str">
        <f t="shared" si="16"/>
        <v/>
      </c>
      <c r="E147" s="52" t="str">
        <f t="shared" si="17"/>
        <v/>
      </c>
      <c r="F147" s="53" t="str">
        <f t="shared" si="18"/>
        <v/>
      </c>
      <c r="G147" s="37" t="str">
        <f t="shared" si="19"/>
        <v/>
      </c>
      <c r="H147" s="54" t="str">
        <f t="shared" si="20"/>
        <v/>
      </c>
      <c r="I147" s="33" t="str">
        <f t="shared" si="21"/>
        <v/>
      </c>
      <c r="J147" s="44"/>
      <c r="K147" s="181" t="str">
        <f t="shared" si="22"/>
        <v/>
      </c>
      <c r="L147" s="42"/>
      <c r="M147" s="45"/>
      <c r="N147" s="45"/>
      <c r="O147" s="45"/>
      <c r="P147" s="45"/>
      <c r="Q147" s="45"/>
      <c r="R147" s="42"/>
      <c r="S147" s="45"/>
      <c r="T147" s="45"/>
      <c r="U147" s="45"/>
      <c r="V147" s="45"/>
      <c r="W147" s="45"/>
      <c r="X147" s="43"/>
      <c r="Y147" s="42"/>
      <c r="Z147" s="45"/>
      <c r="AA147" s="45"/>
      <c r="AB147" s="45"/>
      <c r="AC147" s="45"/>
      <c r="AD147" s="45"/>
      <c r="AE147" s="43"/>
      <c r="AF147" s="42"/>
      <c r="AG147" s="45"/>
      <c r="AH147" s="45"/>
      <c r="AI147" s="45"/>
      <c r="AJ147" s="45"/>
      <c r="AK147" s="45"/>
      <c r="AL147" s="43"/>
      <c r="AM147" s="69"/>
    </row>
    <row r="148" spans="1:39" ht="13.5" customHeight="1">
      <c r="A148" s="70"/>
      <c r="B148" s="33"/>
      <c r="C148" s="79"/>
      <c r="D148" s="51" t="str">
        <f t="shared" si="16"/>
        <v/>
      </c>
      <c r="E148" s="52" t="str">
        <f t="shared" si="17"/>
        <v/>
      </c>
      <c r="F148" s="53" t="str">
        <f t="shared" si="18"/>
        <v/>
      </c>
      <c r="G148" s="37" t="str">
        <f t="shared" si="19"/>
        <v/>
      </c>
      <c r="H148" s="54" t="str">
        <f t="shared" si="20"/>
        <v/>
      </c>
      <c r="I148" s="33" t="str">
        <f t="shared" si="21"/>
        <v/>
      </c>
      <c r="J148" s="44"/>
      <c r="K148" s="181" t="str">
        <f t="shared" si="22"/>
        <v/>
      </c>
      <c r="L148" s="42"/>
      <c r="M148" s="45"/>
      <c r="N148" s="45"/>
      <c r="O148" s="45"/>
      <c r="P148" s="45"/>
      <c r="Q148" s="45"/>
      <c r="R148" s="42"/>
      <c r="S148" s="45"/>
      <c r="T148" s="45"/>
      <c r="U148" s="45"/>
      <c r="V148" s="45"/>
      <c r="W148" s="45"/>
      <c r="X148" s="43"/>
      <c r="Y148" s="42"/>
      <c r="Z148" s="45"/>
      <c r="AA148" s="45"/>
      <c r="AB148" s="45"/>
      <c r="AC148" s="45"/>
      <c r="AD148" s="45"/>
      <c r="AE148" s="43"/>
      <c r="AF148" s="42"/>
      <c r="AG148" s="45"/>
      <c r="AH148" s="45"/>
      <c r="AI148" s="45"/>
      <c r="AJ148" s="133" t="s">
        <v>53</v>
      </c>
      <c r="AK148" s="133" t="s">
        <v>53</v>
      </c>
      <c r="AL148" s="43"/>
      <c r="AM148" s="69"/>
    </row>
    <row r="149" spans="1:39" ht="13.5" customHeight="1">
      <c r="A149" s="70"/>
      <c r="B149" s="33"/>
      <c r="C149" s="79"/>
      <c r="D149" s="51" t="str">
        <f t="shared" si="16"/>
        <v/>
      </c>
      <c r="E149" s="52" t="str">
        <f t="shared" si="17"/>
        <v/>
      </c>
      <c r="F149" s="53" t="str">
        <f t="shared" si="18"/>
        <v/>
      </c>
      <c r="G149" s="37" t="str">
        <f t="shared" si="19"/>
        <v/>
      </c>
      <c r="H149" s="54" t="str">
        <f t="shared" si="20"/>
        <v/>
      </c>
      <c r="I149" s="33" t="str">
        <f t="shared" si="21"/>
        <v/>
      </c>
      <c r="J149" s="44"/>
      <c r="K149" s="181" t="str">
        <f t="shared" si="22"/>
        <v/>
      </c>
      <c r="L149" s="42"/>
      <c r="M149" s="45"/>
      <c r="N149" s="45"/>
      <c r="O149" s="45"/>
      <c r="P149" s="45"/>
      <c r="Q149" s="45"/>
      <c r="R149" s="42"/>
      <c r="S149" s="45"/>
      <c r="T149" s="45"/>
      <c r="U149" s="45"/>
      <c r="V149" s="45"/>
      <c r="W149" s="45"/>
      <c r="X149" s="43"/>
      <c r="Y149" s="42"/>
      <c r="Z149" s="45"/>
      <c r="AA149" s="45"/>
      <c r="AB149" s="45"/>
      <c r="AC149" s="45"/>
      <c r="AD149" s="45"/>
      <c r="AE149" s="43"/>
      <c r="AF149" s="42"/>
      <c r="AG149" s="45"/>
      <c r="AH149" s="45"/>
      <c r="AI149" s="45"/>
      <c r="AJ149" s="45"/>
      <c r="AK149" s="45"/>
      <c r="AL149" s="43"/>
      <c r="AM149" s="69"/>
    </row>
    <row r="150" spans="1:39" ht="13.5" customHeight="1" thickBot="1">
      <c r="A150" s="80"/>
      <c r="B150" s="81"/>
      <c r="C150" s="81"/>
      <c r="D150" s="82" t="str">
        <f t="shared" si="16"/>
        <v/>
      </c>
      <c r="E150" s="83" t="str">
        <f t="shared" si="17"/>
        <v/>
      </c>
      <c r="F150" s="84" t="str">
        <f t="shared" si="18"/>
        <v/>
      </c>
      <c r="G150" s="85" t="str">
        <f t="shared" si="19"/>
        <v/>
      </c>
      <c r="H150" s="86" t="str">
        <f t="shared" si="20"/>
        <v/>
      </c>
      <c r="I150" s="81" t="str">
        <f t="shared" si="21"/>
        <v/>
      </c>
      <c r="J150" s="49"/>
      <c r="K150" s="183" t="str">
        <f t="shared" si="22"/>
        <v/>
      </c>
      <c r="L150" s="49"/>
      <c r="M150" s="88"/>
      <c r="N150" s="88"/>
      <c r="O150" s="88"/>
      <c r="P150" s="88"/>
      <c r="Q150" s="88"/>
      <c r="R150" s="49"/>
      <c r="S150" s="88"/>
      <c r="T150" s="88"/>
      <c r="U150" s="88"/>
      <c r="V150" s="88"/>
      <c r="W150" s="88"/>
      <c r="X150" s="87"/>
      <c r="Y150" s="49"/>
      <c r="Z150" s="88"/>
      <c r="AA150" s="88"/>
      <c r="AB150" s="88"/>
      <c r="AC150" s="88"/>
      <c r="AD150" s="88"/>
      <c r="AE150" s="87"/>
      <c r="AF150" s="49"/>
      <c r="AG150" s="88"/>
      <c r="AH150" s="88"/>
      <c r="AI150" s="88"/>
      <c r="AJ150" s="88"/>
      <c r="AK150" s="88"/>
      <c r="AL150" s="87"/>
      <c r="AM150" s="178" t="s">
        <v>53</v>
      </c>
    </row>
    <row r="151" spans="1:39" ht="13.5" customHeight="1">
      <c r="B151" s="105"/>
      <c r="C151" s="105"/>
      <c r="D151" s="105"/>
      <c r="E151" s="90"/>
      <c r="F151" s="91"/>
      <c r="G151" s="92"/>
      <c r="H151" s="93"/>
      <c r="I151" s="105"/>
      <c r="J151" s="103"/>
      <c r="K151" s="105"/>
    </row>
    <row r="152" spans="1:39" ht="13.5" customHeight="1">
      <c r="B152" s="105"/>
      <c r="C152" s="105"/>
      <c r="D152" s="105"/>
      <c r="E152" s="90"/>
      <c r="F152" s="91"/>
      <c r="G152" s="92"/>
      <c r="H152" s="93"/>
      <c r="I152" s="105"/>
      <c r="J152" s="103"/>
      <c r="K152" s="105"/>
    </row>
    <row r="153" spans="1:39" ht="13.5" customHeight="1">
      <c r="B153" s="105"/>
      <c r="C153" s="105"/>
      <c r="D153" s="105"/>
      <c r="E153" s="90"/>
      <c r="F153" s="91"/>
      <c r="G153" s="92"/>
      <c r="H153" s="93"/>
      <c r="I153" s="105"/>
      <c r="J153" s="103"/>
      <c r="K153" s="105"/>
    </row>
    <row r="154" spans="1:39" ht="13.5" customHeight="1">
      <c r="B154" s="105"/>
      <c r="C154" s="105"/>
      <c r="D154" s="105"/>
      <c r="E154" s="90"/>
      <c r="F154" s="91"/>
      <c r="G154" s="92"/>
      <c r="H154" s="93"/>
      <c r="I154" s="105"/>
      <c r="J154" s="103"/>
      <c r="K154" s="105"/>
    </row>
    <row r="155" spans="1:39" ht="13.5" customHeight="1">
      <c r="B155" s="105"/>
      <c r="C155" s="105"/>
      <c r="D155" s="105"/>
      <c r="E155" s="90"/>
      <c r="F155" s="91"/>
      <c r="G155" s="92"/>
      <c r="H155" s="93"/>
      <c r="I155" s="105"/>
      <c r="J155" s="103"/>
      <c r="K155" s="105"/>
    </row>
    <row r="156" spans="1:39" ht="13.5" customHeight="1">
      <c r="B156" s="105"/>
      <c r="C156" s="105"/>
      <c r="D156" s="105"/>
      <c r="E156" s="90"/>
      <c r="F156" s="91"/>
      <c r="G156" s="92"/>
      <c r="H156" s="93"/>
      <c r="I156" s="105"/>
      <c r="J156" s="103"/>
      <c r="K156" s="105"/>
    </row>
    <row r="157" spans="1:39" ht="13.5" customHeight="1">
      <c r="B157" s="105"/>
      <c r="C157" s="105"/>
      <c r="D157" s="105"/>
      <c r="E157" s="90"/>
      <c r="F157" s="91"/>
      <c r="G157" s="92"/>
      <c r="H157" s="93"/>
      <c r="I157" s="105"/>
      <c r="J157" s="103"/>
      <c r="K157" s="105"/>
    </row>
    <row r="158" spans="1:39" ht="13.5" customHeight="1"/>
    <row r="159" spans="1:39" ht="13.5" customHeight="1"/>
    <row r="160" spans="1:39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</sheetData>
  <mergeCells count="13">
    <mergeCell ref="J2:K5"/>
    <mergeCell ref="L2:AM2"/>
    <mergeCell ref="AN2:BR2"/>
    <mergeCell ref="BI3:BO3"/>
    <mergeCell ref="AN3:AT3"/>
    <mergeCell ref="AU3:BA3"/>
    <mergeCell ref="BB3:BH3"/>
    <mergeCell ref="H2:H5"/>
    <mergeCell ref="C2:C6"/>
    <mergeCell ref="D2:D5"/>
    <mergeCell ref="E2:E5"/>
    <mergeCell ref="F2:F5"/>
    <mergeCell ref="G2:G5"/>
  </mergeCells>
  <phoneticPr fontId="14" type="noConversion"/>
  <conditionalFormatting sqref="C7:C150">
    <cfRule type="containsText" dxfId="18" priority="3" operator="containsText" text="4PTN">
      <formula>NOT(ISERROR(SEARCH("4PTN",C7)))</formula>
    </cfRule>
    <cfRule type="containsText" dxfId="17" priority="4" operator="containsText" text="3PTN">
      <formula>NOT(ISERROR(SEARCH("3PTN",C7)))</formula>
    </cfRule>
    <cfRule type="containsText" dxfId="16" priority="5" operator="containsText" text="1PTN">
      <formula>NOT(ISERROR(SEARCH("1PTN",C7)))</formula>
    </cfRule>
    <cfRule type="containsText" dxfId="15" priority="6" operator="containsText" text="PCL">
      <formula>NOT(ISERROR(SEARCH("PCL",C7)))</formula>
    </cfRule>
    <cfRule type="containsText" dxfId="14" priority="7" operator="containsText" text="2PTN">
      <formula>NOT(ISERROR(SEARCH("2PTN",C7)))</formula>
    </cfRule>
  </conditionalFormatting>
  <conditionalFormatting sqref="L7:AM150">
    <cfRule type="containsText" dxfId="13" priority="1" operator="containsText" text="EIG">
      <formula>NOT(ISERROR(SEARCH("EIG",L7)))</formula>
    </cfRule>
    <cfRule type="containsText" dxfId="12" priority="2" operator="containsText" text="VIDE">
      <formula>NOT(ISERROR(SEARCH("VIDE",L7)))</formula>
    </cfRule>
  </conditionalFormatting>
  <conditionalFormatting sqref="L1:AM1 L4:AM5">
    <cfRule type="expression" dxfId="11" priority="13" stopIfTrue="1">
      <formula>WEEKDAY(L1,2)=7</formula>
    </cfRule>
    <cfRule type="expression" dxfId="10" priority="14" stopIfTrue="1">
      <formula>WEEKDAY(L1,2)=6</formula>
    </cfRule>
  </conditionalFormatting>
  <dataValidations count="3">
    <dataValidation type="list" allowBlank="1" showInputMessage="1" showErrorMessage="1" sqref="L7:AM150">
      <formula1>activitées</formula1>
    </dataValidation>
    <dataValidation type="list" allowBlank="1" showInputMessage="1" showErrorMessage="1" sqref="C7:C150">
      <formula1>affectation</formula1>
    </dataValidation>
    <dataValidation type="list" allowBlank="1" showInputMessage="1" showErrorMessage="1" sqref="A7:A150">
      <formula1>Grade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I214"/>
  <sheetViews>
    <sheetView workbookViewId="0">
      <selection activeCell="L7" sqref="L7"/>
    </sheetView>
  </sheetViews>
  <sheetFormatPr baseColWidth="10" defaultColWidth="7.7109375" defaultRowHeight="12"/>
  <cols>
    <col min="1" max="1" width="11.42578125" style="89" customWidth="1"/>
    <col min="2" max="2" width="23.140625" style="89" customWidth="1"/>
    <col min="3" max="3" width="6" style="89" customWidth="1"/>
    <col min="4" max="4" width="3.7109375" style="94" customWidth="1"/>
    <col min="5" max="5" width="3.85546875" style="95" customWidth="1"/>
    <col min="6" max="6" width="3.85546875" style="96" customWidth="1"/>
    <col min="7" max="7" width="3.85546875" style="97" customWidth="1"/>
    <col min="8" max="8" width="3.85546875" style="98" customWidth="1"/>
    <col min="9" max="9" width="3.85546875" style="94" customWidth="1"/>
    <col min="10" max="10" width="3.85546875" style="89" customWidth="1"/>
    <col min="11" max="11" width="3.85546875" style="94" customWidth="1"/>
    <col min="12" max="42" width="7.85546875" style="154" customWidth="1"/>
    <col min="43" max="211" width="7.7109375" style="154" customWidth="1"/>
    <col min="212" max="243" width="7.7109375" style="154"/>
    <col min="244" max="244" width="11.42578125" style="154" customWidth="1"/>
    <col min="245" max="245" width="23.140625" style="154" customWidth="1"/>
    <col min="246" max="246" width="6" style="154" customWidth="1"/>
    <col min="247" max="247" width="3.7109375" style="154" customWidth="1"/>
    <col min="248" max="254" width="3.85546875" style="154" customWidth="1"/>
    <col min="255" max="16384" width="7.7109375" style="154"/>
  </cols>
  <sheetData>
    <row r="1" spans="1:242" s="10" customFormat="1" ht="30" customHeight="1" thickBot="1">
      <c r="A1" s="2">
        <f>An</f>
        <v>2011</v>
      </c>
      <c r="B1" s="3"/>
      <c r="C1" s="4"/>
      <c r="D1" s="4"/>
      <c r="E1" s="5"/>
      <c r="F1" s="6"/>
      <c r="G1" s="7"/>
      <c r="H1" s="8"/>
      <c r="I1" s="4"/>
      <c r="J1" s="3"/>
      <c r="K1" s="4"/>
      <c r="L1" s="142">
        <f>L2</f>
        <v>40603</v>
      </c>
      <c r="M1" s="143">
        <f>L1+1</f>
        <v>40604</v>
      </c>
      <c r="N1" s="143">
        <f t="shared" ref="N1:AP1" si="0">M1+1</f>
        <v>40605</v>
      </c>
      <c r="O1" s="143">
        <f t="shared" si="0"/>
        <v>40606</v>
      </c>
      <c r="P1" s="143">
        <f t="shared" si="0"/>
        <v>40607</v>
      </c>
      <c r="Q1" s="143">
        <f t="shared" si="0"/>
        <v>40608</v>
      </c>
      <c r="R1" s="143">
        <f t="shared" si="0"/>
        <v>40609</v>
      </c>
      <c r="S1" s="143">
        <f t="shared" si="0"/>
        <v>40610</v>
      </c>
      <c r="T1" s="143">
        <f t="shared" si="0"/>
        <v>40611</v>
      </c>
      <c r="U1" s="143">
        <f t="shared" si="0"/>
        <v>40612</v>
      </c>
      <c r="V1" s="143">
        <f t="shared" si="0"/>
        <v>40613</v>
      </c>
      <c r="W1" s="143">
        <f t="shared" si="0"/>
        <v>40614</v>
      </c>
      <c r="X1" s="143">
        <f t="shared" si="0"/>
        <v>40615</v>
      </c>
      <c r="Y1" s="143">
        <f t="shared" si="0"/>
        <v>40616</v>
      </c>
      <c r="Z1" s="143">
        <f t="shared" si="0"/>
        <v>40617</v>
      </c>
      <c r="AA1" s="143">
        <f t="shared" si="0"/>
        <v>40618</v>
      </c>
      <c r="AB1" s="143">
        <f t="shared" si="0"/>
        <v>40619</v>
      </c>
      <c r="AC1" s="143">
        <f t="shared" si="0"/>
        <v>40620</v>
      </c>
      <c r="AD1" s="143">
        <f t="shared" si="0"/>
        <v>40621</v>
      </c>
      <c r="AE1" s="143">
        <f t="shared" si="0"/>
        <v>40622</v>
      </c>
      <c r="AF1" s="143">
        <f t="shared" si="0"/>
        <v>40623</v>
      </c>
      <c r="AG1" s="143">
        <f t="shared" si="0"/>
        <v>40624</v>
      </c>
      <c r="AH1" s="143">
        <f t="shared" si="0"/>
        <v>40625</v>
      </c>
      <c r="AI1" s="143">
        <f t="shared" si="0"/>
        <v>40626</v>
      </c>
      <c r="AJ1" s="143">
        <f t="shared" si="0"/>
        <v>40627</v>
      </c>
      <c r="AK1" s="143">
        <f t="shared" si="0"/>
        <v>40628</v>
      </c>
      <c r="AL1" s="143">
        <f t="shared" si="0"/>
        <v>40629</v>
      </c>
      <c r="AM1" s="143">
        <f t="shared" si="0"/>
        <v>40630</v>
      </c>
      <c r="AN1" s="143">
        <f t="shared" si="0"/>
        <v>40631</v>
      </c>
      <c r="AO1" s="143">
        <f t="shared" si="0"/>
        <v>40632</v>
      </c>
      <c r="AP1" s="143">
        <f t="shared" si="0"/>
        <v>40633</v>
      </c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</row>
    <row r="2" spans="1:242" ht="15.75" customHeight="1" thickBot="1">
      <c r="A2" s="11"/>
      <c r="B2" s="12" t="s">
        <v>29</v>
      </c>
      <c r="C2" s="229" t="s">
        <v>30</v>
      </c>
      <c r="D2" s="263" t="s">
        <v>31</v>
      </c>
      <c r="E2" s="266" t="s">
        <v>32</v>
      </c>
      <c r="F2" s="269" t="s">
        <v>33</v>
      </c>
      <c r="G2" s="272" t="s">
        <v>34</v>
      </c>
      <c r="H2" s="260" t="s">
        <v>35</v>
      </c>
      <c r="I2" s="13"/>
      <c r="J2" s="244" t="s">
        <v>31</v>
      </c>
      <c r="K2" s="245"/>
      <c r="L2" s="250">
        <f>DATE(An,3,1)</f>
        <v>40603</v>
      </c>
      <c r="M2" s="251"/>
      <c r="N2" s="251"/>
      <c r="O2" s="251"/>
      <c r="P2" s="251"/>
      <c r="Q2" s="251"/>
      <c r="R2" s="281"/>
      <c r="S2" s="281"/>
      <c r="T2" s="281"/>
      <c r="U2" s="281"/>
      <c r="V2" s="281"/>
      <c r="W2" s="281"/>
      <c r="X2" s="28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  <c r="AJ2" s="251"/>
      <c r="AK2" s="251"/>
      <c r="AL2" s="251"/>
      <c r="AM2" s="251"/>
      <c r="AN2" s="252"/>
      <c r="AO2" s="252"/>
      <c r="AP2" s="253"/>
      <c r="AQ2" s="228"/>
      <c r="AR2" s="228"/>
      <c r="AS2" s="228"/>
      <c r="AT2" s="228"/>
      <c r="AU2" s="228"/>
      <c r="AV2" s="228"/>
      <c r="AW2" s="228"/>
      <c r="AX2" s="228"/>
      <c r="AY2" s="228"/>
      <c r="AZ2" s="228"/>
      <c r="BA2" s="228"/>
      <c r="BB2" s="228"/>
      <c r="BC2" s="228"/>
      <c r="BD2" s="228"/>
      <c r="BE2" s="228"/>
      <c r="BF2" s="227"/>
      <c r="BG2" s="228"/>
      <c r="BH2" s="228"/>
      <c r="BI2" s="228"/>
      <c r="BJ2" s="228"/>
      <c r="BK2" s="228"/>
      <c r="BL2" s="228"/>
      <c r="BM2" s="228"/>
      <c r="BN2" s="228"/>
      <c r="BO2" s="228"/>
      <c r="BP2" s="228"/>
      <c r="BQ2" s="228"/>
      <c r="BR2" s="228"/>
      <c r="BS2" s="228"/>
      <c r="BT2" s="228"/>
      <c r="BU2" s="228"/>
      <c r="BV2" s="228"/>
      <c r="BW2" s="228"/>
      <c r="BX2" s="228"/>
      <c r="BY2" s="228"/>
      <c r="BZ2" s="228"/>
      <c r="CA2" s="228"/>
      <c r="CB2" s="228"/>
      <c r="CC2" s="228"/>
      <c r="CD2" s="228"/>
      <c r="CE2" s="228"/>
      <c r="CF2" s="228"/>
      <c r="CG2" s="228"/>
      <c r="CH2" s="228"/>
      <c r="CI2" s="228"/>
      <c r="CJ2" s="228"/>
      <c r="CK2" s="227"/>
      <c r="CL2" s="228"/>
      <c r="CM2" s="228"/>
      <c r="CN2" s="228"/>
      <c r="CO2" s="228"/>
      <c r="CP2" s="228"/>
      <c r="CQ2" s="228"/>
      <c r="CR2" s="228"/>
      <c r="CS2" s="228"/>
      <c r="CT2" s="228"/>
      <c r="CU2" s="228"/>
      <c r="CV2" s="228"/>
      <c r="CW2" s="228"/>
      <c r="CX2" s="228"/>
      <c r="CY2" s="228"/>
      <c r="CZ2" s="228"/>
      <c r="DA2" s="228"/>
      <c r="DB2" s="228"/>
      <c r="DC2" s="228"/>
      <c r="DD2" s="228"/>
      <c r="DE2" s="228"/>
      <c r="DF2" s="228"/>
      <c r="DG2" s="228"/>
      <c r="DH2" s="228"/>
      <c r="DI2" s="228"/>
      <c r="DJ2" s="228"/>
      <c r="DK2" s="228"/>
      <c r="DL2" s="228"/>
      <c r="DM2" s="228"/>
      <c r="DN2" s="228"/>
      <c r="DO2" s="227"/>
      <c r="DP2" s="228"/>
      <c r="DQ2" s="228"/>
      <c r="DR2" s="228"/>
      <c r="DS2" s="228"/>
      <c r="DT2" s="228"/>
      <c r="DU2" s="228"/>
      <c r="DV2" s="228"/>
      <c r="DW2" s="228"/>
      <c r="DX2" s="228"/>
      <c r="DY2" s="228"/>
      <c r="DZ2" s="228"/>
      <c r="EA2" s="228"/>
      <c r="EB2" s="228"/>
      <c r="EC2" s="228"/>
      <c r="ED2" s="228"/>
      <c r="EE2" s="228"/>
      <c r="EF2" s="228"/>
      <c r="EG2" s="228"/>
      <c r="EH2" s="228"/>
      <c r="EI2" s="228"/>
      <c r="EJ2" s="228"/>
      <c r="EK2" s="228"/>
      <c r="EL2" s="228"/>
      <c r="EM2" s="228"/>
      <c r="EN2" s="228"/>
      <c r="EO2" s="228"/>
      <c r="EP2" s="228"/>
      <c r="EQ2" s="228"/>
      <c r="ER2" s="228"/>
      <c r="ES2" s="228"/>
      <c r="ET2" s="227"/>
      <c r="EU2" s="228"/>
      <c r="EV2" s="228"/>
      <c r="EW2" s="228"/>
      <c r="EX2" s="228"/>
      <c r="EY2" s="228"/>
      <c r="EZ2" s="228"/>
      <c r="FA2" s="228"/>
      <c r="FB2" s="228"/>
      <c r="FC2" s="228"/>
      <c r="FD2" s="228"/>
      <c r="FE2" s="228"/>
      <c r="FF2" s="228"/>
      <c r="FG2" s="228"/>
      <c r="FH2" s="228"/>
      <c r="FI2" s="228"/>
      <c r="FJ2" s="228"/>
      <c r="FK2" s="228"/>
      <c r="FL2" s="228"/>
      <c r="FM2" s="228"/>
      <c r="FN2" s="228"/>
      <c r="FO2" s="228"/>
      <c r="FP2" s="228"/>
      <c r="FQ2" s="228"/>
      <c r="FR2" s="228"/>
      <c r="FS2" s="228"/>
      <c r="FT2" s="228"/>
      <c r="FU2" s="228"/>
      <c r="FV2" s="228"/>
      <c r="FW2" s="228"/>
      <c r="FX2" s="227"/>
      <c r="FY2" s="228"/>
      <c r="FZ2" s="228"/>
      <c r="GA2" s="228"/>
      <c r="GB2" s="228"/>
      <c r="GC2" s="228"/>
      <c r="GD2" s="228"/>
      <c r="GE2" s="228"/>
      <c r="GF2" s="228"/>
      <c r="GG2" s="228"/>
      <c r="GH2" s="228"/>
      <c r="GI2" s="228"/>
      <c r="GJ2" s="228"/>
      <c r="GK2" s="228"/>
      <c r="GL2" s="228"/>
      <c r="GM2" s="228"/>
      <c r="GN2" s="228"/>
      <c r="GO2" s="228"/>
      <c r="GP2" s="228"/>
      <c r="GQ2" s="228"/>
      <c r="GR2" s="228"/>
      <c r="GS2" s="228"/>
      <c r="GT2" s="228"/>
      <c r="GU2" s="228"/>
      <c r="GV2" s="228"/>
      <c r="GW2" s="228"/>
      <c r="GX2" s="228"/>
      <c r="GY2" s="228"/>
      <c r="GZ2" s="228"/>
      <c r="HA2" s="228"/>
      <c r="HB2" s="228"/>
      <c r="HC2" s="228"/>
      <c r="HD2" s="228"/>
      <c r="HE2" s="228"/>
      <c r="HF2" s="228"/>
      <c r="HG2" s="228"/>
      <c r="HH2" s="228"/>
      <c r="HI2" s="228"/>
      <c r="HJ2" s="228"/>
      <c r="HK2" s="228"/>
      <c r="HL2" s="228"/>
      <c r="HM2" s="228"/>
      <c r="HN2" s="228"/>
      <c r="HO2" s="228"/>
      <c r="HP2" s="228"/>
      <c r="HQ2" s="228"/>
      <c r="HR2" s="228"/>
      <c r="HS2" s="228"/>
      <c r="HT2" s="228"/>
      <c r="HU2" s="228"/>
      <c r="HV2" s="228"/>
      <c r="HW2" s="228"/>
      <c r="HX2" s="228"/>
      <c r="HY2" s="228"/>
      <c r="HZ2" s="228"/>
      <c r="IA2" s="228"/>
      <c r="IB2" s="228"/>
      <c r="IC2" s="228"/>
      <c r="ID2" s="228"/>
      <c r="IE2" s="228"/>
      <c r="IF2" s="228"/>
      <c r="IG2" s="228"/>
    </row>
    <row r="3" spans="1:242" ht="15.75" customHeight="1" thickBot="1">
      <c r="A3" s="11"/>
      <c r="B3" s="14" t="s">
        <v>56</v>
      </c>
      <c r="C3" s="230"/>
      <c r="D3" s="264"/>
      <c r="E3" s="267"/>
      <c r="F3" s="270"/>
      <c r="G3" s="273"/>
      <c r="H3" s="261"/>
      <c r="I3" s="15"/>
      <c r="J3" s="246"/>
      <c r="K3" s="247"/>
      <c r="L3" s="150" t="s">
        <v>70</v>
      </c>
      <c r="M3" s="151"/>
      <c r="N3" s="151"/>
      <c r="O3" s="151"/>
      <c r="P3" s="151"/>
      <c r="Q3" s="151"/>
      <c r="R3" s="150" t="s">
        <v>71</v>
      </c>
      <c r="S3" s="151"/>
      <c r="T3" s="151"/>
      <c r="U3" s="151"/>
      <c r="V3" s="151"/>
      <c r="W3" s="151"/>
      <c r="X3" s="152"/>
      <c r="Y3" s="150" t="s">
        <v>72</v>
      </c>
      <c r="Z3" s="151"/>
      <c r="AA3" s="151"/>
      <c r="AB3" s="151"/>
      <c r="AC3" s="151"/>
      <c r="AD3" s="151"/>
      <c r="AE3" s="152"/>
      <c r="AF3" s="150" t="s">
        <v>73</v>
      </c>
      <c r="AG3" s="151"/>
      <c r="AH3" s="151"/>
      <c r="AI3" s="151"/>
      <c r="AJ3" s="151"/>
      <c r="AK3" s="151"/>
      <c r="AL3" s="152"/>
      <c r="AM3" s="150" t="s">
        <v>74</v>
      </c>
      <c r="AN3" s="151"/>
      <c r="AO3" s="151"/>
      <c r="AP3" s="152"/>
      <c r="AQ3" s="226"/>
      <c r="AR3" s="226"/>
      <c r="AS3" s="226"/>
      <c r="AT3" s="226"/>
      <c r="AU3" s="226"/>
      <c r="AV3" s="226"/>
      <c r="AW3" s="226"/>
      <c r="AX3" s="226"/>
      <c r="AY3" s="226"/>
      <c r="AZ3" s="226"/>
      <c r="BA3" s="226"/>
      <c r="BB3" s="226"/>
      <c r="BC3" s="226"/>
      <c r="BD3" s="226"/>
      <c r="BE3" s="226"/>
      <c r="BF3" s="226"/>
      <c r="BG3" s="226"/>
      <c r="BH3" s="226"/>
      <c r="BI3" s="226"/>
      <c r="BJ3" s="226"/>
      <c r="BK3" s="226"/>
      <c r="BL3" s="226"/>
      <c r="BM3" s="226"/>
      <c r="BN3" s="226"/>
      <c r="BO3" s="226"/>
      <c r="BP3" s="226"/>
      <c r="BQ3" s="226"/>
      <c r="BR3" s="226"/>
      <c r="BS3" s="226"/>
      <c r="BT3" s="226"/>
      <c r="BU3" s="226"/>
      <c r="BV3" s="226"/>
      <c r="BW3" s="226"/>
      <c r="BX3" s="226"/>
      <c r="BY3" s="226"/>
      <c r="BZ3" s="226"/>
      <c r="CA3" s="226"/>
      <c r="CB3" s="226"/>
      <c r="CC3" s="226"/>
      <c r="CD3" s="226"/>
      <c r="CE3" s="226"/>
      <c r="CF3" s="226"/>
      <c r="CG3" s="226"/>
      <c r="CH3" s="226"/>
      <c r="CI3" s="226"/>
      <c r="CJ3" s="226"/>
      <c r="CK3" s="226"/>
      <c r="CL3" s="226"/>
      <c r="CM3" s="226"/>
      <c r="CN3" s="226"/>
      <c r="CO3" s="226"/>
      <c r="CP3" s="226"/>
      <c r="CQ3" s="226"/>
      <c r="CR3" s="226"/>
      <c r="CS3" s="226"/>
      <c r="CT3" s="226"/>
      <c r="CU3" s="226"/>
      <c r="CV3" s="226"/>
      <c r="CW3" s="226"/>
      <c r="CX3" s="226"/>
      <c r="CY3" s="226"/>
      <c r="CZ3" s="226"/>
      <c r="DA3" s="226"/>
      <c r="DB3" s="226"/>
      <c r="DC3" s="226"/>
      <c r="DD3" s="226"/>
      <c r="DE3" s="226"/>
      <c r="DF3" s="226"/>
      <c r="DG3" s="226"/>
      <c r="DH3" s="226"/>
      <c r="DI3" s="226"/>
      <c r="DJ3" s="226"/>
      <c r="DK3" s="226"/>
      <c r="DL3" s="226"/>
      <c r="DM3" s="226"/>
      <c r="DN3" s="226"/>
      <c r="DO3" s="226"/>
      <c r="DP3" s="226"/>
      <c r="DQ3" s="226"/>
      <c r="DR3" s="226"/>
      <c r="DS3" s="226"/>
      <c r="DT3" s="226"/>
      <c r="DU3" s="226"/>
      <c r="DV3" s="226"/>
      <c r="DW3" s="226"/>
      <c r="DX3" s="226"/>
      <c r="DY3" s="226"/>
      <c r="DZ3" s="226"/>
      <c r="EA3" s="226"/>
      <c r="EB3" s="226"/>
      <c r="EC3" s="226"/>
      <c r="ED3" s="226"/>
      <c r="EE3" s="226"/>
      <c r="EF3" s="226"/>
      <c r="EG3" s="226"/>
      <c r="EH3" s="226"/>
      <c r="EI3" s="226"/>
      <c r="EJ3" s="226"/>
      <c r="EK3" s="226"/>
      <c r="EL3" s="226"/>
      <c r="EM3" s="226"/>
      <c r="EN3" s="226"/>
      <c r="EO3" s="226"/>
      <c r="EP3" s="226"/>
      <c r="EQ3" s="226"/>
      <c r="ER3" s="226"/>
      <c r="ES3" s="226"/>
      <c r="ET3" s="226"/>
      <c r="EU3" s="226"/>
      <c r="EV3" s="226"/>
      <c r="EW3" s="226"/>
      <c r="EX3" s="226"/>
      <c r="EY3" s="226"/>
      <c r="EZ3" s="226"/>
      <c r="FA3" s="226"/>
      <c r="FB3" s="226"/>
      <c r="FC3" s="226"/>
      <c r="FD3" s="226"/>
      <c r="FE3" s="226"/>
      <c r="FF3" s="226"/>
      <c r="FG3" s="226"/>
      <c r="FH3" s="226"/>
      <c r="FI3" s="226"/>
      <c r="FJ3" s="226"/>
      <c r="FK3" s="226"/>
      <c r="FL3" s="226"/>
      <c r="FM3" s="226"/>
      <c r="FN3" s="226"/>
      <c r="FO3" s="226"/>
      <c r="FP3" s="226"/>
      <c r="FQ3" s="226"/>
      <c r="FR3" s="226"/>
      <c r="FS3" s="226"/>
      <c r="FT3" s="226"/>
      <c r="FU3" s="226"/>
      <c r="FV3" s="226"/>
      <c r="FW3" s="226"/>
      <c r="FX3" s="226"/>
      <c r="FY3" s="226"/>
      <c r="FZ3" s="226"/>
      <c r="GA3" s="226"/>
      <c r="GB3" s="226"/>
      <c r="GC3" s="226"/>
      <c r="GD3" s="226"/>
      <c r="GE3" s="226"/>
      <c r="GF3" s="226"/>
      <c r="GG3" s="226"/>
      <c r="GH3" s="226"/>
      <c r="GI3" s="226"/>
      <c r="GJ3" s="226"/>
      <c r="GK3" s="226"/>
      <c r="GL3" s="226"/>
      <c r="GM3" s="226"/>
      <c r="GN3" s="226"/>
      <c r="GO3" s="226"/>
      <c r="GP3" s="226"/>
      <c r="GQ3" s="226"/>
      <c r="GR3" s="226"/>
      <c r="GS3" s="226"/>
      <c r="GT3" s="226"/>
      <c r="GU3" s="226"/>
      <c r="GV3" s="226"/>
      <c r="GW3" s="226"/>
      <c r="GX3" s="226"/>
      <c r="GY3" s="226"/>
      <c r="GZ3" s="226"/>
      <c r="HA3" s="226"/>
      <c r="HB3" s="226"/>
      <c r="HC3" s="226"/>
      <c r="HD3" s="226"/>
      <c r="HE3" s="226"/>
      <c r="HF3" s="226"/>
      <c r="HG3" s="226"/>
      <c r="HH3" s="226"/>
      <c r="HI3" s="226"/>
      <c r="HJ3" s="226"/>
      <c r="HK3" s="226"/>
      <c r="HL3" s="226"/>
      <c r="HM3" s="226"/>
      <c r="HN3" s="226"/>
      <c r="HO3" s="226"/>
      <c r="HP3" s="226"/>
      <c r="HQ3" s="226"/>
      <c r="HR3" s="226"/>
      <c r="HS3" s="226"/>
      <c r="HT3" s="226"/>
      <c r="HU3" s="226"/>
      <c r="HV3" s="226"/>
      <c r="HW3" s="226"/>
      <c r="HX3" s="226"/>
      <c r="HY3" s="226"/>
      <c r="HZ3" s="226"/>
      <c r="IA3" s="226"/>
      <c r="IB3" s="226"/>
      <c r="IC3" s="226"/>
      <c r="ID3" s="226"/>
    </row>
    <row r="4" spans="1:242" ht="15.75" customHeight="1" thickBot="1">
      <c r="A4" s="11"/>
      <c r="B4" s="16"/>
      <c r="C4" s="230"/>
      <c r="D4" s="264"/>
      <c r="E4" s="267"/>
      <c r="F4" s="270"/>
      <c r="G4" s="273"/>
      <c r="H4" s="261"/>
      <c r="I4" s="15"/>
      <c r="J4" s="246"/>
      <c r="K4" s="247"/>
      <c r="L4" s="159">
        <f>L1</f>
        <v>40603</v>
      </c>
      <c r="M4" s="160">
        <f>L4+1</f>
        <v>40604</v>
      </c>
      <c r="N4" s="160">
        <f t="shared" ref="N4:AC5" si="1">M4+1</f>
        <v>40605</v>
      </c>
      <c r="O4" s="160">
        <f t="shared" si="1"/>
        <v>40606</v>
      </c>
      <c r="P4" s="160">
        <f t="shared" si="1"/>
        <v>40607</v>
      </c>
      <c r="Q4" s="160">
        <f t="shared" si="1"/>
        <v>40608</v>
      </c>
      <c r="R4" s="166">
        <f t="shared" si="1"/>
        <v>40609</v>
      </c>
      <c r="S4" s="166">
        <f t="shared" si="1"/>
        <v>40610</v>
      </c>
      <c r="T4" s="166">
        <f t="shared" si="1"/>
        <v>40611</v>
      </c>
      <c r="U4" s="166">
        <f t="shared" si="1"/>
        <v>40612</v>
      </c>
      <c r="V4" s="166">
        <f t="shared" si="1"/>
        <v>40613</v>
      </c>
      <c r="W4" s="166">
        <f t="shared" si="1"/>
        <v>40614</v>
      </c>
      <c r="X4" s="166">
        <f t="shared" si="1"/>
        <v>40615</v>
      </c>
      <c r="Y4" s="160">
        <f t="shared" si="1"/>
        <v>40616</v>
      </c>
      <c r="Z4" s="160">
        <f t="shared" si="1"/>
        <v>40617</v>
      </c>
      <c r="AA4" s="160">
        <f t="shared" si="1"/>
        <v>40618</v>
      </c>
      <c r="AB4" s="160">
        <f t="shared" si="1"/>
        <v>40619</v>
      </c>
      <c r="AC4" s="160">
        <f t="shared" si="1"/>
        <v>40620</v>
      </c>
      <c r="AD4" s="160">
        <f t="shared" ref="AD4:AP5" si="2">AC4+1</f>
        <v>40621</v>
      </c>
      <c r="AE4" s="160">
        <f t="shared" si="2"/>
        <v>40622</v>
      </c>
      <c r="AF4" s="160">
        <f t="shared" si="2"/>
        <v>40623</v>
      </c>
      <c r="AG4" s="160">
        <f t="shared" si="2"/>
        <v>40624</v>
      </c>
      <c r="AH4" s="160">
        <f t="shared" si="2"/>
        <v>40625</v>
      </c>
      <c r="AI4" s="160">
        <f t="shared" si="2"/>
        <v>40626</v>
      </c>
      <c r="AJ4" s="160">
        <f t="shared" si="2"/>
        <v>40627</v>
      </c>
      <c r="AK4" s="160">
        <f t="shared" si="2"/>
        <v>40628</v>
      </c>
      <c r="AL4" s="160">
        <f t="shared" si="2"/>
        <v>40629</v>
      </c>
      <c r="AM4" s="160">
        <f t="shared" si="2"/>
        <v>40630</v>
      </c>
      <c r="AN4" s="160">
        <f t="shared" si="2"/>
        <v>40631</v>
      </c>
      <c r="AO4" s="160">
        <f t="shared" si="2"/>
        <v>40632</v>
      </c>
      <c r="AP4" s="161">
        <f t="shared" si="2"/>
        <v>40633</v>
      </c>
    </row>
    <row r="5" spans="1:242" ht="15.75" customHeight="1" thickBot="1">
      <c r="A5" s="11"/>
      <c r="B5" s="17" t="s">
        <v>36</v>
      </c>
      <c r="C5" s="230"/>
      <c r="D5" s="265"/>
      <c r="E5" s="268"/>
      <c r="F5" s="271"/>
      <c r="G5" s="274"/>
      <c r="H5" s="262"/>
      <c r="I5" s="18"/>
      <c r="J5" s="248"/>
      <c r="K5" s="249"/>
      <c r="L5" s="162">
        <f>L1</f>
        <v>40603</v>
      </c>
      <c r="M5" s="163">
        <f>L5+1</f>
        <v>40604</v>
      </c>
      <c r="N5" s="163">
        <f t="shared" si="1"/>
        <v>40605</v>
      </c>
      <c r="O5" s="163">
        <f t="shared" si="1"/>
        <v>40606</v>
      </c>
      <c r="P5" s="163">
        <f t="shared" si="1"/>
        <v>40607</v>
      </c>
      <c r="Q5" s="163">
        <f t="shared" si="1"/>
        <v>40608</v>
      </c>
      <c r="R5" s="163">
        <f t="shared" si="1"/>
        <v>40609</v>
      </c>
      <c r="S5" s="163">
        <f t="shared" si="1"/>
        <v>40610</v>
      </c>
      <c r="T5" s="163">
        <f t="shared" si="1"/>
        <v>40611</v>
      </c>
      <c r="U5" s="163">
        <f t="shared" si="1"/>
        <v>40612</v>
      </c>
      <c r="V5" s="163">
        <f t="shared" si="1"/>
        <v>40613</v>
      </c>
      <c r="W5" s="163">
        <f t="shared" si="1"/>
        <v>40614</v>
      </c>
      <c r="X5" s="163">
        <f t="shared" si="1"/>
        <v>40615</v>
      </c>
      <c r="Y5" s="163">
        <f t="shared" si="1"/>
        <v>40616</v>
      </c>
      <c r="Z5" s="163">
        <f t="shared" si="1"/>
        <v>40617</v>
      </c>
      <c r="AA5" s="163">
        <f t="shared" si="1"/>
        <v>40618</v>
      </c>
      <c r="AB5" s="163">
        <f t="shared" si="1"/>
        <v>40619</v>
      </c>
      <c r="AC5" s="163">
        <f t="shared" si="1"/>
        <v>40620</v>
      </c>
      <c r="AD5" s="163">
        <f t="shared" si="2"/>
        <v>40621</v>
      </c>
      <c r="AE5" s="163">
        <f t="shared" si="2"/>
        <v>40622</v>
      </c>
      <c r="AF5" s="163">
        <f t="shared" si="2"/>
        <v>40623</v>
      </c>
      <c r="AG5" s="163">
        <f t="shared" si="2"/>
        <v>40624</v>
      </c>
      <c r="AH5" s="163">
        <f t="shared" si="2"/>
        <v>40625</v>
      </c>
      <c r="AI5" s="163">
        <f t="shared" si="2"/>
        <v>40626</v>
      </c>
      <c r="AJ5" s="163">
        <f t="shared" si="2"/>
        <v>40627</v>
      </c>
      <c r="AK5" s="163">
        <f t="shared" si="2"/>
        <v>40628</v>
      </c>
      <c r="AL5" s="163">
        <f t="shared" si="2"/>
        <v>40629</v>
      </c>
      <c r="AM5" s="163">
        <f t="shared" si="2"/>
        <v>40630</v>
      </c>
      <c r="AN5" s="163">
        <f t="shared" si="2"/>
        <v>40631</v>
      </c>
      <c r="AO5" s="163">
        <f t="shared" si="2"/>
        <v>40632</v>
      </c>
      <c r="AP5" s="164">
        <f t="shared" si="2"/>
        <v>40633</v>
      </c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</row>
    <row r="6" spans="1:242" ht="15.75" customHeight="1" thickBot="1">
      <c r="A6" s="20" t="s">
        <v>37</v>
      </c>
      <c r="B6" s="17" t="s">
        <v>38</v>
      </c>
      <c r="C6" s="231"/>
      <c r="D6" s="21"/>
      <c r="E6" s="22"/>
      <c r="F6" s="23"/>
      <c r="G6" s="24"/>
      <c r="H6" s="25"/>
      <c r="I6" s="26"/>
      <c r="J6" s="27"/>
      <c r="K6" s="26"/>
      <c r="L6" s="156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157"/>
      <c r="AA6" s="157"/>
      <c r="AB6" s="157"/>
      <c r="AC6" s="157"/>
      <c r="AD6" s="157"/>
      <c r="AE6" s="157"/>
      <c r="AF6" s="157"/>
      <c r="AG6" s="157"/>
      <c r="AH6" s="157"/>
      <c r="AI6" s="280"/>
      <c r="AJ6" s="280"/>
      <c r="AK6" s="280"/>
      <c r="AL6" s="280"/>
      <c r="AM6" s="280"/>
      <c r="AN6" s="280"/>
      <c r="AO6" s="280"/>
      <c r="AP6" s="158"/>
      <c r="AQ6" s="155"/>
      <c r="AR6" s="155"/>
      <c r="AS6" s="155"/>
      <c r="AT6" s="155"/>
      <c r="AU6" s="155"/>
      <c r="AV6" s="155"/>
      <c r="AW6" s="155"/>
    </row>
    <row r="7" spans="1:242" ht="13.5" customHeight="1">
      <c r="A7" s="28"/>
      <c r="B7" s="29"/>
      <c r="C7" s="134"/>
      <c r="D7" s="179" t="str">
        <f t="shared" ref="D7:D70" si="3">IF($A7="","",SUMPRODUCT(((WEEKDAY($L$5:$AP$5,2)&gt;1)*(WEEKDAY($L$5:$AP$5,2)&lt;5)-((WEEKDAY($L$5:$AP$5,2)&gt;1)*(WEEKDAY($L$5:$AP$5,2)&lt;5)*COUNTIF(Feries,$L$5:$AP$5)&gt;0))*(($L7:$AP7="PAF")+($L7:$AP7="EIG"))))</f>
        <v/>
      </c>
      <c r="E7" s="198" t="str">
        <f t="shared" ref="E7:E70" si="4">IF($A7="","",SUMPRODUCT(((WEEKDAY($L$5:$AP$5,2)=5)-((WEEKDAY($L$5:$AP$5,2)=5)*COUNTIF(Feries,$L$5:$AP$5)&gt;0))*(($L7:$AP7="PAF")+($L7:$AP7="EIG"))))</f>
        <v/>
      </c>
      <c r="F7" s="196" t="str">
        <f t="shared" ref="F7:F70" si="5">IF($A7="","",SUMPRODUCT(((WEEKDAY($L$5:$AP$5,2)=6)-((WEEKDAY($L$5:$AP$5,2)=6)*COUNTIF(Feries,$L$5:$AP$5)&gt;0))*(($L7:$AP7="PAF")+($L7:$AP7="EIG"))))</f>
        <v/>
      </c>
      <c r="G7" s="192" t="str">
        <f t="shared" ref="G7:G70" si="6">IF($A7="","",SUMPRODUCT(((WEEKDAY($L$5:$AP$5,2)=7)+((WEEKDAY($L$5:$AP$5,2)&lt;7)*COUNTIF(Feries,$L$5:$AP$5)&gt;0))*(($L7:$AP7="PAF")+($L7:$AP7="EIG"))))</f>
        <v/>
      </c>
      <c r="H7" s="196" t="str">
        <f t="shared" ref="H7:H70" si="7">IF($A7="","",SUMPRODUCT(((WEEKDAY($L$5:$AP$5,2)=1)-((WEEKDAY($L$5:$AP$5,2)=1)*COUNTIF(Feries,$L$5:$AP$5)&gt;0))*(($L7:$AP7="PAF")+($L7:$AP7="EIG"))))</f>
        <v/>
      </c>
      <c r="I7" s="12" t="str">
        <f>IF(A7="","",SUM(D7:H7))</f>
        <v/>
      </c>
      <c r="J7" s="209"/>
      <c r="K7" s="180" t="str">
        <f>IF($A7="","",SUMPRODUCT((WEEKDAY($L$5:$AP$5,2)=6)*($L7:$AP7="Semaine")))</f>
        <v/>
      </c>
      <c r="L7" s="132" t="s">
        <v>53</v>
      </c>
      <c r="M7" s="32"/>
      <c r="N7" s="32"/>
      <c r="O7" s="32"/>
      <c r="P7" s="190" t="s">
        <v>53</v>
      </c>
      <c r="Q7" s="190" t="s">
        <v>53</v>
      </c>
      <c r="R7" s="30"/>
      <c r="S7" s="32"/>
      <c r="T7" s="32"/>
      <c r="U7" s="32"/>
      <c r="V7" s="32"/>
      <c r="W7" s="190" t="s">
        <v>53</v>
      </c>
      <c r="X7" s="201" t="s">
        <v>53</v>
      </c>
      <c r="Y7" s="30"/>
      <c r="Z7" s="32"/>
      <c r="AA7" s="32"/>
      <c r="AB7" s="32"/>
      <c r="AC7" s="32"/>
      <c r="AD7" s="32"/>
      <c r="AE7" s="31"/>
      <c r="AF7" s="30"/>
      <c r="AG7" s="32"/>
      <c r="AH7" s="32"/>
      <c r="AI7" s="32"/>
      <c r="AJ7" s="32"/>
      <c r="AK7" s="32"/>
      <c r="AL7" s="31"/>
      <c r="AM7" s="30"/>
      <c r="AN7" s="32"/>
      <c r="AO7" s="32"/>
      <c r="AP7" s="31"/>
    </row>
    <row r="8" spans="1:242" ht="13.5" customHeight="1">
      <c r="A8" s="33"/>
      <c r="B8" s="33"/>
      <c r="C8" s="79"/>
      <c r="D8" s="34" t="str">
        <f t="shared" si="3"/>
        <v/>
      </c>
      <c r="E8" s="35" t="str">
        <f t="shared" si="4"/>
        <v/>
      </c>
      <c r="F8" s="36" t="str">
        <f t="shared" si="5"/>
        <v/>
      </c>
      <c r="G8" s="37" t="str">
        <f t="shared" si="6"/>
        <v/>
      </c>
      <c r="H8" s="38" t="str">
        <f t="shared" si="7"/>
        <v/>
      </c>
      <c r="I8" s="39" t="str">
        <f t="shared" ref="I8:I71" si="8">IF(A8="","",SUM(D8:H8))</f>
        <v/>
      </c>
      <c r="J8" s="40"/>
      <c r="K8" s="41" t="str">
        <f t="shared" ref="K8:K71" si="9">IF($A8="","",SUMPRODUCT((WEEKDAY($L$5:$AP$5,2)=6)*($L8:$AP8="Semaine")))</f>
        <v/>
      </c>
      <c r="L8" s="153" t="s">
        <v>53</v>
      </c>
      <c r="M8" s="45"/>
      <c r="N8" s="45"/>
      <c r="O8" s="45"/>
      <c r="P8" s="45"/>
      <c r="Q8" s="45"/>
      <c r="R8" s="42"/>
      <c r="S8" s="45"/>
      <c r="T8" s="45"/>
      <c r="U8" s="45"/>
      <c r="V8" s="45"/>
      <c r="W8" s="45"/>
      <c r="X8" s="43"/>
      <c r="Y8" s="42"/>
      <c r="Z8" s="45"/>
      <c r="AA8" s="45"/>
      <c r="AB8" s="45"/>
      <c r="AC8" s="45"/>
      <c r="AD8" s="45"/>
      <c r="AE8" s="43"/>
      <c r="AF8" s="42"/>
      <c r="AG8" s="45"/>
      <c r="AH8" s="45"/>
      <c r="AI8" s="45"/>
      <c r="AJ8" s="45"/>
      <c r="AK8" s="45"/>
      <c r="AL8" s="43"/>
      <c r="AM8" s="42"/>
      <c r="AN8" s="45"/>
      <c r="AO8" s="45"/>
      <c r="AP8" s="47"/>
    </row>
    <row r="9" spans="1:242" ht="13.5" customHeight="1">
      <c r="A9" s="33"/>
      <c r="B9" s="33"/>
      <c r="C9" s="79"/>
      <c r="D9" s="34" t="str">
        <f t="shared" si="3"/>
        <v/>
      </c>
      <c r="E9" s="35" t="str">
        <f t="shared" si="4"/>
        <v/>
      </c>
      <c r="F9" s="36" t="str">
        <f t="shared" si="5"/>
        <v/>
      </c>
      <c r="G9" s="37" t="str">
        <f t="shared" si="6"/>
        <v/>
      </c>
      <c r="H9" s="38" t="str">
        <f t="shared" si="7"/>
        <v/>
      </c>
      <c r="I9" s="39" t="str">
        <f t="shared" si="8"/>
        <v/>
      </c>
      <c r="J9" s="40"/>
      <c r="K9" s="41" t="str">
        <f t="shared" si="9"/>
        <v/>
      </c>
      <c r="L9" s="42"/>
      <c r="M9" s="45"/>
      <c r="N9" s="45"/>
      <c r="O9" s="133" t="s">
        <v>53</v>
      </c>
      <c r="P9" s="45"/>
      <c r="Q9" s="45"/>
      <c r="R9" s="42"/>
      <c r="S9" s="45"/>
      <c r="T9" s="45"/>
      <c r="U9" s="45"/>
      <c r="V9" s="45"/>
      <c r="W9" s="45"/>
      <c r="X9" s="43"/>
      <c r="Y9" s="42"/>
      <c r="Z9" s="45"/>
      <c r="AA9" s="45"/>
      <c r="AB9" s="45"/>
      <c r="AC9" s="45"/>
      <c r="AD9" s="45"/>
      <c r="AE9" s="43"/>
      <c r="AF9" s="42"/>
      <c r="AG9" s="45"/>
      <c r="AH9" s="45"/>
      <c r="AI9" s="45"/>
      <c r="AJ9" s="45"/>
      <c r="AK9" s="45"/>
      <c r="AL9" s="43"/>
      <c r="AM9" s="42"/>
      <c r="AN9" s="45"/>
      <c r="AO9" s="45"/>
      <c r="AP9" s="43"/>
    </row>
    <row r="10" spans="1:242" ht="13.5" customHeight="1">
      <c r="A10" s="33"/>
      <c r="B10" s="33"/>
      <c r="C10" s="79"/>
      <c r="D10" s="34" t="str">
        <f t="shared" si="3"/>
        <v/>
      </c>
      <c r="E10" s="35" t="str">
        <f t="shared" si="4"/>
        <v/>
      </c>
      <c r="F10" s="36" t="str">
        <f t="shared" si="5"/>
        <v/>
      </c>
      <c r="G10" s="37" t="str">
        <f t="shared" si="6"/>
        <v/>
      </c>
      <c r="H10" s="38" t="str">
        <f t="shared" si="7"/>
        <v/>
      </c>
      <c r="I10" s="39" t="str">
        <f t="shared" si="8"/>
        <v/>
      </c>
      <c r="J10" s="40"/>
      <c r="K10" s="41" t="str">
        <f t="shared" si="9"/>
        <v/>
      </c>
      <c r="L10" s="42"/>
      <c r="M10" s="45"/>
      <c r="N10" s="133" t="s">
        <v>53</v>
      </c>
      <c r="O10" s="165" t="s">
        <v>53</v>
      </c>
      <c r="P10" s="45"/>
      <c r="Q10" s="45"/>
      <c r="R10" s="42"/>
      <c r="S10" s="45"/>
      <c r="T10" s="45"/>
      <c r="U10" s="45"/>
      <c r="V10" s="45"/>
      <c r="W10" s="45"/>
      <c r="X10" s="43"/>
      <c r="Y10" s="42"/>
      <c r="Z10" s="45"/>
      <c r="AA10" s="45"/>
      <c r="AB10" s="45"/>
      <c r="AC10" s="45"/>
      <c r="AD10" s="45"/>
      <c r="AE10" s="43"/>
      <c r="AF10" s="42"/>
      <c r="AG10" s="45"/>
      <c r="AH10" s="45"/>
      <c r="AI10" s="45"/>
      <c r="AJ10" s="45"/>
      <c r="AK10" s="45"/>
      <c r="AL10" s="43"/>
      <c r="AM10" s="42"/>
      <c r="AN10" s="45"/>
      <c r="AO10" s="45"/>
      <c r="AP10" s="43"/>
    </row>
    <row r="11" spans="1:242" ht="13.5" customHeight="1">
      <c r="A11" s="33"/>
      <c r="B11" s="33"/>
      <c r="C11" s="79"/>
      <c r="D11" s="34" t="str">
        <f t="shared" si="3"/>
        <v/>
      </c>
      <c r="E11" s="35" t="str">
        <f t="shared" si="4"/>
        <v/>
      </c>
      <c r="F11" s="36" t="str">
        <f t="shared" si="5"/>
        <v/>
      </c>
      <c r="G11" s="37" t="str">
        <f t="shared" si="6"/>
        <v/>
      </c>
      <c r="H11" s="38" t="str">
        <f t="shared" si="7"/>
        <v/>
      </c>
      <c r="I11" s="39" t="str">
        <f t="shared" si="8"/>
        <v/>
      </c>
      <c r="J11" s="40"/>
      <c r="K11" s="41" t="str">
        <f t="shared" si="9"/>
        <v/>
      </c>
      <c r="L11" s="153" t="s">
        <v>53</v>
      </c>
      <c r="M11" s="45"/>
      <c r="N11" s="60"/>
      <c r="O11" s="133" t="s">
        <v>53</v>
      </c>
      <c r="P11" s="165" t="s">
        <v>53</v>
      </c>
      <c r="Q11" s="45"/>
      <c r="R11" s="42"/>
      <c r="S11" s="45"/>
      <c r="T11" s="45"/>
      <c r="U11" s="45"/>
      <c r="V11" s="45"/>
      <c r="W11" s="45"/>
      <c r="X11" s="43"/>
      <c r="Y11" s="42"/>
      <c r="Z11" s="45"/>
      <c r="AA11" s="45"/>
      <c r="AB11" s="48"/>
      <c r="AC11" s="48"/>
      <c r="AD11" s="48"/>
      <c r="AE11" s="47"/>
      <c r="AF11" s="56"/>
      <c r="AG11" s="45"/>
      <c r="AH11" s="45"/>
      <c r="AI11" s="45"/>
      <c r="AJ11" s="45"/>
      <c r="AK11" s="45"/>
      <c r="AL11" s="43"/>
      <c r="AM11" s="42"/>
      <c r="AN11" s="45"/>
      <c r="AO11" s="45"/>
      <c r="AP11" s="43"/>
    </row>
    <row r="12" spans="1:242" ht="13.5" customHeight="1">
      <c r="A12" s="33"/>
      <c r="B12" s="33"/>
      <c r="C12" s="79"/>
      <c r="D12" s="34" t="str">
        <f t="shared" si="3"/>
        <v/>
      </c>
      <c r="E12" s="35" t="str">
        <f t="shared" si="4"/>
        <v/>
      </c>
      <c r="F12" s="36" t="str">
        <f t="shared" si="5"/>
        <v/>
      </c>
      <c r="G12" s="37" t="str">
        <f t="shared" si="6"/>
        <v/>
      </c>
      <c r="H12" s="38" t="str">
        <f t="shared" si="7"/>
        <v/>
      </c>
      <c r="I12" s="39" t="str">
        <f t="shared" si="8"/>
        <v/>
      </c>
      <c r="J12" s="40"/>
      <c r="K12" s="41" t="str">
        <f t="shared" si="9"/>
        <v/>
      </c>
      <c r="L12" s="42"/>
      <c r="M12" s="165" t="s">
        <v>53</v>
      </c>
      <c r="N12" s="45"/>
      <c r="O12" s="45"/>
      <c r="P12" s="133" t="s">
        <v>53</v>
      </c>
      <c r="Q12" s="45"/>
      <c r="R12" s="42"/>
      <c r="S12" s="45"/>
      <c r="T12" s="45"/>
      <c r="U12" s="45"/>
      <c r="V12" s="45"/>
      <c r="W12" s="45"/>
      <c r="X12" s="43"/>
      <c r="Y12" s="42"/>
      <c r="Z12" s="45"/>
      <c r="AA12" s="45"/>
      <c r="AB12" s="45"/>
      <c r="AC12" s="45"/>
      <c r="AD12" s="45"/>
      <c r="AE12" s="43"/>
      <c r="AF12" s="42"/>
      <c r="AG12" s="45"/>
      <c r="AH12" s="45"/>
      <c r="AI12" s="45"/>
      <c r="AJ12" s="45"/>
      <c r="AK12" s="45"/>
      <c r="AL12" s="43"/>
      <c r="AM12" s="42"/>
      <c r="AN12" s="45"/>
      <c r="AO12" s="45"/>
      <c r="AP12" s="43"/>
      <c r="BB12" s="50"/>
      <c r="BC12" s="50"/>
      <c r="BD12" s="50"/>
      <c r="BE12" s="50"/>
      <c r="BF12" s="50"/>
      <c r="BG12" s="50"/>
      <c r="BH12" s="50"/>
    </row>
    <row r="13" spans="1:242" ht="13.5" customHeight="1">
      <c r="A13" s="33"/>
      <c r="B13" s="33"/>
      <c r="C13" s="79"/>
      <c r="D13" s="34" t="str">
        <f t="shared" si="3"/>
        <v/>
      </c>
      <c r="E13" s="35" t="str">
        <f t="shared" si="4"/>
        <v/>
      </c>
      <c r="F13" s="36" t="str">
        <f t="shared" si="5"/>
        <v/>
      </c>
      <c r="G13" s="37" t="str">
        <f t="shared" si="6"/>
        <v/>
      </c>
      <c r="H13" s="38" t="str">
        <f t="shared" si="7"/>
        <v/>
      </c>
      <c r="I13" s="39" t="str">
        <f t="shared" si="8"/>
        <v/>
      </c>
      <c r="J13" s="40"/>
      <c r="K13" s="41" t="str">
        <f t="shared" si="9"/>
        <v/>
      </c>
      <c r="L13" s="42"/>
      <c r="M13" s="45"/>
      <c r="N13" s="45"/>
      <c r="O13" s="165" t="s">
        <v>53</v>
      </c>
      <c r="P13" s="45"/>
      <c r="Q13" s="45"/>
      <c r="R13" s="42"/>
      <c r="S13" s="45"/>
      <c r="T13" s="45"/>
      <c r="U13" s="45"/>
      <c r="V13" s="45"/>
      <c r="W13" s="45"/>
      <c r="X13" s="43"/>
      <c r="Y13" s="42"/>
      <c r="Z13" s="45"/>
      <c r="AA13" s="45"/>
      <c r="AB13" s="45"/>
      <c r="AC13" s="45"/>
      <c r="AD13" s="45"/>
      <c r="AE13" s="43"/>
      <c r="AF13" s="42"/>
      <c r="AG13" s="45"/>
      <c r="AH13" s="45"/>
      <c r="AI13" s="45"/>
      <c r="AJ13" s="45"/>
      <c r="AK13" s="45"/>
      <c r="AL13" s="43"/>
      <c r="AM13" s="42"/>
      <c r="AN13" s="45"/>
      <c r="AO13" s="45"/>
      <c r="AP13" s="43"/>
    </row>
    <row r="14" spans="1:242" ht="13.5" customHeight="1">
      <c r="A14" s="33"/>
      <c r="B14" s="33"/>
      <c r="C14" s="79"/>
      <c r="D14" s="51" t="str">
        <f t="shared" si="3"/>
        <v/>
      </c>
      <c r="E14" s="52" t="str">
        <f t="shared" si="4"/>
        <v/>
      </c>
      <c r="F14" s="53" t="str">
        <f t="shared" si="5"/>
        <v/>
      </c>
      <c r="G14" s="37" t="str">
        <f t="shared" si="6"/>
        <v/>
      </c>
      <c r="H14" s="54" t="str">
        <f t="shared" si="7"/>
        <v/>
      </c>
      <c r="I14" s="33" t="str">
        <f t="shared" si="8"/>
        <v/>
      </c>
      <c r="J14" s="44"/>
      <c r="K14" s="55" t="str">
        <f t="shared" si="9"/>
        <v/>
      </c>
      <c r="L14" s="153" t="s">
        <v>53</v>
      </c>
      <c r="M14" s="45"/>
      <c r="N14" s="45"/>
      <c r="O14" s="133" t="s">
        <v>53</v>
      </c>
      <c r="P14" s="133" t="s">
        <v>53</v>
      </c>
      <c r="Q14" s="45"/>
      <c r="R14" s="42"/>
      <c r="S14" s="45"/>
      <c r="T14" s="45"/>
      <c r="U14" s="45"/>
      <c r="V14" s="45"/>
      <c r="W14" s="45"/>
      <c r="X14" s="43"/>
      <c r="Y14" s="42"/>
      <c r="Z14" s="45"/>
      <c r="AA14" s="45"/>
      <c r="AB14" s="45"/>
      <c r="AC14" s="45"/>
      <c r="AD14" s="45"/>
      <c r="AE14" s="43"/>
      <c r="AF14" s="42"/>
      <c r="AG14" s="45"/>
      <c r="AH14" s="45"/>
      <c r="AI14" s="45"/>
      <c r="AJ14" s="45"/>
      <c r="AK14" s="45"/>
      <c r="AL14" s="43"/>
      <c r="AM14" s="42"/>
      <c r="AN14" s="45"/>
      <c r="AO14" s="45"/>
      <c r="AP14" s="43"/>
    </row>
    <row r="15" spans="1:242" ht="13.5" customHeight="1">
      <c r="A15" s="33"/>
      <c r="B15" s="33"/>
      <c r="C15" s="79"/>
      <c r="D15" s="34" t="str">
        <f t="shared" si="3"/>
        <v/>
      </c>
      <c r="E15" s="35" t="str">
        <f t="shared" si="4"/>
        <v/>
      </c>
      <c r="F15" s="36" t="str">
        <f t="shared" si="5"/>
        <v/>
      </c>
      <c r="G15" s="37" t="str">
        <f t="shared" si="6"/>
        <v/>
      </c>
      <c r="H15" s="38" t="str">
        <f t="shared" si="7"/>
        <v/>
      </c>
      <c r="I15" s="39" t="str">
        <f t="shared" si="8"/>
        <v/>
      </c>
      <c r="J15" s="40"/>
      <c r="K15" s="41" t="str">
        <f t="shared" si="9"/>
        <v/>
      </c>
      <c r="L15" s="42"/>
      <c r="M15" s="45"/>
      <c r="N15" s="45"/>
      <c r="O15" s="45"/>
      <c r="P15" s="45"/>
      <c r="Q15" s="45"/>
      <c r="R15" s="42"/>
      <c r="S15" s="45"/>
      <c r="T15" s="45"/>
      <c r="U15" s="45"/>
      <c r="V15" s="45"/>
      <c r="W15" s="45"/>
      <c r="X15" s="43"/>
      <c r="Y15" s="42"/>
      <c r="Z15" s="45"/>
      <c r="AA15" s="45"/>
      <c r="AB15" s="45"/>
      <c r="AC15" s="45"/>
      <c r="AD15" s="45"/>
      <c r="AE15" s="43"/>
      <c r="AF15" s="42"/>
      <c r="AG15" s="45"/>
      <c r="AH15" s="45"/>
      <c r="AI15" s="45"/>
      <c r="AJ15" s="45"/>
      <c r="AK15" s="45"/>
      <c r="AL15" s="43"/>
      <c r="AM15" s="42"/>
      <c r="AN15" s="45"/>
      <c r="AO15" s="45"/>
      <c r="AP15" s="43"/>
    </row>
    <row r="16" spans="1:242" ht="13.5" customHeight="1">
      <c r="A16" s="33"/>
      <c r="B16" s="33"/>
      <c r="C16" s="79"/>
      <c r="D16" s="34" t="str">
        <f t="shared" si="3"/>
        <v/>
      </c>
      <c r="E16" s="35" t="str">
        <f t="shared" si="4"/>
        <v/>
      </c>
      <c r="F16" s="36" t="str">
        <f t="shared" si="5"/>
        <v/>
      </c>
      <c r="G16" s="37" t="str">
        <f t="shared" si="6"/>
        <v/>
      </c>
      <c r="H16" s="38" t="str">
        <f t="shared" si="7"/>
        <v/>
      </c>
      <c r="I16" s="39" t="str">
        <f t="shared" si="8"/>
        <v/>
      </c>
      <c r="J16" s="40"/>
      <c r="K16" s="41" t="str">
        <f t="shared" si="9"/>
        <v/>
      </c>
      <c r="L16" s="42"/>
      <c r="M16" s="45"/>
      <c r="N16" s="45"/>
      <c r="O16" s="133" t="s">
        <v>53</v>
      </c>
      <c r="P16" s="45"/>
      <c r="Q16" s="45"/>
      <c r="R16" s="42"/>
      <c r="S16" s="45"/>
      <c r="T16" s="45"/>
      <c r="U16" s="45"/>
      <c r="V16" s="45"/>
      <c r="W16" s="45"/>
      <c r="X16" s="43"/>
      <c r="Y16" s="42"/>
      <c r="Z16" s="45"/>
      <c r="AA16" s="45"/>
      <c r="AB16" s="45"/>
      <c r="AC16" s="45"/>
      <c r="AD16" s="45"/>
      <c r="AE16" s="43"/>
      <c r="AF16" s="42"/>
      <c r="AG16" s="45"/>
      <c r="AH16" s="45"/>
      <c r="AI16" s="45"/>
      <c r="AJ16" s="45"/>
      <c r="AK16" s="45"/>
      <c r="AL16" s="43"/>
      <c r="AM16" s="42"/>
      <c r="AN16" s="45"/>
      <c r="AO16" s="45"/>
      <c r="AP16" s="43"/>
    </row>
    <row r="17" spans="1:149" ht="13.5" customHeight="1">
      <c r="A17" s="33"/>
      <c r="B17" s="33"/>
      <c r="C17" s="79"/>
      <c r="D17" s="34" t="str">
        <f t="shared" si="3"/>
        <v/>
      </c>
      <c r="E17" s="35" t="str">
        <f t="shared" si="4"/>
        <v/>
      </c>
      <c r="F17" s="36" t="str">
        <f t="shared" si="5"/>
        <v/>
      </c>
      <c r="G17" s="37" t="str">
        <f t="shared" si="6"/>
        <v/>
      </c>
      <c r="H17" s="38" t="str">
        <f t="shared" si="7"/>
        <v/>
      </c>
      <c r="I17" s="39" t="str">
        <f t="shared" si="8"/>
        <v/>
      </c>
      <c r="J17" s="40"/>
      <c r="K17" s="41" t="str">
        <f t="shared" si="9"/>
        <v/>
      </c>
      <c r="L17" s="42"/>
      <c r="M17" s="45"/>
      <c r="N17" s="45"/>
      <c r="O17" s="45"/>
      <c r="P17" s="45"/>
      <c r="Q17" s="45"/>
      <c r="R17" s="42"/>
      <c r="S17" s="45"/>
      <c r="T17" s="45"/>
      <c r="U17" s="45"/>
      <c r="V17" s="45"/>
      <c r="W17" s="45"/>
      <c r="X17" s="43"/>
      <c r="Y17" s="42"/>
      <c r="Z17" s="45"/>
      <c r="AA17" s="45"/>
      <c r="AB17" s="45"/>
      <c r="AC17" s="45"/>
      <c r="AD17" s="45"/>
      <c r="AE17" s="43"/>
      <c r="AF17" s="42"/>
      <c r="AG17" s="45"/>
      <c r="AH17" s="45"/>
      <c r="AI17" s="45"/>
      <c r="AJ17" s="45"/>
      <c r="AK17" s="45"/>
      <c r="AL17" s="43"/>
      <c r="AM17" s="42"/>
      <c r="AN17" s="45"/>
      <c r="AO17" s="45"/>
      <c r="AP17" s="43"/>
    </row>
    <row r="18" spans="1:149" ht="13.5" customHeight="1">
      <c r="A18" s="33"/>
      <c r="B18" s="33"/>
      <c r="C18" s="79"/>
      <c r="D18" s="34" t="str">
        <f t="shared" si="3"/>
        <v/>
      </c>
      <c r="E18" s="35" t="str">
        <f t="shared" si="4"/>
        <v/>
      </c>
      <c r="F18" s="36" t="str">
        <f t="shared" si="5"/>
        <v/>
      </c>
      <c r="G18" s="37" t="str">
        <f t="shared" si="6"/>
        <v/>
      </c>
      <c r="H18" s="38" t="str">
        <f t="shared" si="7"/>
        <v/>
      </c>
      <c r="I18" s="39" t="str">
        <f t="shared" si="8"/>
        <v/>
      </c>
      <c r="J18" s="40"/>
      <c r="K18" s="41" t="str">
        <f t="shared" si="9"/>
        <v/>
      </c>
      <c r="L18" s="56"/>
      <c r="M18" s="48"/>
      <c r="N18" s="48"/>
      <c r="O18" s="48"/>
      <c r="P18" s="48"/>
      <c r="Q18" s="48"/>
      <c r="R18" s="56"/>
      <c r="S18" s="48"/>
      <c r="T18" s="48"/>
      <c r="U18" s="48"/>
      <c r="V18" s="48"/>
      <c r="W18" s="48"/>
      <c r="X18" s="47"/>
      <c r="Y18" s="56"/>
      <c r="Z18" s="48"/>
      <c r="AA18" s="48"/>
      <c r="AB18" s="48"/>
      <c r="AC18" s="48"/>
      <c r="AD18" s="48"/>
      <c r="AE18" s="47"/>
      <c r="AF18" s="56"/>
      <c r="AG18" s="48"/>
      <c r="AH18" s="48"/>
      <c r="AI18" s="48"/>
      <c r="AJ18" s="48"/>
      <c r="AK18" s="48"/>
      <c r="AL18" s="47"/>
      <c r="AM18" s="56"/>
      <c r="AN18" s="48"/>
      <c r="AO18" s="48"/>
      <c r="AP18" s="47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  <c r="DB18" s="50"/>
      <c r="DC18" s="50"/>
      <c r="DD18" s="50"/>
      <c r="DE18" s="50"/>
      <c r="DF18" s="50"/>
      <c r="DG18" s="50"/>
      <c r="DH18" s="50"/>
      <c r="DI18" s="50"/>
      <c r="DJ18" s="50"/>
      <c r="DK18" s="50"/>
      <c r="DL18" s="50"/>
      <c r="DM18" s="50"/>
      <c r="DN18" s="50"/>
      <c r="DO18" s="50"/>
      <c r="DP18" s="50"/>
      <c r="DQ18" s="50"/>
      <c r="DR18" s="50"/>
      <c r="DS18" s="50"/>
      <c r="DT18" s="50"/>
      <c r="DU18" s="50"/>
      <c r="DV18" s="50"/>
      <c r="DW18" s="50"/>
      <c r="DX18" s="50"/>
      <c r="DY18" s="50"/>
      <c r="DZ18" s="50"/>
      <c r="EA18" s="50"/>
      <c r="EB18" s="50"/>
      <c r="EC18" s="50"/>
      <c r="ED18" s="50"/>
      <c r="EE18" s="50"/>
      <c r="EF18" s="50"/>
      <c r="EG18" s="50"/>
      <c r="EH18" s="50"/>
      <c r="EI18" s="50"/>
      <c r="EJ18" s="50"/>
      <c r="EK18" s="50"/>
      <c r="EL18" s="50"/>
      <c r="EM18" s="50"/>
      <c r="EN18" s="50"/>
      <c r="EO18" s="50"/>
      <c r="EP18" s="50"/>
      <c r="EQ18" s="50"/>
      <c r="ER18" s="50"/>
      <c r="ES18" s="50"/>
    </row>
    <row r="19" spans="1:149" ht="13.5" customHeight="1">
      <c r="A19" s="33"/>
      <c r="B19" s="33"/>
      <c r="C19" s="79"/>
      <c r="D19" s="34" t="str">
        <f t="shared" si="3"/>
        <v/>
      </c>
      <c r="E19" s="35" t="str">
        <f t="shared" si="4"/>
        <v/>
      </c>
      <c r="F19" s="36" t="str">
        <f t="shared" si="5"/>
        <v/>
      </c>
      <c r="G19" s="37" t="str">
        <f t="shared" si="6"/>
        <v/>
      </c>
      <c r="H19" s="38" t="str">
        <f t="shared" si="7"/>
        <v/>
      </c>
      <c r="I19" s="39" t="str">
        <f t="shared" si="8"/>
        <v/>
      </c>
      <c r="J19" s="40"/>
      <c r="K19" s="41" t="str">
        <f t="shared" si="9"/>
        <v/>
      </c>
      <c r="L19" s="42"/>
      <c r="M19" s="45"/>
      <c r="N19" s="45"/>
      <c r="O19" s="45"/>
      <c r="P19" s="45"/>
      <c r="Q19" s="45"/>
      <c r="R19" s="42"/>
      <c r="S19" s="45"/>
      <c r="T19" s="45"/>
      <c r="U19" s="45"/>
      <c r="V19" s="45"/>
      <c r="W19" s="45"/>
      <c r="X19" s="43"/>
      <c r="Y19" s="42"/>
      <c r="Z19" s="45"/>
      <c r="AA19" s="45"/>
      <c r="AB19" s="45"/>
      <c r="AC19" s="45"/>
      <c r="AD19" s="45"/>
      <c r="AE19" s="43"/>
      <c r="AF19" s="42"/>
      <c r="AG19" s="45"/>
      <c r="AH19" s="45"/>
      <c r="AI19" s="45"/>
      <c r="AJ19" s="45"/>
      <c r="AK19" s="45"/>
      <c r="AL19" s="43"/>
      <c r="AM19" s="42"/>
      <c r="AN19" s="45"/>
      <c r="AO19" s="45"/>
      <c r="AP19" s="43"/>
    </row>
    <row r="20" spans="1:149" ht="13.5" customHeight="1">
      <c r="A20" s="33"/>
      <c r="B20" s="33"/>
      <c r="C20" s="79"/>
      <c r="D20" s="34" t="str">
        <f t="shared" si="3"/>
        <v/>
      </c>
      <c r="E20" s="35" t="str">
        <f t="shared" si="4"/>
        <v/>
      </c>
      <c r="F20" s="36" t="str">
        <f t="shared" si="5"/>
        <v/>
      </c>
      <c r="G20" s="57" t="str">
        <f t="shared" si="6"/>
        <v/>
      </c>
      <c r="H20" s="38" t="str">
        <f t="shared" si="7"/>
        <v/>
      </c>
      <c r="I20" s="39" t="str">
        <f t="shared" si="8"/>
        <v/>
      </c>
      <c r="J20" s="40"/>
      <c r="K20" s="41" t="str">
        <f t="shared" si="9"/>
        <v/>
      </c>
      <c r="L20" s="56"/>
      <c r="M20" s="48"/>
      <c r="N20" s="48"/>
      <c r="O20" s="48"/>
      <c r="P20" s="48"/>
      <c r="Q20" s="48"/>
      <c r="R20" s="56"/>
      <c r="S20" s="48"/>
      <c r="T20" s="48"/>
      <c r="U20" s="48"/>
      <c r="V20" s="48"/>
      <c r="W20" s="48"/>
      <c r="X20" s="47"/>
      <c r="Y20" s="56"/>
      <c r="Z20" s="48"/>
      <c r="AA20" s="48"/>
      <c r="AB20" s="48"/>
      <c r="AC20" s="48"/>
      <c r="AD20" s="48"/>
      <c r="AE20" s="47"/>
      <c r="AF20" s="42"/>
      <c r="AG20" s="48"/>
      <c r="AH20" s="48"/>
      <c r="AI20" s="48"/>
      <c r="AJ20" s="48"/>
      <c r="AK20" s="48"/>
      <c r="AL20" s="47"/>
      <c r="AM20" s="56"/>
      <c r="AN20" s="48"/>
      <c r="AO20" s="48"/>
      <c r="AP20" s="47"/>
    </row>
    <row r="21" spans="1:149" ht="13.5" customHeight="1">
      <c r="A21" s="33"/>
      <c r="B21" s="33"/>
      <c r="C21" s="79"/>
      <c r="D21" s="34" t="str">
        <f t="shared" si="3"/>
        <v/>
      </c>
      <c r="E21" s="35" t="str">
        <f t="shared" si="4"/>
        <v/>
      </c>
      <c r="F21" s="36" t="str">
        <f t="shared" si="5"/>
        <v/>
      </c>
      <c r="G21" s="37" t="str">
        <f t="shared" si="6"/>
        <v/>
      </c>
      <c r="H21" s="38" t="str">
        <f t="shared" si="7"/>
        <v/>
      </c>
      <c r="I21" s="39" t="str">
        <f t="shared" si="8"/>
        <v/>
      </c>
      <c r="J21" s="40"/>
      <c r="K21" s="41" t="str">
        <f t="shared" si="9"/>
        <v/>
      </c>
      <c r="L21" s="42"/>
      <c r="M21" s="45"/>
      <c r="N21" s="45"/>
      <c r="O21" s="45"/>
      <c r="P21" s="45"/>
      <c r="Q21" s="45"/>
      <c r="R21" s="42"/>
      <c r="S21" s="45"/>
      <c r="T21" s="45"/>
      <c r="U21" s="45"/>
      <c r="V21" s="45"/>
      <c r="W21" s="45"/>
      <c r="X21" s="43"/>
      <c r="Y21" s="42"/>
      <c r="Z21" s="45"/>
      <c r="AA21" s="45"/>
      <c r="AB21" s="45"/>
      <c r="AC21" s="45"/>
      <c r="AD21" s="45"/>
      <c r="AE21" s="43"/>
      <c r="AF21" s="42"/>
      <c r="AG21" s="45"/>
      <c r="AH21" s="45"/>
      <c r="AI21" s="45"/>
      <c r="AJ21" s="45"/>
      <c r="AK21" s="45"/>
      <c r="AL21" s="43"/>
      <c r="AM21" s="56"/>
      <c r="AN21" s="45"/>
      <c r="AO21" s="45"/>
      <c r="AP21" s="43"/>
    </row>
    <row r="22" spans="1:149" ht="13.5" customHeight="1">
      <c r="A22" s="33"/>
      <c r="B22" s="33"/>
      <c r="C22" s="79"/>
      <c r="D22" s="34" t="str">
        <f t="shared" si="3"/>
        <v/>
      </c>
      <c r="E22" s="35" t="str">
        <f t="shared" si="4"/>
        <v/>
      </c>
      <c r="F22" s="36" t="str">
        <f t="shared" si="5"/>
        <v/>
      </c>
      <c r="G22" s="57" t="str">
        <f t="shared" si="6"/>
        <v/>
      </c>
      <c r="H22" s="38" t="str">
        <f t="shared" si="7"/>
        <v/>
      </c>
      <c r="I22" s="39" t="str">
        <f t="shared" si="8"/>
        <v/>
      </c>
      <c r="J22" s="40"/>
      <c r="K22" s="41" t="str">
        <f t="shared" si="9"/>
        <v/>
      </c>
      <c r="L22" s="56"/>
      <c r="M22" s="48"/>
      <c r="N22" s="48"/>
      <c r="O22" s="48"/>
      <c r="P22" s="48"/>
      <c r="Q22" s="48"/>
      <c r="R22" s="56"/>
      <c r="S22" s="48"/>
      <c r="T22" s="48"/>
      <c r="U22" s="48"/>
      <c r="V22" s="48"/>
      <c r="W22" s="48"/>
      <c r="X22" s="47"/>
      <c r="Y22" s="56"/>
      <c r="Z22" s="48"/>
      <c r="AA22" s="48"/>
      <c r="AB22" s="48"/>
      <c r="AC22" s="48"/>
      <c r="AD22" s="48"/>
      <c r="AE22" s="47"/>
      <c r="AF22" s="42"/>
      <c r="AG22" s="48"/>
      <c r="AH22" s="48"/>
      <c r="AI22" s="48"/>
      <c r="AJ22" s="48"/>
      <c r="AK22" s="48"/>
      <c r="AL22" s="47"/>
      <c r="AM22" s="56"/>
      <c r="AN22" s="48"/>
      <c r="AO22" s="48"/>
      <c r="AP22" s="47"/>
    </row>
    <row r="23" spans="1:149" ht="13.5" customHeight="1">
      <c r="A23" s="33"/>
      <c r="B23" s="58"/>
      <c r="C23" s="79"/>
      <c r="D23" s="34" t="str">
        <f t="shared" si="3"/>
        <v/>
      </c>
      <c r="E23" s="35" t="str">
        <f t="shared" si="4"/>
        <v/>
      </c>
      <c r="F23" s="36" t="str">
        <f t="shared" si="5"/>
        <v/>
      </c>
      <c r="G23" s="37" t="str">
        <f t="shared" si="6"/>
        <v/>
      </c>
      <c r="H23" s="38" t="str">
        <f t="shared" si="7"/>
        <v/>
      </c>
      <c r="I23" s="39" t="str">
        <f t="shared" si="8"/>
        <v/>
      </c>
      <c r="J23" s="40"/>
      <c r="K23" s="41" t="str">
        <f t="shared" si="9"/>
        <v/>
      </c>
      <c r="L23" s="42"/>
      <c r="M23" s="45"/>
      <c r="N23" s="45"/>
      <c r="O23" s="45"/>
      <c r="P23" s="45"/>
      <c r="Q23" s="45"/>
      <c r="R23" s="42"/>
      <c r="S23" s="45"/>
      <c r="T23" s="45"/>
      <c r="U23" s="45"/>
      <c r="V23" s="45"/>
      <c r="W23" s="45"/>
      <c r="X23" s="43"/>
      <c r="Y23" s="42"/>
      <c r="Z23" s="45"/>
      <c r="AA23" s="45"/>
      <c r="AB23" s="45"/>
      <c r="AC23" s="45"/>
      <c r="AD23" s="45"/>
      <c r="AE23" s="43"/>
      <c r="AF23" s="42"/>
      <c r="AG23" s="45"/>
      <c r="AH23" s="45"/>
      <c r="AI23" s="45"/>
      <c r="AJ23" s="45"/>
      <c r="AK23" s="45"/>
      <c r="AL23" s="43"/>
      <c r="AM23" s="42"/>
      <c r="AN23" s="45"/>
      <c r="AO23" s="45"/>
      <c r="AP23" s="43"/>
    </row>
    <row r="24" spans="1:149" ht="13.5" customHeight="1">
      <c r="A24" s="33"/>
      <c r="B24" s="58"/>
      <c r="C24" s="79"/>
      <c r="D24" s="34" t="str">
        <f t="shared" si="3"/>
        <v/>
      </c>
      <c r="E24" s="35" t="str">
        <f t="shared" si="4"/>
        <v/>
      </c>
      <c r="F24" s="36" t="str">
        <f t="shared" si="5"/>
        <v/>
      </c>
      <c r="G24" s="37" t="str">
        <f t="shared" si="6"/>
        <v/>
      </c>
      <c r="H24" s="38" t="str">
        <f t="shared" si="7"/>
        <v/>
      </c>
      <c r="I24" s="39" t="str">
        <f t="shared" si="8"/>
        <v/>
      </c>
      <c r="J24" s="40"/>
      <c r="K24" s="41" t="str">
        <f t="shared" si="9"/>
        <v/>
      </c>
      <c r="L24" s="42"/>
      <c r="M24" s="45"/>
      <c r="N24" s="45"/>
      <c r="O24" s="45"/>
      <c r="P24" s="45"/>
      <c r="Q24" s="45"/>
      <c r="R24" s="42"/>
      <c r="S24" s="45"/>
      <c r="T24" s="45"/>
      <c r="U24" s="45"/>
      <c r="V24" s="45"/>
      <c r="W24" s="45"/>
      <c r="X24" s="43"/>
      <c r="Y24" s="42"/>
      <c r="Z24" s="45"/>
      <c r="AA24" s="45"/>
      <c r="AB24" s="45"/>
      <c r="AC24" s="45"/>
      <c r="AD24" s="45"/>
      <c r="AE24" s="43"/>
      <c r="AF24" s="42"/>
      <c r="AG24" s="45"/>
      <c r="AH24" s="45"/>
      <c r="AI24" s="45"/>
      <c r="AJ24" s="45"/>
      <c r="AK24" s="45"/>
      <c r="AL24" s="43"/>
      <c r="AM24" s="42"/>
      <c r="AN24" s="45"/>
      <c r="AO24" s="45"/>
      <c r="AP24" s="43"/>
    </row>
    <row r="25" spans="1:149" ht="13.5" customHeight="1">
      <c r="A25" s="33"/>
      <c r="B25" s="58"/>
      <c r="C25" s="79"/>
      <c r="D25" s="34" t="str">
        <f t="shared" si="3"/>
        <v/>
      </c>
      <c r="E25" s="35" t="str">
        <f t="shared" si="4"/>
        <v/>
      </c>
      <c r="F25" s="36" t="str">
        <f t="shared" si="5"/>
        <v/>
      </c>
      <c r="G25" s="37" t="str">
        <f t="shared" si="6"/>
        <v/>
      </c>
      <c r="H25" s="38" t="str">
        <f t="shared" si="7"/>
        <v/>
      </c>
      <c r="I25" s="39" t="str">
        <f t="shared" si="8"/>
        <v/>
      </c>
      <c r="J25" s="40"/>
      <c r="K25" s="41" t="str">
        <f t="shared" si="9"/>
        <v/>
      </c>
      <c r="L25" s="42"/>
      <c r="M25" s="45"/>
      <c r="N25" s="45"/>
      <c r="O25" s="45"/>
      <c r="P25" s="45"/>
      <c r="Q25" s="45"/>
      <c r="R25" s="42"/>
      <c r="S25" s="45"/>
      <c r="T25" s="45"/>
      <c r="U25" s="45"/>
      <c r="V25" s="45"/>
      <c r="W25" s="45"/>
      <c r="X25" s="43"/>
      <c r="Y25" s="42"/>
      <c r="Z25" s="45"/>
      <c r="AA25" s="45"/>
      <c r="AB25" s="45"/>
      <c r="AC25" s="45"/>
      <c r="AD25" s="45"/>
      <c r="AE25" s="43"/>
      <c r="AF25" s="42"/>
      <c r="AG25" s="45"/>
      <c r="AH25" s="45"/>
      <c r="AI25" s="45"/>
      <c r="AJ25" s="45"/>
      <c r="AK25" s="45"/>
      <c r="AL25" s="43"/>
      <c r="AM25" s="42"/>
      <c r="AN25" s="45"/>
      <c r="AO25" s="45"/>
      <c r="AP25" s="43"/>
    </row>
    <row r="26" spans="1:149" ht="13.5" customHeight="1">
      <c r="A26" s="33"/>
      <c r="B26" s="58"/>
      <c r="C26" s="79"/>
      <c r="D26" s="34" t="str">
        <f t="shared" si="3"/>
        <v/>
      </c>
      <c r="E26" s="35" t="str">
        <f t="shared" si="4"/>
        <v/>
      </c>
      <c r="F26" s="36" t="str">
        <f t="shared" si="5"/>
        <v/>
      </c>
      <c r="G26" s="37" t="str">
        <f t="shared" si="6"/>
        <v/>
      </c>
      <c r="H26" s="38" t="str">
        <f t="shared" si="7"/>
        <v/>
      </c>
      <c r="I26" s="39" t="str">
        <f t="shared" si="8"/>
        <v/>
      </c>
      <c r="J26" s="40"/>
      <c r="K26" s="41" t="str">
        <f t="shared" si="9"/>
        <v/>
      </c>
      <c r="L26" s="42"/>
      <c r="M26" s="45"/>
      <c r="N26" s="45"/>
      <c r="O26" s="45"/>
      <c r="P26" s="45"/>
      <c r="Q26" s="45"/>
      <c r="R26" s="42"/>
      <c r="S26" s="45"/>
      <c r="T26" s="45"/>
      <c r="U26" s="45"/>
      <c r="V26" s="45"/>
      <c r="W26" s="45"/>
      <c r="X26" s="43"/>
      <c r="Y26" s="42"/>
      <c r="Z26" s="45"/>
      <c r="AA26" s="45"/>
      <c r="AB26" s="45"/>
      <c r="AC26" s="45"/>
      <c r="AD26" s="45"/>
      <c r="AE26" s="43"/>
      <c r="AF26" s="42"/>
      <c r="AG26" s="45"/>
      <c r="AH26" s="45"/>
      <c r="AI26" s="45"/>
      <c r="AJ26" s="45"/>
      <c r="AK26" s="45"/>
      <c r="AL26" s="43"/>
      <c r="AM26" s="42"/>
      <c r="AN26" s="45"/>
      <c r="AO26" s="45"/>
      <c r="AP26" s="43"/>
    </row>
    <row r="27" spans="1:149" ht="13.5" customHeight="1">
      <c r="A27" s="33"/>
      <c r="B27" s="58"/>
      <c r="C27" s="79"/>
      <c r="D27" s="34" t="str">
        <f t="shared" si="3"/>
        <v/>
      </c>
      <c r="E27" s="35" t="str">
        <f t="shared" si="4"/>
        <v/>
      </c>
      <c r="F27" s="36" t="str">
        <f t="shared" si="5"/>
        <v/>
      </c>
      <c r="G27" s="37" t="str">
        <f t="shared" si="6"/>
        <v/>
      </c>
      <c r="H27" s="38" t="str">
        <f t="shared" si="7"/>
        <v/>
      </c>
      <c r="I27" s="39" t="str">
        <f t="shared" si="8"/>
        <v/>
      </c>
      <c r="J27" s="40"/>
      <c r="K27" s="41" t="str">
        <f t="shared" si="9"/>
        <v/>
      </c>
      <c r="L27" s="42"/>
      <c r="M27" s="45"/>
      <c r="N27" s="45"/>
      <c r="O27" s="45"/>
      <c r="P27" s="45"/>
      <c r="Q27" s="45"/>
      <c r="R27" s="42"/>
      <c r="S27" s="45"/>
      <c r="T27" s="45"/>
      <c r="U27" s="45"/>
      <c r="V27" s="45"/>
      <c r="W27" s="45"/>
      <c r="X27" s="43"/>
      <c r="Y27" s="42"/>
      <c r="Z27" s="45"/>
      <c r="AA27" s="45"/>
      <c r="AB27" s="45"/>
      <c r="AC27" s="45"/>
      <c r="AD27" s="45"/>
      <c r="AE27" s="43"/>
      <c r="AF27" s="42"/>
      <c r="AG27" s="45"/>
      <c r="AH27" s="45"/>
      <c r="AI27" s="45"/>
      <c r="AJ27" s="45"/>
      <c r="AK27" s="45"/>
      <c r="AL27" s="43"/>
      <c r="AM27" s="42"/>
      <c r="AN27" s="45"/>
      <c r="AO27" s="45"/>
      <c r="AP27" s="43"/>
    </row>
    <row r="28" spans="1:149" ht="13.5" customHeight="1">
      <c r="A28" s="33"/>
      <c r="B28" s="58"/>
      <c r="C28" s="79"/>
      <c r="D28" s="34" t="str">
        <f t="shared" si="3"/>
        <v/>
      </c>
      <c r="E28" s="35" t="str">
        <f t="shared" si="4"/>
        <v/>
      </c>
      <c r="F28" s="36" t="str">
        <f t="shared" si="5"/>
        <v/>
      </c>
      <c r="G28" s="37" t="str">
        <f t="shared" si="6"/>
        <v/>
      </c>
      <c r="H28" s="38" t="str">
        <f t="shared" si="7"/>
        <v/>
      </c>
      <c r="I28" s="39" t="str">
        <f t="shared" si="8"/>
        <v/>
      </c>
      <c r="J28" s="40"/>
      <c r="K28" s="41" t="str">
        <f t="shared" si="9"/>
        <v/>
      </c>
      <c r="L28" s="42"/>
      <c r="M28" s="45"/>
      <c r="N28" s="45"/>
      <c r="O28" s="45"/>
      <c r="P28" s="45"/>
      <c r="Q28" s="45"/>
      <c r="R28" s="42"/>
      <c r="S28" s="45"/>
      <c r="T28" s="45"/>
      <c r="U28" s="45"/>
      <c r="V28" s="45"/>
      <c r="W28" s="45"/>
      <c r="X28" s="43"/>
      <c r="Y28" s="42"/>
      <c r="Z28" s="45"/>
      <c r="AA28" s="45"/>
      <c r="AB28" s="45"/>
      <c r="AC28" s="45"/>
      <c r="AD28" s="45"/>
      <c r="AE28" s="43"/>
      <c r="AF28" s="42"/>
      <c r="AG28" s="45"/>
      <c r="AH28" s="45"/>
      <c r="AI28" s="45"/>
      <c r="AJ28" s="45"/>
      <c r="AK28" s="45"/>
      <c r="AL28" s="43"/>
      <c r="AM28" s="42"/>
      <c r="AN28" s="45"/>
      <c r="AO28" s="45"/>
      <c r="AP28" s="43"/>
    </row>
    <row r="29" spans="1:149" ht="13.5" customHeight="1">
      <c r="A29" s="33"/>
      <c r="B29" s="58"/>
      <c r="C29" s="79"/>
      <c r="D29" s="34" t="str">
        <f t="shared" si="3"/>
        <v/>
      </c>
      <c r="E29" s="35" t="str">
        <f t="shared" si="4"/>
        <v/>
      </c>
      <c r="F29" s="36" t="str">
        <f t="shared" si="5"/>
        <v/>
      </c>
      <c r="G29" s="37" t="str">
        <f t="shared" si="6"/>
        <v/>
      </c>
      <c r="H29" s="38" t="str">
        <f t="shared" si="7"/>
        <v/>
      </c>
      <c r="I29" s="39" t="str">
        <f t="shared" si="8"/>
        <v/>
      </c>
      <c r="J29" s="40"/>
      <c r="K29" s="41" t="str">
        <f t="shared" si="9"/>
        <v/>
      </c>
      <c r="L29" s="42"/>
      <c r="M29" s="45"/>
      <c r="N29" s="45"/>
      <c r="O29" s="45"/>
      <c r="P29" s="45"/>
      <c r="Q29" s="45"/>
      <c r="R29" s="42"/>
      <c r="S29" s="45"/>
      <c r="T29" s="45"/>
      <c r="U29" s="45"/>
      <c r="V29" s="45"/>
      <c r="W29" s="45"/>
      <c r="X29" s="43"/>
      <c r="Y29" s="42"/>
      <c r="Z29" s="45"/>
      <c r="AA29" s="45"/>
      <c r="AB29" s="45"/>
      <c r="AC29" s="45"/>
      <c r="AD29" s="45"/>
      <c r="AE29" s="43"/>
      <c r="AF29" s="42"/>
      <c r="AG29" s="45"/>
      <c r="AH29" s="45"/>
      <c r="AI29" s="45"/>
      <c r="AJ29" s="45"/>
      <c r="AK29" s="45"/>
      <c r="AL29" s="43"/>
      <c r="AM29" s="42"/>
      <c r="AN29" s="45"/>
      <c r="AO29" s="45"/>
      <c r="AP29" s="43"/>
    </row>
    <row r="30" spans="1:149" ht="13.5" customHeight="1">
      <c r="A30" s="33"/>
      <c r="B30" s="58"/>
      <c r="C30" s="79"/>
      <c r="D30" s="34" t="str">
        <f t="shared" si="3"/>
        <v/>
      </c>
      <c r="E30" s="35" t="str">
        <f t="shared" si="4"/>
        <v/>
      </c>
      <c r="F30" s="36" t="str">
        <f t="shared" si="5"/>
        <v/>
      </c>
      <c r="G30" s="37" t="str">
        <f t="shared" si="6"/>
        <v/>
      </c>
      <c r="H30" s="38" t="str">
        <f t="shared" si="7"/>
        <v/>
      </c>
      <c r="I30" s="39" t="str">
        <f t="shared" si="8"/>
        <v/>
      </c>
      <c r="J30" s="40"/>
      <c r="K30" s="41" t="str">
        <f t="shared" si="9"/>
        <v/>
      </c>
      <c r="L30" s="42"/>
      <c r="M30" s="45"/>
      <c r="N30" s="45"/>
      <c r="O30" s="45"/>
      <c r="P30" s="45"/>
      <c r="Q30" s="45"/>
      <c r="R30" s="42"/>
      <c r="S30" s="45"/>
      <c r="T30" s="45"/>
      <c r="U30" s="45"/>
      <c r="V30" s="45"/>
      <c r="W30" s="45"/>
      <c r="X30" s="43"/>
      <c r="Y30" s="42"/>
      <c r="Z30" s="45"/>
      <c r="AA30" s="45"/>
      <c r="AB30" s="45"/>
      <c r="AC30" s="45"/>
      <c r="AD30" s="45"/>
      <c r="AE30" s="43"/>
      <c r="AF30" s="42"/>
      <c r="AG30" s="45"/>
      <c r="AH30" s="45"/>
      <c r="AI30" s="45"/>
      <c r="AJ30" s="45"/>
      <c r="AK30" s="45"/>
      <c r="AL30" s="43"/>
      <c r="AM30" s="42"/>
      <c r="AN30" s="45"/>
      <c r="AO30" s="45"/>
      <c r="AP30" s="43"/>
    </row>
    <row r="31" spans="1:149" ht="13.5" customHeight="1">
      <c r="A31" s="33"/>
      <c r="B31" s="58"/>
      <c r="C31" s="79"/>
      <c r="D31" s="34" t="str">
        <f t="shared" si="3"/>
        <v/>
      </c>
      <c r="E31" s="35" t="str">
        <f t="shared" si="4"/>
        <v/>
      </c>
      <c r="F31" s="36" t="str">
        <f t="shared" si="5"/>
        <v/>
      </c>
      <c r="G31" s="37" t="str">
        <f t="shared" si="6"/>
        <v/>
      </c>
      <c r="H31" s="38" t="str">
        <f t="shared" si="7"/>
        <v/>
      </c>
      <c r="I31" s="39" t="str">
        <f t="shared" si="8"/>
        <v/>
      </c>
      <c r="J31" s="40"/>
      <c r="K31" s="41" t="str">
        <f t="shared" si="9"/>
        <v/>
      </c>
      <c r="L31" s="42"/>
      <c r="M31" s="45"/>
      <c r="N31" s="45"/>
      <c r="O31" s="45"/>
      <c r="P31" s="45"/>
      <c r="Q31" s="45"/>
      <c r="R31" s="42"/>
      <c r="S31" s="45"/>
      <c r="T31" s="45"/>
      <c r="U31" s="45"/>
      <c r="V31" s="45"/>
      <c r="W31" s="45"/>
      <c r="X31" s="43"/>
      <c r="Y31" s="42"/>
      <c r="Z31" s="45"/>
      <c r="AA31" s="45"/>
      <c r="AB31" s="45"/>
      <c r="AC31" s="45"/>
      <c r="AD31" s="45"/>
      <c r="AE31" s="43"/>
      <c r="AF31" s="42"/>
      <c r="AG31" s="45"/>
      <c r="AH31" s="45"/>
      <c r="AI31" s="45"/>
      <c r="AJ31" s="45"/>
      <c r="AK31" s="45"/>
      <c r="AL31" s="43"/>
      <c r="AM31" s="42"/>
      <c r="AN31" s="45"/>
      <c r="AO31" s="45"/>
      <c r="AP31" s="43"/>
    </row>
    <row r="32" spans="1:149" ht="13.5" customHeight="1">
      <c r="A32" s="33"/>
      <c r="B32" s="59"/>
      <c r="C32" s="79"/>
      <c r="D32" s="34" t="str">
        <f t="shared" si="3"/>
        <v/>
      </c>
      <c r="E32" s="35" t="str">
        <f t="shared" si="4"/>
        <v/>
      </c>
      <c r="F32" s="36" t="str">
        <f t="shared" si="5"/>
        <v/>
      </c>
      <c r="G32" s="37" t="str">
        <f t="shared" si="6"/>
        <v/>
      </c>
      <c r="H32" s="38" t="str">
        <f t="shared" si="7"/>
        <v/>
      </c>
      <c r="I32" s="39" t="str">
        <f t="shared" si="8"/>
        <v/>
      </c>
      <c r="J32" s="40"/>
      <c r="K32" s="41" t="str">
        <f t="shared" si="9"/>
        <v/>
      </c>
      <c r="L32" s="56"/>
      <c r="M32" s="48"/>
      <c r="N32" s="48"/>
      <c r="O32" s="45"/>
      <c r="P32" s="45"/>
      <c r="Q32" s="45"/>
      <c r="R32" s="42"/>
      <c r="S32" s="45"/>
      <c r="T32" s="45"/>
      <c r="U32" s="45"/>
      <c r="V32" s="48"/>
      <c r="W32" s="45"/>
      <c r="X32" s="43"/>
      <c r="Y32" s="42"/>
      <c r="Z32" s="45"/>
      <c r="AA32" s="45"/>
      <c r="AB32" s="45"/>
      <c r="AC32" s="45"/>
      <c r="AD32" s="45"/>
      <c r="AE32" s="43"/>
      <c r="AF32" s="42"/>
      <c r="AG32" s="45"/>
      <c r="AH32" s="45"/>
      <c r="AI32" s="45"/>
      <c r="AJ32" s="45"/>
      <c r="AK32" s="45"/>
      <c r="AL32" s="43"/>
      <c r="AM32" s="42"/>
      <c r="AN32" s="45"/>
      <c r="AO32" s="45"/>
      <c r="AP32" s="43"/>
    </row>
    <row r="33" spans="1:42" ht="13.5" customHeight="1">
      <c r="A33" s="33"/>
      <c r="B33" s="59"/>
      <c r="C33" s="79"/>
      <c r="D33" s="34" t="str">
        <f t="shared" si="3"/>
        <v/>
      </c>
      <c r="E33" s="35" t="str">
        <f t="shared" si="4"/>
        <v/>
      </c>
      <c r="F33" s="36" t="str">
        <f t="shared" si="5"/>
        <v/>
      </c>
      <c r="G33" s="37" t="str">
        <f t="shared" si="6"/>
        <v/>
      </c>
      <c r="H33" s="38" t="str">
        <f t="shared" si="7"/>
        <v/>
      </c>
      <c r="I33" s="39" t="str">
        <f t="shared" si="8"/>
        <v/>
      </c>
      <c r="J33" s="40"/>
      <c r="K33" s="41" t="str">
        <f t="shared" si="9"/>
        <v/>
      </c>
      <c r="L33" s="42"/>
      <c r="M33" s="45"/>
      <c r="N33" s="45"/>
      <c r="O33" s="45"/>
      <c r="P33" s="45"/>
      <c r="Q33" s="45"/>
      <c r="R33" s="42"/>
      <c r="S33" s="45"/>
      <c r="T33" s="45"/>
      <c r="U33" s="45"/>
      <c r="V33" s="45"/>
      <c r="W33" s="45"/>
      <c r="X33" s="43"/>
      <c r="Y33" s="42"/>
      <c r="Z33" s="45"/>
      <c r="AA33" s="45"/>
      <c r="AB33" s="45"/>
      <c r="AC33" s="45"/>
      <c r="AD33" s="45"/>
      <c r="AE33" s="43"/>
      <c r="AF33" s="42"/>
      <c r="AG33" s="45"/>
      <c r="AH33" s="45"/>
      <c r="AI33" s="45"/>
      <c r="AJ33" s="45"/>
      <c r="AK33" s="45"/>
      <c r="AL33" s="43"/>
      <c r="AM33" s="42"/>
      <c r="AN33" s="45"/>
      <c r="AO33" s="45"/>
      <c r="AP33" s="43"/>
    </row>
    <row r="34" spans="1:42" ht="13.5" customHeight="1">
      <c r="A34" s="33"/>
      <c r="B34" s="59"/>
      <c r="C34" s="79"/>
      <c r="D34" s="34" t="str">
        <f t="shared" si="3"/>
        <v/>
      </c>
      <c r="E34" s="35" t="str">
        <f t="shared" si="4"/>
        <v/>
      </c>
      <c r="F34" s="36" t="str">
        <f t="shared" si="5"/>
        <v/>
      </c>
      <c r="G34" s="37" t="str">
        <f t="shared" si="6"/>
        <v/>
      </c>
      <c r="H34" s="38" t="str">
        <f t="shared" si="7"/>
        <v/>
      </c>
      <c r="I34" s="39" t="str">
        <f t="shared" si="8"/>
        <v/>
      </c>
      <c r="J34" s="40"/>
      <c r="K34" s="41" t="str">
        <f t="shared" si="9"/>
        <v/>
      </c>
      <c r="L34" s="42"/>
      <c r="M34" s="45"/>
      <c r="N34" s="45"/>
      <c r="O34" s="45"/>
      <c r="P34" s="45"/>
      <c r="Q34" s="45"/>
      <c r="R34" s="42"/>
      <c r="S34" s="45"/>
      <c r="T34" s="45"/>
      <c r="U34" s="45"/>
      <c r="V34" s="45"/>
      <c r="W34" s="45"/>
      <c r="X34" s="43"/>
      <c r="Y34" s="42"/>
      <c r="Z34" s="45"/>
      <c r="AA34" s="45"/>
      <c r="AB34" s="45"/>
      <c r="AC34" s="45"/>
      <c r="AD34" s="45"/>
      <c r="AE34" s="43"/>
      <c r="AF34" s="42"/>
      <c r="AG34" s="45"/>
      <c r="AH34" s="45"/>
      <c r="AI34" s="45"/>
      <c r="AJ34" s="45"/>
      <c r="AK34" s="45"/>
      <c r="AL34" s="43"/>
      <c r="AM34" s="42"/>
      <c r="AN34" s="45"/>
      <c r="AO34" s="45"/>
      <c r="AP34" s="43"/>
    </row>
    <row r="35" spans="1:42" ht="13.5" customHeight="1">
      <c r="A35" s="33"/>
      <c r="B35" s="59"/>
      <c r="C35" s="79"/>
      <c r="D35" s="34" t="str">
        <f t="shared" si="3"/>
        <v/>
      </c>
      <c r="E35" s="35" t="str">
        <f t="shared" si="4"/>
        <v/>
      </c>
      <c r="F35" s="36" t="str">
        <f t="shared" si="5"/>
        <v/>
      </c>
      <c r="G35" s="37" t="str">
        <f t="shared" si="6"/>
        <v/>
      </c>
      <c r="H35" s="38" t="str">
        <f t="shared" si="7"/>
        <v/>
      </c>
      <c r="I35" s="39" t="str">
        <f t="shared" si="8"/>
        <v/>
      </c>
      <c r="J35" s="40"/>
      <c r="K35" s="41" t="str">
        <f t="shared" si="9"/>
        <v/>
      </c>
      <c r="L35" s="42"/>
      <c r="M35" s="45"/>
      <c r="N35" s="45"/>
      <c r="O35" s="45"/>
      <c r="P35" s="45"/>
      <c r="Q35" s="45"/>
      <c r="R35" s="42"/>
      <c r="S35" s="45"/>
      <c r="T35" s="45"/>
      <c r="U35" s="45"/>
      <c r="V35" s="45"/>
      <c r="W35" s="45"/>
      <c r="X35" s="43"/>
      <c r="Y35" s="42"/>
      <c r="Z35" s="45"/>
      <c r="AA35" s="45"/>
      <c r="AB35" s="45"/>
      <c r="AC35" s="45"/>
      <c r="AD35" s="45"/>
      <c r="AE35" s="43"/>
      <c r="AF35" s="42"/>
      <c r="AG35" s="45"/>
      <c r="AH35" s="45"/>
      <c r="AI35" s="45"/>
      <c r="AJ35" s="45"/>
      <c r="AK35" s="45"/>
      <c r="AL35" s="43"/>
      <c r="AM35" s="42"/>
      <c r="AN35" s="45"/>
      <c r="AO35" s="45"/>
      <c r="AP35" s="43"/>
    </row>
    <row r="36" spans="1:42" ht="13.5" customHeight="1">
      <c r="A36" s="33"/>
      <c r="B36" s="59"/>
      <c r="C36" s="79"/>
      <c r="D36" s="34" t="str">
        <f t="shared" si="3"/>
        <v/>
      </c>
      <c r="E36" s="35" t="str">
        <f t="shared" si="4"/>
        <v/>
      </c>
      <c r="F36" s="36" t="str">
        <f t="shared" si="5"/>
        <v/>
      </c>
      <c r="G36" s="37" t="str">
        <f t="shared" si="6"/>
        <v/>
      </c>
      <c r="H36" s="38" t="str">
        <f t="shared" si="7"/>
        <v/>
      </c>
      <c r="I36" s="39" t="str">
        <f t="shared" si="8"/>
        <v/>
      </c>
      <c r="J36" s="40"/>
      <c r="K36" s="41" t="str">
        <f t="shared" si="9"/>
        <v/>
      </c>
      <c r="L36" s="42"/>
      <c r="M36" s="45"/>
      <c r="N36" s="45"/>
      <c r="O36" s="45"/>
      <c r="P36" s="45"/>
      <c r="Q36" s="45"/>
      <c r="R36" s="42"/>
      <c r="S36" s="45"/>
      <c r="T36" s="45"/>
      <c r="U36" s="45"/>
      <c r="V36" s="45"/>
      <c r="W36" s="45"/>
      <c r="X36" s="43"/>
      <c r="Y36" s="42"/>
      <c r="Z36" s="45"/>
      <c r="AA36" s="45"/>
      <c r="AB36" s="45"/>
      <c r="AC36" s="45"/>
      <c r="AD36" s="45"/>
      <c r="AE36" s="43"/>
      <c r="AF36" s="42"/>
      <c r="AG36" s="45"/>
      <c r="AH36" s="45"/>
      <c r="AI36" s="45"/>
      <c r="AJ36" s="45"/>
      <c r="AK36" s="45"/>
      <c r="AL36" s="43"/>
      <c r="AM36" s="42"/>
      <c r="AN36" s="45"/>
      <c r="AO36" s="45"/>
      <c r="AP36" s="43"/>
    </row>
    <row r="37" spans="1:42" ht="13.5" customHeight="1">
      <c r="A37" s="33"/>
      <c r="B37" s="59"/>
      <c r="C37" s="79"/>
      <c r="D37" s="34" t="str">
        <f t="shared" si="3"/>
        <v/>
      </c>
      <c r="E37" s="35" t="str">
        <f t="shared" si="4"/>
        <v/>
      </c>
      <c r="F37" s="36" t="str">
        <f t="shared" si="5"/>
        <v/>
      </c>
      <c r="G37" s="37" t="str">
        <f t="shared" si="6"/>
        <v/>
      </c>
      <c r="H37" s="38" t="str">
        <f t="shared" si="7"/>
        <v/>
      </c>
      <c r="I37" s="39" t="str">
        <f t="shared" si="8"/>
        <v/>
      </c>
      <c r="J37" s="40"/>
      <c r="K37" s="41" t="str">
        <f t="shared" si="9"/>
        <v/>
      </c>
      <c r="L37" s="42"/>
      <c r="M37" s="45"/>
      <c r="N37" s="45"/>
      <c r="O37" s="45"/>
      <c r="P37" s="45"/>
      <c r="Q37" s="45"/>
      <c r="R37" s="42"/>
      <c r="S37" s="45"/>
      <c r="T37" s="45"/>
      <c r="U37" s="45"/>
      <c r="V37" s="60"/>
      <c r="W37" s="60"/>
      <c r="X37" s="61"/>
      <c r="Y37" s="62"/>
      <c r="Z37" s="60"/>
      <c r="AA37" s="60"/>
      <c r="AB37" s="60"/>
      <c r="AC37" s="60"/>
      <c r="AD37" s="60"/>
      <c r="AE37" s="61"/>
      <c r="AF37" s="42"/>
      <c r="AG37" s="45"/>
      <c r="AH37" s="45"/>
      <c r="AI37" s="99"/>
      <c r="AJ37" s="48"/>
      <c r="AK37" s="45"/>
      <c r="AL37" s="43"/>
      <c r="AM37" s="42"/>
      <c r="AN37" s="45"/>
      <c r="AO37" s="45"/>
      <c r="AP37" s="167"/>
    </row>
    <row r="38" spans="1:42" ht="13.5" customHeight="1">
      <c r="A38" s="33"/>
      <c r="B38" s="59"/>
      <c r="C38" s="79"/>
      <c r="D38" s="34" t="str">
        <f t="shared" si="3"/>
        <v/>
      </c>
      <c r="E38" s="35" t="str">
        <f t="shared" si="4"/>
        <v/>
      </c>
      <c r="F38" s="36" t="str">
        <f t="shared" si="5"/>
        <v/>
      </c>
      <c r="G38" s="37" t="str">
        <f t="shared" si="6"/>
        <v/>
      </c>
      <c r="H38" s="38" t="str">
        <f t="shared" si="7"/>
        <v/>
      </c>
      <c r="I38" s="39" t="str">
        <f t="shared" si="8"/>
        <v/>
      </c>
      <c r="J38" s="40"/>
      <c r="K38" s="41" t="str">
        <f t="shared" si="9"/>
        <v/>
      </c>
      <c r="L38" s="42"/>
      <c r="M38" s="45"/>
      <c r="N38" s="45"/>
      <c r="O38" s="45"/>
      <c r="P38" s="45"/>
      <c r="Q38" s="45"/>
      <c r="R38" s="42"/>
      <c r="S38" s="45"/>
      <c r="T38" s="45"/>
      <c r="U38" s="45"/>
      <c r="V38" s="45"/>
      <c r="W38" s="45"/>
      <c r="X38" s="43"/>
      <c r="Y38" s="42"/>
      <c r="Z38" s="45"/>
      <c r="AA38" s="45"/>
      <c r="AB38" s="45"/>
      <c r="AC38" s="45"/>
      <c r="AD38" s="45"/>
      <c r="AE38" s="43"/>
      <c r="AF38" s="42"/>
      <c r="AG38" s="45"/>
      <c r="AH38" s="45"/>
      <c r="AI38" s="45"/>
      <c r="AJ38" s="45"/>
      <c r="AK38" s="45"/>
      <c r="AL38" s="43"/>
      <c r="AM38" s="42"/>
      <c r="AN38" s="45"/>
      <c r="AO38" s="45"/>
      <c r="AP38" s="43"/>
    </row>
    <row r="39" spans="1:42" ht="13.5" customHeight="1">
      <c r="A39" s="33"/>
      <c r="B39" s="59"/>
      <c r="C39" s="79"/>
      <c r="D39" s="34" t="str">
        <f t="shared" si="3"/>
        <v/>
      </c>
      <c r="E39" s="35" t="str">
        <f t="shared" si="4"/>
        <v/>
      </c>
      <c r="F39" s="36" t="str">
        <f t="shared" si="5"/>
        <v/>
      </c>
      <c r="G39" s="37" t="str">
        <f t="shared" si="6"/>
        <v/>
      </c>
      <c r="H39" s="38" t="str">
        <f t="shared" si="7"/>
        <v/>
      </c>
      <c r="I39" s="39" t="str">
        <f t="shared" si="8"/>
        <v/>
      </c>
      <c r="J39" s="40"/>
      <c r="K39" s="41" t="str">
        <f t="shared" si="9"/>
        <v/>
      </c>
      <c r="L39" s="42"/>
      <c r="M39" s="45"/>
      <c r="N39" s="45"/>
      <c r="O39" s="45"/>
      <c r="P39" s="45"/>
      <c r="Q39" s="45"/>
      <c r="R39" s="42"/>
      <c r="S39" s="45"/>
      <c r="T39" s="45"/>
      <c r="U39" s="45"/>
      <c r="V39" s="45"/>
      <c r="W39" s="45"/>
      <c r="X39" s="43"/>
      <c r="Y39" s="42"/>
      <c r="Z39" s="45"/>
      <c r="AA39" s="45"/>
      <c r="AB39" s="45"/>
      <c r="AC39" s="45"/>
      <c r="AD39" s="45"/>
      <c r="AE39" s="43"/>
      <c r="AF39" s="42"/>
      <c r="AG39" s="45"/>
      <c r="AH39" s="45"/>
      <c r="AI39" s="45"/>
      <c r="AJ39" s="45"/>
      <c r="AK39" s="45"/>
      <c r="AL39" s="43"/>
      <c r="AM39" s="42"/>
      <c r="AN39" s="45"/>
      <c r="AO39" s="45"/>
      <c r="AP39" s="43"/>
    </row>
    <row r="40" spans="1:42" ht="13.5" customHeight="1">
      <c r="A40" s="33"/>
      <c r="B40" s="59"/>
      <c r="C40" s="79"/>
      <c r="D40" s="34" t="str">
        <f t="shared" si="3"/>
        <v/>
      </c>
      <c r="E40" s="35" t="str">
        <f t="shared" si="4"/>
        <v/>
      </c>
      <c r="F40" s="36" t="str">
        <f t="shared" si="5"/>
        <v/>
      </c>
      <c r="G40" s="37" t="str">
        <f t="shared" si="6"/>
        <v/>
      </c>
      <c r="H40" s="38" t="str">
        <f t="shared" si="7"/>
        <v/>
      </c>
      <c r="I40" s="39" t="str">
        <f t="shared" si="8"/>
        <v/>
      </c>
      <c r="J40" s="40"/>
      <c r="K40" s="41" t="str">
        <f t="shared" si="9"/>
        <v/>
      </c>
      <c r="L40" s="42"/>
      <c r="M40" s="45"/>
      <c r="N40" s="45"/>
      <c r="O40" s="45"/>
      <c r="P40" s="45"/>
      <c r="Q40" s="45"/>
      <c r="R40" s="42"/>
      <c r="S40" s="45"/>
      <c r="T40" s="45"/>
      <c r="U40" s="45"/>
      <c r="V40" s="45"/>
      <c r="W40" s="45"/>
      <c r="X40" s="43"/>
      <c r="Y40" s="42"/>
      <c r="Z40" s="45"/>
      <c r="AA40" s="45"/>
      <c r="AB40" s="45"/>
      <c r="AC40" s="45"/>
      <c r="AD40" s="45"/>
      <c r="AE40" s="43"/>
      <c r="AF40" s="42"/>
      <c r="AG40" s="45"/>
      <c r="AH40" s="45"/>
      <c r="AI40" s="45"/>
      <c r="AJ40" s="45"/>
      <c r="AK40" s="45"/>
      <c r="AL40" s="43"/>
      <c r="AM40" s="42"/>
      <c r="AN40" s="45"/>
      <c r="AO40" s="45"/>
      <c r="AP40" s="43"/>
    </row>
    <row r="41" spans="1:42" ht="13.5" customHeight="1">
      <c r="A41" s="33"/>
      <c r="B41" s="59"/>
      <c r="C41" s="79"/>
      <c r="D41" s="34" t="str">
        <f t="shared" si="3"/>
        <v/>
      </c>
      <c r="E41" s="35" t="str">
        <f t="shared" si="4"/>
        <v/>
      </c>
      <c r="F41" s="36" t="str">
        <f t="shared" si="5"/>
        <v/>
      </c>
      <c r="G41" s="37" t="str">
        <f t="shared" si="6"/>
        <v/>
      </c>
      <c r="H41" s="38" t="str">
        <f t="shared" si="7"/>
        <v/>
      </c>
      <c r="I41" s="39" t="str">
        <f t="shared" si="8"/>
        <v/>
      </c>
      <c r="J41" s="40"/>
      <c r="K41" s="41" t="str">
        <f t="shared" si="9"/>
        <v/>
      </c>
      <c r="L41" s="42"/>
      <c r="M41" s="45"/>
      <c r="N41" s="45"/>
      <c r="O41" s="45"/>
      <c r="P41" s="45"/>
      <c r="Q41" s="45"/>
      <c r="R41" s="42"/>
      <c r="S41" s="45"/>
      <c r="T41" s="45"/>
      <c r="U41" s="45"/>
      <c r="V41" s="45"/>
      <c r="W41" s="45"/>
      <c r="X41" s="43"/>
      <c r="Y41" s="42"/>
      <c r="Z41" s="45"/>
      <c r="AA41" s="45"/>
      <c r="AB41" s="45"/>
      <c r="AC41" s="45"/>
      <c r="AD41" s="45"/>
      <c r="AE41" s="43"/>
      <c r="AF41" s="42"/>
      <c r="AG41" s="45"/>
      <c r="AH41" s="45"/>
      <c r="AI41" s="45"/>
      <c r="AJ41" s="45"/>
      <c r="AK41" s="45"/>
      <c r="AL41" s="43"/>
      <c r="AM41" s="42"/>
      <c r="AN41" s="45"/>
      <c r="AO41" s="45"/>
      <c r="AP41" s="43"/>
    </row>
    <row r="42" spans="1:42" ht="13.5" customHeight="1">
      <c r="A42" s="33"/>
      <c r="B42" s="59"/>
      <c r="C42" s="79"/>
      <c r="D42" s="34" t="str">
        <f t="shared" si="3"/>
        <v/>
      </c>
      <c r="E42" s="35" t="str">
        <f t="shared" si="4"/>
        <v/>
      </c>
      <c r="F42" s="36" t="str">
        <f t="shared" si="5"/>
        <v/>
      </c>
      <c r="G42" s="37" t="str">
        <f t="shared" si="6"/>
        <v/>
      </c>
      <c r="H42" s="38" t="str">
        <f t="shared" si="7"/>
        <v/>
      </c>
      <c r="I42" s="39" t="str">
        <f t="shared" si="8"/>
        <v/>
      </c>
      <c r="J42" s="40"/>
      <c r="K42" s="41" t="str">
        <f t="shared" si="9"/>
        <v/>
      </c>
      <c r="L42" s="42"/>
      <c r="M42" s="45"/>
      <c r="N42" s="45"/>
      <c r="O42" s="45"/>
      <c r="P42" s="45"/>
      <c r="Q42" s="45"/>
      <c r="R42" s="42"/>
      <c r="S42" s="45"/>
      <c r="T42" s="45"/>
      <c r="U42" s="45"/>
      <c r="V42" s="45"/>
      <c r="W42" s="45"/>
      <c r="X42" s="43"/>
      <c r="Y42" s="42"/>
      <c r="Z42" s="45"/>
      <c r="AA42" s="45"/>
      <c r="AB42" s="45"/>
      <c r="AC42" s="45"/>
      <c r="AD42" s="45"/>
      <c r="AE42" s="43"/>
      <c r="AF42" s="42"/>
      <c r="AG42" s="45"/>
      <c r="AH42" s="45"/>
      <c r="AI42" s="45"/>
      <c r="AJ42" s="45"/>
      <c r="AK42" s="45"/>
      <c r="AL42" s="43"/>
      <c r="AM42" s="42"/>
      <c r="AN42" s="45"/>
      <c r="AO42" s="45"/>
      <c r="AP42" s="43"/>
    </row>
    <row r="43" spans="1:42" ht="13.5" customHeight="1">
      <c r="A43" s="33"/>
      <c r="B43" s="59"/>
      <c r="C43" s="79"/>
      <c r="D43" s="34" t="str">
        <f t="shared" si="3"/>
        <v/>
      </c>
      <c r="E43" s="35" t="str">
        <f t="shared" si="4"/>
        <v/>
      </c>
      <c r="F43" s="36" t="str">
        <f t="shared" si="5"/>
        <v/>
      </c>
      <c r="G43" s="37" t="str">
        <f t="shared" si="6"/>
        <v/>
      </c>
      <c r="H43" s="38" t="str">
        <f t="shared" si="7"/>
        <v/>
      </c>
      <c r="I43" s="39" t="str">
        <f t="shared" si="8"/>
        <v/>
      </c>
      <c r="J43" s="40"/>
      <c r="K43" s="41" t="str">
        <f t="shared" si="9"/>
        <v/>
      </c>
      <c r="L43" s="42"/>
      <c r="M43" s="45"/>
      <c r="N43" s="45"/>
      <c r="O43" s="45"/>
      <c r="P43" s="45"/>
      <c r="Q43" s="45"/>
      <c r="R43" s="42"/>
      <c r="S43" s="45"/>
      <c r="T43" s="45"/>
      <c r="U43" s="45"/>
      <c r="V43" s="45"/>
      <c r="W43" s="45"/>
      <c r="X43" s="43"/>
      <c r="Y43" s="42"/>
      <c r="Z43" s="45"/>
      <c r="AA43" s="45"/>
      <c r="AB43" s="45"/>
      <c r="AC43" s="45"/>
      <c r="AD43" s="45"/>
      <c r="AE43" s="43"/>
      <c r="AF43" s="42"/>
      <c r="AG43" s="45"/>
      <c r="AH43" s="45"/>
      <c r="AI43" s="45"/>
      <c r="AJ43" s="45"/>
      <c r="AK43" s="45"/>
      <c r="AL43" s="43"/>
      <c r="AM43" s="42"/>
      <c r="AN43" s="45"/>
      <c r="AO43" s="45"/>
      <c r="AP43" s="43"/>
    </row>
    <row r="44" spans="1:42" ht="13.5" customHeight="1">
      <c r="A44" s="33"/>
      <c r="B44" s="59"/>
      <c r="C44" s="79"/>
      <c r="D44" s="34" t="str">
        <f t="shared" si="3"/>
        <v/>
      </c>
      <c r="E44" s="35" t="str">
        <f t="shared" si="4"/>
        <v/>
      </c>
      <c r="F44" s="36" t="str">
        <f t="shared" si="5"/>
        <v/>
      </c>
      <c r="G44" s="37" t="str">
        <f t="shared" si="6"/>
        <v/>
      </c>
      <c r="H44" s="38" t="str">
        <f t="shared" si="7"/>
        <v/>
      </c>
      <c r="I44" s="39" t="str">
        <f t="shared" si="8"/>
        <v/>
      </c>
      <c r="J44" s="40"/>
      <c r="K44" s="41" t="str">
        <f t="shared" si="9"/>
        <v/>
      </c>
      <c r="L44" s="42"/>
      <c r="M44" s="45"/>
      <c r="N44" s="45"/>
      <c r="O44" s="45"/>
      <c r="P44" s="45"/>
      <c r="Q44" s="45"/>
      <c r="R44" s="42"/>
      <c r="S44" s="45"/>
      <c r="T44" s="45"/>
      <c r="U44" s="45"/>
      <c r="V44" s="45"/>
      <c r="W44" s="45"/>
      <c r="X44" s="43"/>
      <c r="Y44" s="42"/>
      <c r="Z44" s="45"/>
      <c r="AA44" s="45"/>
      <c r="AB44" s="45"/>
      <c r="AC44" s="45"/>
      <c r="AD44" s="45"/>
      <c r="AE44" s="43"/>
      <c r="AF44" s="42"/>
      <c r="AG44" s="45"/>
      <c r="AH44" s="45"/>
      <c r="AI44" s="45"/>
      <c r="AJ44" s="45"/>
      <c r="AK44" s="45"/>
      <c r="AL44" s="43"/>
      <c r="AM44" s="42"/>
      <c r="AN44" s="45"/>
      <c r="AO44" s="45"/>
      <c r="AP44" s="43"/>
    </row>
    <row r="45" spans="1:42" ht="13.5" customHeight="1">
      <c r="A45" s="33"/>
      <c r="B45" s="59"/>
      <c r="C45" s="79"/>
      <c r="D45" s="34" t="str">
        <f t="shared" si="3"/>
        <v/>
      </c>
      <c r="E45" s="35" t="str">
        <f t="shared" si="4"/>
        <v/>
      </c>
      <c r="F45" s="36" t="str">
        <f t="shared" si="5"/>
        <v/>
      </c>
      <c r="G45" s="37" t="str">
        <f t="shared" si="6"/>
        <v/>
      </c>
      <c r="H45" s="38" t="str">
        <f t="shared" si="7"/>
        <v/>
      </c>
      <c r="I45" s="39" t="str">
        <f t="shared" si="8"/>
        <v/>
      </c>
      <c r="J45" s="40"/>
      <c r="K45" s="41" t="str">
        <f t="shared" si="9"/>
        <v/>
      </c>
      <c r="L45" s="42"/>
      <c r="M45" s="45"/>
      <c r="N45" s="45"/>
      <c r="O45" s="45"/>
      <c r="P45" s="45"/>
      <c r="Q45" s="45"/>
      <c r="R45" s="42"/>
      <c r="S45" s="45"/>
      <c r="T45" s="45"/>
      <c r="U45" s="45"/>
      <c r="V45" s="45"/>
      <c r="W45" s="45"/>
      <c r="X45" s="43"/>
      <c r="Y45" s="42"/>
      <c r="Z45" s="45"/>
      <c r="AA45" s="45"/>
      <c r="AB45" s="45"/>
      <c r="AC45" s="45"/>
      <c r="AD45" s="45"/>
      <c r="AE45" s="43"/>
      <c r="AF45" s="42"/>
      <c r="AG45" s="45"/>
      <c r="AH45" s="45"/>
      <c r="AI45" s="45"/>
      <c r="AJ45" s="45"/>
      <c r="AK45" s="45"/>
      <c r="AL45" s="43"/>
      <c r="AM45" s="42"/>
      <c r="AN45" s="45"/>
      <c r="AO45" s="45"/>
      <c r="AP45" s="43"/>
    </row>
    <row r="46" spans="1:42" ht="13.5" customHeight="1">
      <c r="A46" s="33"/>
      <c r="B46" s="59"/>
      <c r="C46" s="79"/>
      <c r="D46" s="34" t="str">
        <f t="shared" si="3"/>
        <v/>
      </c>
      <c r="E46" s="35" t="str">
        <f t="shared" si="4"/>
        <v/>
      </c>
      <c r="F46" s="36" t="str">
        <f t="shared" si="5"/>
        <v/>
      </c>
      <c r="G46" s="37" t="str">
        <f t="shared" si="6"/>
        <v/>
      </c>
      <c r="H46" s="38" t="str">
        <f t="shared" si="7"/>
        <v/>
      </c>
      <c r="I46" s="39" t="str">
        <f t="shared" si="8"/>
        <v/>
      </c>
      <c r="J46" s="40"/>
      <c r="K46" s="41" t="str">
        <f t="shared" si="9"/>
        <v/>
      </c>
      <c r="L46" s="42"/>
      <c r="M46" s="45"/>
      <c r="N46" s="45"/>
      <c r="O46" s="45"/>
      <c r="P46" s="45"/>
      <c r="Q46" s="45"/>
      <c r="R46" s="42"/>
      <c r="S46" s="45"/>
      <c r="T46" s="45"/>
      <c r="U46" s="45"/>
      <c r="V46" s="45"/>
      <c r="W46" s="45"/>
      <c r="X46" s="43"/>
      <c r="Y46" s="42"/>
      <c r="Z46" s="45"/>
      <c r="AA46" s="45"/>
      <c r="AB46" s="45"/>
      <c r="AC46" s="45"/>
      <c r="AD46" s="45"/>
      <c r="AE46" s="43"/>
      <c r="AF46" s="42"/>
      <c r="AG46" s="45"/>
      <c r="AH46" s="45"/>
      <c r="AI46" s="45"/>
      <c r="AJ46" s="45"/>
      <c r="AK46" s="45"/>
      <c r="AL46" s="43"/>
      <c r="AM46" s="42"/>
      <c r="AN46" s="45"/>
      <c r="AO46" s="45"/>
      <c r="AP46" s="43"/>
    </row>
    <row r="47" spans="1:42" ht="13.5" customHeight="1">
      <c r="A47" s="33"/>
      <c r="B47" s="59"/>
      <c r="C47" s="79"/>
      <c r="D47" s="34" t="str">
        <f t="shared" si="3"/>
        <v/>
      </c>
      <c r="E47" s="35" t="str">
        <f t="shared" si="4"/>
        <v/>
      </c>
      <c r="F47" s="36" t="str">
        <f t="shared" si="5"/>
        <v/>
      </c>
      <c r="G47" s="37" t="str">
        <f t="shared" si="6"/>
        <v/>
      </c>
      <c r="H47" s="38" t="str">
        <f t="shared" si="7"/>
        <v/>
      </c>
      <c r="I47" s="39" t="str">
        <f t="shared" si="8"/>
        <v/>
      </c>
      <c r="J47" s="40"/>
      <c r="K47" s="41" t="str">
        <f t="shared" si="9"/>
        <v/>
      </c>
      <c r="L47" s="42"/>
      <c r="M47" s="45"/>
      <c r="N47" s="45"/>
      <c r="O47" s="45"/>
      <c r="P47" s="45"/>
      <c r="Q47" s="45"/>
      <c r="R47" s="42"/>
      <c r="S47" s="45"/>
      <c r="T47" s="45"/>
      <c r="U47" s="45"/>
      <c r="V47" s="45"/>
      <c r="W47" s="45"/>
      <c r="X47" s="43"/>
      <c r="Y47" s="42"/>
      <c r="Z47" s="45"/>
      <c r="AA47" s="45"/>
      <c r="AB47" s="45"/>
      <c r="AC47" s="45"/>
      <c r="AD47" s="45"/>
      <c r="AE47" s="43"/>
      <c r="AF47" s="42"/>
      <c r="AG47" s="45"/>
      <c r="AH47" s="60"/>
      <c r="AI47" s="60"/>
      <c r="AJ47" s="45"/>
      <c r="AK47" s="45"/>
      <c r="AL47" s="43"/>
      <c r="AM47" s="42"/>
      <c r="AN47" s="45"/>
      <c r="AO47" s="45"/>
      <c r="AP47" s="43"/>
    </row>
    <row r="48" spans="1:42" ht="13.5" customHeight="1">
      <c r="A48" s="33"/>
      <c r="B48" s="59"/>
      <c r="C48" s="79"/>
      <c r="D48" s="34" t="str">
        <f t="shared" si="3"/>
        <v/>
      </c>
      <c r="E48" s="35" t="str">
        <f t="shared" si="4"/>
        <v/>
      </c>
      <c r="F48" s="36" t="str">
        <f t="shared" si="5"/>
        <v/>
      </c>
      <c r="G48" s="37" t="str">
        <f t="shared" si="6"/>
        <v/>
      </c>
      <c r="H48" s="38" t="str">
        <f t="shared" si="7"/>
        <v/>
      </c>
      <c r="I48" s="39" t="str">
        <f t="shared" si="8"/>
        <v/>
      </c>
      <c r="J48" s="40"/>
      <c r="K48" s="41" t="str">
        <f t="shared" si="9"/>
        <v/>
      </c>
      <c r="L48" s="42"/>
      <c r="M48" s="45"/>
      <c r="N48" s="45"/>
      <c r="O48" s="45"/>
      <c r="P48" s="45"/>
      <c r="Q48" s="45"/>
      <c r="R48" s="42"/>
      <c r="S48" s="45"/>
      <c r="T48" s="45"/>
      <c r="U48" s="45"/>
      <c r="V48" s="45"/>
      <c r="W48" s="45"/>
      <c r="X48" s="43"/>
      <c r="Y48" s="42"/>
      <c r="Z48" s="45"/>
      <c r="AA48" s="45"/>
      <c r="AB48" s="45"/>
      <c r="AC48" s="45"/>
      <c r="AD48" s="45"/>
      <c r="AE48" s="43"/>
      <c r="AF48" s="42"/>
      <c r="AG48" s="45"/>
      <c r="AH48" s="45"/>
      <c r="AI48" s="45"/>
      <c r="AJ48" s="45"/>
      <c r="AK48" s="45"/>
      <c r="AL48" s="43"/>
      <c r="AM48" s="42"/>
      <c r="AN48" s="45"/>
      <c r="AO48" s="45"/>
      <c r="AP48" s="43"/>
    </row>
    <row r="49" spans="1:243" ht="13.5" customHeight="1">
      <c r="A49" s="33"/>
      <c r="B49" s="59"/>
      <c r="C49" s="79"/>
      <c r="D49" s="34" t="str">
        <f t="shared" si="3"/>
        <v/>
      </c>
      <c r="E49" s="35" t="str">
        <f t="shared" si="4"/>
        <v/>
      </c>
      <c r="F49" s="36" t="str">
        <f t="shared" si="5"/>
        <v/>
      </c>
      <c r="G49" s="37" t="str">
        <f t="shared" si="6"/>
        <v/>
      </c>
      <c r="H49" s="38" t="str">
        <f t="shared" si="7"/>
        <v/>
      </c>
      <c r="I49" s="39" t="str">
        <f t="shared" si="8"/>
        <v/>
      </c>
      <c r="J49" s="40"/>
      <c r="K49" s="41" t="str">
        <f t="shared" si="9"/>
        <v/>
      </c>
      <c r="L49" s="42"/>
      <c r="M49" s="45"/>
      <c r="N49" s="45"/>
      <c r="O49" s="45"/>
      <c r="P49" s="45"/>
      <c r="Q49" s="45"/>
      <c r="R49" s="42"/>
      <c r="S49" s="45"/>
      <c r="T49" s="45"/>
      <c r="U49" s="45"/>
      <c r="V49" s="45"/>
      <c r="W49" s="45"/>
      <c r="X49" s="43"/>
      <c r="Y49" s="42"/>
      <c r="Z49" s="45"/>
      <c r="AA49" s="45"/>
      <c r="AB49" s="45"/>
      <c r="AC49" s="45"/>
      <c r="AD49" s="45"/>
      <c r="AE49" s="43"/>
      <c r="AF49" s="42"/>
      <c r="AG49" s="45"/>
      <c r="AH49" s="45"/>
      <c r="AI49" s="45"/>
      <c r="AJ49" s="45"/>
      <c r="AK49" s="45"/>
      <c r="AL49" s="43"/>
      <c r="AM49" s="42"/>
      <c r="AN49" s="45"/>
      <c r="AO49" s="45"/>
      <c r="AP49" s="43"/>
    </row>
    <row r="50" spans="1:243" ht="13.5" customHeight="1">
      <c r="A50" s="33"/>
      <c r="B50" s="59"/>
      <c r="C50" s="79"/>
      <c r="D50" s="34" t="str">
        <f t="shared" si="3"/>
        <v/>
      </c>
      <c r="E50" s="35" t="str">
        <f t="shared" si="4"/>
        <v/>
      </c>
      <c r="F50" s="36" t="str">
        <f t="shared" si="5"/>
        <v/>
      </c>
      <c r="G50" s="37" t="str">
        <f t="shared" si="6"/>
        <v/>
      </c>
      <c r="H50" s="38" t="str">
        <f t="shared" si="7"/>
        <v/>
      </c>
      <c r="I50" s="39" t="str">
        <f t="shared" si="8"/>
        <v/>
      </c>
      <c r="J50" s="40"/>
      <c r="K50" s="41" t="str">
        <f t="shared" si="9"/>
        <v/>
      </c>
      <c r="L50" s="42"/>
      <c r="M50" s="45"/>
      <c r="N50" s="45"/>
      <c r="O50" s="45"/>
      <c r="P50" s="45"/>
      <c r="Q50" s="45"/>
      <c r="R50" s="42"/>
      <c r="S50" s="45"/>
      <c r="T50" s="45"/>
      <c r="U50" s="45"/>
      <c r="V50" s="45"/>
      <c r="W50" s="45"/>
      <c r="X50" s="43"/>
      <c r="Y50" s="42"/>
      <c r="Z50" s="45"/>
      <c r="AA50" s="45"/>
      <c r="AB50" s="45"/>
      <c r="AC50" s="45"/>
      <c r="AD50" s="45"/>
      <c r="AE50" s="43"/>
      <c r="AF50" s="42"/>
      <c r="AG50" s="45"/>
      <c r="AH50" s="45"/>
      <c r="AI50" s="45"/>
      <c r="AJ50" s="45"/>
      <c r="AK50" s="45"/>
      <c r="AL50" s="43"/>
      <c r="AM50" s="42"/>
      <c r="AN50" s="45"/>
      <c r="AO50" s="45"/>
      <c r="AP50" s="43"/>
    </row>
    <row r="51" spans="1:243" ht="13.5" customHeight="1">
      <c r="A51" s="33"/>
      <c r="B51" s="59"/>
      <c r="C51" s="79"/>
      <c r="D51" s="34" t="str">
        <f t="shared" si="3"/>
        <v/>
      </c>
      <c r="E51" s="35" t="str">
        <f t="shared" si="4"/>
        <v/>
      </c>
      <c r="F51" s="36" t="str">
        <f t="shared" si="5"/>
        <v/>
      </c>
      <c r="G51" s="37" t="str">
        <f t="shared" si="6"/>
        <v/>
      </c>
      <c r="H51" s="38" t="str">
        <f t="shared" si="7"/>
        <v/>
      </c>
      <c r="I51" s="39" t="str">
        <f t="shared" si="8"/>
        <v/>
      </c>
      <c r="J51" s="40"/>
      <c r="K51" s="41" t="str">
        <f t="shared" si="9"/>
        <v/>
      </c>
      <c r="L51" s="42"/>
      <c r="M51" s="45"/>
      <c r="N51" s="45"/>
      <c r="O51" s="45"/>
      <c r="P51" s="45"/>
      <c r="Q51" s="45"/>
      <c r="R51" s="42"/>
      <c r="S51" s="45"/>
      <c r="T51" s="45"/>
      <c r="U51" s="45"/>
      <c r="V51" s="45"/>
      <c r="W51" s="45"/>
      <c r="X51" s="43"/>
      <c r="Y51" s="42"/>
      <c r="Z51" s="45"/>
      <c r="AA51" s="45"/>
      <c r="AB51" s="45"/>
      <c r="AC51" s="45"/>
      <c r="AD51" s="45"/>
      <c r="AE51" s="43"/>
      <c r="AF51" s="42"/>
      <c r="AG51" s="45"/>
      <c r="AH51" s="45"/>
      <c r="AI51" s="45"/>
      <c r="AJ51" s="45"/>
      <c r="AK51" s="45"/>
      <c r="AL51" s="43"/>
      <c r="AM51" s="42"/>
      <c r="AN51" s="45"/>
      <c r="AO51" s="45"/>
      <c r="AP51" s="43"/>
    </row>
    <row r="52" spans="1:243" ht="13.5" customHeight="1">
      <c r="A52" s="33"/>
      <c r="B52" s="59"/>
      <c r="C52" s="79"/>
      <c r="D52" s="34" t="str">
        <f t="shared" si="3"/>
        <v/>
      </c>
      <c r="E52" s="35" t="str">
        <f t="shared" si="4"/>
        <v/>
      </c>
      <c r="F52" s="36" t="str">
        <f t="shared" si="5"/>
        <v/>
      </c>
      <c r="G52" s="37" t="str">
        <f t="shared" si="6"/>
        <v/>
      </c>
      <c r="H52" s="38" t="str">
        <f t="shared" si="7"/>
        <v/>
      </c>
      <c r="I52" s="39" t="str">
        <f t="shared" si="8"/>
        <v/>
      </c>
      <c r="J52" s="40"/>
      <c r="K52" s="41" t="str">
        <f t="shared" si="9"/>
        <v/>
      </c>
      <c r="L52" s="42"/>
      <c r="M52" s="45"/>
      <c r="N52" s="45"/>
      <c r="O52" s="45"/>
      <c r="P52" s="45"/>
      <c r="Q52" s="45"/>
      <c r="R52" s="42"/>
      <c r="S52" s="45"/>
      <c r="T52" s="45"/>
      <c r="U52" s="45"/>
      <c r="V52" s="45"/>
      <c r="W52" s="45"/>
      <c r="X52" s="43"/>
      <c r="Y52" s="42"/>
      <c r="Z52" s="45"/>
      <c r="AA52" s="45"/>
      <c r="AB52" s="45"/>
      <c r="AC52" s="45"/>
      <c r="AD52" s="45"/>
      <c r="AE52" s="43"/>
      <c r="AF52" s="42"/>
      <c r="AG52" s="45"/>
      <c r="AH52" s="45"/>
      <c r="AI52" s="45"/>
      <c r="AJ52" s="45"/>
      <c r="AK52" s="45"/>
      <c r="AL52" s="43"/>
      <c r="AM52" s="42"/>
      <c r="AN52" s="45"/>
      <c r="AO52" s="45"/>
      <c r="AP52" s="43"/>
    </row>
    <row r="53" spans="1:243" ht="13.5" customHeight="1">
      <c r="A53" s="33"/>
      <c r="B53" s="59"/>
      <c r="C53" s="79"/>
      <c r="D53" s="34" t="str">
        <f t="shared" si="3"/>
        <v/>
      </c>
      <c r="E53" s="35" t="str">
        <f t="shared" si="4"/>
        <v/>
      </c>
      <c r="F53" s="36" t="str">
        <f t="shared" si="5"/>
        <v/>
      </c>
      <c r="G53" s="37" t="str">
        <f t="shared" si="6"/>
        <v/>
      </c>
      <c r="H53" s="38" t="str">
        <f t="shared" si="7"/>
        <v/>
      </c>
      <c r="I53" s="39" t="str">
        <f t="shared" si="8"/>
        <v/>
      </c>
      <c r="J53" s="40"/>
      <c r="K53" s="41" t="str">
        <f t="shared" si="9"/>
        <v/>
      </c>
      <c r="L53" s="42"/>
      <c r="M53" s="45"/>
      <c r="N53" s="45"/>
      <c r="O53" s="45"/>
      <c r="P53" s="45"/>
      <c r="Q53" s="45"/>
      <c r="R53" s="42"/>
      <c r="S53" s="45"/>
      <c r="T53" s="45"/>
      <c r="U53" s="45"/>
      <c r="V53" s="45"/>
      <c r="W53" s="45"/>
      <c r="X53" s="43"/>
      <c r="Y53" s="42"/>
      <c r="Z53" s="45"/>
      <c r="AA53" s="45"/>
      <c r="AB53" s="45"/>
      <c r="AC53" s="45"/>
      <c r="AD53" s="45"/>
      <c r="AE53" s="43"/>
      <c r="AF53" s="42"/>
      <c r="AG53" s="45"/>
      <c r="AH53" s="45"/>
      <c r="AI53" s="45"/>
      <c r="AJ53" s="45"/>
      <c r="AK53" s="45"/>
      <c r="AL53" s="43"/>
      <c r="AM53" s="42"/>
      <c r="AN53" s="45"/>
      <c r="AO53" s="45"/>
      <c r="AP53" s="43"/>
    </row>
    <row r="54" spans="1:243" ht="13.5" customHeight="1">
      <c r="A54" s="33"/>
      <c r="B54" s="59"/>
      <c r="C54" s="79"/>
      <c r="D54" s="34" t="str">
        <f t="shared" si="3"/>
        <v/>
      </c>
      <c r="E54" s="35" t="str">
        <f t="shared" si="4"/>
        <v/>
      </c>
      <c r="F54" s="36" t="str">
        <f t="shared" si="5"/>
        <v/>
      </c>
      <c r="G54" s="37" t="str">
        <f t="shared" si="6"/>
        <v/>
      </c>
      <c r="H54" s="38" t="str">
        <f t="shared" si="7"/>
        <v/>
      </c>
      <c r="I54" s="39" t="str">
        <f t="shared" si="8"/>
        <v/>
      </c>
      <c r="J54" s="40"/>
      <c r="K54" s="41" t="str">
        <f t="shared" si="9"/>
        <v/>
      </c>
      <c r="L54" s="42"/>
      <c r="M54" s="45"/>
      <c r="N54" s="45"/>
      <c r="O54" s="45"/>
      <c r="P54" s="45"/>
      <c r="Q54" s="45"/>
      <c r="R54" s="42"/>
      <c r="S54" s="45"/>
      <c r="T54" s="45"/>
      <c r="U54" s="45"/>
      <c r="V54" s="45"/>
      <c r="W54" s="45"/>
      <c r="X54" s="43"/>
      <c r="Y54" s="42"/>
      <c r="Z54" s="45"/>
      <c r="AA54" s="45"/>
      <c r="AB54" s="45"/>
      <c r="AC54" s="45"/>
      <c r="AD54" s="45"/>
      <c r="AE54" s="43"/>
      <c r="AF54" s="42"/>
      <c r="AG54" s="45"/>
      <c r="AH54" s="45"/>
      <c r="AI54" s="45"/>
      <c r="AJ54" s="45"/>
      <c r="AK54" s="45"/>
      <c r="AL54" s="43"/>
      <c r="AM54" s="42"/>
      <c r="AN54" s="45"/>
      <c r="AO54" s="45"/>
      <c r="AP54" s="43"/>
    </row>
    <row r="55" spans="1:243" ht="13.5" customHeight="1">
      <c r="A55" s="33"/>
      <c r="B55" s="59"/>
      <c r="C55" s="79"/>
      <c r="D55" s="34" t="str">
        <f t="shared" si="3"/>
        <v/>
      </c>
      <c r="E55" s="35" t="str">
        <f t="shared" si="4"/>
        <v/>
      </c>
      <c r="F55" s="36" t="str">
        <f t="shared" si="5"/>
        <v/>
      </c>
      <c r="G55" s="37" t="str">
        <f t="shared" si="6"/>
        <v/>
      </c>
      <c r="H55" s="38" t="str">
        <f t="shared" si="7"/>
        <v/>
      </c>
      <c r="I55" s="39" t="str">
        <f t="shared" si="8"/>
        <v/>
      </c>
      <c r="J55" s="40"/>
      <c r="K55" s="41" t="str">
        <f t="shared" si="9"/>
        <v/>
      </c>
      <c r="L55" s="42"/>
      <c r="M55" s="45"/>
      <c r="N55" s="45"/>
      <c r="O55" s="45"/>
      <c r="P55" s="45"/>
      <c r="Q55" s="45"/>
      <c r="R55" s="42"/>
      <c r="S55" s="45"/>
      <c r="T55" s="45"/>
      <c r="U55" s="45"/>
      <c r="V55" s="45"/>
      <c r="W55" s="45"/>
      <c r="X55" s="43"/>
      <c r="Y55" s="42"/>
      <c r="Z55" s="45"/>
      <c r="AA55" s="45"/>
      <c r="AB55" s="45"/>
      <c r="AC55" s="45"/>
      <c r="AD55" s="45"/>
      <c r="AE55" s="43"/>
      <c r="AF55" s="42"/>
      <c r="AG55" s="45"/>
      <c r="AH55" s="45"/>
      <c r="AI55" s="45"/>
      <c r="AJ55" s="45"/>
      <c r="AK55" s="45"/>
      <c r="AL55" s="43"/>
      <c r="AM55" s="42"/>
      <c r="AN55" s="45"/>
      <c r="AO55" s="45"/>
      <c r="AP55" s="43"/>
    </row>
    <row r="56" spans="1:243" ht="13.5" customHeight="1">
      <c r="A56" s="33"/>
      <c r="B56" s="33"/>
      <c r="C56" s="79"/>
      <c r="D56" s="34" t="str">
        <f t="shared" si="3"/>
        <v/>
      </c>
      <c r="E56" s="35" t="str">
        <f t="shared" si="4"/>
        <v/>
      </c>
      <c r="F56" s="36" t="str">
        <f t="shared" si="5"/>
        <v/>
      </c>
      <c r="G56" s="57" t="str">
        <f t="shared" si="6"/>
        <v/>
      </c>
      <c r="H56" s="38" t="str">
        <f t="shared" si="7"/>
        <v/>
      </c>
      <c r="I56" s="39" t="str">
        <f t="shared" si="8"/>
        <v/>
      </c>
      <c r="J56" s="40"/>
      <c r="K56" s="41" t="str">
        <f t="shared" si="9"/>
        <v/>
      </c>
      <c r="L56" s="56"/>
      <c r="M56" s="48"/>
      <c r="N56" s="48"/>
      <c r="O56" s="48"/>
      <c r="P56" s="48"/>
      <c r="Q56" s="48"/>
      <c r="R56" s="56"/>
      <c r="S56" s="48"/>
      <c r="T56" s="48"/>
      <c r="U56" s="48"/>
      <c r="V56" s="48"/>
      <c r="W56" s="48"/>
      <c r="X56" s="47"/>
      <c r="Y56" s="56"/>
      <c r="Z56" s="48"/>
      <c r="AA56" s="48"/>
      <c r="AB56" s="48"/>
      <c r="AC56" s="48"/>
      <c r="AD56" s="48"/>
      <c r="AE56" s="47"/>
      <c r="AF56" s="56"/>
      <c r="AG56" s="48"/>
      <c r="AH56" s="48"/>
      <c r="AI56" s="48"/>
      <c r="AJ56" s="48"/>
      <c r="AK56" s="48"/>
      <c r="AL56" s="47"/>
      <c r="AM56" s="56"/>
      <c r="AN56" s="48"/>
      <c r="AO56" s="48"/>
      <c r="AP56" s="47"/>
    </row>
    <row r="57" spans="1:243" ht="13.5" customHeight="1">
      <c r="A57" s="33"/>
      <c r="B57" s="33"/>
      <c r="C57" s="79"/>
      <c r="D57" s="34" t="str">
        <f t="shared" si="3"/>
        <v/>
      </c>
      <c r="E57" s="35" t="str">
        <f t="shared" si="4"/>
        <v/>
      </c>
      <c r="F57" s="36" t="str">
        <f t="shared" si="5"/>
        <v/>
      </c>
      <c r="G57" s="57" t="str">
        <f t="shared" si="6"/>
        <v/>
      </c>
      <c r="H57" s="38" t="str">
        <f t="shared" si="7"/>
        <v/>
      </c>
      <c r="I57" s="39" t="str">
        <f t="shared" si="8"/>
        <v/>
      </c>
      <c r="J57" s="40"/>
      <c r="K57" s="41" t="str">
        <f t="shared" si="9"/>
        <v/>
      </c>
      <c r="L57" s="56"/>
      <c r="M57" s="48"/>
      <c r="N57" s="48"/>
      <c r="O57" s="48"/>
      <c r="P57" s="48"/>
      <c r="Q57" s="48"/>
      <c r="R57" s="56"/>
      <c r="S57" s="48"/>
      <c r="T57" s="48"/>
      <c r="U57" s="48"/>
      <c r="V57" s="48"/>
      <c r="W57" s="48"/>
      <c r="X57" s="47"/>
      <c r="Y57" s="56"/>
      <c r="Z57" s="48"/>
      <c r="AA57" s="48"/>
      <c r="AB57" s="48"/>
      <c r="AC57" s="48"/>
      <c r="AD57" s="48"/>
      <c r="AE57" s="47"/>
      <c r="AF57" s="56"/>
      <c r="AG57" s="48"/>
      <c r="AH57" s="48"/>
      <c r="AI57" s="48"/>
      <c r="AJ57" s="48"/>
      <c r="AK57" s="48"/>
      <c r="AL57" s="47"/>
      <c r="AM57" s="56"/>
      <c r="AN57" s="48"/>
      <c r="AO57" s="48"/>
      <c r="AP57" s="47"/>
    </row>
    <row r="58" spans="1:243" ht="13.5" customHeight="1">
      <c r="A58" s="33"/>
      <c r="B58" s="33"/>
      <c r="C58" s="79"/>
      <c r="D58" s="34" t="str">
        <f t="shared" si="3"/>
        <v/>
      </c>
      <c r="E58" s="35" t="str">
        <f t="shared" si="4"/>
        <v/>
      </c>
      <c r="F58" s="36" t="str">
        <f t="shared" si="5"/>
        <v/>
      </c>
      <c r="G58" s="57" t="str">
        <f t="shared" si="6"/>
        <v/>
      </c>
      <c r="H58" s="38" t="str">
        <f t="shared" si="7"/>
        <v/>
      </c>
      <c r="I58" s="39" t="str">
        <f t="shared" si="8"/>
        <v/>
      </c>
      <c r="J58" s="40"/>
      <c r="K58" s="41" t="str">
        <f t="shared" si="9"/>
        <v/>
      </c>
      <c r="L58" s="56"/>
      <c r="M58" s="48"/>
      <c r="N58" s="48"/>
      <c r="O58" s="48"/>
      <c r="P58" s="48"/>
      <c r="Q58" s="48"/>
      <c r="R58" s="56"/>
      <c r="S58" s="48"/>
      <c r="T58" s="48"/>
      <c r="U58" s="48"/>
      <c r="V58" s="48"/>
      <c r="W58" s="48"/>
      <c r="X58" s="47"/>
      <c r="Y58" s="56"/>
      <c r="Z58" s="48"/>
      <c r="AA58" s="48"/>
      <c r="AB58" s="48"/>
      <c r="AC58" s="48"/>
      <c r="AD58" s="48"/>
      <c r="AE58" s="47"/>
      <c r="AF58" s="56"/>
      <c r="AG58" s="48"/>
      <c r="AH58" s="48"/>
      <c r="AI58" s="48"/>
      <c r="AJ58" s="48"/>
      <c r="AK58" s="48"/>
      <c r="AL58" s="47"/>
      <c r="AM58" s="56"/>
      <c r="AN58" s="48"/>
      <c r="AO58" s="48"/>
      <c r="AP58" s="47"/>
    </row>
    <row r="59" spans="1:243" ht="13.5" customHeight="1">
      <c r="A59" s="33"/>
      <c r="B59" s="33"/>
      <c r="C59" s="79"/>
      <c r="D59" s="34" t="str">
        <f t="shared" si="3"/>
        <v/>
      </c>
      <c r="E59" s="35" t="str">
        <f t="shared" si="4"/>
        <v/>
      </c>
      <c r="F59" s="36" t="str">
        <f t="shared" si="5"/>
        <v/>
      </c>
      <c r="G59" s="57" t="str">
        <f t="shared" si="6"/>
        <v/>
      </c>
      <c r="H59" s="38" t="str">
        <f t="shared" si="7"/>
        <v/>
      </c>
      <c r="I59" s="39" t="str">
        <f t="shared" si="8"/>
        <v/>
      </c>
      <c r="J59" s="40"/>
      <c r="K59" s="41" t="str">
        <f t="shared" si="9"/>
        <v/>
      </c>
      <c r="L59" s="56"/>
      <c r="M59" s="48"/>
      <c r="N59" s="48"/>
      <c r="O59" s="48"/>
      <c r="P59" s="48"/>
      <c r="Q59" s="48"/>
      <c r="R59" s="56"/>
      <c r="S59" s="48"/>
      <c r="T59" s="48"/>
      <c r="U59" s="48"/>
      <c r="V59" s="48"/>
      <c r="W59" s="48"/>
      <c r="X59" s="47"/>
      <c r="Y59" s="56"/>
      <c r="Z59" s="48"/>
      <c r="AA59" s="48"/>
      <c r="AB59" s="48"/>
      <c r="AC59" s="48"/>
      <c r="AD59" s="48"/>
      <c r="AE59" s="47"/>
      <c r="AF59" s="56"/>
      <c r="AG59" s="48"/>
      <c r="AH59" s="48"/>
      <c r="AI59" s="45"/>
      <c r="AJ59" s="45"/>
      <c r="AK59" s="45"/>
      <c r="AL59" s="43"/>
      <c r="AM59" s="56"/>
      <c r="AN59" s="48"/>
      <c r="AO59" s="48"/>
      <c r="AP59" s="47"/>
    </row>
    <row r="60" spans="1:243" ht="13.5" customHeight="1">
      <c r="A60" s="33"/>
      <c r="B60" s="33"/>
      <c r="C60" s="79"/>
      <c r="D60" s="34" t="str">
        <f t="shared" si="3"/>
        <v/>
      </c>
      <c r="E60" s="35" t="str">
        <f t="shared" si="4"/>
        <v/>
      </c>
      <c r="F60" s="36" t="str">
        <f t="shared" si="5"/>
        <v/>
      </c>
      <c r="G60" s="57" t="str">
        <f t="shared" si="6"/>
        <v/>
      </c>
      <c r="H60" s="38" t="str">
        <f t="shared" si="7"/>
        <v/>
      </c>
      <c r="I60" s="39" t="str">
        <f t="shared" si="8"/>
        <v/>
      </c>
      <c r="J60" s="40"/>
      <c r="K60" s="41" t="str">
        <f t="shared" si="9"/>
        <v/>
      </c>
      <c r="L60" s="56"/>
      <c r="M60" s="48"/>
      <c r="N60" s="48"/>
      <c r="O60" s="48"/>
      <c r="P60" s="48"/>
      <c r="Q60" s="48"/>
      <c r="R60" s="56"/>
      <c r="S60" s="48"/>
      <c r="T60" s="48"/>
      <c r="U60" s="48"/>
      <c r="V60" s="48"/>
      <c r="W60" s="48"/>
      <c r="X60" s="43"/>
      <c r="Y60" s="42"/>
      <c r="Z60" s="45"/>
      <c r="AA60" s="45"/>
      <c r="AB60" s="45"/>
      <c r="AC60" s="45"/>
      <c r="AD60" s="45"/>
      <c r="AE60" s="43"/>
      <c r="AF60" s="56"/>
      <c r="AG60" s="48"/>
      <c r="AH60" s="48"/>
      <c r="AI60" s="60"/>
      <c r="AJ60" s="45"/>
      <c r="AK60" s="45"/>
      <c r="AL60" s="43"/>
      <c r="AM60" s="42"/>
      <c r="AN60" s="48"/>
      <c r="AO60" s="48"/>
      <c r="AP60" s="47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50"/>
      <c r="DC60" s="50"/>
      <c r="DD60" s="50"/>
      <c r="DE60" s="50"/>
      <c r="DF60" s="50"/>
      <c r="DG60" s="50"/>
      <c r="DH60" s="50"/>
      <c r="DI60" s="50"/>
      <c r="DJ60" s="50"/>
      <c r="DK60" s="50"/>
      <c r="DL60" s="50"/>
      <c r="DM60" s="50"/>
      <c r="DN60" s="50"/>
      <c r="DO60" s="50"/>
      <c r="DP60" s="50"/>
      <c r="DQ60" s="50"/>
      <c r="DR60" s="50"/>
      <c r="DS60" s="50"/>
      <c r="DT60" s="50"/>
      <c r="DU60" s="50"/>
      <c r="DV60" s="50"/>
      <c r="DW60" s="50"/>
      <c r="DX60" s="50"/>
      <c r="DY60" s="50"/>
      <c r="DZ60" s="50"/>
      <c r="EA60" s="50"/>
      <c r="EB60" s="50"/>
      <c r="EC60" s="50"/>
      <c r="ED60" s="50"/>
      <c r="EE60" s="50"/>
      <c r="EF60" s="50"/>
      <c r="EG60" s="50"/>
      <c r="EH60" s="50"/>
      <c r="EI60" s="50"/>
      <c r="EJ60" s="50"/>
      <c r="EK60" s="50"/>
      <c r="EL60" s="50"/>
      <c r="EM60" s="50"/>
      <c r="EN60" s="50"/>
      <c r="EO60" s="50"/>
      <c r="EP60" s="50"/>
      <c r="EQ60" s="50"/>
      <c r="ER60" s="50"/>
      <c r="ES60" s="50"/>
      <c r="ET60" s="50"/>
      <c r="EU60" s="50"/>
      <c r="EV60" s="50"/>
      <c r="EW60" s="50"/>
      <c r="EX60" s="50"/>
      <c r="EY60" s="50"/>
      <c r="EZ60" s="50"/>
      <c r="FA60" s="50"/>
      <c r="FB60" s="50"/>
      <c r="FC60" s="50"/>
      <c r="FD60" s="50"/>
      <c r="FE60" s="50"/>
      <c r="FF60" s="50"/>
      <c r="FG60" s="50"/>
      <c r="FH60" s="50"/>
      <c r="FI60" s="50"/>
      <c r="FJ60" s="50"/>
      <c r="FK60" s="50"/>
      <c r="FL60" s="50"/>
      <c r="FM60" s="50"/>
      <c r="FN60" s="50"/>
      <c r="FO60" s="50"/>
      <c r="FP60" s="50"/>
      <c r="FQ60" s="50"/>
      <c r="FR60" s="50"/>
      <c r="FS60" s="50"/>
      <c r="FT60" s="50"/>
      <c r="FU60" s="50"/>
      <c r="FV60" s="50"/>
      <c r="FW60" s="50"/>
      <c r="FX60" s="50"/>
      <c r="FY60" s="50"/>
      <c r="FZ60" s="50"/>
      <c r="GA60" s="50"/>
      <c r="GB60" s="50"/>
      <c r="GC60" s="50"/>
      <c r="GD60" s="50"/>
      <c r="GE60" s="50"/>
      <c r="GF60" s="50"/>
      <c r="GG60" s="50"/>
      <c r="GH60" s="50"/>
      <c r="GI60" s="50"/>
      <c r="GJ60" s="50"/>
      <c r="GK60" s="50"/>
      <c r="GL60" s="50"/>
      <c r="GM60" s="50"/>
      <c r="GN60" s="50"/>
      <c r="GO60" s="50"/>
      <c r="GP60" s="50"/>
      <c r="GQ60" s="50"/>
      <c r="GR60" s="50"/>
      <c r="GS60" s="50"/>
      <c r="GT60" s="50"/>
      <c r="GU60" s="50"/>
      <c r="GV60" s="50"/>
      <c r="GW60" s="50"/>
      <c r="GX60" s="50"/>
      <c r="GY60" s="50"/>
      <c r="GZ60" s="50"/>
      <c r="HA60" s="50"/>
      <c r="HB60" s="50"/>
      <c r="HC60" s="50"/>
      <c r="HD60" s="50"/>
      <c r="HE60" s="50"/>
      <c r="HF60" s="50"/>
      <c r="HG60" s="50"/>
      <c r="HH60" s="50"/>
      <c r="HI60" s="50"/>
      <c r="HJ60" s="50"/>
      <c r="HK60" s="50"/>
      <c r="HL60" s="50"/>
      <c r="HM60" s="50"/>
      <c r="HN60" s="50"/>
      <c r="HO60" s="50"/>
      <c r="HP60" s="50"/>
      <c r="HQ60" s="50"/>
      <c r="HR60" s="50"/>
      <c r="HS60" s="50"/>
      <c r="HT60" s="50"/>
      <c r="HU60" s="50"/>
      <c r="HV60" s="50"/>
      <c r="HW60" s="50"/>
      <c r="HX60" s="50"/>
      <c r="HY60" s="50"/>
      <c r="HZ60" s="50"/>
      <c r="IA60" s="50"/>
      <c r="IB60" s="50"/>
      <c r="IC60" s="50"/>
      <c r="ID60" s="50"/>
      <c r="IE60" s="50"/>
      <c r="IF60" s="50"/>
      <c r="IG60" s="50"/>
      <c r="IH60" s="50"/>
      <c r="II60" s="50"/>
    </row>
    <row r="61" spans="1:243" ht="13.5" customHeight="1">
      <c r="A61" s="33"/>
      <c r="B61" s="33"/>
      <c r="C61" s="79"/>
      <c r="D61" s="34" t="str">
        <f t="shared" si="3"/>
        <v/>
      </c>
      <c r="E61" s="35" t="str">
        <f t="shared" si="4"/>
        <v/>
      </c>
      <c r="F61" s="36" t="str">
        <f t="shared" si="5"/>
        <v/>
      </c>
      <c r="G61" s="57" t="str">
        <f t="shared" si="6"/>
        <v/>
      </c>
      <c r="H61" s="38" t="str">
        <f t="shared" si="7"/>
        <v/>
      </c>
      <c r="I61" s="39" t="str">
        <f t="shared" si="8"/>
        <v/>
      </c>
      <c r="J61" s="40"/>
      <c r="K61" s="41" t="str">
        <f t="shared" si="9"/>
        <v/>
      </c>
      <c r="L61" s="56"/>
      <c r="M61" s="48"/>
      <c r="N61" s="48"/>
      <c r="O61" s="48"/>
      <c r="P61" s="48"/>
      <c r="Q61" s="48"/>
      <c r="R61" s="56"/>
      <c r="S61" s="48"/>
      <c r="T61" s="48"/>
      <c r="U61" s="48"/>
      <c r="V61" s="48"/>
      <c r="W61" s="48"/>
      <c r="X61" s="47"/>
      <c r="Y61" s="56"/>
      <c r="Z61" s="48"/>
      <c r="AA61" s="48"/>
      <c r="AB61" s="48"/>
      <c r="AC61" s="48"/>
      <c r="AD61" s="48"/>
      <c r="AE61" s="47"/>
      <c r="AF61" s="42"/>
      <c r="AG61" s="45"/>
      <c r="AH61" s="45"/>
      <c r="AI61" s="45"/>
      <c r="AJ61" s="45"/>
      <c r="AK61" s="45"/>
      <c r="AL61" s="43"/>
      <c r="AM61" s="42"/>
      <c r="AN61" s="45"/>
      <c r="AO61" s="45"/>
      <c r="AP61" s="43"/>
      <c r="AU61" s="50"/>
      <c r="AV61" s="50"/>
      <c r="AW61" s="50"/>
      <c r="AX61" s="50"/>
      <c r="AY61" s="50"/>
      <c r="AZ61" s="50"/>
      <c r="BA61" s="50"/>
    </row>
    <row r="62" spans="1:243" ht="13.5" customHeight="1">
      <c r="A62" s="33"/>
      <c r="B62" s="33"/>
      <c r="C62" s="79"/>
      <c r="D62" s="34" t="str">
        <f t="shared" si="3"/>
        <v/>
      </c>
      <c r="E62" s="35" t="str">
        <f t="shared" si="4"/>
        <v/>
      </c>
      <c r="F62" s="36" t="str">
        <f t="shared" si="5"/>
        <v/>
      </c>
      <c r="G62" s="57" t="str">
        <f t="shared" si="6"/>
        <v/>
      </c>
      <c r="H62" s="38" t="str">
        <f t="shared" si="7"/>
        <v/>
      </c>
      <c r="I62" s="39" t="str">
        <f t="shared" si="8"/>
        <v/>
      </c>
      <c r="J62" s="40"/>
      <c r="K62" s="41" t="str">
        <f t="shared" si="9"/>
        <v/>
      </c>
      <c r="L62" s="56"/>
      <c r="M62" s="48"/>
      <c r="N62" s="48"/>
      <c r="O62" s="48"/>
      <c r="P62" s="48"/>
      <c r="Q62" s="48"/>
      <c r="R62" s="56"/>
      <c r="S62" s="48"/>
      <c r="T62" s="48"/>
      <c r="U62" s="48"/>
      <c r="V62" s="48"/>
      <c r="W62" s="48"/>
      <c r="X62" s="47"/>
      <c r="Y62" s="56"/>
      <c r="Z62" s="48"/>
      <c r="AA62" s="48"/>
      <c r="AB62" s="48"/>
      <c r="AC62" s="48"/>
      <c r="AD62" s="48"/>
      <c r="AE62" s="47"/>
      <c r="AF62" s="56"/>
      <c r="AG62" s="48"/>
      <c r="AH62" s="48"/>
      <c r="AI62" s="48"/>
      <c r="AJ62" s="48"/>
      <c r="AK62" s="48"/>
      <c r="AL62" s="47"/>
      <c r="AM62" s="56"/>
      <c r="AN62" s="48"/>
      <c r="AO62" s="48"/>
      <c r="AP62" s="47"/>
    </row>
    <row r="63" spans="1:243" ht="13.5" customHeight="1">
      <c r="A63" s="33"/>
      <c r="B63" s="33"/>
      <c r="C63" s="79"/>
      <c r="D63" s="34" t="str">
        <f t="shared" si="3"/>
        <v/>
      </c>
      <c r="E63" s="35" t="str">
        <f t="shared" si="4"/>
        <v/>
      </c>
      <c r="F63" s="36" t="str">
        <f t="shared" si="5"/>
        <v/>
      </c>
      <c r="G63" s="57" t="str">
        <f t="shared" si="6"/>
        <v/>
      </c>
      <c r="H63" s="38" t="str">
        <f t="shared" si="7"/>
        <v/>
      </c>
      <c r="I63" s="39" t="str">
        <f t="shared" si="8"/>
        <v/>
      </c>
      <c r="J63" s="40"/>
      <c r="K63" s="41" t="str">
        <f t="shared" si="9"/>
        <v/>
      </c>
      <c r="L63" s="56"/>
      <c r="M63" s="48"/>
      <c r="N63" s="48"/>
      <c r="O63" s="48"/>
      <c r="P63" s="48"/>
      <c r="Q63" s="48"/>
      <c r="R63" s="56"/>
      <c r="S63" s="48"/>
      <c r="T63" s="48"/>
      <c r="U63" s="48"/>
      <c r="V63" s="48"/>
      <c r="W63" s="48"/>
      <c r="X63" s="47"/>
      <c r="Y63" s="56"/>
      <c r="Z63" s="48"/>
      <c r="AA63" s="48"/>
      <c r="AB63" s="48"/>
      <c r="AC63" s="48"/>
      <c r="AD63" s="48"/>
      <c r="AE63" s="47"/>
      <c r="AF63" s="56"/>
      <c r="AG63" s="48"/>
      <c r="AH63" s="48"/>
      <c r="AI63" s="48"/>
      <c r="AJ63" s="48"/>
      <c r="AK63" s="48"/>
      <c r="AL63" s="47"/>
      <c r="AM63" s="56"/>
      <c r="AN63" s="48"/>
      <c r="AO63" s="48"/>
      <c r="AP63" s="47"/>
    </row>
    <row r="64" spans="1:243" ht="13.5" customHeight="1">
      <c r="A64" s="33"/>
      <c r="B64" s="33"/>
      <c r="C64" s="79"/>
      <c r="D64" s="34" t="str">
        <f t="shared" si="3"/>
        <v/>
      </c>
      <c r="E64" s="35" t="str">
        <f t="shared" si="4"/>
        <v/>
      </c>
      <c r="F64" s="36" t="str">
        <f t="shared" si="5"/>
        <v/>
      </c>
      <c r="G64" s="37" t="str">
        <f t="shared" si="6"/>
        <v/>
      </c>
      <c r="H64" s="38" t="str">
        <f t="shared" si="7"/>
        <v/>
      </c>
      <c r="I64" s="39" t="str">
        <f t="shared" si="8"/>
        <v/>
      </c>
      <c r="J64" s="40"/>
      <c r="K64" s="41" t="str">
        <f t="shared" si="9"/>
        <v/>
      </c>
      <c r="L64" s="56"/>
      <c r="M64" s="48"/>
      <c r="N64" s="48"/>
      <c r="O64" s="48"/>
      <c r="P64" s="48"/>
      <c r="Q64" s="48"/>
      <c r="R64" s="56"/>
      <c r="S64" s="48"/>
      <c r="T64" s="48"/>
      <c r="U64" s="48"/>
      <c r="V64" s="48"/>
      <c r="W64" s="48"/>
      <c r="X64" s="47"/>
      <c r="Y64" s="56"/>
      <c r="Z64" s="48"/>
      <c r="AA64" s="48"/>
      <c r="AB64" s="48"/>
      <c r="AC64" s="48"/>
      <c r="AD64" s="48"/>
      <c r="AE64" s="47"/>
      <c r="AF64" s="56"/>
      <c r="AG64" s="48"/>
      <c r="AH64" s="48"/>
      <c r="AI64" s="48"/>
      <c r="AJ64" s="48"/>
      <c r="AK64" s="48"/>
      <c r="AL64" s="47"/>
      <c r="AM64" s="56"/>
      <c r="AN64" s="48"/>
      <c r="AO64" s="48"/>
      <c r="AP64" s="47"/>
      <c r="AU64" s="50"/>
      <c r="AV64" s="50"/>
      <c r="AW64" s="50"/>
      <c r="AX64" s="50"/>
      <c r="AY64" s="50"/>
    </row>
    <row r="65" spans="1:47" ht="13.5" customHeight="1">
      <c r="A65" s="33"/>
      <c r="B65" s="33"/>
      <c r="C65" s="79"/>
      <c r="D65" s="34" t="str">
        <f t="shared" si="3"/>
        <v/>
      </c>
      <c r="E65" s="35" t="str">
        <f t="shared" si="4"/>
        <v/>
      </c>
      <c r="F65" s="36" t="str">
        <f t="shared" si="5"/>
        <v/>
      </c>
      <c r="G65" s="57" t="str">
        <f t="shared" si="6"/>
        <v/>
      </c>
      <c r="H65" s="38" t="str">
        <f t="shared" si="7"/>
        <v/>
      </c>
      <c r="I65" s="39" t="str">
        <f t="shared" si="8"/>
        <v/>
      </c>
      <c r="J65" s="40"/>
      <c r="K65" s="41" t="str">
        <f t="shared" si="9"/>
        <v/>
      </c>
      <c r="L65" s="56"/>
      <c r="M65" s="48"/>
      <c r="N65" s="48"/>
      <c r="O65" s="48"/>
      <c r="P65" s="48"/>
      <c r="Q65" s="48"/>
      <c r="R65" s="56"/>
      <c r="S65" s="48"/>
      <c r="T65" s="48"/>
      <c r="U65" s="48"/>
      <c r="V65" s="48"/>
      <c r="W65" s="48"/>
      <c r="X65" s="47"/>
      <c r="Y65" s="56"/>
      <c r="Z65" s="48"/>
      <c r="AA65" s="48"/>
      <c r="AB65" s="48"/>
      <c r="AC65" s="48"/>
      <c r="AD65" s="48"/>
      <c r="AE65" s="47"/>
      <c r="AF65" s="56"/>
      <c r="AG65" s="48"/>
      <c r="AH65" s="48"/>
      <c r="AI65" s="45"/>
      <c r="AJ65" s="45"/>
      <c r="AK65" s="45"/>
      <c r="AL65" s="43"/>
      <c r="AM65" s="56"/>
      <c r="AN65" s="48"/>
      <c r="AO65" s="48"/>
      <c r="AP65" s="47"/>
    </row>
    <row r="66" spans="1:47" ht="13.5" customHeight="1">
      <c r="A66" s="33"/>
      <c r="B66" s="33"/>
      <c r="C66" s="79"/>
      <c r="D66" s="34" t="str">
        <f t="shared" si="3"/>
        <v/>
      </c>
      <c r="E66" s="35" t="str">
        <f t="shared" si="4"/>
        <v/>
      </c>
      <c r="F66" s="36" t="str">
        <f t="shared" si="5"/>
        <v/>
      </c>
      <c r="G66" s="57" t="str">
        <f t="shared" si="6"/>
        <v/>
      </c>
      <c r="H66" s="38" t="str">
        <f t="shared" si="7"/>
        <v/>
      </c>
      <c r="I66" s="39" t="str">
        <f t="shared" si="8"/>
        <v/>
      </c>
      <c r="J66" s="40"/>
      <c r="K66" s="41" t="str">
        <f t="shared" si="9"/>
        <v/>
      </c>
      <c r="L66" s="56"/>
      <c r="M66" s="48"/>
      <c r="N66" s="48"/>
      <c r="O66" s="48"/>
      <c r="P66" s="48"/>
      <c r="Q66" s="48"/>
      <c r="R66" s="56"/>
      <c r="S66" s="48"/>
      <c r="T66" s="48"/>
      <c r="U66" s="48"/>
      <c r="V66" s="48"/>
      <c r="W66" s="48"/>
      <c r="X66" s="47"/>
      <c r="Y66" s="56"/>
      <c r="Z66" s="48"/>
      <c r="AA66" s="48"/>
      <c r="AB66" s="48"/>
      <c r="AC66" s="48"/>
      <c r="AD66" s="48"/>
      <c r="AE66" s="47"/>
      <c r="AF66" s="56"/>
      <c r="AG66" s="48"/>
      <c r="AH66" s="48"/>
      <c r="AI66" s="48"/>
      <c r="AJ66" s="48"/>
      <c r="AK66" s="48"/>
      <c r="AL66" s="47"/>
      <c r="AM66" s="56"/>
      <c r="AN66" s="48"/>
      <c r="AO66" s="48"/>
      <c r="AP66" s="47"/>
    </row>
    <row r="67" spans="1:47" ht="13.5" customHeight="1">
      <c r="A67" s="33"/>
      <c r="B67" s="33"/>
      <c r="C67" s="79"/>
      <c r="D67" s="34" t="str">
        <f t="shared" si="3"/>
        <v/>
      </c>
      <c r="E67" s="35" t="str">
        <f t="shared" si="4"/>
        <v/>
      </c>
      <c r="F67" s="36" t="str">
        <f t="shared" si="5"/>
        <v/>
      </c>
      <c r="G67" s="57" t="str">
        <f t="shared" si="6"/>
        <v/>
      </c>
      <c r="H67" s="38" t="str">
        <f t="shared" si="7"/>
        <v/>
      </c>
      <c r="I67" s="39" t="str">
        <f t="shared" si="8"/>
        <v/>
      </c>
      <c r="J67" s="40"/>
      <c r="K67" s="41" t="str">
        <f t="shared" si="9"/>
        <v/>
      </c>
      <c r="L67" s="56"/>
      <c r="M67" s="48"/>
      <c r="N67" s="48"/>
      <c r="O67" s="48"/>
      <c r="P67" s="48"/>
      <c r="Q67" s="48"/>
      <c r="R67" s="56"/>
      <c r="S67" s="48"/>
      <c r="T67" s="48"/>
      <c r="U67" s="48"/>
      <c r="V67" s="48"/>
      <c r="W67" s="48"/>
      <c r="X67" s="47"/>
      <c r="Y67" s="56"/>
      <c r="Z67" s="48"/>
      <c r="AA67" s="48"/>
      <c r="AB67" s="48"/>
      <c r="AC67" s="48"/>
      <c r="AD67" s="48"/>
      <c r="AE67" s="47"/>
      <c r="AF67" s="56"/>
      <c r="AG67" s="48"/>
      <c r="AH67" s="48"/>
      <c r="AI67" s="48"/>
      <c r="AJ67" s="48"/>
      <c r="AK67" s="48"/>
      <c r="AL67" s="47"/>
      <c r="AM67" s="56"/>
      <c r="AN67" s="48"/>
      <c r="AO67" s="48"/>
      <c r="AP67" s="47"/>
    </row>
    <row r="68" spans="1:47" ht="13.5" customHeight="1">
      <c r="A68" s="33"/>
      <c r="B68" s="33"/>
      <c r="C68" s="79"/>
      <c r="D68" s="34" t="str">
        <f t="shared" si="3"/>
        <v/>
      </c>
      <c r="E68" s="35" t="str">
        <f t="shared" si="4"/>
        <v/>
      </c>
      <c r="F68" s="36" t="str">
        <f t="shared" si="5"/>
        <v/>
      </c>
      <c r="G68" s="57" t="str">
        <f t="shared" si="6"/>
        <v/>
      </c>
      <c r="H68" s="38" t="str">
        <f t="shared" si="7"/>
        <v/>
      </c>
      <c r="I68" s="39" t="str">
        <f t="shared" si="8"/>
        <v/>
      </c>
      <c r="J68" s="40"/>
      <c r="K68" s="41" t="str">
        <f t="shared" si="9"/>
        <v/>
      </c>
      <c r="L68" s="56"/>
      <c r="M68" s="48"/>
      <c r="N68" s="48"/>
      <c r="O68" s="48"/>
      <c r="P68" s="48"/>
      <c r="Q68" s="48"/>
      <c r="R68" s="56"/>
      <c r="S68" s="48"/>
      <c r="T68" s="48"/>
      <c r="U68" s="48"/>
      <c r="V68" s="48"/>
      <c r="W68" s="48"/>
      <c r="X68" s="47"/>
      <c r="Y68" s="56"/>
      <c r="Z68" s="48"/>
      <c r="AA68" s="48"/>
      <c r="AB68" s="48"/>
      <c r="AC68" s="48"/>
      <c r="AD68" s="48"/>
      <c r="AE68" s="47"/>
      <c r="AF68" s="56"/>
      <c r="AG68" s="48"/>
      <c r="AH68" s="48"/>
      <c r="AI68" s="48"/>
      <c r="AJ68" s="48"/>
      <c r="AK68" s="48"/>
      <c r="AL68" s="47"/>
      <c r="AM68" s="56"/>
      <c r="AN68" s="48"/>
      <c r="AO68" s="48"/>
      <c r="AP68" s="47"/>
      <c r="AQ68" s="50"/>
      <c r="AR68" s="50"/>
      <c r="AS68" s="50"/>
      <c r="AT68" s="50"/>
    </row>
    <row r="69" spans="1:47" ht="13.5" customHeight="1">
      <c r="A69" s="33"/>
      <c r="B69" s="33"/>
      <c r="C69" s="79"/>
      <c r="D69" s="34" t="str">
        <f t="shared" si="3"/>
        <v/>
      </c>
      <c r="E69" s="35" t="str">
        <f t="shared" si="4"/>
        <v/>
      </c>
      <c r="F69" s="36" t="str">
        <f t="shared" si="5"/>
        <v/>
      </c>
      <c r="G69" s="57" t="str">
        <f t="shared" si="6"/>
        <v/>
      </c>
      <c r="H69" s="38" t="str">
        <f t="shared" si="7"/>
        <v/>
      </c>
      <c r="I69" s="39" t="str">
        <f t="shared" si="8"/>
        <v/>
      </c>
      <c r="J69" s="40"/>
      <c r="K69" s="41" t="str">
        <f t="shared" si="9"/>
        <v/>
      </c>
      <c r="L69" s="56"/>
      <c r="M69" s="48"/>
      <c r="N69" s="48"/>
      <c r="O69" s="48"/>
      <c r="P69" s="48"/>
      <c r="Q69" s="48"/>
      <c r="R69" s="56"/>
      <c r="S69" s="48"/>
      <c r="T69" s="48"/>
      <c r="U69" s="48"/>
      <c r="V69" s="48"/>
      <c r="W69" s="48"/>
      <c r="X69" s="47"/>
      <c r="Y69" s="56"/>
      <c r="Z69" s="48"/>
      <c r="AA69" s="48"/>
      <c r="AB69" s="48"/>
      <c r="AC69" s="48"/>
      <c r="AD69" s="48"/>
      <c r="AE69" s="47"/>
      <c r="AF69" s="56"/>
      <c r="AG69" s="48"/>
      <c r="AH69" s="48"/>
      <c r="AI69" s="48"/>
      <c r="AJ69" s="48"/>
      <c r="AK69" s="48"/>
      <c r="AL69" s="47"/>
      <c r="AM69" s="42"/>
      <c r="AN69" s="45"/>
      <c r="AO69" s="45"/>
      <c r="AP69" s="43"/>
    </row>
    <row r="70" spans="1:47" ht="13.5" customHeight="1">
      <c r="A70" s="33"/>
      <c r="B70" s="33"/>
      <c r="C70" s="79"/>
      <c r="D70" s="34" t="str">
        <f t="shared" si="3"/>
        <v/>
      </c>
      <c r="E70" s="35" t="str">
        <f t="shared" si="4"/>
        <v/>
      </c>
      <c r="F70" s="36" t="str">
        <f t="shared" si="5"/>
        <v/>
      </c>
      <c r="G70" s="57" t="str">
        <f t="shared" si="6"/>
        <v/>
      </c>
      <c r="H70" s="38" t="str">
        <f t="shared" si="7"/>
        <v/>
      </c>
      <c r="I70" s="39" t="str">
        <f t="shared" si="8"/>
        <v/>
      </c>
      <c r="J70" s="40"/>
      <c r="K70" s="41" t="str">
        <f t="shared" si="9"/>
        <v/>
      </c>
      <c r="L70" s="56"/>
      <c r="M70" s="48"/>
      <c r="N70" s="48"/>
      <c r="O70" s="48"/>
      <c r="P70" s="48"/>
      <c r="Q70" s="48"/>
      <c r="R70" s="56"/>
      <c r="S70" s="48"/>
      <c r="T70" s="48"/>
      <c r="U70" s="48"/>
      <c r="V70" s="48"/>
      <c r="W70" s="48"/>
      <c r="X70" s="47"/>
      <c r="Y70" s="56"/>
      <c r="Z70" s="48"/>
      <c r="AA70" s="48"/>
      <c r="AB70" s="48"/>
      <c r="AC70" s="48"/>
      <c r="AD70" s="48"/>
      <c r="AE70" s="47"/>
      <c r="AF70" s="56"/>
      <c r="AG70" s="48"/>
      <c r="AH70" s="48"/>
      <c r="AI70" s="48"/>
      <c r="AJ70" s="48"/>
      <c r="AK70" s="48"/>
      <c r="AL70" s="47"/>
      <c r="AM70" s="56"/>
      <c r="AN70" s="48"/>
      <c r="AO70" s="48"/>
      <c r="AP70" s="47"/>
    </row>
    <row r="71" spans="1:47" ht="13.5" customHeight="1">
      <c r="A71" s="33"/>
      <c r="B71" s="33"/>
      <c r="C71" s="79"/>
      <c r="D71" s="34" t="str">
        <f t="shared" ref="D71:D134" si="10">IF($A71="","",SUMPRODUCT(((WEEKDAY($L$5:$AP$5,2)&gt;1)*(WEEKDAY($L$5:$AP$5,2)&lt;5)-((WEEKDAY($L$5:$AP$5,2)&gt;1)*(WEEKDAY($L$5:$AP$5,2)&lt;5)*COUNTIF(Feries,$L$5:$AP$5)&gt;0))*(($L71:$AP71="PAF")+($L71:$AP71="EIG"))))</f>
        <v/>
      </c>
      <c r="E71" s="35" t="str">
        <f t="shared" ref="E71:E134" si="11">IF($A71="","",SUMPRODUCT(((WEEKDAY($L$5:$AP$5,2)=5)-((WEEKDAY($L$5:$AP$5,2)=5)*COUNTIF(Feries,$L$5:$AP$5)&gt;0))*(($L71:$AP71="PAF")+($L71:$AP71="EIG"))))</f>
        <v/>
      </c>
      <c r="F71" s="36" t="str">
        <f t="shared" ref="F71:F134" si="12">IF($A71="","",SUMPRODUCT(((WEEKDAY($L$5:$AP$5,2)=6)-((WEEKDAY($L$5:$AP$5,2)=6)*COUNTIF(Feries,$L$5:$AP$5)&gt;0))*(($L71:$AP71="PAF")+($L71:$AP71="EIG"))))</f>
        <v/>
      </c>
      <c r="G71" s="57" t="str">
        <f t="shared" ref="G71:G134" si="13">IF($A71="","",SUMPRODUCT(((WEEKDAY($L$5:$AP$5,2)=7)+((WEEKDAY($L$5:$AP$5,2)&lt;7)*COUNTIF(Feries,$L$5:$AP$5)&gt;0))*(($L71:$AP71="PAF")+($L71:$AP71="EIG"))))</f>
        <v/>
      </c>
      <c r="H71" s="38" t="str">
        <f t="shared" ref="H71:H134" si="14">IF($A71="","",SUMPRODUCT(((WEEKDAY($L$5:$AP$5,2)=1)-((WEEKDAY($L$5:$AP$5,2)=1)*COUNTIF(Feries,$L$5:$AP$5)&gt;0))*(($L71:$AP71="PAF")+($L71:$AP71="EIG"))))</f>
        <v/>
      </c>
      <c r="I71" s="39" t="str">
        <f t="shared" si="8"/>
        <v/>
      </c>
      <c r="J71" s="40"/>
      <c r="K71" s="41" t="str">
        <f t="shared" si="9"/>
        <v/>
      </c>
      <c r="L71" s="56"/>
      <c r="M71" s="48"/>
      <c r="N71" s="48"/>
      <c r="O71" s="48"/>
      <c r="P71" s="48"/>
      <c r="Q71" s="48"/>
      <c r="R71" s="56"/>
      <c r="S71" s="48"/>
      <c r="T71" s="48"/>
      <c r="U71" s="48"/>
      <c r="V71" s="48"/>
      <c r="W71" s="48"/>
      <c r="X71" s="47"/>
      <c r="Y71" s="56"/>
      <c r="Z71" s="48"/>
      <c r="AA71" s="48"/>
      <c r="AB71" s="48"/>
      <c r="AC71" s="48"/>
      <c r="AD71" s="48"/>
      <c r="AE71" s="47"/>
      <c r="AF71" s="56"/>
      <c r="AG71" s="48"/>
      <c r="AH71" s="48"/>
      <c r="AI71" s="48"/>
      <c r="AJ71" s="48"/>
      <c r="AK71" s="48"/>
      <c r="AL71" s="47"/>
      <c r="AM71" s="56"/>
      <c r="AN71" s="48"/>
      <c r="AO71" s="48"/>
      <c r="AP71" s="47"/>
    </row>
    <row r="72" spans="1:47" ht="13.5" customHeight="1">
      <c r="A72" s="33"/>
      <c r="B72" s="33"/>
      <c r="C72" s="79"/>
      <c r="D72" s="34" t="str">
        <f t="shared" si="10"/>
        <v/>
      </c>
      <c r="E72" s="35" t="str">
        <f t="shared" si="11"/>
        <v/>
      </c>
      <c r="F72" s="36" t="str">
        <f t="shared" si="12"/>
        <v/>
      </c>
      <c r="G72" s="57" t="str">
        <f t="shared" si="13"/>
        <v/>
      </c>
      <c r="H72" s="38" t="str">
        <f t="shared" si="14"/>
        <v/>
      </c>
      <c r="I72" s="39" t="str">
        <f t="shared" ref="I72:I135" si="15">IF(A72="","",SUM(D72:H72))</f>
        <v/>
      </c>
      <c r="J72" s="40"/>
      <c r="K72" s="41" t="str">
        <f t="shared" ref="K72:K135" si="16">IF($A72="","",SUMPRODUCT((WEEKDAY($L$5:$AP$5,2)=6)*($L72:$AP72="Semaine")))</f>
        <v/>
      </c>
      <c r="L72" s="56"/>
      <c r="M72" s="48"/>
      <c r="N72" s="48"/>
      <c r="O72" s="48"/>
      <c r="P72" s="48"/>
      <c r="Q72" s="48"/>
      <c r="R72" s="56"/>
      <c r="S72" s="48"/>
      <c r="T72" s="48"/>
      <c r="U72" s="48"/>
      <c r="V72" s="48"/>
      <c r="W72" s="48"/>
      <c r="X72" s="47"/>
      <c r="Y72" s="56"/>
      <c r="Z72" s="48"/>
      <c r="AA72" s="48"/>
      <c r="AB72" s="48"/>
      <c r="AC72" s="48"/>
      <c r="AD72" s="48"/>
      <c r="AE72" s="47"/>
      <c r="AF72" s="56"/>
      <c r="AG72" s="48"/>
      <c r="AH72" s="48"/>
      <c r="AI72" s="48"/>
      <c r="AJ72" s="48"/>
      <c r="AK72" s="48"/>
      <c r="AL72" s="47"/>
      <c r="AM72" s="56"/>
      <c r="AN72" s="48"/>
      <c r="AO72" s="48"/>
      <c r="AP72" s="47"/>
    </row>
    <row r="73" spans="1:47" ht="13.5" customHeight="1">
      <c r="A73" s="33"/>
      <c r="B73" s="33"/>
      <c r="C73" s="79"/>
      <c r="D73" s="34" t="str">
        <f t="shared" si="10"/>
        <v/>
      </c>
      <c r="E73" s="35" t="str">
        <f t="shared" si="11"/>
        <v/>
      </c>
      <c r="F73" s="36" t="str">
        <f t="shared" si="12"/>
        <v/>
      </c>
      <c r="G73" s="57" t="str">
        <f t="shared" si="13"/>
        <v/>
      </c>
      <c r="H73" s="38" t="str">
        <f t="shared" si="14"/>
        <v/>
      </c>
      <c r="I73" s="39" t="str">
        <f t="shared" si="15"/>
        <v/>
      </c>
      <c r="J73" s="40"/>
      <c r="K73" s="41" t="str">
        <f t="shared" si="16"/>
        <v/>
      </c>
      <c r="L73" s="56"/>
      <c r="M73" s="48"/>
      <c r="N73" s="48"/>
      <c r="O73" s="48"/>
      <c r="P73" s="48"/>
      <c r="Q73" s="48"/>
      <c r="R73" s="56"/>
      <c r="S73" s="48"/>
      <c r="T73" s="48"/>
      <c r="U73" s="48"/>
      <c r="V73" s="48"/>
      <c r="W73" s="48"/>
      <c r="X73" s="47"/>
      <c r="Y73" s="56"/>
      <c r="Z73" s="48"/>
      <c r="AA73" s="48"/>
      <c r="AB73" s="48"/>
      <c r="AC73" s="48"/>
      <c r="AD73" s="48"/>
      <c r="AE73" s="47"/>
      <c r="AF73" s="56"/>
      <c r="AG73" s="48"/>
      <c r="AH73" s="48"/>
      <c r="AI73" s="48"/>
      <c r="AJ73" s="48"/>
      <c r="AK73" s="48"/>
      <c r="AL73" s="47"/>
      <c r="AM73" s="56"/>
      <c r="AN73" s="48"/>
      <c r="AO73" s="48"/>
      <c r="AP73" s="47"/>
    </row>
    <row r="74" spans="1:47" ht="13.5" customHeight="1">
      <c r="A74" s="33"/>
      <c r="B74" s="33"/>
      <c r="C74" s="79"/>
      <c r="D74" s="34" t="str">
        <f t="shared" si="10"/>
        <v/>
      </c>
      <c r="E74" s="35" t="str">
        <f t="shared" si="11"/>
        <v/>
      </c>
      <c r="F74" s="36" t="str">
        <f t="shared" si="12"/>
        <v/>
      </c>
      <c r="G74" s="57" t="str">
        <f t="shared" si="13"/>
        <v/>
      </c>
      <c r="H74" s="38" t="str">
        <f t="shared" si="14"/>
        <v/>
      </c>
      <c r="I74" s="39" t="str">
        <f t="shared" si="15"/>
        <v/>
      </c>
      <c r="J74" s="40"/>
      <c r="K74" s="41" t="str">
        <f t="shared" si="16"/>
        <v/>
      </c>
      <c r="L74" s="56"/>
      <c r="M74" s="48"/>
      <c r="N74" s="48"/>
      <c r="O74" s="48"/>
      <c r="P74" s="48"/>
      <c r="Q74" s="48"/>
      <c r="R74" s="56"/>
      <c r="S74" s="48"/>
      <c r="T74" s="48"/>
      <c r="U74" s="48"/>
      <c r="V74" s="48"/>
      <c r="W74" s="48"/>
      <c r="X74" s="47"/>
      <c r="Y74" s="56"/>
      <c r="Z74" s="48"/>
      <c r="AA74" s="48"/>
      <c r="AB74" s="48"/>
      <c r="AC74" s="48"/>
      <c r="AD74" s="48"/>
      <c r="AE74" s="47"/>
      <c r="AF74" s="56"/>
      <c r="AG74" s="48"/>
      <c r="AH74" s="48"/>
      <c r="AI74" s="48"/>
      <c r="AJ74" s="48"/>
      <c r="AK74" s="48"/>
      <c r="AL74" s="47"/>
      <c r="AM74" s="56"/>
      <c r="AN74" s="48"/>
      <c r="AO74" s="48"/>
      <c r="AP74" s="47"/>
    </row>
    <row r="75" spans="1:47" ht="13.5" customHeight="1">
      <c r="A75" s="33"/>
      <c r="B75" s="33"/>
      <c r="C75" s="79"/>
      <c r="D75" s="34" t="str">
        <f t="shared" si="10"/>
        <v/>
      </c>
      <c r="E75" s="35" t="str">
        <f t="shared" si="11"/>
        <v/>
      </c>
      <c r="F75" s="36" t="str">
        <f t="shared" si="12"/>
        <v/>
      </c>
      <c r="G75" s="57" t="str">
        <f t="shared" si="13"/>
        <v/>
      </c>
      <c r="H75" s="38" t="str">
        <f t="shared" si="14"/>
        <v/>
      </c>
      <c r="I75" s="39" t="str">
        <f t="shared" si="15"/>
        <v/>
      </c>
      <c r="J75" s="40"/>
      <c r="K75" s="41" t="str">
        <f t="shared" si="16"/>
        <v/>
      </c>
      <c r="L75" s="56"/>
      <c r="M75" s="48"/>
      <c r="N75" s="48"/>
      <c r="O75" s="48"/>
      <c r="P75" s="48"/>
      <c r="Q75" s="48"/>
      <c r="R75" s="56"/>
      <c r="S75" s="48"/>
      <c r="T75" s="48"/>
      <c r="U75" s="48"/>
      <c r="V75" s="48"/>
      <c r="W75" s="48"/>
      <c r="X75" s="47"/>
      <c r="Y75" s="56"/>
      <c r="Z75" s="48"/>
      <c r="AA75" s="48"/>
      <c r="AB75" s="48"/>
      <c r="AC75" s="48"/>
      <c r="AD75" s="48"/>
      <c r="AE75" s="47"/>
      <c r="AF75" s="56"/>
      <c r="AG75" s="48"/>
      <c r="AH75" s="48"/>
      <c r="AI75" s="48"/>
      <c r="AJ75" s="48"/>
      <c r="AK75" s="48"/>
      <c r="AL75" s="47"/>
      <c r="AM75" s="56"/>
      <c r="AN75" s="48"/>
      <c r="AO75" s="48"/>
      <c r="AP75" s="47"/>
    </row>
    <row r="76" spans="1:47" ht="13.5" customHeight="1">
      <c r="A76" s="33"/>
      <c r="B76" s="33"/>
      <c r="C76" s="79"/>
      <c r="D76" s="34" t="str">
        <f t="shared" si="10"/>
        <v/>
      </c>
      <c r="E76" s="35" t="str">
        <f t="shared" si="11"/>
        <v/>
      </c>
      <c r="F76" s="36" t="str">
        <f t="shared" si="12"/>
        <v/>
      </c>
      <c r="G76" s="57" t="str">
        <f t="shared" si="13"/>
        <v/>
      </c>
      <c r="H76" s="38" t="str">
        <f t="shared" si="14"/>
        <v/>
      </c>
      <c r="I76" s="39" t="str">
        <f t="shared" si="15"/>
        <v/>
      </c>
      <c r="J76" s="40"/>
      <c r="K76" s="41" t="str">
        <f t="shared" si="16"/>
        <v/>
      </c>
      <c r="L76" s="56"/>
      <c r="M76" s="48"/>
      <c r="N76" s="48"/>
      <c r="O76" s="48"/>
      <c r="P76" s="48"/>
      <c r="Q76" s="48"/>
      <c r="R76" s="56"/>
      <c r="S76" s="48"/>
      <c r="T76" s="48"/>
      <c r="U76" s="48"/>
      <c r="V76" s="48"/>
      <c r="W76" s="48"/>
      <c r="X76" s="47"/>
      <c r="Y76" s="56"/>
      <c r="Z76" s="48"/>
      <c r="AA76" s="48"/>
      <c r="AB76" s="48"/>
      <c r="AC76" s="48"/>
      <c r="AD76" s="48"/>
      <c r="AE76" s="47"/>
      <c r="AF76" s="56"/>
      <c r="AG76" s="48"/>
      <c r="AH76" s="48"/>
      <c r="AI76" s="48"/>
      <c r="AJ76" s="48"/>
      <c r="AK76" s="48"/>
      <c r="AL76" s="47"/>
      <c r="AM76" s="56"/>
      <c r="AN76" s="48"/>
      <c r="AO76" s="48"/>
      <c r="AP76" s="47"/>
    </row>
    <row r="77" spans="1:47" ht="13.5" customHeight="1">
      <c r="A77" s="33"/>
      <c r="B77" s="33"/>
      <c r="C77" s="79"/>
      <c r="D77" s="34" t="str">
        <f t="shared" si="10"/>
        <v/>
      </c>
      <c r="E77" s="35" t="str">
        <f t="shared" si="11"/>
        <v/>
      </c>
      <c r="F77" s="36" t="str">
        <f t="shared" si="12"/>
        <v/>
      </c>
      <c r="G77" s="37" t="str">
        <f t="shared" si="13"/>
        <v/>
      </c>
      <c r="H77" s="38" t="str">
        <f t="shared" si="14"/>
        <v/>
      </c>
      <c r="I77" s="39" t="str">
        <f t="shared" si="15"/>
        <v/>
      </c>
      <c r="J77" s="40"/>
      <c r="K77" s="41" t="str">
        <f t="shared" si="16"/>
        <v/>
      </c>
      <c r="L77" s="56"/>
      <c r="M77" s="48"/>
      <c r="N77" s="48"/>
      <c r="O77" s="48"/>
      <c r="P77" s="48"/>
      <c r="Q77" s="48"/>
      <c r="R77" s="56"/>
      <c r="S77" s="48"/>
      <c r="T77" s="48"/>
      <c r="U77" s="64"/>
      <c r="V77" s="48"/>
      <c r="W77" s="48"/>
      <c r="X77" s="47"/>
      <c r="Y77" s="56"/>
      <c r="Z77" s="48"/>
      <c r="AA77" s="48"/>
      <c r="AB77" s="48"/>
      <c r="AC77" s="48"/>
      <c r="AD77" s="48"/>
      <c r="AE77" s="47"/>
      <c r="AF77" s="56"/>
      <c r="AG77" s="48"/>
      <c r="AH77" s="48"/>
      <c r="AI77" s="48"/>
      <c r="AJ77" s="48"/>
      <c r="AK77" s="48"/>
      <c r="AL77" s="47"/>
      <c r="AM77" s="56"/>
      <c r="AN77" s="48"/>
      <c r="AO77" s="48"/>
      <c r="AP77" s="47"/>
    </row>
    <row r="78" spans="1:47" ht="13.5" customHeight="1">
      <c r="A78" s="33"/>
      <c r="B78" s="33"/>
      <c r="C78" s="79"/>
      <c r="D78" s="34" t="str">
        <f t="shared" si="10"/>
        <v/>
      </c>
      <c r="E78" s="63" t="str">
        <f t="shared" si="11"/>
        <v/>
      </c>
      <c r="F78" s="63" t="str">
        <f t="shared" si="12"/>
        <v/>
      </c>
      <c r="G78" s="64" t="str">
        <f t="shared" si="13"/>
        <v/>
      </c>
      <c r="H78" s="41" t="str">
        <f t="shared" si="14"/>
        <v/>
      </c>
      <c r="I78" s="39" t="str">
        <f t="shared" si="15"/>
        <v/>
      </c>
      <c r="J78" s="40"/>
      <c r="K78" s="41" t="str">
        <f t="shared" si="16"/>
        <v/>
      </c>
      <c r="L78" s="56"/>
      <c r="M78" s="48"/>
      <c r="N78" s="48"/>
      <c r="O78" s="48"/>
      <c r="P78" s="48"/>
      <c r="Q78" s="48"/>
      <c r="R78" s="56"/>
      <c r="S78" s="48"/>
      <c r="T78" s="48"/>
      <c r="U78" s="48"/>
      <c r="V78" s="48"/>
      <c r="W78" s="48"/>
      <c r="X78" s="47"/>
      <c r="Y78" s="56"/>
      <c r="Z78" s="48"/>
      <c r="AA78" s="48"/>
      <c r="AB78" s="48"/>
      <c r="AC78" s="48"/>
      <c r="AD78" s="48"/>
      <c r="AE78" s="47"/>
      <c r="AF78" s="56"/>
      <c r="AG78" s="48"/>
      <c r="AH78" s="48"/>
      <c r="AI78" s="48"/>
      <c r="AJ78" s="48"/>
      <c r="AK78" s="48"/>
      <c r="AL78" s="47"/>
      <c r="AM78" s="56"/>
      <c r="AN78" s="48"/>
      <c r="AO78" s="48"/>
      <c r="AP78" s="47"/>
    </row>
    <row r="79" spans="1:47" ht="13.5" customHeight="1">
      <c r="A79" s="33"/>
      <c r="B79" s="65"/>
      <c r="C79" s="79"/>
      <c r="D79" s="34" t="str">
        <f t="shared" si="10"/>
        <v/>
      </c>
      <c r="E79" s="35" t="str">
        <f t="shared" si="11"/>
        <v/>
      </c>
      <c r="F79" s="36" t="str">
        <f t="shared" si="12"/>
        <v/>
      </c>
      <c r="G79" s="57" t="str">
        <f t="shared" si="13"/>
        <v/>
      </c>
      <c r="H79" s="38" t="str">
        <f t="shared" si="14"/>
        <v/>
      </c>
      <c r="I79" s="39" t="str">
        <f t="shared" si="15"/>
        <v/>
      </c>
      <c r="J79" s="40"/>
      <c r="K79" s="41" t="str">
        <f t="shared" si="16"/>
        <v/>
      </c>
      <c r="L79" s="56"/>
      <c r="M79" s="48"/>
      <c r="N79" s="48"/>
      <c r="O79" s="48"/>
      <c r="P79" s="48"/>
      <c r="Q79" s="48"/>
      <c r="R79" s="56"/>
      <c r="S79" s="48"/>
      <c r="T79" s="48"/>
      <c r="U79" s="48"/>
      <c r="V79" s="48"/>
      <c r="W79" s="48"/>
      <c r="X79" s="47"/>
      <c r="Y79" s="56"/>
      <c r="Z79" s="48"/>
      <c r="AA79" s="48"/>
      <c r="AB79" s="48"/>
      <c r="AC79" s="48"/>
      <c r="AD79" s="48"/>
      <c r="AE79" s="43"/>
      <c r="AF79" s="42"/>
      <c r="AG79" s="45"/>
      <c r="AH79" s="45"/>
      <c r="AI79" s="48"/>
      <c r="AJ79" s="48"/>
      <c r="AK79" s="48"/>
      <c r="AL79" s="47"/>
      <c r="AM79" s="56"/>
      <c r="AN79" s="45"/>
      <c r="AO79" s="45"/>
      <c r="AP79" s="47"/>
      <c r="AQ79" s="50"/>
      <c r="AR79" s="50"/>
      <c r="AS79" s="50"/>
      <c r="AT79" s="50"/>
      <c r="AU79" s="50"/>
    </row>
    <row r="80" spans="1:47" ht="13.5" customHeight="1">
      <c r="A80" s="33"/>
      <c r="B80" s="65"/>
      <c r="C80" s="79"/>
      <c r="D80" s="34" t="str">
        <f t="shared" si="10"/>
        <v/>
      </c>
      <c r="E80" s="35" t="str">
        <f t="shared" si="11"/>
        <v/>
      </c>
      <c r="F80" s="36" t="str">
        <f t="shared" si="12"/>
        <v/>
      </c>
      <c r="G80" s="57" t="str">
        <f t="shared" si="13"/>
        <v/>
      </c>
      <c r="H80" s="38" t="str">
        <f t="shared" si="14"/>
        <v/>
      </c>
      <c r="I80" s="39" t="str">
        <f t="shared" si="15"/>
        <v/>
      </c>
      <c r="J80" s="40"/>
      <c r="K80" s="41" t="str">
        <f t="shared" si="16"/>
        <v/>
      </c>
      <c r="L80" s="56"/>
      <c r="M80" s="48"/>
      <c r="N80" s="48"/>
      <c r="O80" s="48"/>
      <c r="P80" s="48"/>
      <c r="Q80" s="48"/>
      <c r="R80" s="56"/>
      <c r="S80" s="48"/>
      <c r="T80" s="48"/>
      <c r="U80" s="45"/>
      <c r="V80" s="45"/>
      <c r="W80" s="48"/>
      <c r="X80" s="47"/>
      <c r="Y80" s="56"/>
      <c r="Z80" s="48"/>
      <c r="AA80" s="48"/>
      <c r="AB80" s="48"/>
      <c r="AC80" s="48"/>
      <c r="AD80" s="48"/>
      <c r="AE80" s="43"/>
      <c r="AF80" s="42"/>
      <c r="AG80" s="45"/>
      <c r="AH80" s="45"/>
      <c r="AI80" s="45"/>
      <c r="AJ80" s="45"/>
      <c r="AK80" s="45"/>
      <c r="AL80" s="43"/>
      <c r="AM80" s="42"/>
      <c r="AN80" s="45"/>
      <c r="AO80" s="45"/>
      <c r="AP80" s="47"/>
    </row>
    <row r="81" spans="1:80" ht="13.5" customHeight="1">
      <c r="A81" s="33"/>
      <c r="B81" s="65"/>
      <c r="C81" s="79"/>
      <c r="D81" s="34" t="str">
        <f t="shared" si="10"/>
        <v/>
      </c>
      <c r="E81" s="35" t="str">
        <f t="shared" si="11"/>
        <v/>
      </c>
      <c r="F81" s="36" t="str">
        <f t="shared" si="12"/>
        <v/>
      </c>
      <c r="G81" s="57" t="str">
        <f t="shared" si="13"/>
        <v/>
      </c>
      <c r="H81" s="38" t="str">
        <f t="shared" si="14"/>
        <v/>
      </c>
      <c r="I81" s="39" t="str">
        <f t="shared" si="15"/>
        <v/>
      </c>
      <c r="J81" s="40"/>
      <c r="K81" s="41" t="str">
        <f t="shared" si="16"/>
        <v/>
      </c>
      <c r="L81" s="56"/>
      <c r="M81" s="48"/>
      <c r="N81" s="48"/>
      <c r="O81" s="48"/>
      <c r="P81" s="48"/>
      <c r="Q81" s="48"/>
      <c r="R81" s="56"/>
      <c r="S81" s="48"/>
      <c r="T81" s="48"/>
      <c r="U81" s="45"/>
      <c r="V81" s="45"/>
      <c r="W81" s="48"/>
      <c r="X81" s="47"/>
      <c r="Y81" s="56"/>
      <c r="Z81" s="48"/>
      <c r="AA81" s="48"/>
      <c r="AB81" s="48"/>
      <c r="AC81" s="48"/>
      <c r="AD81" s="48"/>
      <c r="AE81" s="43"/>
      <c r="AF81" s="42"/>
      <c r="AG81" s="45"/>
      <c r="AH81" s="45"/>
      <c r="AI81" s="45"/>
      <c r="AJ81" s="45"/>
      <c r="AK81" s="45"/>
      <c r="AL81" s="43"/>
      <c r="AM81" s="42"/>
      <c r="AN81" s="45"/>
      <c r="AO81" s="45"/>
      <c r="AP81" s="43"/>
      <c r="AQ81" s="50"/>
      <c r="AR81" s="50"/>
      <c r="AS81" s="50"/>
      <c r="AT81" s="50"/>
      <c r="AU81" s="50"/>
    </row>
    <row r="82" spans="1:80" ht="13.5" customHeight="1">
      <c r="A82" s="33"/>
      <c r="B82" s="65"/>
      <c r="C82" s="79"/>
      <c r="D82" s="34" t="str">
        <f t="shared" si="10"/>
        <v/>
      </c>
      <c r="E82" s="35" t="str">
        <f t="shared" si="11"/>
        <v/>
      </c>
      <c r="F82" s="36" t="str">
        <f t="shared" si="12"/>
        <v/>
      </c>
      <c r="G82" s="57" t="str">
        <f t="shared" si="13"/>
        <v/>
      </c>
      <c r="H82" s="38" t="str">
        <f t="shared" si="14"/>
        <v/>
      </c>
      <c r="I82" s="39" t="str">
        <f t="shared" si="15"/>
        <v/>
      </c>
      <c r="J82" s="40"/>
      <c r="K82" s="41" t="str">
        <f t="shared" si="16"/>
        <v/>
      </c>
      <c r="L82" s="56"/>
      <c r="M82" s="48"/>
      <c r="N82" s="48"/>
      <c r="O82" s="48"/>
      <c r="P82" s="48"/>
      <c r="Q82" s="48"/>
      <c r="R82" s="56"/>
      <c r="S82" s="48"/>
      <c r="T82" s="48"/>
      <c r="U82" s="45"/>
      <c r="V82" s="45"/>
      <c r="W82" s="48"/>
      <c r="X82" s="47"/>
      <c r="Y82" s="56"/>
      <c r="Z82" s="48"/>
      <c r="AA82" s="48"/>
      <c r="AB82" s="48"/>
      <c r="AC82" s="48"/>
      <c r="AD82" s="48"/>
      <c r="AE82" s="43"/>
      <c r="AF82" s="42"/>
      <c r="AG82" s="45"/>
      <c r="AH82" s="45"/>
      <c r="AI82" s="45"/>
      <c r="AJ82" s="45"/>
      <c r="AK82" s="45"/>
      <c r="AL82" s="43"/>
      <c r="AM82" s="42"/>
      <c r="AN82" s="45"/>
      <c r="AO82" s="45"/>
      <c r="AP82" s="43"/>
      <c r="AQ82" s="50"/>
      <c r="AR82" s="50"/>
      <c r="AS82" s="50"/>
      <c r="AT82" s="50"/>
      <c r="AU82" s="50"/>
    </row>
    <row r="83" spans="1:80" ht="13.5" customHeight="1">
      <c r="A83" s="33"/>
      <c r="B83" s="65"/>
      <c r="C83" s="79"/>
      <c r="D83" s="34" t="str">
        <f t="shared" si="10"/>
        <v/>
      </c>
      <c r="E83" s="35" t="str">
        <f t="shared" si="11"/>
        <v/>
      </c>
      <c r="F83" s="36" t="str">
        <f t="shared" si="12"/>
        <v/>
      </c>
      <c r="G83" s="57" t="str">
        <f t="shared" si="13"/>
        <v/>
      </c>
      <c r="H83" s="38" t="str">
        <f t="shared" si="14"/>
        <v/>
      </c>
      <c r="I83" s="39" t="str">
        <f t="shared" si="15"/>
        <v/>
      </c>
      <c r="J83" s="40"/>
      <c r="K83" s="41" t="str">
        <f t="shared" si="16"/>
        <v/>
      </c>
      <c r="L83" s="56"/>
      <c r="M83" s="48"/>
      <c r="N83" s="48"/>
      <c r="O83" s="48"/>
      <c r="P83" s="48"/>
      <c r="Q83" s="48"/>
      <c r="R83" s="56"/>
      <c r="S83" s="48"/>
      <c r="T83" s="48"/>
      <c r="U83" s="45"/>
      <c r="V83" s="45"/>
      <c r="W83" s="48"/>
      <c r="X83" s="47"/>
      <c r="Y83" s="56"/>
      <c r="Z83" s="48"/>
      <c r="AA83" s="48"/>
      <c r="AB83" s="48"/>
      <c r="AC83" s="48"/>
      <c r="AD83" s="48"/>
      <c r="AE83" s="43"/>
      <c r="AF83" s="42"/>
      <c r="AG83" s="45"/>
      <c r="AH83" s="45"/>
      <c r="AI83" s="100"/>
      <c r="AJ83" s="66"/>
      <c r="AK83" s="67"/>
      <c r="AL83" s="149"/>
      <c r="AM83" s="169"/>
      <c r="AN83" s="67"/>
      <c r="AO83" s="67"/>
      <c r="AP83" s="167"/>
    </row>
    <row r="84" spans="1:80" ht="13.5" customHeight="1">
      <c r="A84" s="33"/>
      <c r="B84" s="65"/>
      <c r="C84" s="79"/>
      <c r="D84" s="34" t="str">
        <f t="shared" si="10"/>
        <v/>
      </c>
      <c r="E84" s="35" t="str">
        <f t="shared" si="11"/>
        <v/>
      </c>
      <c r="F84" s="36" t="str">
        <f t="shared" si="12"/>
        <v/>
      </c>
      <c r="G84" s="57" t="str">
        <f t="shared" si="13"/>
        <v/>
      </c>
      <c r="H84" s="38" t="str">
        <f t="shared" si="14"/>
        <v/>
      </c>
      <c r="I84" s="39" t="str">
        <f t="shared" si="15"/>
        <v/>
      </c>
      <c r="J84" s="40"/>
      <c r="K84" s="41" t="str">
        <f t="shared" si="16"/>
        <v/>
      </c>
      <c r="L84" s="56"/>
      <c r="M84" s="48"/>
      <c r="N84" s="48"/>
      <c r="O84" s="48"/>
      <c r="P84" s="48"/>
      <c r="Q84" s="48"/>
      <c r="R84" s="56"/>
      <c r="S84" s="48"/>
      <c r="T84" s="48"/>
      <c r="U84" s="48"/>
      <c r="V84" s="48"/>
      <c r="W84" s="48"/>
      <c r="X84" s="47"/>
      <c r="Y84" s="56"/>
      <c r="Z84" s="48"/>
      <c r="AA84" s="48"/>
      <c r="AB84" s="48"/>
      <c r="AC84" s="48"/>
      <c r="AD84" s="48"/>
      <c r="AE84" s="47"/>
      <c r="AF84" s="56"/>
      <c r="AG84" s="48"/>
      <c r="AH84" s="48"/>
      <c r="AI84" s="48"/>
      <c r="AJ84" s="48"/>
      <c r="AK84" s="48"/>
      <c r="AL84" s="47"/>
      <c r="AM84" s="56"/>
      <c r="AN84" s="48"/>
      <c r="AO84" s="48"/>
      <c r="AP84" s="47"/>
      <c r="AQ84" s="50"/>
      <c r="AR84" s="50"/>
      <c r="AS84" s="50"/>
      <c r="AT84" s="50"/>
      <c r="AU84" s="50"/>
      <c r="AV84" s="50"/>
      <c r="AW84" s="50"/>
      <c r="AX84" s="50"/>
      <c r="AY84" s="50"/>
      <c r="AZ84" s="50"/>
      <c r="BA84" s="50"/>
      <c r="BB84" s="50"/>
      <c r="BC84" s="50"/>
      <c r="BD84" s="50"/>
      <c r="BE84" s="50"/>
      <c r="BF84" s="50"/>
      <c r="BG84" s="50"/>
      <c r="BH84" s="50"/>
      <c r="BI84" s="50"/>
      <c r="BJ84" s="50"/>
      <c r="BK84" s="50"/>
      <c r="BL84" s="50"/>
      <c r="BM84" s="50"/>
      <c r="BN84" s="50"/>
      <c r="BO84" s="50"/>
      <c r="BP84" s="50"/>
      <c r="BQ84" s="50"/>
      <c r="BR84" s="50"/>
      <c r="BS84" s="50"/>
      <c r="BT84" s="50"/>
      <c r="BU84" s="50"/>
      <c r="BV84" s="50"/>
      <c r="BW84" s="50"/>
      <c r="BX84" s="50"/>
      <c r="BY84" s="50"/>
      <c r="BZ84" s="50"/>
      <c r="CA84" s="50"/>
      <c r="CB84" s="50"/>
    </row>
    <row r="85" spans="1:80" ht="12" customHeight="1">
      <c r="A85" s="33"/>
      <c r="B85" s="59"/>
      <c r="C85" s="79"/>
      <c r="D85" s="34" t="str">
        <f t="shared" si="10"/>
        <v/>
      </c>
      <c r="E85" s="35" t="str">
        <f t="shared" si="11"/>
        <v/>
      </c>
      <c r="F85" s="36" t="str">
        <f t="shared" si="12"/>
        <v/>
      </c>
      <c r="G85" s="57" t="str">
        <f t="shared" si="13"/>
        <v/>
      </c>
      <c r="H85" s="38" t="str">
        <f t="shared" si="14"/>
        <v/>
      </c>
      <c r="I85" s="39" t="str">
        <f t="shared" si="15"/>
        <v/>
      </c>
      <c r="J85" s="40"/>
      <c r="K85" s="41" t="str">
        <f t="shared" si="16"/>
        <v/>
      </c>
      <c r="L85" s="56"/>
      <c r="M85" s="48"/>
      <c r="N85" s="48"/>
      <c r="O85" s="48"/>
      <c r="P85" s="48"/>
      <c r="Q85" s="48"/>
      <c r="R85" s="56"/>
      <c r="S85" s="48"/>
      <c r="T85" s="48"/>
      <c r="U85" s="45"/>
      <c r="V85" s="45"/>
      <c r="W85" s="45"/>
      <c r="X85" s="43"/>
      <c r="Y85" s="42"/>
      <c r="Z85" s="45"/>
      <c r="AA85" s="45"/>
      <c r="AB85" s="45"/>
      <c r="AC85" s="45"/>
      <c r="AD85" s="45"/>
      <c r="AE85" s="43"/>
      <c r="AF85" s="42"/>
      <c r="AG85" s="45"/>
      <c r="AH85" s="45"/>
      <c r="AI85" s="45"/>
      <c r="AJ85" s="45"/>
      <c r="AK85" s="45"/>
      <c r="AL85" s="43"/>
      <c r="AM85" s="42"/>
      <c r="AN85" s="45"/>
      <c r="AO85" s="45"/>
      <c r="AP85" s="43"/>
    </row>
    <row r="86" spans="1:80" ht="13.5" customHeight="1">
      <c r="A86" s="33"/>
      <c r="B86" s="65"/>
      <c r="C86" s="79"/>
      <c r="D86" s="34" t="str">
        <f t="shared" si="10"/>
        <v/>
      </c>
      <c r="E86" s="35" t="str">
        <f t="shared" si="11"/>
        <v/>
      </c>
      <c r="F86" s="36" t="str">
        <f t="shared" si="12"/>
        <v/>
      </c>
      <c r="G86" s="57" t="str">
        <f t="shared" si="13"/>
        <v/>
      </c>
      <c r="H86" s="38" t="str">
        <f t="shared" si="14"/>
        <v/>
      </c>
      <c r="I86" s="39" t="str">
        <f t="shared" si="15"/>
        <v/>
      </c>
      <c r="J86" s="40"/>
      <c r="K86" s="41" t="str">
        <f t="shared" si="16"/>
        <v/>
      </c>
      <c r="L86" s="56"/>
      <c r="M86" s="48"/>
      <c r="N86" s="48"/>
      <c r="O86" s="48"/>
      <c r="P86" s="48"/>
      <c r="Q86" s="48"/>
      <c r="R86" s="56"/>
      <c r="S86" s="48"/>
      <c r="T86" s="48"/>
      <c r="U86" s="45"/>
      <c r="V86" s="45"/>
      <c r="W86" s="48"/>
      <c r="X86" s="47"/>
      <c r="Y86" s="56"/>
      <c r="Z86" s="48"/>
      <c r="AA86" s="48"/>
      <c r="AB86" s="48"/>
      <c r="AC86" s="48"/>
      <c r="AD86" s="48"/>
      <c r="AE86" s="43"/>
      <c r="AF86" s="42"/>
      <c r="AG86" s="45"/>
      <c r="AH86" s="45"/>
      <c r="AI86" s="48"/>
      <c r="AJ86" s="48"/>
      <c r="AK86" s="48"/>
      <c r="AL86" s="43"/>
      <c r="AM86" s="42"/>
      <c r="AN86" s="45"/>
      <c r="AO86" s="45"/>
      <c r="AP86" s="43"/>
    </row>
    <row r="87" spans="1:80" ht="13.5" customHeight="1">
      <c r="A87" s="33"/>
      <c r="B87" s="65"/>
      <c r="C87" s="79"/>
      <c r="D87" s="34" t="str">
        <f t="shared" si="10"/>
        <v/>
      </c>
      <c r="E87" s="35" t="str">
        <f t="shared" si="11"/>
        <v/>
      </c>
      <c r="F87" s="36" t="str">
        <f t="shared" si="12"/>
        <v/>
      </c>
      <c r="G87" s="37" t="str">
        <f t="shared" si="13"/>
        <v/>
      </c>
      <c r="H87" s="38" t="str">
        <f t="shared" si="14"/>
        <v/>
      </c>
      <c r="I87" s="39" t="str">
        <f t="shared" si="15"/>
        <v/>
      </c>
      <c r="J87" s="40"/>
      <c r="K87" s="41" t="str">
        <f t="shared" si="16"/>
        <v/>
      </c>
      <c r="L87" s="56"/>
      <c r="M87" s="48"/>
      <c r="N87" s="48"/>
      <c r="O87" s="48"/>
      <c r="P87" s="48"/>
      <c r="Q87" s="48"/>
      <c r="R87" s="56"/>
      <c r="S87" s="48"/>
      <c r="T87" s="48"/>
      <c r="U87" s="45"/>
      <c r="V87" s="45"/>
      <c r="W87" s="48"/>
      <c r="X87" s="47"/>
      <c r="Y87" s="56"/>
      <c r="Z87" s="48"/>
      <c r="AA87" s="48"/>
      <c r="AB87" s="48"/>
      <c r="AC87" s="48"/>
      <c r="AD87" s="48"/>
      <c r="AE87" s="43"/>
      <c r="AF87" s="42"/>
      <c r="AG87" s="45"/>
      <c r="AH87" s="45"/>
      <c r="AI87" s="45"/>
      <c r="AJ87" s="45"/>
      <c r="AK87" s="45"/>
      <c r="AL87" s="43"/>
      <c r="AM87" s="42"/>
      <c r="AN87" s="45"/>
      <c r="AO87" s="45"/>
      <c r="AP87" s="43"/>
    </row>
    <row r="88" spans="1:80" ht="13.5" customHeight="1">
      <c r="A88" s="33"/>
      <c r="B88" s="65"/>
      <c r="C88" s="79"/>
      <c r="D88" s="34" t="str">
        <f t="shared" si="10"/>
        <v/>
      </c>
      <c r="E88" s="35" t="str">
        <f t="shared" si="11"/>
        <v/>
      </c>
      <c r="F88" s="36" t="str">
        <f t="shared" si="12"/>
        <v/>
      </c>
      <c r="G88" s="57" t="str">
        <f t="shared" si="13"/>
        <v/>
      </c>
      <c r="H88" s="38" t="str">
        <f t="shared" si="14"/>
        <v/>
      </c>
      <c r="I88" s="39" t="str">
        <f t="shared" si="15"/>
        <v/>
      </c>
      <c r="J88" s="40"/>
      <c r="K88" s="41" t="str">
        <f t="shared" si="16"/>
        <v/>
      </c>
      <c r="L88" s="56"/>
      <c r="M88" s="48"/>
      <c r="N88" s="48"/>
      <c r="O88" s="48"/>
      <c r="P88" s="48"/>
      <c r="Q88" s="48"/>
      <c r="R88" s="56"/>
      <c r="S88" s="48"/>
      <c r="T88" s="48"/>
      <c r="U88" s="45"/>
      <c r="V88" s="45"/>
      <c r="W88" s="48"/>
      <c r="X88" s="47"/>
      <c r="Y88" s="56"/>
      <c r="Z88" s="48"/>
      <c r="AA88" s="48"/>
      <c r="AB88" s="48"/>
      <c r="AC88" s="48"/>
      <c r="AD88" s="48"/>
      <c r="AE88" s="43"/>
      <c r="AF88" s="42"/>
      <c r="AG88" s="45"/>
      <c r="AH88" s="45"/>
      <c r="AI88" s="45"/>
      <c r="AJ88" s="45"/>
      <c r="AK88" s="45"/>
      <c r="AL88" s="43"/>
      <c r="AM88" s="42"/>
      <c r="AN88" s="45"/>
      <c r="AO88" s="45"/>
      <c r="AP88" s="43"/>
    </row>
    <row r="89" spans="1:80" ht="13.5" customHeight="1">
      <c r="A89" s="33"/>
      <c r="B89" s="65"/>
      <c r="C89" s="79"/>
      <c r="D89" s="34" t="str">
        <f t="shared" si="10"/>
        <v/>
      </c>
      <c r="E89" s="35" t="str">
        <f t="shared" si="11"/>
        <v/>
      </c>
      <c r="F89" s="36" t="str">
        <f t="shared" si="12"/>
        <v/>
      </c>
      <c r="G89" s="57" t="str">
        <f t="shared" si="13"/>
        <v/>
      </c>
      <c r="H89" s="38" t="str">
        <f t="shared" si="14"/>
        <v/>
      </c>
      <c r="I89" s="39" t="str">
        <f t="shared" si="15"/>
        <v/>
      </c>
      <c r="J89" s="40"/>
      <c r="K89" s="41" t="str">
        <f t="shared" si="16"/>
        <v/>
      </c>
      <c r="L89" s="56"/>
      <c r="M89" s="48"/>
      <c r="N89" s="48"/>
      <c r="O89" s="48"/>
      <c r="P89" s="48"/>
      <c r="Q89" s="48"/>
      <c r="R89" s="56"/>
      <c r="S89" s="48"/>
      <c r="T89" s="48"/>
      <c r="U89" s="45"/>
      <c r="V89" s="45"/>
      <c r="W89" s="48"/>
      <c r="X89" s="47"/>
      <c r="Y89" s="56"/>
      <c r="Z89" s="48"/>
      <c r="AA89" s="48"/>
      <c r="AB89" s="48"/>
      <c r="AC89" s="48"/>
      <c r="AD89" s="48"/>
      <c r="AE89" s="43"/>
      <c r="AF89" s="42"/>
      <c r="AG89" s="45"/>
      <c r="AH89" s="45"/>
      <c r="AI89" s="45"/>
      <c r="AJ89" s="45"/>
      <c r="AK89" s="45"/>
      <c r="AL89" s="43"/>
      <c r="AM89" s="42"/>
      <c r="AN89" s="45"/>
      <c r="AO89" s="45"/>
      <c r="AP89" s="43"/>
    </row>
    <row r="90" spans="1:80" ht="13.5" customHeight="1">
      <c r="A90" s="33"/>
      <c r="B90" s="65"/>
      <c r="C90" s="79"/>
      <c r="D90" s="34" t="str">
        <f t="shared" si="10"/>
        <v/>
      </c>
      <c r="E90" s="35" t="str">
        <f t="shared" si="11"/>
        <v/>
      </c>
      <c r="F90" s="36" t="str">
        <f t="shared" si="12"/>
        <v/>
      </c>
      <c r="G90" s="37" t="str">
        <f t="shared" si="13"/>
        <v/>
      </c>
      <c r="H90" s="38" t="str">
        <f t="shared" si="14"/>
        <v/>
      </c>
      <c r="I90" s="39" t="str">
        <f t="shared" si="15"/>
        <v/>
      </c>
      <c r="J90" s="40"/>
      <c r="K90" s="41" t="str">
        <f t="shared" si="16"/>
        <v/>
      </c>
      <c r="L90" s="56"/>
      <c r="M90" s="48"/>
      <c r="N90" s="48"/>
      <c r="O90" s="48"/>
      <c r="P90" s="48"/>
      <c r="Q90" s="48"/>
      <c r="R90" s="56"/>
      <c r="S90" s="48"/>
      <c r="T90" s="48"/>
      <c r="U90" s="45"/>
      <c r="V90" s="45"/>
      <c r="W90" s="48"/>
      <c r="X90" s="47"/>
      <c r="Y90" s="56"/>
      <c r="Z90" s="48"/>
      <c r="AA90" s="48"/>
      <c r="AB90" s="48"/>
      <c r="AC90" s="48"/>
      <c r="AD90" s="48"/>
      <c r="AE90" s="43"/>
      <c r="AF90" s="42"/>
      <c r="AG90" s="45"/>
      <c r="AH90" s="45"/>
      <c r="AI90" s="45"/>
      <c r="AJ90" s="45"/>
      <c r="AK90" s="45"/>
      <c r="AL90" s="43"/>
      <c r="AM90" s="42"/>
      <c r="AN90" s="45"/>
      <c r="AO90" s="45"/>
      <c r="AP90" s="43"/>
    </row>
    <row r="91" spans="1:80" ht="13.5" customHeight="1">
      <c r="A91" s="33"/>
      <c r="B91" s="65"/>
      <c r="C91" s="79"/>
      <c r="D91" s="34" t="str">
        <f t="shared" si="10"/>
        <v/>
      </c>
      <c r="E91" s="35" t="str">
        <f t="shared" si="11"/>
        <v/>
      </c>
      <c r="F91" s="36" t="str">
        <f t="shared" si="12"/>
        <v/>
      </c>
      <c r="G91" s="57" t="str">
        <f t="shared" si="13"/>
        <v/>
      </c>
      <c r="H91" s="38" t="str">
        <f t="shared" si="14"/>
        <v/>
      </c>
      <c r="I91" s="39" t="str">
        <f t="shared" si="15"/>
        <v/>
      </c>
      <c r="J91" s="40"/>
      <c r="K91" s="41" t="str">
        <f t="shared" si="16"/>
        <v/>
      </c>
      <c r="L91" s="56"/>
      <c r="M91" s="48"/>
      <c r="N91" s="48"/>
      <c r="O91" s="48"/>
      <c r="P91" s="48"/>
      <c r="Q91" s="48"/>
      <c r="R91" s="56"/>
      <c r="S91" s="48"/>
      <c r="T91" s="48"/>
      <c r="U91" s="48"/>
      <c r="V91" s="48"/>
      <c r="W91" s="48"/>
      <c r="X91" s="47"/>
      <c r="Y91" s="56"/>
      <c r="Z91" s="48"/>
      <c r="AA91" s="48"/>
      <c r="AB91" s="48"/>
      <c r="AC91" s="48"/>
      <c r="AD91" s="48"/>
      <c r="AE91" s="47"/>
      <c r="AF91" s="56"/>
      <c r="AG91" s="48"/>
      <c r="AH91" s="48"/>
      <c r="AI91" s="48"/>
      <c r="AJ91" s="48"/>
      <c r="AK91" s="48"/>
      <c r="AL91" s="47"/>
      <c r="AM91" s="56"/>
      <c r="AN91" s="48"/>
      <c r="AO91" s="48"/>
      <c r="AP91" s="47"/>
      <c r="AQ91" s="50"/>
      <c r="AR91" s="50"/>
      <c r="AS91" s="50"/>
      <c r="AT91" s="50"/>
      <c r="AU91" s="50"/>
      <c r="AV91" s="50"/>
      <c r="AW91" s="50"/>
      <c r="AX91" s="50"/>
      <c r="AY91" s="50"/>
      <c r="AZ91" s="50"/>
      <c r="BA91" s="50"/>
      <c r="BB91" s="50"/>
    </row>
    <row r="92" spans="1:80" ht="13.5" customHeight="1">
      <c r="A92" s="33"/>
      <c r="B92" s="65"/>
      <c r="C92" s="79"/>
      <c r="D92" s="34" t="str">
        <f t="shared" si="10"/>
        <v/>
      </c>
      <c r="E92" s="35" t="str">
        <f t="shared" si="11"/>
        <v/>
      </c>
      <c r="F92" s="36" t="str">
        <f t="shared" si="12"/>
        <v/>
      </c>
      <c r="G92" s="57" t="str">
        <f t="shared" si="13"/>
        <v/>
      </c>
      <c r="H92" s="38" t="str">
        <f t="shared" si="14"/>
        <v/>
      </c>
      <c r="I92" s="39" t="str">
        <f t="shared" si="15"/>
        <v/>
      </c>
      <c r="J92" s="40"/>
      <c r="K92" s="41" t="str">
        <f t="shared" si="16"/>
        <v/>
      </c>
      <c r="L92" s="56"/>
      <c r="M92" s="48"/>
      <c r="N92" s="48"/>
      <c r="O92" s="48"/>
      <c r="P92" s="48"/>
      <c r="Q92" s="48"/>
      <c r="R92" s="56"/>
      <c r="S92" s="48"/>
      <c r="T92" s="48"/>
      <c r="U92" s="48"/>
      <c r="V92" s="48"/>
      <c r="W92" s="48"/>
      <c r="X92" s="47"/>
      <c r="Y92" s="56"/>
      <c r="Z92" s="48"/>
      <c r="AA92" s="48"/>
      <c r="AB92" s="48"/>
      <c r="AC92" s="48"/>
      <c r="AD92" s="48"/>
      <c r="AE92" s="47"/>
      <c r="AF92" s="56"/>
      <c r="AG92" s="48"/>
      <c r="AH92" s="48"/>
      <c r="AI92" s="48"/>
      <c r="AJ92" s="48"/>
      <c r="AK92" s="48"/>
      <c r="AL92" s="47"/>
      <c r="AM92" s="56"/>
      <c r="AN92" s="48"/>
      <c r="AO92" s="48"/>
      <c r="AP92" s="47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</row>
    <row r="93" spans="1:80" ht="13.5" customHeight="1">
      <c r="A93" s="33"/>
      <c r="B93" s="65"/>
      <c r="C93" s="79"/>
      <c r="D93" s="34" t="str">
        <f t="shared" si="10"/>
        <v/>
      </c>
      <c r="E93" s="35" t="str">
        <f t="shared" si="11"/>
        <v/>
      </c>
      <c r="F93" s="36" t="str">
        <f t="shared" si="12"/>
        <v/>
      </c>
      <c r="G93" s="57" t="str">
        <f t="shared" si="13"/>
        <v/>
      </c>
      <c r="H93" s="38" t="str">
        <f t="shared" si="14"/>
        <v/>
      </c>
      <c r="I93" s="39" t="str">
        <f t="shared" si="15"/>
        <v/>
      </c>
      <c r="J93" s="40"/>
      <c r="K93" s="41" t="str">
        <f t="shared" si="16"/>
        <v/>
      </c>
      <c r="L93" s="56"/>
      <c r="M93" s="48"/>
      <c r="N93" s="48"/>
      <c r="O93" s="48"/>
      <c r="P93" s="48"/>
      <c r="Q93" s="48"/>
      <c r="R93" s="56"/>
      <c r="S93" s="48"/>
      <c r="T93" s="48"/>
      <c r="U93" s="48"/>
      <c r="V93" s="48"/>
      <c r="W93" s="48"/>
      <c r="X93" s="47"/>
      <c r="Y93" s="56"/>
      <c r="Z93" s="48"/>
      <c r="AA93" s="48"/>
      <c r="AB93" s="48"/>
      <c r="AC93" s="48"/>
      <c r="AD93" s="48"/>
      <c r="AE93" s="47"/>
      <c r="AF93" s="56"/>
      <c r="AG93" s="48"/>
      <c r="AH93" s="48"/>
      <c r="AI93" s="48"/>
      <c r="AJ93" s="48"/>
      <c r="AK93" s="48"/>
      <c r="AL93" s="47"/>
      <c r="AM93" s="56"/>
      <c r="AN93" s="48"/>
      <c r="AO93" s="48"/>
      <c r="AP93" s="47"/>
      <c r="AQ93" s="50"/>
      <c r="AR93" s="50"/>
      <c r="AS93" s="50"/>
      <c r="AT93" s="50"/>
      <c r="AU93" s="50"/>
      <c r="AV93" s="50"/>
      <c r="AW93" s="50"/>
      <c r="AX93" s="50"/>
      <c r="AY93" s="50"/>
      <c r="AZ93" s="50"/>
      <c r="BA93" s="50"/>
      <c r="BB93" s="50"/>
    </row>
    <row r="94" spans="1:80" ht="13.5" customHeight="1">
      <c r="A94" s="33"/>
      <c r="B94" s="65"/>
      <c r="C94" s="79"/>
      <c r="D94" s="34" t="str">
        <f t="shared" si="10"/>
        <v/>
      </c>
      <c r="E94" s="35" t="str">
        <f t="shared" si="11"/>
        <v/>
      </c>
      <c r="F94" s="36" t="str">
        <f t="shared" si="12"/>
        <v/>
      </c>
      <c r="G94" s="57" t="str">
        <f t="shared" si="13"/>
        <v/>
      </c>
      <c r="H94" s="38" t="str">
        <f t="shared" si="14"/>
        <v/>
      </c>
      <c r="I94" s="39" t="str">
        <f t="shared" si="15"/>
        <v/>
      </c>
      <c r="J94" s="40"/>
      <c r="K94" s="41" t="str">
        <f t="shared" si="16"/>
        <v/>
      </c>
      <c r="L94" s="56"/>
      <c r="M94" s="48"/>
      <c r="N94" s="48"/>
      <c r="O94" s="48"/>
      <c r="P94" s="48"/>
      <c r="Q94" s="48"/>
      <c r="R94" s="56"/>
      <c r="S94" s="48"/>
      <c r="T94" s="48"/>
      <c r="U94" s="48"/>
      <c r="V94" s="48"/>
      <c r="W94" s="48"/>
      <c r="X94" s="47"/>
      <c r="Y94" s="56"/>
      <c r="Z94" s="48"/>
      <c r="AA94" s="48"/>
      <c r="AB94" s="48"/>
      <c r="AC94" s="48"/>
      <c r="AD94" s="48"/>
      <c r="AE94" s="47"/>
      <c r="AF94" s="56"/>
      <c r="AG94" s="48"/>
      <c r="AH94" s="48"/>
      <c r="AI94" s="48"/>
      <c r="AJ94" s="48"/>
      <c r="AK94" s="48"/>
      <c r="AL94" s="47"/>
      <c r="AM94" s="56"/>
      <c r="AN94" s="48"/>
      <c r="AO94" s="48"/>
      <c r="AP94" s="47"/>
      <c r="AQ94" s="50"/>
      <c r="AR94" s="50"/>
      <c r="AS94" s="50"/>
      <c r="AT94" s="50"/>
      <c r="AU94" s="50"/>
      <c r="AV94" s="50"/>
      <c r="AW94" s="50"/>
      <c r="AX94" s="50"/>
      <c r="AY94" s="50"/>
      <c r="AZ94" s="50"/>
      <c r="BA94" s="50"/>
      <c r="BB94" s="50"/>
    </row>
    <row r="95" spans="1:80" ht="13.5" customHeight="1">
      <c r="A95" s="33"/>
      <c r="B95" s="65"/>
      <c r="C95" s="79"/>
      <c r="D95" s="34" t="str">
        <f t="shared" si="10"/>
        <v/>
      </c>
      <c r="E95" s="35" t="str">
        <f t="shared" si="11"/>
        <v/>
      </c>
      <c r="F95" s="36" t="str">
        <f t="shared" si="12"/>
        <v/>
      </c>
      <c r="G95" s="57" t="str">
        <f t="shared" si="13"/>
        <v/>
      </c>
      <c r="H95" s="38" t="str">
        <f t="shared" si="14"/>
        <v/>
      </c>
      <c r="I95" s="39" t="str">
        <f t="shared" si="15"/>
        <v/>
      </c>
      <c r="J95" s="40"/>
      <c r="K95" s="41" t="str">
        <f t="shared" si="16"/>
        <v/>
      </c>
      <c r="L95" s="56"/>
      <c r="M95" s="48"/>
      <c r="N95" s="48"/>
      <c r="O95" s="48"/>
      <c r="P95" s="48"/>
      <c r="Q95" s="48"/>
      <c r="R95" s="56"/>
      <c r="S95" s="48"/>
      <c r="T95" s="48"/>
      <c r="U95" s="45"/>
      <c r="V95" s="45"/>
      <c r="W95" s="48"/>
      <c r="X95" s="47"/>
      <c r="Y95" s="56"/>
      <c r="Z95" s="48"/>
      <c r="AA95" s="48"/>
      <c r="AB95" s="48"/>
      <c r="AC95" s="48"/>
      <c r="AD95" s="48"/>
      <c r="AE95" s="43"/>
      <c r="AF95" s="42"/>
      <c r="AG95" s="45"/>
      <c r="AH95" s="45"/>
      <c r="AI95" s="99"/>
      <c r="AJ95" s="48"/>
      <c r="AK95" s="45"/>
      <c r="AL95" s="43"/>
      <c r="AM95" s="42"/>
      <c r="AN95" s="45"/>
      <c r="AO95" s="45"/>
      <c r="AP95" s="167"/>
    </row>
    <row r="96" spans="1:80" ht="13.5" customHeight="1">
      <c r="A96" s="33"/>
      <c r="B96" s="65"/>
      <c r="C96" s="79"/>
      <c r="D96" s="34" t="str">
        <f t="shared" si="10"/>
        <v/>
      </c>
      <c r="E96" s="35" t="str">
        <f t="shared" si="11"/>
        <v/>
      </c>
      <c r="F96" s="36" t="str">
        <f t="shared" si="12"/>
        <v/>
      </c>
      <c r="G96" s="57" t="str">
        <f t="shared" si="13"/>
        <v/>
      </c>
      <c r="H96" s="38" t="str">
        <f t="shared" si="14"/>
        <v/>
      </c>
      <c r="I96" s="39" t="str">
        <f t="shared" si="15"/>
        <v/>
      </c>
      <c r="J96" s="40"/>
      <c r="K96" s="41" t="str">
        <f t="shared" si="16"/>
        <v/>
      </c>
      <c r="L96" s="56"/>
      <c r="M96" s="48"/>
      <c r="N96" s="48"/>
      <c r="O96" s="48"/>
      <c r="P96" s="48"/>
      <c r="Q96" s="48"/>
      <c r="R96" s="56"/>
      <c r="S96" s="48"/>
      <c r="T96" s="48"/>
      <c r="U96" s="45"/>
      <c r="V96" s="45"/>
      <c r="W96" s="45"/>
      <c r="X96" s="43"/>
      <c r="Y96" s="42"/>
      <c r="Z96" s="45"/>
      <c r="AA96" s="45"/>
      <c r="AB96" s="45"/>
      <c r="AC96" s="45"/>
      <c r="AD96" s="45"/>
      <c r="AE96" s="43"/>
      <c r="AF96" s="42"/>
      <c r="AG96" s="45"/>
      <c r="AH96" s="45"/>
      <c r="AI96" s="45"/>
      <c r="AJ96" s="45"/>
      <c r="AK96" s="45"/>
      <c r="AL96" s="43"/>
      <c r="AM96" s="42"/>
      <c r="AN96" s="45"/>
      <c r="AO96" s="45"/>
      <c r="AP96" s="43"/>
    </row>
    <row r="97" spans="1:63" ht="13.5" customHeight="1">
      <c r="A97" s="33"/>
      <c r="B97" s="65"/>
      <c r="C97" s="79"/>
      <c r="D97" s="34" t="str">
        <f t="shared" si="10"/>
        <v/>
      </c>
      <c r="E97" s="35" t="str">
        <f t="shared" si="11"/>
        <v/>
      </c>
      <c r="F97" s="36" t="str">
        <f t="shared" si="12"/>
        <v/>
      </c>
      <c r="G97" s="37" t="str">
        <f t="shared" si="13"/>
        <v/>
      </c>
      <c r="H97" s="38" t="str">
        <f t="shared" si="14"/>
        <v/>
      </c>
      <c r="I97" s="39" t="str">
        <f t="shared" si="15"/>
        <v/>
      </c>
      <c r="J97" s="40"/>
      <c r="K97" s="41" t="str">
        <f t="shared" si="16"/>
        <v/>
      </c>
      <c r="L97" s="56"/>
      <c r="M97" s="48"/>
      <c r="N97" s="48"/>
      <c r="O97" s="48"/>
      <c r="P97" s="48"/>
      <c r="Q97" s="48"/>
      <c r="R97" s="56"/>
      <c r="S97" s="48"/>
      <c r="T97" s="48"/>
      <c r="U97" s="45"/>
      <c r="V97" s="45"/>
      <c r="W97" s="48"/>
      <c r="X97" s="47"/>
      <c r="Y97" s="56"/>
      <c r="Z97" s="48"/>
      <c r="AA97" s="45"/>
      <c r="AB97" s="45"/>
      <c r="AC97" s="45"/>
      <c r="AD97" s="45"/>
      <c r="AE97" s="43"/>
      <c r="AF97" s="42"/>
      <c r="AG97" s="45"/>
      <c r="AH97" s="45"/>
      <c r="AI97" s="45"/>
      <c r="AJ97" s="45"/>
      <c r="AK97" s="45"/>
      <c r="AL97" s="43"/>
      <c r="AM97" s="42"/>
      <c r="AN97" s="45"/>
      <c r="AO97" s="45"/>
      <c r="AP97" s="43"/>
    </row>
    <row r="98" spans="1:63" ht="13.5" customHeight="1">
      <c r="A98" s="33"/>
      <c r="B98" s="68"/>
      <c r="C98" s="79"/>
      <c r="D98" s="34" t="str">
        <f t="shared" si="10"/>
        <v/>
      </c>
      <c r="E98" s="35" t="str">
        <f t="shared" si="11"/>
        <v/>
      </c>
      <c r="F98" s="36" t="str">
        <f t="shared" si="12"/>
        <v/>
      </c>
      <c r="G98" s="37" t="str">
        <f t="shared" si="13"/>
        <v/>
      </c>
      <c r="H98" s="38" t="str">
        <f t="shared" si="14"/>
        <v/>
      </c>
      <c r="I98" s="39" t="str">
        <f t="shared" si="15"/>
        <v/>
      </c>
      <c r="J98" s="40"/>
      <c r="K98" s="41" t="str">
        <f t="shared" si="16"/>
        <v/>
      </c>
      <c r="L98" s="56"/>
      <c r="M98" s="48"/>
      <c r="N98" s="48"/>
      <c r="O98" s="48"/>
      <c r="P98" s="48"/>
      <c r="Q98" s="48"/>
      <c r="R98" s="56"/>
      <c r="S98" s="48"/>
      <c r="T98" s="48"/>
      <c r="U98" s="45"/>
      <c r="V98" s="45"/>
      <c r="W98" s="48"/>
      <c r="X98" s="47"/>
      <c r="Y98" s="56"/>
      <c r="Z98" s="48"/>
      <c r="AA98" s="48"/>
      <c r="AB98" s="48"/>
      <c r="AC98" s="48"/>
      <c r="AD98" s="48"/>
      <c r="AE98" s="43"/>
      <c r="AF98" s="42"/>
      <c r="AG98" s="45"/>
      <c r="AH98" s="45"/>
      <c r="AI98" s="45"/>
      <c r="AJ98" s="45"/>
      <c r="AK98" s="45"/>
      <c r="AL98" s="43"/>
      <c r="AM98" s="42"/>
      <c r="AN98" s="45"/>
      <c r="AO98" s="45"/>
      <c r="AP98" s="43"/>
    </row>
    <row r="99" spans="1:63" ht="13.5" customHeight="1">
      <c r="A99" s="33"/>
      <c r="B99" s="65"/>
      <c r="C99" s="79"/>
      <c r="D99" s="34" t="str">
        <f t="shared" si="10"/>
        <v/>
      </c>
      <c r="E99" s="35" t="str">
        <f t="shared" si="11"/>
        <v/>
      </c>
      <c r="F99" s="36" t="str">
        <f t="shared" si="12"/>
        <v/>
      </c>
      <c r="G99" s="37" t="str">
        <f t="shared" si="13"/>
        <v/>
      </c>
      <c r="H99" s="38" t="str">
        <f t="shared" si="14"/>
        <v/>
      </c>
      <c r="I99" s="39" t="str">
        <f t="shared" si="15"/>
        <v/>
      </c>
      <c r="J99" s="40"/>
      <c r="K99" s="41" t="str">
        <f t="shared" si="16"/>
        <v/>
      </c>
      <c r="L99" s="56"/>
      <c r="M99" s="48"/>
      <c r="N99" s="48"/>
      <c r="O99" s="48"/>
      <c r="P99" s="48"/>
      <c r="Q99" s="48"/>
      <c r="R99" s="56"/>
      <c r="S99" s="48"/>
      <c r="T99" s="48"/>
      <c r="U99" s="45"/>
      <c r="V99" s="45"/>
      <c r="W99" s="48"/>
      <c r="X99" s="47"/>
      <c r="Y99" s="56"/>
      <c r="Z99" s="48"/>
      <c r="AA99" s="48"/>
      <c r="AB99" s="48"/>
      <c r="AC99" s="48"/>
      <c r="AD99" s="48"/>
      <c r="AE99" s="43"/>
      <c r="AF99" s="42"/>
      <c r="AG99" s="45"/>
      <c r="AH99" s="45"/>
      <c r="AI99" s="48"/>
      <c r="AJ99" s="48"/>
      <c r="AK99" s="48"/>
      <c r="AL99" s="47"/>
      <c r="AM99" s="56"/>
      <c r="AN99" s="45"/>
      <c r="AO99" s="45"/>
      <c r="AP99" s="43"/>
      <c r="AQ99" s="50"/>
      <c r="AR99" s="50"/>
      <c r="AS99" s="50"/>
      <c r="AT99" s="50"/>
      <c r="AU99" s="50"/>
      <c r="AV99" s="50"/>
      <c r="AW99" s="50"/>
      <c r="AX99" s="50"/>
      <c r="AY99" s="50"/>
      <c r="AZ99" s="50"/>
      <c r="BA99" s="50"/>
      <c r="BB99" s="50"/>
      <c r="BC99" s="50"/>
      <c r="BD99" s="50"/>
      <c r="BE99" s="50"/>
      <c r="BF99" s="50"/>
      <c r="BG99" s="50"/>
      <c r="BH99" s="50"/>
      <c r="BI99" s="50"/>
      <c r="BJ99" s="50"/>
      <c r="BK99" s="50"/>
    </row>
    <row r="100" spans="1:63" ht="13.5" customHeight="1">
      <c r="A100" s="33"/>
      <c r="B100" s="65"/>
      <c r="C100" s="79"/>
      <c r="D100" s="34" t="str">
        <f t="shared" si="10"/>
        <v/>
      </c>
      <c r="E100" s="35" t="str">
        <f t="shared" si="11"/>
        <v/>
      </c>
      <c r="F100" s="36" t="str">
        <f t="shared" si="12"/>
        <v/>
      </c>
      <c r="G100" s="37" t="str">
        <f t="shared" si="13"/>
        <v/>
      </c>
      <c r="H100" s="38" t="str">
        <f t="shared" si="14"/>
        <v/>
      </c>
      <c r="I100" s="39" t="str">
        <f t="shared" si="15"/>
        <v/>
      </c>
      <c r="J100" s="40"/>
      <c r="K100" s="41" t="str">
        <f t="shared" si="16"/>
        <v/>
      </c>
      <c r="L100" s="56"/>
      <c r="M100" s="48"/>
      <c r="N100" s="48"/>
      <c r="O100" s="48"/>
      <c r="P100" s="48"/>
      <c r="Q100" s="48"/>
      <c r="R100" s="56"/>
      <c r="S100" s="48"/>
      <c r="T100" s="48"/>
      <c r="U100" s="45"/>
      <c r="V100" s="45"/>
      <c r="W100" s="48"/>
      <c r="X100" s="47"/>
      <c r="Y100" s="56"/>
      <c r="Z100" s="48"/>
      <c r="AA100" s="48"/>
      <c r="AB100" s="48"/>
      <c r="AC100" s="48"/>
      <c r="AD100" s="48"/>
      <c r="AE100" s="43"/>
      <c r="AF100" s="42"/>
      <c r="AG100" s="45"/>
      <c r="AH100" s="45"/>
      <c r="AI100" s="45"/>
      <c r="AJ100" s="45"/>
      <c r="AK100" s="45"/>
      <c r="AL100" s="43"/>
      <c r="AM100" s="42"/>
      <c r="AN100" s="45"/>
      <c r="AO100" s="45"/>
      <c r="AP100" s="43"/>
    </row>
    <row r="101" spans="1:63" ht="13.5" customHeight="1">
      <c r="A101" s="33"/>
      <c r="B101" s="65"/>
      <c r="C101" s="79"/>
      <c r="D101" s="34" t="str">
        <f t="shared" si="10"/>
        <v/>
      </c>
      <c r="E101" s="35" t="str">
        <f t="shared" si="11"/>
        <v/>
      </c>
      <c r="F101" s="36" t="str">
        <f t="shared" si="12"/>
        <v/>
      </c>
      <c r="G101" s="57" t="str">
        <f t="shared" si="13"/>
        <v/>
      </c>
      <c r="H101" s="38" t="str">
        <f t="shared" si="14"/>
        <v/>
      </c>
      <c r="I101" s="39" t="str">
        <f t="shared" si="15"/>
        <v/>
      </c>
      <c r="J101" s="40"/>
      <c r="K101" s="41" t="str">
        <f t="shared" si="16"/>
        <v/>
      </c>
      <c r="L101" s="56"/>
      <c r="M101" s="48"/>
      <c r="N101" s="48"/>
      <c r="O101" s="48"/>
      <c r="P101" s="48"/>
      <c r="Q101" s="48"/>
      <c r="R101" s="56"/>
      <c r="S101" s="48"/>
      <c r="T101" s="48"/>
      <c r="U101" s="45"/>
      <c r="V101" s="45"/>
      <c r="W101" s="48"/>
      <c r="X101" s="47"/>
      <c r="Y101" s="56"/>
      <c r="Z101" s="48"/>
      <c r="AA101" s="48"/>
      <c r="AB101" s="48"/>
      <c r="AC101" s="48"/>
      <c r="AD101" s="48"/>
      <c r="AE101" s="43"/>
      <c r="AF101" s="42"/>
      <c r="AG101" s="45"/>
      <c r="AH101" s="45"/>
      <c r="AI101" s="45"/>
      <c r="AJ101" s="45"/>
      <c r="AK101" s="45"/>
      <c r="AL101" s="43"/>
      <c r="AM101" s="42"/>
      <c r="AN101" s="45"/>
      <c r="AO101" s="45"/>
      <c r="AP101" s="43"/>
    </row>
    <row r="102" spans="1:63" ht="13.5" customHeight="1">
      <c r="A102" s="33"/>
      <c r="B102" s="33"/>
      <c r="C102" s="79"/>
      <c r="D102" s="34" t="str">
        <f t="shared" si="10"/>
        <v/>
      </c>
      <c r="E102" s="35" t="str">
        <f t="shared" si="11"/>
        <v/>
      </c>
      <c r="F102" s="36" t="str">
        <f t="shared" si="12"/>
        <v/>
      </c>
      <c r="G102" s="57" t="str">
        <f t="shared" si="13"/>
        <v/>
      </c>
      <c r="H102" s="38" t="str">
        <f t="shared" si="14"/>
        <v/>
      </c>
      <c r="I102" s="39" t="str">
        <f t="shared" si="15"/>
        <v/>
      </c>
      <c r="J102" s="40"/>
      <c r="K102" s="41" t="str">
        <f t="shared" si="16"/>
        <v/>
      </c>
      <c r="L102" s="42"/>
      <c r="M102" s="45"/>
      <c r="N102" s="45"/>
      <c r="O102" s="45"/>
      <c r="P102" s="45"/>
      <c r="Q102" s="45"/>
      <c r="R102" s="42"/>
      <c r="S102" s="45"/>
      <c r="T102" s="45"/>
      <c r="U102" s="45"/>
      <c r="V102" s="45"/>
      <c r="W102" s="45"/>
      <c r="X102" s="43"/>
      <c r="Y102" s="42"/>
      <c r="Z102" s="45"/>
      <c r="AA102" s="45"/>
      <c r="AB102" s="45"/>
      <c r="AC102" s="45"/>
      <c r="AD102" s="45"/>
      <c r="AE102" s="43"/>
      <c r="AF102" s="42"/>
      <c r="AG102" s="45"/>
      <c r="AH102" s="45"/>
      <c r="AI102" s="45"/>
      <c r="AJ102" s="45"/>
      <c r="AK102" s="45"/>
      <c r="AL102" s="43"/>
      <c r="AM102" s="42"/>
      <c r="AN102" s="45"/>
      <c r="AO102" s="45"/>
      <c r="AP102" s="43"/>
    </row>
    <row r="103" spans="1:63" ht="13.5" customHeight="1">
      <c r="A103" s="33"/>
      <c r="B103" s="33"/>
      <c r="C103" s="79"/>
      <c r="D103" s="34" t="str">
        <f t="shared" si="10"/>
        <v/>
      </c>
      <c r="E103" s="35" t="str">
        <f t="shared" si="11"/>
        <v/>
      </c>
      <c r="F103" s="36" t="str">
        <f t="shared" si="12"/>
        <v/>
      </c>
      <c r="G103" s="57" t="str">
        <f t="shared" si="13"/>
        <v/>
      </c>
      <c r="H103" s="38" t="str">
        <f t="shared" si="14"/>
        <v/>
      </c>
      <c r="I103" s="39" t="str">
        <f t="shared" si="15"/>
        <v/>
      </c>
      <c r="J103" s="40"/>
      <c r="K103" s="41" t="str">
        <f t="shared" si="16"/>
        <v/>
      </c>
      <c r="L103" s="42"/>
      <c r="M103" s="45"/>
      <c r="N103" s="45"/>
      <c r="O103" s="45"/>
      <c r="P103" s="45"/>
      <c r="Q103" s="45"/>
      <c r="R103" s="42"/>
      <c r="S103" s="45"/>
      <c r="T103" s="45"/>
      <c r="U103" s="45"/>
      <c r="V103" s="45"/>
      <c r="W103" s="45"/>
      <c r="X103" s="43"/>
      <c r="Y103" s="42"/>
      <c r="Z103" s="45"/>
      <c r="AA103" s="45"/>
      <c r="AB103" s="45"/>
      <c r="AC103" s="45"/>
      <c r="AD103" s="45"/>
      <c r="AE103" s="43"/>
      <c r="AF103" s="42"/>
      <c r="AG103" s="45"/>
      <c r="AH103" s="45"/>
      <c r="AI103" s="45"/>
      <c r="AJ103" s="45"/>
      <c r="AK103" s="45"/>
      <c r="AL103" s="43"/>
      <c r="AM103" s="42"/>
      <c r="AN103" s="45"/>
      <c r="AO103" s="45"/>
      <c r="AP103" s="43"/>
    </row>
    <row r="104" spans="1:63" ht="13.5" customHeight="1">
      <c r="A104" s="33"/>
      <c r="B104" s="33"/>
      <c r="C104" s="79"/>
      <c r="D104" s="34" t="str">
        <f t="shared" si="10"/>
        <v/>
      </c>
      <c r="E104" s="35" t="str">
        <f t="shared" si="11"/>
        <v/>
      </c>
      <c r="F104" s="36" t="str">
        <f t="shared" si="12"/>
        <v/>
      </c>
      <c r="G104" s="57" t="str">
        <f t="shared" si="13"/>
        <v/>
      </c>
      <c r="H104" s="38" t="str">
        <f t="shared" si="14"/>
        <v/>
      </c>
      <c r="I104" s="39" t="str">
        <f t="shared" si="15"/>
        <v/>
      </c>
      <c r="J104" s="40"/>
      <c r="K104" s="41" t="str">
        <f t="shared" si="16"/>
        <v/>
      </c>
      <c r="L104" s="42"/>
      <c r="M104" s="45"/>
      <c r="N104" s="45"/>
      <c r="O104" s="45"/>
      <c r="P104" s="45"/>
      <c r="Q104" s="45"/>
      <c r="R104" s="42"/>
      <c r="S104" s="45"/>
      <c r="T104" s="45"/>
      <c r="U104" s="45"/>
      <c r="V104" s="45"/>
      <c r="W104" s="45"/>
      <c r="X104" s="43"/>
      <c r="Y104" s="42"/>
      <c r="Z104" s="45"/>
      <c r="AA104" s="45"/>
      <c r="AB104" s="45"/>
      <c r="AC104" s="45"/>
      <c r="AD104" s="45"/>
      <c r="AE104" s="43"/>
      <c r="AF104" s="42"/>
      <c r="AG104" s="45"/>
      <c r="AH104" s="45"/>
      <c r="AI104" s="45"/>
      <c r="AJ104" s="45"/>
      <c r="AK104" s="45"/>
      <c r="AL104" s="43"/>
      <c r="AM104" s="42"/>
      <c r="AN104" s="45"/>
      <c r="AO104" s="45"/>
      <c r="AP104" s="43"/>
    </row>
    <row r="105" spans="1:63" ht="13.5" customHeight="1">
      <c r="A105" s="33"/>
      <c r="B105" s="33"/>
      <c r="C105" s="79"/>
      <c r="D105" s="34" t="str">
        <f t="shared" si="10"/>
        <v/>
      </c>
      <c r="E105" s="35" t="str">
        <f t="shared" si="11"/>
        <v/>
      </c>
      <c r="F105" s="36" t="str">
        <f t="shared" si="12"/>
        <v/>
      </c>
      <c r="G105" s="57" t="str">
        <f t="shared" si="13"/>
        <v/>
      </c>
      <c r="H105" s="38" t="str">
        <f t="shared" si="14"/>
        <v/>
      </c>
      <c r="I105" s="39" t="str">
        <f t="shared" si="15"/>
        <v/>
      </c>
      <c r="J105" s="40"/>
      <c r="K105" s="41" t="str">
        <f t="shared" si="16"/>
        <v/>
      </c>
      <c r="L105" s="42"/>
      <c r="M105" s="45"/>
      <c r="N105" s="45"/>
      <c r="O105" s="45"/>
      <c r="P105" s="45"/>
      <c r="Q105" s="45"/>
      <c r="R105" s="42"/>
      <c r="S105" s="45"/>
      <c r="T105" s="45"/>
      <c r="U105" s="45"/>
      <c r="V105" s="45"/>
      <c r="W105" s="45"/>
      <c r="X105" s="43"/>
      <c r="Y105" s="42"/>
      <c r="Z105" s="45"/>
      <c r="AA105" s="45"/>
      <c r="AB105" s="45"/>
      <c r="AC105" s="45"/>
      <c r="AD105" s="45"/>
      <c r="AE105" s="43"/>
      <c r="AF105" s="42"/>
      <c r="AG105" s="45"/>
      <c r="AH105" s="45"/>
      <c r="AI105" s="45"/>
      <c r="AJ105" s="45"/>
      <c r="AK105" s="45"/>
      <c r="AL105" s="43"/>
      <c r="AM105" s="42"/>
      <c r="AN105" s="45"/>
      <c r="AO105" s="45"/>
      <c r="AP105" s="43"/>
    </row>
    <row r="106" spans="1:63" ht="13.5" customHeight="1">
      <c r="A106" s="33"/>
      <c r="B106" s="33"/>
      <c r="C106" s="79"/>
      <c r="D106" s="42" t="str">
        <f t="shared" si="10"/>
        <v/>
      </c>
      <c r="E106" s="45" t="str">
        <f t="shared" si="11"/>
        <v/>
      </c>
      <c r="F106" s="45" t="str">
        <f t="shared" si="12"/>
        <v/>
      </c>
      <c r="G106" s="45" t="str">
        <f t="shared" si="13"/>
        <v/>
      </c>
      <c r="H106" s="46" t="str">
        <f t="shared" si="14"/>
        <v/>
      </c>
      <c r="I106" s="69" t="str">
        <f t="shared" si="15"/>
        <v/>
      </c>
      <c r="J106" s="44"/>
      <c r="K106" s="46" t="str">
        <f t="shared" si="16"/>
        <v/>
      </c>
      <c r="L106" s="42"/>
      <c r="M106" s="45"/>
      <c r="N106" s="45"/>
      <c r="O106" s="45"/>
      <c r="P106" s="45"/>
      <c r="Q106" s="45"/>
      <c r="R106" s="42"/>
      <c r="S106" s="45"/>
      <c r="T106" s="45"/>
      <c r="U106" s="45"/>
      <c r="V106" s="45"/>
      <c r="W106" s="45"/>
      <c r="X106" s="43"/>
      <c r="Y106" s="42"/>
      <c r="Z106" s="45"/>
      <c r="AA106" s="45"/>
      <c r="AB106" s="45"/>
      <c r="AC106" s="45"/>
      <c r="AD106" s="45"/>
      <c r="AE106" s="43"/>
      <c r="AF106" s="42"/>
      <c r="AG106" s="45"/>
      <c r="AH106" s="45"/>
      <c r="AI106" s="45"/>
      <c r="AJ106" s="45"/>
      <c r="AK106" s="45"/>
      <c r="AL106" s="43"/>
      <c r="AM106" s="42"/>
      <c r="AN106" s="45"/>
      <c r="AO106" s="45"/>
      <c r="AP106" s="43"/>
    </row>
    <row r="107" spans="1:63" ht="13.5" customHeight="1">
      <c r="A107" s="33"/>
      <c r="B107" s="33"/>
      <c r="C107" s="79"/>
      <c r="D107" s="34" t="str">
        <f t="shared" si="10"/>
        <v/>
      </c>
      <c r="E107" s="35" t="str">
        <f t="shared" si="11"/>
        <v/>
      </c>
      <c r="F107" s="36" t="str">
        <f t="shared" si="12"/>
        <v/>
      </c>
      <c r="G107" s="57" t="str">
        <f t="shared" si="13"/>
        <v/>
      </c>
      <c r="H107" s="38" t="str">
        <f t="shared" si="14"/>
        <v/>
      </c>
      <c r="I107" s="39" t="str">
        <f t="shared" si="15"/>
        <v/>
      </c>
      <c r="J107" s="40"/>
      <c r="K107" s="41" t="str">
        <f t="shared" si="16"/>
        <v/>
      </c>
      <c r="L107" s="42"/>
      <c r="M107" s="45"/>
      <c r="N107" s="45"/>
      <c r="O107" s="45"/>
      <c r="P107" s="45"/>
      <c r="Q107" s="45"/>
      <c r="R107" s="42"/>
      <c r="S107" s="45"/>
      <c r="T107" s="45"/>
      <c r="U107" s="45"/>
      <c r="V107" s="45"/>
      <c r="W107" s="45"/>
      <c r="X107" s="43"/>
      <c r="Y107" s="42"/>
      <c r="Z107" s="45"/>
      <c r="AA107" s="45"/>
      <c r="AB107" s="45"/>
      <c r="AC107" s="45"/>
      <c r="AD107" s="45"/>
      <c r="AE107" s="43"/>
      <c r="AF107" s="42"/>
      <c r="AG107" s="45"/>
      <c r="AH107" s="45"/>
      <c r="AI107" s="45"/>
      <c r="AJ107" s="45"/>
      <c r="AK107" s="45"/>
      <c r="AL107" s="43"/>
      <c r="AM107" s="42"/>
      <c r="AN107" s="45"/>
      <c r="AO107" s="45"/>
      <c r="AP107" s="43"/>
    </row>
    <row r="108" spans="1:63" ht="13.5" customHeight="1">
      <c r="A108" s="33"/>
      <c r="B108" s="33"/>
      <c r="C108" s="79"/>
      <c r="D108" s="34" t="str">
        <f t="shared" si="10"/>
        <v/>
      </c>
      <c r="E108" s="35" t="str">
        <f t="shared" si="11"/>
        <v/>
      </c>
      <c r="F108" s="36" t="str">
        <f t="shared" si="12"/>
        <v/>
      </c>
      <c r="G108" s="57" t="str">
        <f t="shared" si="13"/>
        <v/>
      </c>
      <c r="H108" s="38" t="str">
        <f t="shared" si="14"/>
        <v/>
      </c>
      <c r="I108" s="39" t="str">
        <f t="shared" si="15"/>
        <v/>
      </c>
      <c r="J108" s="40"/>
      <c r="K108" s="41" t="str">
        <f t="shared" si="16"/>
        <v/>
      </c>
      <c r="L108" s="42"/>
      <c r="M108" s="45"/>
      <c r="N108" s="45"/>
      <c r="O108" s="45"/>
      <c r="P108" s="45"/>
      <c r="Q108" s="45"/>
      <c r="R108" s="42"/>
      <c r="S108" s="45"/>
      <c r="T108" s="45"/>
      <c r="U108" s="45"/>
      <c r="V108" s="45"/>
      <c r="W108" s="45"/>
      <c r="X108" s="43"/>
      <c r="Y108" s="42"/>
      <c r="Z108" s="45"/>
      <c r="AA108" s="45"/>
      <c r="AB108" s="45"/>
      <c r="AC108" s="45"/>
      <c r="AD108" s="45"/>
      <c r="AE108" s="43"/>
      <c r="AF108" s="42"/>
      <c r="AG108" s="45"/>
      <c r="AH108" s="45"/>
      <c r="AI108" s="45"/>
      <c r="AJ108" s="45"/>
      <c r="AK108" s="45"/>
      <c r="AL108" s="43"/>
      <c r="AM108" s="42"/>
      <c r="AN108" s="45"/>
      <c r="AO108" s="45"/>
      <c r="AP108" s="43"/>
    </row>
    <row r="109" spans="1:63" ht="13.5" customHeight="1">
      <c r="A109" s="33"/>
      <c r="B109" s="33"/>
      <c r="C109" s="79"/>
      <c r="D109" s="34" t="str">
        <f t="shared" si="10"/>
        <v/>
      </c>
      <c r="E109" s="35" t="str">
        <f t="shared" si="11"/>
        <v/>
      </c>
      <c r="F109" s="36" t="str">
        <f t="shared" si="12"/>
        <v/>
      </c>
      <c r="G109" s="57" t="str">
        <f t="shared" si="13"/>
        <v/>
      </c>
      <c r="H109" s="38" t="str">
        <f t="shared" si="14"/>
        <v/>
      </c>
      <c r="I109" s="39" t="str">
        <f t="shared" si="15"/>
        <v/>
      </c>
      <c r="J109" s="40"/>
      <c r="K109" s="41" t="str">
        <f t="shared" si="16"/>
        <v/>
      </c>
      <c r="L109" s="42"/>
      <c r="M109" s="45"/>
      <c r="N109" s="45"/>
      <c r="O109" s="45"/>
      <c r="P109" s="45"/>
      <c r="Q109" s="45"/>
      <c r="R109" s="42"/>
      <c r="S109" s="45"/>
      <c r="T109" s="45"/>
      <c r="U109" s="45"/>
      <c r="V109" s="45"/>
      <c r="W109" s="45"/>
      <c r="X109" s="43"/>
      <c r="Y109" s="42"/>
      <c r="Z109" s="45"/>
      <c r="AA109" s="45"/>
      <c r="AB109" s="45"/>
      <c r="AC109" s="45"/>
      <c r="AD109" s="45"/>
      <c r="AE109" s="43"/>
      <c r="AF109" s="42"/>
      <c r="AG109" s="45"/>
      <c r="AH109" s="45"/>
      <c r="AI109" s="45"/>
      <c r="AJ109" s="45"/>
      <c r="AK109" s="45"/>
      <c r="AL109" s="43"/>
      <c r="AM109" s="42"/>
      <c r="AN109" s="45"/>
      <c r="AO109" s="45"/>
      <c r="AP109" s="43"/>
    </row>
    <row r="110" spans="1:63" ht="13.5" customHeight="1">
      <c r="A110" s="33"/>
      <c r="B110" s="33"/>
      <c r="C110" s="79"/>
      <c r="D110" s="34" t="str">
        <f t="shared" si="10"/>
        <v/>
      </c>
      <c r="E110" s="35" t="str">
        <f t="shared" si="11"/>
        <v/>
      </c>
      <c r="F110" s="36" t="str">
        <f t="shared" si="12"/>
        <v/>
      </c>
      <c r="G110" s="57" t="str">
        <f t="shared" si="13"/>
        <v/>
      </c>
      <c r="H110" s="38" t="str">
        <f t="shared" si="14"/>
        <v/>
      </c>
      <c r="I110" s="39" t="str">
        <f t="shared" si="15"/>
        <v/>
      </c>
      <c r="J110" s="40"/>
      <c r="K110" s="41" t="str">
        <f t="shared" si="16"/>
        <v/>
      </c>
      <c r="L110" s="42"/>
      <c r="M110" s="45"/>
      <c r="N110" s="45"/>
      <c r="O110" s="45"/>
      <c r="P110" s="45"/>
      <c r="Q110" s="45"/>
      <c r="R110" s="42"/>
      <c r="S110" s="45"/>
      <c r="T110" s="45"/>
      <c r="U110" s="45"/>
      <c r="V110" s="45"/>
      <c r="W110" s="45"/>
      <c r="X110" s="43"/>
      <c r="Y110" s="42"/>
      <c r="Z110" s="45"/>
      <c r="AA110" s="45"/>
      <c r="AB110" s="45"/>
      <c r="AC110" s="45"/>
      <c r="AD110" s="45"/>
      <c r="AE110" s="43"/>
      <c r="AF110" s="42"/>
      <c r="AG110" s="45"/>
      <c r="AH110" s="45"/>
      <c r="AI110" s="45"/>
      <c r="AJ110" s="45"/>
      <c r="AK110" s="45"/>
      <c r="AL110" s="43"/>
      <c r="AM110" s="42"/>
      <c r="AN110" s="45"/>
      <c r="AO110" s="45"/>
      <c r="AP110" s="43"/>
    </row>
    <row r="111" spans="1:63" ht="13.5" customHeight="1">
      <c r="A111" s="33"/>
      <c r="B111" s="33"/>
      <c r="C111" s="79"/>
      <c r="D111" s="34" t="str">
        <f t="shared" si="10"/>
        <v/>
      </c>
      <c r="E111" s="35" t="str">
        <f t="shared" si="11"/>
        <v/>
      </c>
      <c r="F111" s="36" t="str">
        <f t="shared" si="12"/>
        <v/>
      </c>
      <c r="G111" s="57" t="str">
        <f t="shared" si="13"/>
        <v/>
      </c>
      <c r="H111" s="38" t="str">
        <f t="shared" si="14"/>
        <v/>
      </c>
      <c r="I111" s="39" t="str">
        <f t="shared" si="15"/>
        <v/>
      </c>
      <c r="J111" s="40"/>
      <c r="K111" s="41" t="str">
        <f t="shared" si="16"/>
        <v/>
      </c>
      <c r="L111" s="42"/>
      <c r="M111" s="45"/>
      <c r="N111" s="45"/>
      <c r="O111" s="45"/>
      <c r="P111" s="45"/>
      <c r="Q111" s="45"/>
      <c r="R111" s="42"/>
      <c r="S111" s="45"/>
      <c r="T111" s="45"/>
      <c r="U111" s="45"/>
      <c r="V111" s="45"/>
      <c r="W111" s="45"/>
      <c r="X111" s="43"/>
      <c r="Y111" s="42"/>
      <c r="Z111" s="45"/>
      <c r="AA111" s="45"/>
      <c r="AB111" s="45"/>
      <c r="AC111" s="45"/>
      <c r="AD111" s="45"/>
      <c r="AE111" s="43"/>
      <c r="AF111" s="42"/>
      <c r="AG111" s="45"/>
      <c r="AH111" s="45"/>
      <c r="AI111" s="45"/>
      <c r="AJ111" s="45"/>
      <c r="AK111" s="45"/>
      <c r="AL111" s="43"/>
      <c r="AM111" s="42"/>
      <c r="AN111" s="45"/>
      <c r="AO111" s="45"/>
      <c r="AP111" s="43"/>
    </row>
    <row r="112" spans="1:63" ht="13.5" customHeight="1">
      <c r="A112" s="70"/>
      <c r="B112" s="70"/>
      <c r="C112" s="79"/>
      <c r="D112" s="34" t="str">
        <f t="shared" si="10"/>
        <v/>
      </c>
      <c r="E112" s="35" t="str">
        <f t="shared" si="11"/>
        <v/>
      </c>
      <c r="F112" s="36" t="str">
        <f t="shared" si="12"/>
        <v/>
      </c>
      <c r="G112" s="57" t="str">
        <f t="shared" si="13"/>
        <v/>
      </c>
      <c r="H112" s="38" t="str">
        <f t="shared" si="14"/>
        <v/>
      </c>
      <c r="I112" s="39" t="str">
        <f t="shared" si="15"/>
        <v/>
      </c>
      <c r="J112" s="40"/>
      <c r="K112" s="41" t="str">
        <f t="shared" si="16"/>
        <v/>
      </c>
      <c r="L112" s="42"/>
      <c r="M112" s="45"/>
      <c r="N112" s="45"/>
      <c r="O112" s="45"/>
      <c r="P112" s="45"/>
      <c r="Q112" s="45"/>
      <c r="R112" s="42"/>
      <c r="S112" s="45"/>
      <c r="T112" s="45"/>
      <c r="U112" s="45"/>
      <c r="V112" s="45"/>
      <c r="W112" s="45"/>
      <c r="X112" s="43"/>
      <c r="Y112" s="42"/>
      <c r="Z112" s="45"/>
      <c r="AA112" s="45"/>
      <c r="AB112" s="45"/>
      <c r="AC112" s="45"/>
      <c r="AD112" s="45"/>
      <c r="AE112" s="43"/>
      <c r="AF112" s="42"/>
      <c r="AG112" s="45"/>
      <c r="AH112" s="45"/>
      <c r="AI112" s="45"/>
      <c r="AJ112" s="45"/>
      <c r="AK112" s="45"/>
      <c r="AL112" s="43"/>
      <c r="AM112" s="42"/>
      <c r="AN112" s="45"/>
      <c r="AO112" s="45"/>
      <c r="AP112" s="43"/>
    </row>
    <row r="113" spans="1:42" ht="13.5" customHeight="1">
      <c r="A113" s="70"/>
      <c r="B113" s="70"/>
      <c r="C113" s="79"/>
      <c r="D113" s="34" t="str">
        <f t="shared" si="10"/>
        <v/>
      </c>
      <c r="E113" s="35" t="str">
        <f t="shared" si="11"/>
        <v/>
      </c>
      <c r="F113" s="36" t="str">
        <f t="shared" si="12"/>
        <v/>
      </c>
      <c r="G113" s="57" t="str">
        <f t="shared" si="13"/>
        <v/>
      </c>
      <c r="H113" s="38" t="str">
        <f t="shared" si="14"/>
        <v/>
      </c>
      <c r="I113" s="39" t="str">
        <f t="shared" si="15"/>
        <v/>
      </c>
      <c r="J113" s="40"/>
      <c r="K113" s="41" t="str">
        <f t="shared" si="16"/>
        <v/>
      </c>
      <c r="L113" s="42"/>
      <c r="M113" s="45"/>
      <c r="N113" s="45"/>
      <c r="O113" s="45"/>
      <c r="P113" s="45"/>
      <c r="Q113" s="45"/>
      <c r="R113" s="42"/>
      <c r="S113" s="45"/>
      <c r="T113" s="45"/>
      <c r="U113" s="45"/>
      <c r="V113" s="45"/>
      <c r="W113" s="45"/>
      <c r="X113" s="43"/>
      <c r="Y113" s="42"/>
      <c r="Z113" s="45"/>
      <c r="AA113" s="45"/>
      <c r="AB113" s="45"/>
      <c r="AC113" s="45"/>
      <c r="AD113" s="45"/>
      <c r="AE113" s="43"/>
      <c r="AF113" s="42"/>
      <c r="AG113" s="45"/>
      <c r="AH113" s="45"/>
      <c r="AI113" s="45"/>
      <c r="AJ113" s="45"/>
      <c r="AK113" s="45"/>
      <c r="AL113" s="43"/>
      <c r="AM113" s="42"/>
      <c r="AN113" s="45"/>
      <c r="AO113" s="45"/>
      <c r="AP113" s="43"/>
    </row>
    <row r="114" spans="1:42" ht="13.5" customHeight="1">
      <c r="A114" s="70"/>
      <c r="B114" s="70"/>
      <c r="C114" s="79"/>
      <c r="D114" s="34" t="str">
        <f t="shared" si="10"/>
        <v/>
      </c>
      <c r="E114" s="35" t="str">
        <f t="shared" si="11"/>
        <v/>
      </c>
      <c r="F114" s="36" t="str">
        <f t="shared" si="12"/>
        <v/>
      </c>
      <c r="G114" s="57" t="str">
        <f t="shared" si="13"/>
        <v/>
      </c>
      <c r="H114" s="38" t="str">
        <f t="shared" si="14"/>
        <v/>
      </c>
      <c r="I114" s="39" t="str">
        <f t="shared" si="15"/>
        <v/>
      </c>
      <c r="J114" s="40"/>
      <c r="K114" s="41" t="str">
        <f t="shared" si="16"/>
        <v/>
      </c>
      <c r="L114" s="42"/>
      <c r="M114" s="45"/>
      <c r="N114" s="45"/>
      <c r="O114" s="45"/>
      <c r="P114" s="45"/>
      <c r="Q114" s="45"/>
      <c r="R114" s="42"/>
      <c r="S114" s="45"/>
      <c r="T114" s="45"/>
      <c r="U114" s="45"/>
      <c r="V114" s="45"/>
      <c r="W114" s="45"/>
      <c r="X114" s="43"/>
      <c r="Y114" s="42"/>
      <c r="Z114" s="45"/>
      <c r="AA114" s="45"/>
      <c r="AB114" s="45"/>
      <c r="AC114" s="45"/>
      <c r="AD114" s="45"/>
      <c r="AE114" s="43"/>
      <c r="AF114" s="42"/>
      <c r="AG114" s="45"/>
      <c r="AH114" s="45"/>
      <c r="AI114" s="45"/>
      <c r="AJ114" s="45"/>
      <c r="AK114" s="45"/>
      <c r="AL114" s="43"/>
      <c r="AM114" s="42"/>
      <c r="AN114" s="45"/>
      <c r="AO114" s="45"/>
      <c r="AP114" s="43"/>
    </row>
    <row r="115" spans="1:42" ht="13.5" customHeight="1">
      <c r="A115" s="70"/>
      <c r="B115" s="69"/>
      <c r="C115" s="79"/>
      <c r="D115" s="71" t="str">
        <f t="shared" si="10"/>
        <v/>
      </c>
      <c r="E115" s="72" t="str">
        <f t="shared" si="11"/>
        <v/>
      </c>
      <c r="F115" s="73" t="str">
        <f t="shared" si="12"/>
        <v/>
      </c>
      <c r="G115" s="74" t="str">
        <f t="shared" si="13"/>
        <v/>
      </c>
      <c r="H115" s="75" t="str">
        <f t="shared" si="14"/>
        <v/>
      </c>
      <c r="I115" s="76" t="str">
        <f t="shared" si="15"/>
        <v/>
      </c>
      <c r="J115" s="77"/>
      <c r="K115" s="78" t="str">
        <f t="shared" si="16"/>
        <v/>
      </c>
      <c r="L115" s="42"/>
      <c r="M115" s="45"/>
      <c r="N115" s="45"/>
      <c r="O115" s="45"/>
      <c r="P115" s="45"/>
      <c r="Q115" s="45"/>
      <c r="R115" s="42"/>
      <c r="S115" s="45"/>
      <c r="T115" s="45"/>
      <c r="U115" s="45"/>
      <c r="V115" s="45"/>
      <c r="W115" s="45"/>
      <c r="X115" s="43"/>
      <c r="Y115" s="42"/>
      <c r="Z115" s="45"/>
      <c r="AA115" s="45"/>
      <c r="AB115" s="45"/>
      <c r="AC115" s="45"/>
      <c r="AD115" s="45"/>
      <c r="AE115" s="43"/>
      <c r="AF115" s="42"/>
      <c r="AG115" s="45"/>
      <c r="AH115" s="45"/>
      <c r="AI115" s="45"/>
      <c r="AJ115" s="45"/>
      <c r="AK115" s="45"/>
      <c r="AL115" s="43"/>
      <c r="AM115" s="42"/>
      <c r="AN115" s="45"/>
      <c r="AO115" s="45"/>
      <c r="AP115" s="43"/>
    </row>
    <row r="116" spans="1:42" ht="13.5" customHeight="1">
      <c r="A116" s="70"/>
      <c r="B116" s="69"/>
      <c r="C116" s="79"/>
      <c r="D116" s="42" t="str">
        <f t="shared" si="10"/>
        <v/>
      </c>
      <c r="E116" s="45" t="str">
        <f t="shared" si="11"/>
        <v/>
      </c>
      <c r="F116" s="45" t="str">
        <f t="shared" si="12"/>
        <v/>
      </c>
      <c r="G116" s="45" t="str">
        <f t="shared" si="13"/>
        <v/>
      </c>
      <c r="H116" s="46" t="str">
        <f t="shared" si="14"/>
        <v/>
      </c>
      <c r="I116" s="76" t="str">
        <f t="shared" si="15"/>
        <v/>
      </c>
      <c r="J116" s="77"/>
      <c r="K116" s="46" t="str">
        <f t="shared" si="16"/>
        <v/>
      </c>
      <c r="L116" s="42"/>
      <c r="M116" s="45"/>
      <c r="N116" s="45"/>
      <c r="O116" s="45"/>
      <c r="P116" s="45"/>
      <c r="Q116" s="45"/>
      <c r="R116" s="42"/>
      <c r="S116" s="45"/>
      <c r="T116" s="45"/>
      <c r="U116" s="45"/>
      <c r="V116" s="45"/>
      <c r="W116" s="45"/>
      <c r="X116" s="43"/>
      <c r="Y116" s="42"/>
      <c r="Z116" s="45"/>
      <c r="AA116" s="45"/>
      <c r="AB116" s="45"/>
      <c r="AC116" s="45"/>
      <c r="AD116" s="45"/>
      <c r="AE116" s="43"/>
      <c r="AF116" s="42"/>
      <c r="AG116" s="45"/>
      <c r="AH116" s="45"/>
      <c r="AI116" s="45"/>
      <c r="AJ116" s="45"/>
      <c r="AK116" s="45"/>
      <c r="AL116" s="43"/>
      <c r="AM116" s="42"/>
      <c r="AN116" s="45"/>
      <c r="AO116" s="45"/>
      <c r="AP116" s="43"/>
    </row>
    <row r="117" spans="1:42" ht="13.5" customHeight="1">
      <c r="A117" s="70"/>
      <c r="B117" s="69"/>
      <c r="C117" s="79"/>
      <c r="D117" s="51" t="str">
        <f t="shared" si="10"/>
        <v/>
      </c>
      <c r="E117" s="52" t="str">
        <f t="shared" si="11"/>
        <v/>
      </c>
      <c r="F117" s="53" t="str">
        <f t="shared" si="12"/>
        <v/>
      </c>
      <c r="G117" s="37" t="str">
        <f t="shared" si="13"/>
        <v/>
      </c>
      <c r="H117" s="54" t="str">
        <f t="shared" si="14"/>
        <v/>
      </c>
      <c r="I117" s="33" t="str">
        <f t="shared" si="15"/>
        <v/>
      </c>
      <c r="J117" s="44"/>
      <c r="K117" s="55" t="str">
        <f t="shared" si="16"/>
        <v/>
      </c>
      <c r="L117" s="42"/>
      <c r="M117" s="45"/>
      <c r="N117" s="45"/>
      <c r="O117" s="45"/>
      <c r="P117" s="45"/>
      <c r="Q117" s="45"/>
      <c r="R117" s="42"/>
      <c r="S117" s="45"/>
      <c r="T117" s="45"/>
      <c r="U117" s="45"/>
      <c r="V117" s="45"/>
      <c r="W117" s="45"/>
      <c r="X117" s="43"/>
      <c r="Y117" s="42"/>
      <c r="Z117" s="45"/>
      <c r="AA117" s="45"/>
      <c r="AB117" s="45"/>
      <c r="AC117" s="45"/>
      <c r="AD117" s="45"/>
      <c r="AE117" s="43"/>
      <c r="AF117" s="42"/>
      <c r="AG117" s="45"/>
      <c r="AH117" s="45"/>
      <c r="AI117" s="45"/>
      <c r="AJ117" s="45"/>
      <c r="AK117" s="45"/>
      <c r="AL117" s="43"/>
      <c r="AM117" s="42"/>
      <c r="AN117" s="45"/>
      <c r="AO117" s="45"/>
      <c r="AP117" s="43"/>
    </row>
    <row r="118" spans="1:42" ht="13.5" customHeight="1">
      <c r="A118" s="70"/>
      <c r="B118" s="33"/>
      <c r="C118" s="79"/>
      <c r="D118" s="51" t="str">
        <f t="shared" si="10"/>
        <v/>
      </c>
      <c r="E118" s="52" t="str">
        <f t="shared" si="11"/>
        <v/>
      </c>
      <c r="F118" s="53" t="str">
        <f t="shared" si="12"/>
        <v/>
      </c>
      <c r="G118" s="37" t="str">
        <f t="shared" si="13"/>
        <v/>
      </c>
      <c r="H118" s="54" t="str">
        <f t="shared" si="14"/>
        <v/>
      </c>
      <c r="I118" s="33" t="str">
        <f t="shared" si="15"/>
        <v/>
      </c>
      <c r="J118" s="44"/>
      <c r="K118" s="55" t="str">
        <f t="shared" si="16"/>
        <v/>
      </c>
      <c r="L118" s="42"/>
      <c r="M118" s="45"/>
      <c r="N118" s="45"/>
      <c r="O118" s="45"/>
      <c r="P118" s="45"/>
      <c r="Q118" s="45"/>
      <c r="R118" s="42"/>
      <c r="S118" s="45"/>
      <c r="T118" s="45"/>
      <c r="U118" s="45"/>
      <c r="V118" s="45"/>
      <c r="W118" s="45"/>
      <c r="X118" s="43"/>
      <c r="Y118" s="42"/>
      <c r="Z118" s="45"/>
      <c r="AA118" s="45"/>
      <c r="AB118" s="45"/>
      <c r="AC118" s="45"/>
      <c r="AD118" s="45"/>
      <c r="AE118" s="43"/>
      <c r="AF118" s="42"/>
      <c r="AG118" s="45"/>
      <c r="AH118" s="45"/>
      <c r="AI118" s="45"/>
      <c r="AJ118" s="45"/>
      <c r="AK118" s="45"/>
      <c r="AL118" s="43"/>
      <c r="AM118" s="42"/>
      <c r="AN118" s="45"/>
      <c r="AO118" s="45"/>
      <c r="AP118" s="43"/>
    </row>
    <row r="119" spans="1:42" ht="13.5" customHeight="1">
      <c r="A119" s="70"/>
      <c r="B119" s="33"/>
      <c r="C119" s="79"/>
      <c r="D119" s="51" t="str">
        <f t="shared" si="10"/>
        <v/>
      </c>
      <c r="E119" s="52" t="str">
        <f t="shared" si="11"/>
        <v/>
      </c>
      <c r="F119" s="53" t="str">
        <f t="shared" si="12"/>
        <v/>
      </c>
      <c r="G119" s="37" t="str">
        <f t="shared" si="13"/>
        <v/>
      </c>
      <c r="H119" s="54" t="str">
        <f t="shared" si="14"/>
        <v/>
      </c>
      <c r="I119" s="33" t="str">
        <f t="shared" si="15"/>
        <v/>
      </c>
      <c r="J119" s="44"/>
      <c r="K119" s="55" t="str">
        <f t="shared" si="16"/>
        <v/>
      </c>
      <c r="L119" s="42"/>
      <c r="M119" s="45"/>
      <c r="N119" s="45"/>
      <c r="O119" s="45"/>
      <c r="P119" s="45"/>
      <c r="Q119" s="45"/>
      <c r="R119" s="42"/>
      <c r="S119" s="45"/>
      <c r="T119" s="45"/>
      <c r="U119" s="45"/>
      <c r="V119" s="45"/>
      <c r="W119" s="45"/>
      <c r="X119" s="43"/>
      <c r="Y119" s="42"/>
      <c r="Z119" s="45"/>
      <c r="AA119" s="45"/>
      <c r="AB119" s="45"/>
      <c r="AC119" s="45"/>
      <c r="AD119" s="45"/>
      <c r="AE119" s="43"/>
      <c r="AF119" s="42"/>
      <c r="AG119" s="45"/>
      <c r="AH119" s="45"/>
      <c r="AI119" s="45"/>
      <c r="AJ119" s="45"/>
      <c r="AK119" s="45"/>
      <c r="AL119" s="43"/>
      <c r="AM119" s="42"/>
      <c r="AN119" s="45"/>
      <c r="AO119" s="45"/>
      <c r="AP119" s="43"/>
    </row>
    <row r="120" spans="1:42" ht="13.5" customHeight="1">
      <c r="A120" s="70"/>
      <c r="B120" s="33"/>
      <c r="C120" s="79"/>
      <c r="D120" s="51" t="str">
        <f t="shared" si="10"/>
        <v/>
      </c>
      <c r="E120" s="52" t="str">
        <f t="shared" si="11"/>
        <v/>
      </c>
      <c r="F120" s="53" t="str">
        <f t="shared" si="12"/>
        <v/>
      </c>
      <c r="G120" s="37" t="str">
        <f t="shared" si="13"/>
        <v/>
      </c>
      <c r="H120" s="54" t="str">
        <f t="shared" si="14"/>
        <v/>
      </c>
      <c r="I120" s="33" t="str">
        <f t="shared" si="15"/>
        <v/>
      </c>
      <c r="J120" s="44"/>
      <c r="K120" s="55" t="str">
        <f t="shared" si="16"/>
        <v/>
      </c>
      <c r="L120" s="42"/>
      <c r="M120" s="45"/>
      <c r="N120" s="45"/>
      <c r="O120" s="45"/>
      <c r="P120" s="45"/>
      <c r="Q120" s="45"/>
      <c r="R120" s="42"/>
      <c r="S120" s="45"/>
      <c r="T120" s="45"/>
      <c r="U120" s="45"/>
      <c r="V120" s="45"/>
      <c r="W120" s="45"/>
      <c r="X120" s="43"/>
      <c r="Y120" s="42"/>
      <c r="Z120" s="45"/>
      <c r="AA120" s="45"/>
      <c r="AB120" s="45"/>
      <c r="AC120" s="45"/>
      <c r="AD120" s="45"/>
      <c r="AE120" s="43"/>
      <c r="AF120" s="42"/>
      <c r="AG120" s="45"/>
      <c r="AH120" s="45"/>
      <c r="AI120" s="45"/>
      <c r="AJ120" s="45"/>
      <c r="AK120" s="45"/>
      <c r="AL120" s="43"/>
      <c r="AM120" s="42"/>
      <c r="AN120" s="45"/>
      <c r="AO120" s="45"/>
      <c r="AP120" s="43"/>
    </row>
    <row r="121" spans="1:42" ht="13.5" customHeight="1">
      <c r="A121" s="70"/>
      <c r="B121" s="33"/>
      <c r="C121" s="79"/>
      <c r="D121" s="51" t="str">
        <f t="shared" si="10"/>
        <v/>
      </c>
      <c r="E121" s="52" t="str">
        <f t="shared" si="11"/>
        <v/>
      </c>
      <c r="F121" s="53" t="str">
        <f t="shared" si="12"/>
        <v/>
      </c>
      <c r="G121" s="37" t="str">
        <f t="shared" si="13"/>
        <v/>
      </c>
      <c r="H121" s="54" t="str">
        <f t="shared" si="14"/>
        <v/>
      </c>
      <c r="I121" s="33" t="str">
        <f t="shared" si="15"/>
        <v/>
      </c>
      <c r="J121" s="44"/>
      <c r="K121" s="55" t="str">
        <f t="shared" si="16"/>
        <v/>
      </c>
      <c r="L121" s="42"/>
      <c r="M121" s="45"/>
      <c r="N121" s="45"/>
      <c r="O121" s="45"/>
      <c r="P121" s="45"/>
      <c r="Q121" s="45"/>
      <c r="R121" s="42"/>
      <c r="S121" s="45"/>
      <c r="T121" s="45"/>
      <c r="U121" s="45"/>
      <c r="V121" s="45"/>
      <c r="W121" s="45"/>
      <c r="X121" s="43"/>
      <c r="Y121" s="42"/>
      <c r="Z121" s="45"/>
      <c r="AA121" s="45"/>
      <c r="AB121" s="45"/>
      <c r="AC121" s="45"/>
      <c r="AD121" s="45"/>
      <c r="AE121" s="43"/>
      <c r="AF121" s="42"/>
      <c r="AG121" s="45"/>
      <c r="AH121" s="45"/>
      <c r="AI121" s="45"/>
      <c r="AJ121" s="45"/>
      <c r="AK121" s="45"/>
      <c r="AL121" s="43"/>
      <c r="AM121" s="42"/>
      <c r="AN121" s="45"/>
      <c r="AO121" s="45"/>
      <c r="AP121" s="43"/>
    </row>
    <row r="122" spans="1:42" ht="13.5" customHeight="1">
      <c r="A122" s="70"/>
      <c r="B122" s="33"/>
      <c r="C122" s="79"/>
      <c r="D122" s="51" t="str">
        <f t="shared" si="10"/>
        <v/>
      </c>
      <c r="E122" s="52" t="str">
        <f t="shared" si="11"/>
        <v/>
      </c>
      <c r="F122" s="53" t="str">
        <f t="shared" si="12"/>
        <v/>
      </c>
      <c r="G122" s="37" t="str">
        <f t="shared" si="13"/>
        <v/>
      </c>
      <c r="H122" s="54" t="str">
        <f t="shared" si="14"/>
        <v/>
      </c>
      <c r="I122" s="33" t="str">
        <f t="shared" si="15"/>
        <v/>
      </c>
      <c r="J122" s="44"/>
      <c r="K122" s="55" t="str">
        <f t="shared" si="16"/>
        <v/>
      </c>
      <c r="L122" s="42"/>
      <c r="M122" s="45"/>
      <c r="N122" s="45"/>
      <c r="O122" s="45"/>
      <c r="P122" s="45"/>
      <c r="Q122" s="45"/>
      <c r="R122" s="42"/>
      <c r="S122" s="45"/>
      <c r="T122" s="45"/>
      <c r="U122" s="45"/>
      <c r="V122" s="45"/>
      <c r="W122" s="45"/>
      <c r="X122" s="43"/>
      <c r="Y122" s="42"/>
      <c r="Z122" s="45"/>
      <c r="AA122" s="45"/>
      <c r="AB122" s="45"/>
      <c r="AC122" s="45"/>
      <c r="AD122" s="45"/>
      <c r="AE122" s="43"/>
      <c r="AF122" s="42"/>
      <c r="AG122" s="45"/>
      <c r="AH122" s="45"/>
      <c r="AI122" s="45"/>
      <c r="AJ122" s="45"/>
      <c r="AK122" s="45"/>
      <c r="AL122" s="43"/>
      <c r="AM122" s="42"/>
      <c r="AN122" s="45"/>
      <c r="AO122" s="45"/>
      <c r="AP122" s="43"/>
    </row>
    <row r="123" spans="1:42" ht="13.5" customHeight="1">
      <c r="A123" s="70"/>
      <c r="B123" s="33"/>
      <c r="C123" s="79"/>
      <c r="D123" s="51" t="str">
        <f t="shared" si="10"/>
        <v/>
      </c>
      <c r="E123" s="52" t="str">
        <f t="shared" si="11"/>
        <v/>
      </c>
      <c r="F123" s="53" t="str">
        <f t="shared" si="12"/>
        <v/>
      </c>
      <c r="G123" s="37" t="str">
        <f t="shared" si="13"/>
        <v/>
      </c>
      <c r="H123" s="54" t="str">
        <f t="shared" si="14"/>
        <v/>
      </c>
      <c r="I123" s="33" t="str">
        <f t="shared" si="15"/>
        <v/>
      </c>
      <c r="J123" s="44"/>
      <c r="K123" s="55" t="str">
        <f t="shared" si="16"/>
        <v/>
      </c>
      <c r="L123" s="42"/>
      <c r="M123" s="45"/>
      <c r="N123" s="45"/>
      <c r="O123" s="45"/>
      <c r="P123" s="45"/>
      <c r="Q123" s="45"/>
      <c r="R123" s="42"/>
      <c r="S123" s="45"/>
      <c r="T123" s="45"/>
      <c r="U123" s="45"/>
      <c r="V123" s="45"/>
      <c r="W123" s="45"/>
      <c r="X123" s="43"/>
      <c r="Y123" s="42"/>
      <c r="Z123" s="45"/>
      <c r="AA123" s="45"/>
      <c r="AB123" s="45"/>
      <c r="AC123" s="45"/>
      <c r="AD123" s="45"/>
      <c r="AE123" s="43"/>
      <c r="AF123" s="42"/>
      <c r="AG123" s="45"/>
      <c r="AH123" s="45"/>
      <c r="AI123" s="45"/>
      <c r="AJ123" s="45"/>
      <c r="AK123" s="45"/>
      <c r="AL123" s="43"/>
      <c r="AM123" s="42"/>
      <c r="AN123" s="45"/>
      <c r="AO123" s="45"/>
      <c r="AP123" s="43"/>
    </row>
    <row r="124" spans="1:42" ht="13.5" customHeight="1">
      <c r="A124" s="70"/>
      <c r="B124" s="33"/>
      <c r="C124" s="79"/>
      <c r="D124" s="51" t="str">
        <f t="shared" si="10"/>
        <v/>
      </c>
      <c r="E124" s="52" t="str">
        <f t="shared" si="11"/>
        <v/>
      </c>
      <c r="F124" s="53" t="str">
        <f t="shared" si="12"/>
        <v/>
      </c>
      <c r="G124" s="37" t="str">
        <f t="shared" si="13"/>
        <v/>
      </c>
      <c r="H124" s="54" t="str">
        <f t="shared" si="14"/>
        <v/>
      </c>
      <c r="I124" s="33" t="str">
        <f t="shared" si="15"/>
        <v/>
      </c>
      <c r="J124" s="44"/>
      <c r="K124" s="55" t="str">
        <f t="shared" si="16"/>
        <v/>
      </c>
      <c r="L124" s="42"/>
      <c r="M124" s="45"/>
      <c r="N124" s="45"/>
      <c r="O124" s="45"/>
      <c r="P124" s="45"/>
      <c r="Q124" s="45"/>
      <c r="R124" s="42"/>
      <c r="S124" s="45"/>
      <c r="T124" s="45"/>
      <c r="U124" s="45"/>
      <c r="V124" s="45"/>
      <c r="W124" s="45"/>
      <c r="X124" s="43"/>
      <c r="Y124" s="42"/>
      <c r="Z124" s="45"/>
      <c r="AA124" s="45"/>
      <c r="AB124" s="45"/>
      <c r="AC124" s="45"/>
      <c r="AD124" s="45"/>
      <c r="AE124" s="43"/>
      <c r="AF124" s="42"/>
      <c r="AG124" s="45"/>
      <c r="AH124" s="45"/>
      <c r="AI124" s="45"/>
      <c r="AJ124" s="45"/>
      <c r="AK124" s="45"/>
      <c r="AL124" s="43"/>
      <c r="AM124" s="42"/>
      <c r="AN124" s="45"/>
      <c r="AO124" s="45"/>
      <c r="AP124" s="43"/>
    </row>
    <row r="125" spans="1:42" ht="13.5" customHeight="1">
      <c r="A125" s="70"/>
      <c r="B125" s="33"/>
      <c r="C125" s="79"/>
      <c r="D125" s="51" t="str">
        <f t="shared" si="10"/>
        <v/>
      </c>
      <c r="E125" s="52" t="str">
        <f t="shared" si="11"/>
        <v/>
      </c>
      <c r="F125" s="53" t="str">
        <f t="shared" si="12"/>
        <v/>
      </c>
      <c r="G125" s="37" t="str">
        <f t="shared" si="13"/>
        <v/>
      </c>
      <c r="H125" s="54" t="str">
        <f t="shared" si="14"/>
        <v/>
      </c>
      <c r="I125" s="33" t="str">
        <f t="shared" si="15"/>
        <v/>
      </c>
      <c r="J125" s="44"/>
      <c r="K125" s="55" t="str">
        <f t="shared" si="16"/>
        <v/>
      </c>
      <c r="L125" s="42"/>
      <c r="M125" s="45"/>
      <c r="N125" s="45"/>
      <c r="O125" s="45"/>
      <c r="P125" s="45"/>
      <c r="Q125" s="45"/>
      <c r="R125" s="42"/>
      <c r="S125" s="45"/>
      <c r="T125" s="45"/>
      <c r="U125" s="45"/>
      <c r="V125" s="45"/>
      <c r="W125" s="45"/>
      <c r="X125" s="43"/>
      <c r="Y125" s="42"/>
      <c r="Z125" s="45"/>
      <c r="AA125" s="45"/>
      <c r="AB125" s="45"/>
      <c r="AC125" s="45"/>
      <c r="AD125" s="45"/>
      <c r="AE125" s="43"/>
      <c r="AF125" s="42"/>
      <c r="AG125" s="45"/>
      <c r="AH125" s="45"/>
      <c r="AI125" s="45"/>
      <c r="AJ125" s="45"/>
      <c r="AK125" s="45"/>
      <c r="AL125" s="43"/>
      <c r="AM125" s="42"/>
      <c r="AN125" s="45"/>
      <c r="AO125" s="45"/>
      <c r="AP125" s="43"/>
    </row>
    <row r="126" spans="1:42" ht="13.5" customHeight="1">
      <c r="A126" s="70"/>
      <c r="B126" s="33"/>
      <c r="C126" s="79"/>
      <c r="D126" s="51" t="str">
        <f t="shared" si="10"/>
        <v/>
      </c>
      <c r="E126" s="52" t="str">
        <f t="shared" si="11"/>
        <v/>
      </c>
      <c r="F126" s="53" t="str">
        <f t="shared" si="12"/>
        <v/>
      </c>
      <c r="G126" s="37" t="str">
        <f t="shared" si="13"/>
        <v/>
      </c>
      <c r="H126" s="54" t="str">
        <f t="shared" si="14"/>
        <v/>
      </c>
      <c r="I126" s="33" t="str">
        <f t="shared" si="15"/>
        <v/>
      </c>
      <c r="J126" s="44"/>
      <c r="K126" s="55" t="str">
        <f t="shared" si="16"/>
        <v/>
      </c>
      <c r="L126" s="42"/>
      <c r="M126" s="45"/>
      <c r="N126" s="45"/>
      <c r="O126" s="45"/>
      <c r="P126" s="45"/>
      <c r="Q126" s="45"/>
      <c r="R126" s="42"/>
      <c r="S126" s="45"/>
      <c r="T126" s="45"/>
      <c r="U126" s="45"/>
      <c r="V126" s="45"/>
      <c r="W126" s="45"/>
      <c r="X126" s="43"/>
      <c r="Y126" s="42"/>
      <c r="Z126" s="45"/>
      <c r="AA126" s="45"/>
      <c r="AB126" s="45"/>
      <c r="AC126" s="45"/>
      <c r="AD126" s="45"/>
      <c r="AE126" s="43"/>
      <c r="AF126" s="42"/>
      <c r="AG126" s="45"/>
      <c r="AH126" s="45"/>
      <c r="AI126" s="45"/>
      <c r="AJ126" s="45"/>
      <c r="AK126" s="45"/>
      <c r="AL126" s="43"/>
      <c r="AM126" s="42"/>
      <c r="AN126" s="45"/>
      <c r="AO126" s="45"/>
      <c r="AP126" s="43"/>
    </row>
    <row r="127" spans="1:42" ht="13.5" customHeight="1">
      <c r="A127" s="69"/>
      <c r="B127" s="33"/>
      <c r="C127" s="79"/>
      <c r="D127" s="51" t="str">
        <f t="shared" si="10"/>
        <v/>
      </c>
      <c r="E127" s="52" t="str">
        <f t="shared" si="11"/>
        <v/>
      </c>
      <c r="F127" s="53" t="str">
        <f t="shared" si="12"/>
        <v/>
      </c>
      <c r="G127" s="37" t="str">
        <f t="shared" si="13"/>
        <v/>
      </c>
      <c r="H127" s="54" t="str">
        <f t="shared" si="14"/>
        <v/>
      </c>
      <c r="I127" s="33" t="str">
        <f t="shared" si="15"/>
        <v/>
      </c>
      <c r="J127" s="44"/>
      <c r="K127" s="55" t="str">
        <f t="shared" si="16"/>
        <v/>
      </c>
      <c r="L127" s="42"/>
      <c r="M127" s="45"/>
      <c r="N127" s="45"/>
      <c r="O127" s="45"/>
      <c r="P127" s="45"/>
      <c r="Q127" s="45"/>
      <c r="R127" s="42"/>
      <c r="S127" s="45"/>
      <c r="T127" s="45"/>
      <c r="U127" s="45"/>
      <c r="V127" s="45"/>
      <c r="W127" s="45"/>
      <c r="X127" s="43"/>
      <c r="Y127" s="42"/>
      <c r="Z127" s="45"/>
      <c r="AA127" s="45"/>
      <c r="AB127" s="45"/>
      <c r="AC127" s="45"/>
      <c r="AD127" s="45"/>
      <c r="AE127" s="43"/>
      <c r="AF127" s="42"/>
      <c r="AG127" s="45"/>
      <c r="AH127" s="45"/>
      <c r="AI127" s="45"/>
      <c r="AJ127" s="45"/>
      <c r="AK127" s="45"/>
      <c r="AL127" s="43"/>
      <c r="AM127" s="42"/>
      <c r="AN127" s="45"/>
      <c r="AO127" s="45"/>
      <c r="AP127" s="43"/>
    </row>
    <row r="128" spans="1:42" ht="13.5" customHeight="1">
      <c r="A128" s="70"/>
      <c r="B128" s="33"/>
      <c r="C128" s="79"/>
      <c r="D128" s="51" t="str">
        <f t="shared" si="10"/>
        <v/>
      </c>
      <c r="E128" s="52" t="str">
        <f t="shared" si="11"/>
        <v/>
      </c>
      <c r="F128" s="53" t="str">
        <f t="shared" si="12"/>
        <v/>
      </c>
      <c r="G128" s="37" t="str">
        <f t="shared" si="13"/>
        <v/>
      </c>
      <c r="H128" s="54" t="str">
        <f t="shared" si="14"/>
        <v/>
      </c>
      <c r="I128" s="33" t="str">
        <f t="shared" si="15"/>
        <v/>
      </c>
      <c r="J128" s="44"/>
      <c r="K128" s="55" t="str">
        <f t="shared" si="16"/>
        <v/>
      </c>
      <c r="L128" s="42"/>
      <c r="M128" s="45"/>
      <c r="N128" s="45"/>
      <c r="O128" s="45"/>
      <c r="P128" s="45"/>
      <c r="Q128" s="45"/>
      <c r="R128" s="42"/>
      <c r="S128" s="45"/>
      <c r="T128" s="45"/>
      <c r="U128" s="45"/>
      <c r="V128" s="45"/>
      <c r="W128" s="45"/>
      <c r="X128" s="43"/>
      <c r="Y128" s="42"/>
      <c r="Z128" s="45"/>
      <c r="AA128" s="45"/>
      <c r="AB128" s="45"/>
      <c r="AC128" s="45"/>
      <c r="AD128" s="45"/>
      <c r="AE128" s="43"/>
      <c r="AF128" s="42"/>
      <c r="AG128" s="45"/>
      <c r="AH128" s="45"/>
      <c r="AI128" s="45"/>
      <c r="AJ128" s="45"/>
      <c r="AK128" s="45"/>
      <c r="AL128" s="43"/>
      <c r="AM128" s="42"/>
      <c r="AN128" s="45"/>
      <c r="AO128" s="45"/>
      <c r="AP128" s="43"/>
    </row>
    <row r="129" spans="1:42" ht="13.5" customHeight="1">
      <c r="A129" s="70"/>
      <c r="B129" s="33"/>
      <c r="C129" s="79"/>
      <c r="D129" s="51" t="str">
        <f t="shared" si="10"/>
        <v/>
      </c>
      <c r="E129" s="52" t="str">
        <f t="shared" si="11"/>
        <v/>
      </c>
      <c r="F129" s="53" t="str">
        <f t="shared" si="12"/>
        <v/>
      </c>
      <c r="G129" s="37" t="str">
        <f t="shared" si="13"/>
        <v/>
      </c>
      <c r="H129" s="54" t="str">
        <f t="shared" si="14"/>
        <v/>
      </c>
      <c r="I129" s="33" t="str">
        <f t="shared" si="15"/>
        <v/>
      </c>
      <c r="J129" s="44"/>
      <c r="K129" s="55" t="str">
        <f t="shared" si="16"/>
        <v/>
      </c>
      <c r="L129" s="42"/>
      <c r="M129" s="45"/>
      <c r="N129" s="45"/>
      <c r="O129" s="45"/>
      <c r="P129" s="45"/>
      <c r="Q129" s="45"/>
      <c r="R129" s="42"/>
      <c r="S129" s="45"/>
      <c r="T129" s="45"/>
      <c r="U129" s="45"/>
      <c r="V129" s="45"/>
      <c r="W129" s="45"/>
      <c r="X129" s="43"/>
      <c r="Y129" s="42"/>
      <c r="Z129" s="45"/>
      <c r="AA129" s="45"/>
      <c r="AB129" s="45"/>
      <c r="AC129" s="45"/>
      <c r="AD129" s="45"/>
      <c r="AE129" s="43"/>
      <c r="AF129" s="42"/>
      <c r="AG129" s="45"/>
      <c r="AH129" s="45"/>
      <c r="AI129" s="45"/>
      <c r="AJ129" s="45"/>
      <c r="AK129" s="45"/>
      <c r="AL129" s="43"/>
      <c r="AM129" s="42"/>
      <c r="AN129" s="45"/>
      <c r="AO129" s="45"/>
      <c r="AP129" s="43"/>
    </row>
    <row r="130" spans="1:42" ht="13.5" customHeight="1">
      <c r="A130" s="70"/>
      <c r="B130" s="33"/>
      <c r="C130" s="79"/>
      <c r="D130" s="51" t="str">
        <f t="shared" si="10"/>
        <v/>
      </c>
      <c r="E130" s="52" t="str">
        <f t="shared" si="11"/>
        <v/>
      </c>
      <c r="F130" s="53" t="str">
        <f t="shared" si="12"/>
        <v/>
      </c>
      <c r="G130" s="37" t="str">
        <f t="shared" si="13"/>
        <v/>
      </c>
      <c r="H130" s="54" t="str">
        <f t="shared" si="14"/>
        <v/>
      </c>
      <c r="I130" s="33" t="str">
        <f t="shared" si="15"/>
        <v/>
      </c>
      <c r="J130" s="44"/>
      <c r="K130" s="55" t="str">
        <f t="shared" si="16"/>
        <v/>
      </c>
      <c r="L130" s="42"/>
      <c r="M130" s="45"/>
      <c r="N130" s="45"/>
      <c r="O130" s="45"/>
      <c r="P130" s="45"/>
      <c r="Q130" s="45"/>
      <c r="R130" s="42"/>
      <c r="S130" s="45"/>
      <c r="T130" s="45"/>
      <c r="U130" s="45"/>
      <c r="V130" s="45"/>
      <c r="W130" s="45"/>
      <c r="X130" s="43"/>
      <c r="Y130" s="42"/>
      <c r="Z130" s="45"/>
      <c r="AA130" s="45"/>
      <c r="AB130" s="45"/>
      <c r="AC130" s="45"/>
      <c r="AD130" s="45"/>
      <c r="AE130" s="43"/>
      <c r="AF130" s="42"/>
      <c r="AG130" s="45"/>
      <c r="AH130" s="45"/>
      <c r="AI130" s="45"/>
      <c r="AJ130" s="45"/>
      <c r="AK130" s="45"/>
      <c r="AL130" s="43"/>
      <c r="AM130" s="42"/>
      <c r="AN130" s="45"/>
      <c r="AO130" s="45"/>
      <c r="AP130" s="43"/>
    </row>
    <row r="131" spans="1:42" ht="13.5" customHeight="1">
      <c r="A131" s="70"/>
      <c r="B131" s="33"/>
      <c r="C131" s="79"/>
      <c r="D131" s="51" t="str">
        <f t="shared" si="10"/>
        <v/>
      </c>
      <c r="E131" s="52" t="str">
        <f t="shared" si="11"/>
        <v/>
      </c>
      <c r="F131" s="53" t="str">
        <f t="shared" si="12"/>
        <v/>
      </c>
      <c r="G131" s="37" t="str">
        <f t="shared" si="13"/>
        <v/>
      </c>
      <c r="H131" s="54" t="str">
        <f t="shared" si="14"/>
        <v/>
      </c>
      <c r="I131" s="33" t="str">
        <f t="shared" si="15"/>
        <v/>
      </c>
      <c r="J131" s="44"/>
      <c r="K131" s="55" t="str">
        <f t="shared" si="16"/>
        <v/>
      </c>
      <c r="L131" s="42"/>
      <c r="M131" s="45"/>
      <c r="N131" s="45"/>
      <c r="O131" s="45"/>
      <c r="P131" s="45"/>
      <c r="Q131" s="45"/>
      <c r="R131" s="42"/>
      <c r="S131" s="45"/>
      <c r="T131" s="45"/>
      <c r="U131" s="45"/>
      <c r="V131" s="45"/>
      <c r="W131" s="45"/>
      <c r="X131" s="43"/>
      <c r="Y131" s="42"/>
      <c r="Z131" s="45"/>
      <c r="AA131" s="45"/>
      <c r="AB131" s="45"/>
      <c r="AC131" s="45"/>
      <c r="AD131" s="45"/>
      <c r="AE131" s="43"/>
      <c r="AF131" s="42"/>
      <c r="AG131" s="45"/>
      <c r="AH131" s="45"/>
      <c r="AI131" s="45"/>
      <c r="AJ131" s="45"/>
      <c r="AK131" s="45"/>
      <c r="AL131" s="43"/>
      <c r="AM131" s="42"/>
      <c r="AN131" s="45"/>
      <c r="AO131" s="45"/>
      <c r="AP131" s="43"/>
    </row>
    <row r="132" spans="1:42" ht="13.5" customHeight="1">
      <c r="A132" s="70"/>
      <c r="B132" s="33"/>
      <c r="C132" s="79"/>
      <c r="D132" s="51" t="str">
        <f t="shared" si="10"/>
        <v/>
      </c>
      <c r="E132" s="52" t="str">
        <f t="shared" si="11"/>
        <v/>
      </c>
      <c r="F132" s="53" t="str">
        <f t="shared" si="12"/>
        <v/>
      </c>
      <c r="G132" s="37" t="str">
        <f t="shared" si="13"/>
        <v/>
      </c>
      <c r="H132" s="54" t="str">
        <f t="shared" si="14"/>
        <v/>
      </c>
      <c r="I132" s="33" t="str">
        <f t="shared" si="15"/>
        <v/>
      </c>
      <c r="J132" s="44"/>
      <c r="K132" s="55" t="str">
        <f t="shared" si="16"/>
        <v/>
      </c>
      <c r="L132" s="42"/>
      <c r="M132" s="45"/>
      <c r="N132" s="45"/>
      <c r="O132" s="45"/>
      <c r="P132" s="45"/>
      <c r="Q132" s="45"/>
      <c r="R132" s="42"/>
      <c r="S132" s="45"/>
      <c r="T132" s="45"/>
      <c r="U132" s="45"/>
      <c r="V132" s="45"/>
      <c r="W132" s="45"/>
      <c r="X132" s="43"/>
      <c r="Y132" s="42"/>
      <c r="Z132" s="45"/>
      <c r="AA132" s="45"/>
      <c r="AB132" s="45"/>
      <c r="AC132" s="45"/>
      <c r="AD132" s="45"/>
      <c r="AE132" s="43"/>
      <c r="AF132" s="42"/>
      <c r="AG132" s="45"/>
      <c r="AH132" s="45"/>
      <c r="AI132" s="45"/>
      <c r="AJ132" s="45"/>
      <c r="AK132" s="45"/>
      <c r="AL132" s="43"/>
      <c r="AM132" s="42"/>
      <c r="AN132" s="45"/>
      <c r="AO132" s="45"/>
      <c r="AP132" s="43"/>
    </row>
    <row r="133" spans="1:42" ht="13.5" customHeight="1">
      <c r="A133" s="70"/>
      <c r="B133" s="33"/>
      <c r="C133" s="79"/>
      <c r="D133" s="51" t="str">
        <f t="shared" si="10"/>
        <v/>
      </c>
      <c r="E133" s="52" t="str">
        <f t="shared" si="11"/>
        <v/>
      </c>
      <c r="F133" s="53" t="str">
        <f t="shared" si="12"/>
        <v/>
      </c>
      <c r="G133" s="37" t="str">
        <f t="shared" si="13"/>
        <v/>
      </c>
      <c r="H133" s="54" t="str">
        <f t="shared" si="14"/>
        <v/>
      </c>
      <c r="I133" s="33" t="str">
        <f t="shared" si="15"/>
        <v/>
      </c>
      <c r="J133" s="44"/>
      <c r="K133" s="55" t="str">
        <f t="shared" si="16"/>
        <v/>
      </c>
      <c r="L133" s="42"/>
      <c r="M133" s="45"/>
      <c r="N133" s="45"/>
      <c r="O133" s="45"/>
      <c r="P133" s="45"/>
      <c r="Q133" s="45"/>
      <c r="R133" s="42"/>
      <c r="S133" s="45"/>
      <c r="T133" s="45"/>
      <c r="U133" s="45"/>
      <c r="V133" s="45"/>
      <c r="W133" s="45"/>
      <c r="X133" s="43"/>
      <c r="Y133" s="42"/>
      <c r="Z133" s="45"/>
      <c r="AA133" s="45"/>
      <c r="AB133" s="45"/>
      <c r="AC133" s="45"/>
      <c r="AD133" s="45"/>
      <c r="AE133" s="43"/>
      <c r="AF133" s="42"/>
      <c r="AG133" s="45"/>
      <c r="AH133" s="45"/>
      <c r="AI133" s="45"/>
      <c r="AJ133" s="45"/>
      <c r="AK133" s="45"/>
      <c r="AL133" s="43"/>
      <c r="AM133" s="42"/>
      <c r="AN133" s="45"/>
      <c r="AO133" s="45"/>
      <c r="AP133" s="43"/>
    </row>
    <row r="134" spans="1:42" ht="13.5" customHeight="1">
      <c r="A134" s="70"/>
      <c r="B134" s="33"/>
      <c r="C134" s="79"/>
      <c r="D134" s="51" t="str">
        <f t="shared" si="10"/>
        <v/>
      </c>
      <c r="E134" s="52" t="str">
        <f t="shared" si="11"/>
        <v/>
      </c>
      <c r="F134" s="53" t="str">
        <f t="shared" si="12"/>
        <v/>
      </c>
      <c r="G134" s="37" t="str">
        <f t="shared" si="13"/>
        <v/>
      </c>
      <c r="H134" s="54" t="str">
        <f t="shared" si="14"/>
        <v/>
      </c>
      <c r="I134" s="33" t="str">
        <f t="shared" si="15"/>
        <v/>
      </c>
      <c r="J134" s="44"/>
      <c r="K134" s="55" t="str">
        <f t="shared" si="16"/>
        <v/>
      </c>
      <c r="L134" s="42"/>
      <c r="M134" s="45"/>
      <c r="N134" s="45"/>
      <c r="O134" s="45"/>
      <c r="P134" s="45"/>
      <c r="Q134" s="45"/>
      <c r="R134" s="42"/>
      <c r="S134" s="45"/>
      <c r="T134" s="45"/>
      <c r="U134" s="45"/>
      <c r="V134" s="45"/>
      <c r="W134" s="45"/>
      <c r="X134" s="43"/>
      <c r="Y134" s="42"/>
      <c r="Z134" s="45"/>
      <c r="AA134" s="45"/>
      <c r="AB134" s="45"/>
      <c r="AC134" s="45"/>
      <c r="AD134" s="45"/>
      <c r="AE134" s="43"/>
      <c r="AF134" s="42"/>
      <c r="AG134" s="45"/>
      <c r="AH134" s="45"/>
      <c r="AI134" s="45"/>
      <c r="AJ134" s="45"/>
      <c r="AK134" s="45"/>
      <c r="AL134" s="43"/>
      <c r="AM134" s="42"/>
      <c r="AN134" s="45"/>
      <c r="AO134" s="45"/>
      <c r="AP134" s="43"/>
    </row>
    <row r="135" spans="1:42" ht="13.5" customHeight="1">
      <c r="A135" s="70"/>
      <c r="B135" s="33"/>
      <c r="C135" s="79"/>
      <c r="D135" s="51" t="str">
        <f t="shared" ref="D135:D150" si="17">IF($A135="","",SUMPRODUCT(((WEEKDAY($L$5:$AP$5,2)&gt;1)*(WEEKDAY($L$5:$AP$5,2)&lt;5)-((WEEKDAY($L$5:$AP$5,2)&gt;1)*(WEEKDAY($L$5:$AP$5,2)&lt;5)*COUNTIF(Feries,$L$5:$AP$5)&gt;0))*(($L135:$AP135="PAF")+($L135:$AP135="EIG"))))</f>
        <v/>
      </c>
      <c r="E135" s="52" t="str">
        <f t="shared" ref="E135:E150" si="18">IF($A135="","",SUMPRODUCT(((WEEKDAY($L$5:$AP$5,2)=5)-((WEEKDAY($L$5:$AP$5,2)=5)*COUNTIF(Feries,$L$5:$AP$5)&gt;0))*(($L135:$AP135="PAF")+($L135:$AP135="EIG"))))</f>
        <v/>
      </c>
      <c r="F135" s="53" t="str">
        <f t="shared" ref="F135:F150" si="19">IF($A135="","",SUMPRODUCT(((WEEKDAY($L$5:$AP$5,2)=6)-((WEEKDAY($L$5:$AP$5,2)=6)*COUNTIF(Feries,$L$5:$AP$5)&gt;0))*(($L135:$AP135="PAF")+($L135:$AP135="EIG"))))</f>
        <v/>
      </c>
      <c r="G135" s="37" t="str">
        <f t="shared" ref="G135:G150" si="20">IF($A135="","",SUMPRODUCT(((WEEKDAY($L$5:$AP$5,2)=7)+((WEEKDAY($L$5:$AP$5,2)&lt;7)*COUNTIF(Feries,$L$5:$AP$5)&gt;0))*(($L135:$AP135="PAF")+($L135:$AP135="EIG"))))</f>
        <v/>
      </c>
      <c r="H135" s="54" t="str">
        <f t="shared" ref="H135:H150" si="21">IF($A135="","",SUMPRODUCT(((WEEKDAY($L$5:$AP$5,2)=1)-((WEEKDAY($L$5:$AP$5,2)=1)*COUNTIF(Feries,$L$5:$AP$5)&gt;0))*(($L135:$AP135="PAF")+($L135:$AP135="EIG"))))</f>
        <v/>
      </c>
      <c r="I135" s="33" t="str">
        <f t="shared" si="15"/>
        <v/>
      </c>
      <c r="J135" s="44"/>
      <c r="K135" s="55" t="str">
        <f t="shared" si="16"/>
        <v/>
      </c>
      <c r="L135" s="42"/>
      <c r="M135" s="45"/>
      <c r="N135" s="45"/>
      <c r="O135" s="45"/>
      <c r="P135" s="45"/>
      <c r="Q135" s="45"/>
      <c r="R135" s="42"/>
      <c r="S135" s="45"/>
      <c r="T135" s="45"/>
      <c r="U135" s="45"/>
      <c r="V135" s="45"/>
      <c r="W135" s="45"/>
      <c r="X135" s="43"/>
      <c r="Y135" s="42"/>
      <c r="Z135" s="45"/>
      <c r="AA135" s="45"/>
      <c r="AB135" s="45"/>
      <c r="AC135" s="45"/>
      <c r="AD135" s="45"/>
      <c r="AE135" s="43"/>
      <c r="AF135" s="42"/>
      <c r="AG135" s="45"/>
      <c r="AH135" s="45"/>
      <c r="AI135" s="45"/>
      <c r="AJ135" s="45"/>
      <c r="AK135" s="45"/>
      <c r="AL135" s="43"/>
      <c r="AM135" s="42"/>
      <c r="AN135" s="45"/>
      <c r="AO135" s="45"/>
      <c r="AP135" s="43"/>
    </row>
    <row r="136" spans="1:42" ht="13.5" customHeight="1">
      <c r="A136" s="70"/>
      <c r="B136" s="33"/>
      <c r="C136" s="79"/>
      <c r="D136" s="51" t="str">
        <f t="shared" si="17"/>
        <v/>
      </c>
      <c r="E136" s="52" t="str">
        <f t="shared" si="18"/>
        <v/>
      </c>
      <c r="F136" s="53" t="str">
        <f t="shared" si="19"/>
        <v/>
      </c>
      <c r="G136" s="37" t="str">
        <f t="shared" si="20"/>
        <v/>
      </c>
      <c r="H136" s="54" t="str">
        <f t="shared" si="21"/>
        <v/>
      </c>
      <c r="I136" s="33" t="str">
        <f t="shared" ref="I136:I150" si="22">IF(A136="","",SUM(D136:H136))</f>
        <v/>
      </c>
      <c r="J136" s="44"/>
      <c r="K136" s="55" t="str">
        <f t="shared" ref="K136:K150" si="23">IF($A136="","",SUMPRODUCT((WEEKDAY($L$5:$AP$5,2)=6)*($L136:$AP136="Semaine")))</f>
        <v/>
      </c>
      <c r="L136" s="42"/>
      <c r="M136" s="45"/>
      <c r="N136" s="45"/>
      <c r="O136" s="45"/>
      <c r="P136" s="45"/>
      <c r="Q136" s="45"/>
      <c r="R136" s="42"/>
      <c r="S136" s="45"/>
      <c r="T136" s="45"/>
      <c r="U136" s="45"/>
      <c r="V136" s="45"/>
      <c r="W136" s="45"/>
      <c r="X136" s="43"/>
      <c r="Y136" s="42"/>
      <c r="Z136" s="45"/>
      <c r="AA136" s="45"/>
      <c r="AB136" s="45"/>
      <c r="AC136" s="45"/>
      <c r="AD136" s="45"/>
      <c r="AE136" s="43"/>
      <c r="AF136" s="42"/>
      <c r="AG136" s="45"/>
      <c r="AH136" s="45"/>
      <c r="AI136" s="45"/>
      <c r="AJ136" s="45"/>
      <c r="AK136" s="45"/>
      <c r="AL136" s="43"/>
      <c r="AM136" s="42"/>
      <c r="AN136" s="45"/>
      <c r="AO136" s="45"/>
      <c r="AP136" s="43"/>
    </row>
    <row r="137" spans="1:42" ht="13.5" customHeight="1">
      <c r="A137" s="70"/>
      <c r="B137" s="33"/>
      <c r="C137" s="79"/>
      <c r="D137" s="51" t="str">
        <f t="shared" si="17"/>
        <v/>
      </c>
      <c r="E137" s="52" t="str">
        <f t="shared" si="18"/>
        <v/>
      </c>
      <c r="F137" s="53" t="str">
        <f t="shared" si="19"/>
        <v/>
      </c>
      <c r="G137" s="37" t="str">
        <f t="shared" si="20"/>
        <v/>
      </c>
      <c r="H137" s="54" t="str">
        <f t="shared" si="21"/>
        <v/>
      </c>
      <c r="I137" s="33" t="str">
        <f t="shared" si="22"/>
        <v/>
      </c>
      <c r="J137" s="44"/>
      <c r="K137" s="55" t="str">
        <f t="shared" si="23"/>
        <v/>
      </c>
      <c r="L137" s="42"/>
      <c r="M137" s="45"/>
      <c r="N137" s="45"/>
      <c r="O137" s="45"/>
      <c r="P137" s="45"/>
      <c r="Q137" s="45"/>
      <c r="R137" s="42"/>
      <c r="S137" s="45"/>
      <c r="T137" s="45"/>
      <c r="U137" s="45"/>
      <c r="V137" s="45"/>
      <c r="W137" s="45"/>
      <c r="X137" s="43"/>
      <c r="Y137" s="42"/>
      <c r="Z137" s="45"/>
      <c r="AA137" s="45"/>
      <c r="AB137" s="45"/>
      <c r="AC137" s="45"/>
      <c r="AD137" s="45"/>
      <c r="AE137" s="43"/>
      <c r="AF137" s="42"/>
      <c r="AG137" s="45"/>
      <c r="AH137" s="45"/>
      <c r="AI137" s="45"/>
      <c r="AJ137" s="45"/>
      <c r="AK137" s="45"/>
      <c r="AL137" s="43"/>
      <c r="AM137" s="42"/>
      <c r="AN137" s="45"/>
      <c r="AO137" s="45"/>
      <c r="AP137" s="43"/>
    </row>
    <row r="138" spans="1:42" ht="13.5" customHeight="1">
      <c r="A138" s="70"/>
      <c r="B138" s="33"/>
      <c r="C138" s="79"/>
      <c r="D138" s="51" t="str">
        <f t="shared" si="17"/>
        <v/>
      </c>
      <c r="E138" s="52" t="str">
        <f t="shared" si="18"/>
        <v/>
      </c>
      <c r="F138" s="53" t="str">
        <f t="shared" si="19"/>
        <v/>
      </c>
      <c r="G138" s="37" t="str">
        <f t="shared" si="20"/>
        <v/>
      </c>
      <c r="H138" s="54" t="str">
        <f t="shared" si="21"/>
        <v/>
      </c>
      <c r="I138" s="33" t="str">
        <f t="shared" si="22"/>
        <v/>
      </c>
      <c r="J138" s="44"/>
      <c r="K138" s="55" t="str">
        <f t="shared" si="23"/>
        <v/>
      </c>
      <c r="L138" s="42"/>
      <c r="M138" s="45"/>
      <c r="N138" s="45"/>
      <c r="O138" s="45"/>
      <c r="P138" s="45"/>
      <c r="Q138" s="45"/>
      <c r="R138" s="42"/>
      <c r="S138" s="45"/>
      <c r="T138" s="45"/>
      <c r="U138" s="45"/>
      <c r="V138" s="45"/>
      <c r="W138" s="45"/>
      <c r="X138" s="43"/>
      <c r="Y138" s="42"/>
      <c r="Z138" s="45"/>
      <c r="AA138" s="45"/>
      <c r="AB138" s="45"/>
      <c r="AC138" s="45"/>
      <c r="AD138" s="45"/>
      <c r="AE138" s="43"/>
      <c r="AF138" s="42"/>
      <c r="AG138" s="45"/>
      <c r="AH138" s="45"/>
      <c r="AI138" s="45"/>
      <c r="AJ138" s="45"/>
      <c r="AK138" s="45"/>
      <c r="AL138" s="43"/>
      <c r="AM138" s="42"/>
      <c r="AN138" s="45"/>
      <c r="AO138" s="45"/>
      <c r="AP138" s="43"/>
    </row>
    <row r="139" spans="1:42" ht="13.5" customHeight="1">
      <c r="A139" s="70"/>
      <c r="B139" s="33"/>
      <c r="C139" s="79"/>
      <c r="D139" s="51" t="str">
        <f t="shared" si="17"/>
        <v/>
      </c>
      <c r="E139" s="52" t="str">
        <f t="shared" si="18"/>
        <v/>
      </c>
      <c r="F139" s="53" t="str">
        <f t="shared" si="19"/>
        <v/>
      </c>
      <c r="G139" s="37" t="str">
        <f t="shared" si="20"/>
        <v/>
      </c>
      <c r="H139" s="54" t="str">
        <f t="shared" si="21"/>
        <v/>
      </c>
      <c r="I139" s="33" t="str">
        <f t="shared" si="22"/>
        <v/>
      </c>
      <c r="J139" s="44"/>
      <c r="K139" s="55" t="str">
        <f t="shared" si="23"/>
        <v/>
      </c>
      <c r="L139" s="42"/>
      <c r="M139" s="45"/>
      <c r="N139" s="45"/>
      <c r="O139" s="45"/>
      <c r="P139" s="45"/>
      <c r="Q139" s="45"/>
      <c r="R139" s="42"/>
      <c r="S139" s="45"/>
      <c r="T139" s="45"/>
      <c r="U139" s="45"/>
      <c r="V139" s="45"/>
      <c r="W139" s="45"/>
      <c r="X139" s="43"/>
      <c r="Y139" s="42"/>
      <c r="Z139" s="45"/>
      <c r="AA139" s="45"/>
      <c r="AB139" s="45"/>
      <c r="AC139" s="45"/>
      <c r="AD139" s="45"/>
      <c r="AE139" s="43"/>
      <c r="AF139" s="42"/>
      <c r="AG139" s="45"/>
      <c r="AH139" s="45"/>
      <c r="AI139" s="45"/>
      <c r="AJ139" s="45"/>
      <c r="AK139" s="45"/>
      <c r="AL139" s="43"/>
      <c r="AM139" s="42"/>
      <c r="AN139" s="45"/>
      <c r="AO139" s="45"/>
      <c r="AP139" s="43"/>
    </row>
    <row r="140" spans="1:42" ht="13.5" customHeight="1">
      <c r="A140" s="70"/>
      <c r="B140" s="33"/>
      <c r="C140" s="79"/>
      <c r="D140" s="51" t="str">
        <f t="shared" si="17"/>
        <v/>
      </c>
      <c r="E140" s="52" t="str">
        <f t="shared" si="18"/>
        <v/>
      </c>
      <c r="F140" s="53" t="str">
        <f t="shared" si="19"/>
        <v/>
      </c>
      <c r="G140" s="37" t="str">
        <f t="shared" si="20"/>
        <v/>
      </c>
      <c r="H140" s="54" t="str">
        <f t="shared" si="21"/>
        <v/>
      </c>
      <c r="I140" s="33" t="str">
        <f t="shared" si="22"/>
        <v/>
      </c>
      <c r="J140" s="44"/>
      <c r="K140" s="55" t="str">
        <f t="shared" si="23"/>
        <v/>
      </c>
      <c r="L140" s="42"/>
      <c r="M140" s="45"/>
      <c r="N140" s="45"/>
      <c r="O140" s="45"/>
      <c r="P140" s="45"/>
      <c r="Q140" s="45"/>
      <c r="R140" s="42"/>
      <c r="S140" s="45"/>
      <c r="T140" s="45"/>
      <c r="U140" s="45"/>
      <c r="V140" s="45"/>
      <c r="W140" s="45"/>
      <c r="X140" s="43"/>
      <c r="Y140" s="42"/>
      <c r="Z140" s="45"/>
      <c r="AA140" s="45"/>
      <c r="AB140" s="45"/>
      <c r="AC140" s="45"/>
      <c r="AD140" s="45"/>
      <c r="AE140" s="43"/>
      <c r="AF140" s="42"/>
      <c r="AG140" s="45"/>
      <c r="AH140" s="45"/>
      <c r="AI140" s="45"/>
      <c r="AJ140" s="45"/>
      <c r="AK140" s="45"/>
      <c r="AL140" s="43"/>
      <c r="AM140" s="42"/>
      <c r="AN140" s="45"/>
      <c r="AO140" s="45"/>
      <c r="AP140" s="43"/>
    </row>
    <row r="141" spans="1:42" ht="13.5" customHeight="1">
      <c r="A141" s="70"/>
      <c r="B141" s="33"/>
      <c r="C141" s="79"/>
      <c r="D141" s="51" t="str">
        <f t="shared" si="17"/>
        <v/>
      </c>
      <c r="E141" s="52" t="str">
        <f t="shared" si="18"/>
        <v/>
      </c>
      <c r="F141" s="53" t="str">
        <f t="shared" si="19"/>
        <v/>
      </c>
      <c r="G141" s="37" t="str">
        <f t="shared" si="20"/>
        <v/>
      </c>
      <c r="H141" s="54" t="str">
        <f t="shared" si="21"/>
        <v/>
      </c>
      <c r="I141" s="33" t="str">
        <f t="shared" si="22"/>
        <v/>
      </c>
      <c r="J141" s="44"/>
      <c r="K141" s="55" t="str">
        <f t="shared" si="23"/>
        <v/>
      </c>
      <c r="L141" s="42"/>
      <c r="M141" s="45"/>
      <c r="N141" s="45"/>
      <c r="O141" s="45"/>
      <c r="P141" s="45"/>
      <c r="Q141" s="45"/>
      <c r="R141" s="42"/>
      <c r="S141" s="45"/>
      <c r="T141" s="45"/>
      <c r="U141" s="45"/>
      <c r="V141" s="45"/>
      <c r="W141" s="45"/>
      <c r="X141" s="43"/>
      <c r="Y141" s="42"/>
      <c r="Z141" s="45"/>
      <c r="AA141" s="45"/>
      <c r="AB141" s="45"/>
      <c r="AC141" s="45"/>
      <c r="AD141" s="45"/>
      <c r="AE141" s="43"/>
      <c r="AF141" s="42"/>
      <c r="AG141" s="45"/>
      <c r="AH141" s="45"/>
      <c r="AI141" s="45"/>
      <c r="AJ141" s="45"/>
      <c r="AK141" s="45"/>
      <c r="AL141" s="43"/>
      <c r="AM141" s="42"/>
      <c r="AN141" s="45"/>
      <c r="AO141" s="45"/>
      <c r="AP141" s="43"/>
    </row>
    <row r="142" spans="1:42" ht="13.5" customHeight="1">
      <c r="A142" s="70"/>
      <c r="B142" s="33"/>
      <c r="C142" s="79"/>
      <c r="D142" s="51" t="str">
        <f t="shared" si="17"/>
        <v/>
      </c>
      <c r="E142" s="52" t="str">
        <f t="shared" si="18"/>
        <v/>
      </c>
      <c r="F142" s="53" t="str">
        <f t="shared" si="19"/>
        <v/>
      </c>
      <c r="G142" s="37" t="str">
        <f t="shared" si="20"/>
        <v/>
      </c>
      <c r="H142" s="54" t="str">
        <f t="shared" si="21"/>
        <v/>
      </c>
      <c r="I142" s="33" t="str">
        <f t="shared" si="22"/>
        <v/>
      </c>
      <c r="J142" s="44"/>
      <c r="K142" s="55" t="str">
        <f t="shared" si="23"/>
        <v/>
      </c>
      <c r="L142" s="42"/>
      <c r="M142" s="45"/>
      <c r="N142" s="45"/>
      <c r="O142" s="45"/>
      <c r="P142" s="45"/>
      <c r="Q142" s="45"/>
      <c r="R142" s="42"/>
      <c r="S142" s="45"/>
      <c r="T142" s="45"/>
      <c r="U142" s="45"/>
      <c r="V142" s="45"/>
      <c r="W142" s="45"/>
      <c r="X142" s="43"/>
      <c r="Y142" s="42"/>
      <c r="Z142" s="45"/>
      <c r="AA142" s="45"/>
      <c r="AB142" s="45"/>
      <c r="AC142" s="45"/>
      <c r="AD142" s="45"/>
      <c r="AE142" s="43"/>
      <c r="AF142" s="42"/>
      <c r="AG142" s="45"/>
      <c r="AH142" s="45"/>
      <c r="AI142" s="45"/>
      <c r="AJ142" s="45"/>
      <c r="AK142" s="45"/>
      <c r="AL142" s="43"/>
      <c r="AM142" s="42"/>
      <c r="AN142" s="45"/>
      <c r="AO142" s="45"/>
      <c r="AP142" s="43"/>
    </row>
    <row r="143" spans="1:42" ht="13.5" customHeight="1">
      <c r="A143" s="69"/>
      <c r="B143" s="33"/>
      <c r="C143" s="79"/>
      <c r="D143" s="51" t="str">
        <f t="shared" si="17"/>
        <v/>
      </c>
      <c r="E143" s="52" t="str">
        <f t="shared" si="18"/>
        <v/>
      </c>
      <c r="F143" s="53" t="str">
        <f t="shared" si="19"/>
        <v/>
      </c>
      <c r="G143" s="37" t="str">
        <f t="shared" si="20"/>
        <v/>
      </c>
      <c r="H143" s="54" t="str">
        <f t="shared" si="21"/>
        <v/>
      </c>
      <c r="I143" s="33" t="str">
        <f t="shared" si="22"/>
        <v/>
      </c>
      <c r="J143" s="44"/>
      <c r="K143" s="55" t="str">
        <f t="shared" si="23"/>
        <v/>
      </c>
      <c r="L143" s="42"/>
      <c r="M143" s="45"/>
      <c r="N143" s="45"/>
      <c r="O143" s="45"/>
      <c r="P143" s="45"/>
      <c r="Q143" s="45"/>
      <c r="R143" s="42"/>
      <c r="S143" s="45"/>
      <c r="T143" s="45"/>
      <c r="U143" s="45"/>
      <c r="V143" s="45"/>
      <c r="W143" s="45"/>
      <c r="X143" s="43"/>
      <c r="Y143" s="42"/>
      <c r="Z143" s="45"/>
      <c r="AA143" s="45"/>
      <c r="AB143" s="45"/>
      <c r="AC143" s="45"/>
      <c r="AD143" s="45"/>
      <c r="AE143" s="43"/>
      <c r="AF143" s="42"/>
      <c r="AG143" s="45"/>
      <c r="AH143" s="45"/>
      <c r="AI143" s="45"/>
      <c r="AJ143" s="45"/>
      <c r="AK143" s="45"/>
      <c r="AL143" s="43"/>
      <c r="AM143" s="42"/>
      <c r="AN143" s="45"/>
      <c r="AO143" s="45"/>
      <c r="AP143" s="43"/>
    </row>
    <row r="144" spans="1:42" ht="13.5" customHeight="1">
      <c r="A144" s="70"/>
      <c r="B144" s="33"/>
      <c r="C144" s="79"/>
      <c r="D144" s="51" t="str">
        <f t="shared" si="17"/>
        <v/>
      </c>
      <c r="E144" s="52" t="str">
        <f t="shared" si="18"/>
        <v/>
      </c>
      <c r="F144" s="53" t="str">
        <f t="shared" si="19"/>
        <v/>
      </c>
      <c r="G144" s="37" t="str">
        <f t="shared" si="20"/>
        <v/>
      </c>
      <c r="H144" s="54" t="str">
        <f t="shared" si="21"/>
        <v/>
      </c>
      <c r="I144" s="33" t="str">
        <f t="shared" si="22"/>
        <v/>
      </c>
      <c r="J144" s="44"/>
      <c r="K144" s="55" t="str">
        <f t="shared" si="23"/>
        <v/>
      </c>
      <c r="L144" s="42"/>
      <c r="M144" s="45"/>
      <c r="N144" s="45"/>
      <c r="O144" s="45"/>
      <c r="P144" s="45"/>
      <c r="Q144" s="45"/>
      <c r="R144" s="42"/>
      <c r="S144" s="45"/>
      <c r="T144" s="45"/>
      <c r="U144" s="45"/>
      <c r="V144" s="45"/>
      <c r="W144" s="45"/>
      <c r="X144" s="43"/>
      <c r="Y144" s="42"/>
      <c r="Z144" s="45"/>
      <c r="AA144" s="45"/>
      <c r="AB144" s="45"/>
      <c r="AC144" s="45"/>
      <c r="AD144" s="45"/>
      <c r="AE144" s="43"/>
      <c r="AF144" s="42"/>
      <c r="AG144" s="45"/>
      <c r="AH144" s="45"/>
      <c r="AI144" s="45"/>
      <c r="AJ144" s="45"/>
      <c r="AK144" s="45"/>
      <c r="AL144" s="43"/>
      <c r="AM144" s="42"/>
      <c r="AN144" s="45"/>
      <c r="AO144" s="45"/>
      <c r="AP144" s="43"/>
    </row>
    <row r="145" spans="1:42" ht="13.5" customHeight="1">
      <c r="A145" s="70"/>
      <c r="B145" s="33"/>
      <c r="C145" s="79"/>
      <c r="D145" s="51" t="str">
        <f t="shared" si="17"/>
        <v/>
      </c>
      <c r="E145" s="52" t="str">
        <f t="shared" si="18"/>
        <v/>
      </c>
      <c r="F145" s="53" t="str">
        <f t="shared" si="19"/>
        <v/>
      </c>
      <c r="G145" s="37" t="str">
        <f t="shared" si="20"/>
        <v/>
      </c>
      <c r="H145" s="54" t="str">
        <f t="shared" si="21"/>
        <v/>
      </c>
      <c r="I145" s="33" t="str">
        <f t="shared" si="22"/>
        <v/>
      </c>
      <c r="J145" s="44"/>
      <c r="K145" s="55" t="str">
        <f t="shared" si="23"/>
        <v/>
      </c>
      <c r="L145" s="42"/>
      <c r="M145" s="45"/>
      <c r="N145" s="45"/>
      <c r="O145" s="45"/>
      <c r="P145" s="45"/>
      <c r="Q145" s="45"/>
      <c r="R145" s="42"/>
      <c r="S145" s="45"/>
      <c r="T145" s="45"/>
      <c r="U145" s="45"/>
      <c r="V145" s="45"/>
      <c r="W145" s="45"/>
      <c r="X145" s="43"/>
      <c r="Y145" s="42"/>
      <c r="Z145" s="45"/>
      <c r="AA145" s="45"/>
      <c r="AB145" s="45"/>
      <c r="AC145" s="45"/>
      <c r="AD145" s="45"/>
      <c r="AE145" s="43"/>
      <c r="AF145" s="42"/>
      <c r="AG145" s="45"/>
      <c r="AH145" s="45"/>
      <c r="AI145" s="45"/>
      <c r="AJ145" s="45"/>
      <c r="AK145" s="45"/>
      <c r="AL145" s="43"/>
      <c r="AM145" s="42"/>
      <c r="AN145" s="45"/>
      <c r="AO145" s="45"/>
      <c r="AP145" s="43"/>
    </row>
    <row r="146" spans="1:42" ht="13.5" customHeight="1">
      <c r="A146" s="70"/>
      <c r="B146" s="33"/>
      <c r="C146" s="79"/>
      <c r="D146" s="51" t="str">
        <f t="shared" si="17"/>
        <v/>
      </c>
      <c r="E146" s="52" t="str">
        <f t="shared" si="18"/>
        <v/>
      </c>
      <c r="F146" s="53" t="str">
        <f t="shared" si="19"/>
        <v/>
      </c>
      <c r="G146" s="37" t="str">
        <f t="shared" si="20"/>
        <v/>
      </c>
      <c r="H146" s="54" t="str">
        <f t="shared" si="21"/>
        <v/>
      </c>
      <c r="I146" s="33" t="str">
        <f t="shared" si="22"/>
        <v/>
      </c>
      <c r="J146" s="44"/>
      <c r="K146" s="55" t="str">
        <f t="shared" si="23"/>
        <v/>
      </c>
      <c r="L146" s="42"/>
      <c r="M146" s="45"/>
      <c r="N146" s="45"/>
      <c r="O146" s="45"/>
      <c r="P146" s="45"/>
      <c r="Q146" s="45"/>
      <c r="R146" s="42"/>
      <c r="S146" s="45"/>
      <c r="T146" s="45"/>
      <c r="U146" s="45"/>
      <c r="V146" s="45"/>
      <c r="W146" s="45"/>
      <c r="X146" s="43"/>
      <c r="Y146" s="42"/>
      <c r="Z146" s="45"/>
      <c r="AA146" s="45"/>
      <c r="AB146" s="45"/>
      <c r="AC146" s="45"/>
      <c r="AD146" s="45"/>
      <c r="AE146" s="43"/>
      <c r="AF146" s="42"/>
      <c r="AG146" s="45"/>
      <c r="AH146" s="45"/>
      <c r="AI146" s="45"/>
      <c r="AJ146" s="45"/>
      <c r="AK146" s="45"/>
      <c r="AL146" s="43"/>
      <c r="AM146" s="42"/>
      <c r="AN146" s="45"/>
      <c r="AO146" s="45"/>
      <c r="AP146" s="43"/>
    </row>
    <row r="147" spans="1:42" ht="13.5" customHeight="1">
      <c r="A147" s="70"/>
      <c r="B147" s="33"/>
      <c r="C147" s="79"/>
      <c r="D147" s="51" t="str">
        <f t="shared" si="17"/>
        <v/>
      </c>
      <c r="E147" s="52" t="str">
        <f t="shared" si="18"/>
        <v/>
      </c>
      <c r="F147" s="53" t="str">
        <f t="shared" si="19"/>
        <v/>
      </c>
      <c r="G147" s="37" t="str">
        <f t="shared" si="20"/>
        <v/>
      </c>
      <c r="H147" s="54" t="str">
        <f t="shared" si="21"/>
        <v/>
      </c>
      <c r="I147" s="33" t="str">
        <f t="shared" si="22"/>
        <v/>
      </c>
      <c r="J147" s="44"/>
      <c r="K147" s="55" t="str">
        <f t="shared" si="23"/>
        <v/>
      </c>
      <c r="L147" s="42"/>
      <c r="M147" s="45"/>
      <c r="N147" s="45"/>
      <c r="O147" s="45"/>
      <c r="P147" s="45"/>
      <c r="Q147" s="45"/>
      <c r="R147" s="42"/>
      <c r="S147" s="45"/>
      <c r="T147" s="45"/>
      <c r="U147" s="45"/>
      <c r="V147" s="45"/>
      <c r="W147" s="45"/>
      <c r="X147" s="43"/>
      <c r="Y147" s="42"/>
      <c r="Z147" s="45"/>
      <c r="AA147" s="45"/>
      <c r="AB147" s="45"/>
      <c r="AC147" s="45"/>
      <c r="AD147" s="45"/>
      <c r="AE147" s="43"/>
      <c r="AF147" s="42"/>
      <c r="AG147" s="45"/>
      <c r="AH147" s="45"/>
      <c r="AI147" s="45"/>
      <c r="AJ147" s="45"/>
      <c r="AK147" s="45"/>
      <c r="AL147" s="43"/>
      <c r="AM147" s="42"/>
      <c r="AN147" s="45"/>
      <c r="AO147" s="45"/>
      <c r="AP147" s="43"/>
    </row>
    <row r="148" spans="1:42" ht="13.5" customHeight="1">
      <c r="A148" s="70"/>
      <c r="B148" s="33"/>
      <c r="C148" s="79"/>
      <c r="D148" s="51" t="str">
        <f t="shared" si="17"/>
        <v/>
      </c>
      <c r="E148" s="52" t="str">
        <f t="shared" si="18"/>
        <v/>
      </c>
      <c r="F148" s="53" t="str">
        <f t="shared" si="19"/>
        <v/>
      </c>
      <c r="G148" s="37" t="str">
        <f t="shared" si="20"/>
        <v/>
      </c>
      <c r="H148" s="54" t="str">
        <f t="shared" si="21"/>
        <v/>
      </c>
      <c r="I148" s="33" t="str">
        <f t="shared" si="22"/>
        <v/>
      </c>
      <c r="J148" s="44"/>
      <c r="K148" s="55" t="str">
        <f t="shared" si="23"/>
        <v/>
      </c>
      <c r="L148" s="42"/>
      <c r="M148" s="45"/>
      <c r="N148" s="45"/>
      <c r="O148" s="45"/>
      <c r="P148" s="45"/>
      <c r="Q148" s="45"/>
      <c r="R148" s="42"/>
      <c r="S148" s="45"/>
      <c r="T148" s="45"/>
      <c r="U148" s="45"/>
      <c r="V148" s="45"/>
      <c r="W148" s="45"/>
      <c r="X148" s="43"/>
      <c r="Y148" s="42"/>
      <c r="Z148" s="45"/>
      <c r="AA148" s="45"/>
      <c r="AB148" s="45"/>
      <c r="AC148" s="45"/>
      <c r="AD148" s="45"/>
      <c r="AE148" s="43"/>
      <c r="AF148" s="42"/>
      <c r="AG148" s="45"/>
      <c r="AH148" s="45"/>
      <c r="AI148" s="45"/>
      <c r="AJ148" s="45"/>
      <c r="AK148" s="45"/>
      <c r="AL148" s="43"/>
      <c r="AM148" s="42"/>
      <c r="AN148" s="45"/>
      <c r="AO148" s="45"/>
      <c r="AP148" s="43"/>
    </row>
    <row r="149" spans="1:42" ht="13.5" customHeight="1">
      <c r="A149" s="70"/>
      <c r="B149" s="33"/>
      <c r="C149" s="79"/>
      <c r="D149" s="51" t="str">
        <f t="shared" si="17"/>
        <v/>
      </c>
      <c r="E149" s="52" t="str">
        <f t="shared" si="18"/>
        <v/>
      </c>
      <c r="F149" s="53" t="str">
        <f t="shared" si="19"/>
        <v/>
      </c>
      <c r="G149" s="37" t="str">
        <f t="shared" si="20"/>
        <v/>
      </c>
      <c r="H149" s="54" t="str">
        <f t="shared" si="21"/>
        <v/>
      </c>
      <c r="I149" s="33" t="str">
        <f t="shared" si="22"/>
        <v/>
      </c>
      <c r="J149" s="44"/>
      <c r="K149" s="55" t="str">
        <f t="shared" si="23"/>
        <v/>
      </c>
      <c r="L149" s="42"/>
      <c r="M149" s="45"/>
      <c r="N149" s="45"/>
      <c r="O149" s="45"/>
      <c r="P149" s="45"/>
      <c r="Q149" s="45"/>
      <c r="R149" s="42"/>
      <c r="S149" s="45"/>
      <c r="T149" s="45"/>
      <c r="U149" s="45"/>
      <c r="V149" s="45"/>
      <c r="W149" s="45"/>
      <c r="X149" s="43"/>
      <c r="Y149" s="42"/>
      <c r="Z149" s="45"/>
      <c r="AA149" s="45"/>
      <c r="AB149" s="45"/>
      <c r="AC149" s="45"/>
      <c r="AD149" s="45"/>
      <c r="AE149" s="43"/>
      <c r="AF149" s="42"/>
      <c r="AG149" s="45"/>
      <c r="AH149" s="45"/>
      <c r="AI149" s="45"/>
      <c r="AJ149" s="45"/>
      <c r="AK149" s="45"/>
      <c r="AL149" s="43"/>
      <c r="AM149" s="42"/>
      <c r="AN149" s="45"/>
      <c r="AO149" s="45"/>
      <c r="AP149" s="43"/>
    </row>
    <row r="150" spans="1:42" ht="13.5" customHeight="1" thickBot="1">
      <c r="A150" s="80"/>
      <c r="B150" s="81"/>
      <c r="C150" s="81"/>
      <c r="D150" s="82" t="str">
        <f t="shared" si="17"/>
        <v/>
      </c>
      <c r="E150" s="83" t="str">
        <f t="shared" si="18"/>
        <v/>
      </c>
      <c r="F150" s="84" t="str">
        <f t="shared" si="19"/>
        <v/>
      </c>
      <c r="G150" s="85" t="str">
        <f t="shared" si="20"/>
        <v/>
      </c>
      <c r="H150" s="86" t="str">
        <f t="shared" si="21"/>
        <v/>
      </c>
      <c r="I150" s="81" t="str">
        <f t="shared" si="22"/>
        <v/>
      </c>
      <c r="J150" s="49"/>
      <c r="K150" s="101" t="str">
        <f t="shared" si="23"/>
        <v/>
      </c>
      <c r="L150" s="49"/>
      <c r="M150" s="88"/>
      <c r="N150" s="88"/>
      <c r="O150" s="88"/>
      <c r="P150" s="88"/>
      <c r="Q150" s="88"/>
      <c r="R150" s="49"/>
      <c r="S150" s="88"/>
      <c r="T150" s="88"/>
      <c r="U150" s="88"/>
      <c r="V150" s="88"/>
      <c r="W150" s="88"/>
      <c r="X150" s="87"/>
      <c r="Y150" s="49"/>
      <c r="Z150" s="88"/>
      <c r="AA150" s="88"/>
      <c r="AB150" s="88"/>
      <c r="AC150" s="88"/>
      <c r="AD150" s="88"/>
      <c r="AE150" s="87"/>
      <c r="AF150" s="49"/>
      <c r="AG150" s="88"/>
      <c r="AH150" s="88"/>
      <c r="AI150" s="88"/>
      <c r="AJ150" s="88"/>
      <c r="AK150" s="88"/>
      <c r="AL150" s="87"/>
      <c r="AM150" s="49"/>
      <c r="AN150" s="88"/>
      <c r="AO150" s="88"/>
      <c r="AP150" s="87"/>
    </row>
    <row r="151" spans="1:42" ht="13.5" customHeight="1">
      <c r="B151" s="155"/>
      <c r="C151" s="155"/>
      <c r="D151" s="155"/>
      <c r="E151" s="90"/>
      <c r="F151" s="91"/>
      <c r="G151" s="92"/>
      <c r="H151" s="93"/>
      <c r="I151" s="155"/>
      <c r="J151" s="154"/>
      <c r="K151" s="155"/>
    </row>
    <row r="152" spans="1:42" ht="13.5" customHeight="1">
      <c r="B152" s="155"/>
      <c r="C152" s="155"/>
      <c r="D152" s="155"/>
      <c r="E152" s="90"/>
      <c r="F152" s="91"/>
      <c r="G152" s="92"/>
      <c r="H152" s="93"/>
      <c r="I152" s="155"/>
      <c r="J152" s="154"/>
      <c r="K152" s="155"/>
    </row>
    <row r="153" spans="1:42" ht="13.5" customHeight="1">
      <c r="B153" s="155"/>
      <c r="C153" s="155"/>
      <c r="D153" s="155"/>
      <c r="E153" s="90"/>
      <c r="F153" s="91"/>
      <c r="G153" s="92"/>
      <c r="H153" s="93"/>
      <c r="I153" s="155"/>
      <c r="J153" s="154"/>
      <c r="K153" s="155"/>
    </row>
    <row r="154" spans="1:42" ht="13.5" customHeight="1">
      <c r="B154" s="155"/>
      <c r="C154" s="155"/>
      <c r="D154" s="155"/>
      <c r="E154" s="90"/>
      <c r="F154" s="91"/>
      <c r="G154" s="92"/>
      <c r="H154" s="93"/>
      <c r="I154" s="155"/>
      <c r="J154" s="154"/>
      <c r="K154" s="155"/>
    </row>
    <row r="155" spans="1:42" ht="13.5" customHeight="1">
      <c r="B155" s="155"/>
      <c r="C155" s="155"/>
      <c r="D155" s="155"/>
      <c r="E155" s="90"/>
      <c r="F155" s="91"/>
      <c r="G155" s="92"/>
      <c r="H155" s="93"/>
      <c r="I155" s="155"/>
      <c r="J155" s="154"/>
      <c r="K155" s="155"/>
    </row>
    <row r="156" spans="1:42" ht="13.5" customHeight="1">
      <c r="B156" s="155"/>
      <c r="C156" s="155"/>
      <c r="D156" s="155"/>
      <c r="E156" s="90"/>
      <c r="F156" s="91"/>
      <c r="G156" s="92"/>
      <c r="H156" s="93"/>
      <c r="I156" s="155"/>
      <c r="J156" s="154"/>
      <c r="K156" s="155"/>
    </row>
    <row r="157" spans="1:42" ht="13.5" customHeight="1">
      <c r="B157" s="155"/>
      <c r="C157" s="155"/>
      <c r="D157" s="155"/>
      <c r="E157" s="90"/>
      <c r="F157" s="91"/>
      <c r="G157" s="92"/>
      <c r="H157" s="93"/>
      <c r="I157" s="155"/>
      <c r="J157" s="154"/>
      <c r="K157" s="155"/>
    </row>
    <row r="158" spans="1:42" ht="13.5" customHeight="1"/>
    <row r="159" spans="1:42" ht="13.5" customHeight="1"/>
    <row r="160" spans="1:42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</sheetData>
  <mergeCells count="44">
    <mergeCell ref="H2:H5"/>
    <mergeCell ref="C2:C6"/>
    <mergeCell ref="D2:D5"/>
    <mergeCell ref="E2:E5"/>
    <mergeCell ref="F2:F5"/>
    <mergeCell ref="G2:G5"/>
    <mergeCell ref="J2:K5"/>
    <mergeCell ref="L2:AP2"/>
    <mergeCell ref="AQ2:BE2"/>
    <mergeCell ref="BF2:CJ2"/>
    <mergeCell ref="CK2:DN2"/>
    <mergeCell ref="CN3:CT3"/>
    <mergeCell ref="CU3:DA3"/>
    <mergeCell ref="DB3:DH3"/>
    <mergeCell ref="DI3:DO3"/>
    <mergeCell ref="ET2:FW2"/>
    <mergeCell ref="FX2:HB2"/>
    <mergeCell ref="HC2:IG2"/>
    <mergeCell ref="AQ3:AW3"/>
    <mergeCell ref="AX3:BD3"/>
    <mergeCell ref="BE3:BK3"/>
    <mergeCell ref="BL3:BR3"/>
    <mergeCell ref="BS3:BY3"/>
    <mergeCell ref="BZ3:CF3"/>
    <mergeCell ref="CG3:CM3"/>
    <mergeCell ref="DO2:ES2"/>
    <mergeCell ref="GH3:GN3"/>
    <mergeCell ref="GO3:GU3"/>
    <mergeCell ref="DP3:DV3"/>
    <mergeCell ref="DW3:EC3"/>
    <mergeCell ref="ED3:EJ3"/>
    <mergeCell ref="EK3:EQ3"/>
    <mergeCell ref="ER3:EX3"/>
    <mergeCell ref="EY3:FE3"/>
    <mergeCell ref="AI6:AO6"/>
    <mergeCell ref="FF3:FL3"/>
    <mergeCell ref="HJ3:HP3"/>
    <mergeCell ref="HQ3:HW3"/>
    <mergeCell ref="HX3:ID3"/>
    <mergeCell ref="FM3:FS3"/>
    <mergeCell ref="FT3:FZ3"/>
    <mergeCell ref="GA3:GG3"/>
    <mergeCell ref="GV3:HB3"/>
    <mergeCell ref="HC3:HI3"/>
  </mergeCells>
  <conditionalFormatting sqref="L7:AP150">
    <cfRule type="containsText" dxfId="9" priority="8" operator="containsText" text="vide">
      <formula>NOT(ISERROR(SEARCH("vide",L7)))</formula>
    </cfRule>
    <cfRule type="containsText" dxfId="8" priority="9" operator="containsText" text="vide">
      <formula>NOT(ISERROR(SEARCH("vide",L7)))</formula>
    </cfRule>
    <cfRule type="containsText" dxfId="7" priority="10" operator="containsText" text="EIG">
      <formula>NOT(ISERROR(SEARCH("EIG",L7)))</formula>
    </cfRule>
  </conditionalFormatting>
  <conditionalFormatting sqref="C7:C150">
    <cfRule type="containsText" dxfId="6" priority="3" operator="containsText" text="4PTN">
      <formula>NOT(ISERROR(SEARCH("4PTN",C7)))</formula>
    </cfRule>
    <cfRule type="containsText" dxfId="5" priority="4" operator="containsText" text="3PTN">
      <formula>NOT(ISERROR(SEARCH("3PTN",C7)))</formula>
    </cfRule>
    <cfRule type="containsText" dxfId="4" priority="5" operator="containsText" text="1PTN">
      <formula>NOT(ISERROR(SEARCH("1PTN",C7)))</formula>
    </cfRule>
    <cfRule type="containsText" dxfId="3" priority="6" operator="containsText" text="PCL">
      <formula>NOT(ISERROR(SEARCH("PCL",C7)))</formula>
    </cfRule>
    <cfRule type="containsText" dxfId="2" priority="7" operator="containsText" text="2PTN">
      <formula>NOT(ISERROR(SEARCH("2PTN",C7)))</formula>
    </cfRule>
  </conditionalFormatting>
  <conditionalFormatting sqref="L1:AP1 L4:AP5">
    <cfRule type="expression" dxfId="1" priority="1" stopIfTrue="1">
      <formula>WEEKDAY(L1,2)=7</formula>
    </cfRule>
    <cfRule type="expression" dxfId="0" priority="2" stopIfTrue="1">
      <formula>WEEKDAY(L1,2)=6</formula>
    </cfRule>
  </conditionalFormatting>
  <dataValidations count="2">
    <dataValidation type="list" allowBlank="1" showInputMessage="1" showErrorMessage="1" sqref="L7:AP150">
      <formula1>activitées</formula1>
    </dataValidation>
    <dataValidation type="list" allowBlank="1" showInputMessage="1" showErrorMessage="1" sqref="C7:C150">
      <formula1>affectation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4"/>
  <dimension ref="A1:Y169"/>
  <sheetViews>
    <sheetView workbookViewId="0">
      <selection activeCell="A168" sqref="A168:B168"/>
    </sheetView>
  </sheetViews>
  <sheetFormatPr baseColWidth="10" defaultColWidth="11.5703125" defaultRowHeight="12"/>
  <cols>
    <col min="1" max="1" width="5.7109375" style="102" customWidth="1"/>
    <col min="2" max="2" width="8" style="102" customWidth="1"/>
    <col min="3" max="5" width="11.5703125" style="102"/>
    <col min="6" max="6" width="4.28515625" style="102" customWidth="1"/>
    <col min="7" max="17" width="7.7109375" style="139" customWidth="1"/>
    <col min="18" max="18" width="8.140625" style="139" customWidth="1"/>
    <col min="19" max="19" width="8.42578125" style="139" customWidth="1"/>
    <col min="20" max="25" width="7.7109375" style="139" customWidth="1"/>
    <col min="26" max="16384" width="11.5703125" style="102"/>
  </cols>
  <sheetData>
    <row r="1" spans="1:25">
      <c r="A1" s="216">
        <v>2011</v>
      </c>
      <c r="B1" s="217" t="s">
        <v>0</v>
      </c>
      <c r="C1" s="217" t="s">
        <v>1</v>
      </c>
      <c r="D1" s="217" t="s">
        <v>2</v>
      </c>
      <c r="E1" s="217" t="s">
        <v>3</v>
      </c>
      <c r="F1" s="109"/>
      <c r="G1" s="285" t="s">
        <v>4</v>
      </c>
      <c r="H1" s="286"/>
      <c r="I1" s="286"/>
      <c r="J1" s="287"/>
      <c r="K1" s="219" t="s">
        <v>44</v>
      </c>
      <c r="L1" s="221"/>
      <c r="M1" s="221"/>
      <c r="N1" s="221"/>
      <c r="O1" s="220"/>
      <c r="P1" s="219" t="s">
        <v>49</v>
      </c>
      <c r="Q1" s="221"/>
      <c r="R1" s="221"/>
      <c r="S1" s="221"/>
      <c r="T1" s="220"/>
      <c r="U1" s="219" t="s">
        <v>50</v>
      </c>
      <c r="V1" s="221"/>
      <c r="W1" s="220"/>
      <c r="X1" s="219" t="s">
        <v>28</v>
      </c>
      <c r="Y1" s="220"/>
    </row>
    <row r="2" spans="1:25">
      <c r="A2" s="216"/>
      <c r="B2" s="218"/>
      <c r="C2" s="218"/>
      <c r="D2" s="218"/>
      <c r="E2" s="218"/>
      <c r="F2" s="109"/>
      <c r="G2" s="135" t="s">
        <v>5</v>
      </c>
      <c r="H2" s="135" t="s">
        <v>6</v>
      </c>
      <c r="I2" s="135" t="s">
        <v>7</v>
      </c>
      <c r="J2" s="135" t="s">
        <v>52</v>
      </c>
      <c r="K2" s="135" t="s">
        <v>10</v>
      </c>
      <c r="L2" s="135" t="s">
        <v>45</v>
      </c>
      <c r="M2" s="135" t="s">
        <v>46</v>
      </c>
      <c r="N2" s="136" t="s">
        <v>47</v>
      </c>
      <c r="O2" s="135" t="s">
        <v>48</v>
      </c>
      <c r="P2" s="135" t="s">
        <v>10</v>
      </c>
      <c r="Q2" s="135" t="s">
        <v>45</v>
      </c>
      <c r="R2" s="135" t="s">
        <v>46</v>
      </c>
      <c r="S2" s="136" t="s">
        <v>47</v>
      </c>
      <c r="T2" s="135" t="s">
        <v>48</v>
      </c>
      <c r="U2" s="135" t="s">
        <v>16</v>
      </c>
      <c r="V2" s="135" t="s">
        <v>18</v>
      </c>
      <c r="W2" s="137" t="s">
        <v>26</v>
      </c>
      <c r="X2" s="137" t="s">
        <v>22</v>
      </c>
      <c r="Y2" s="137" t="s">
        <v>24</v>
      </c>
    </row>
    <row r="3" spans="1:25">
      <c r="A3" s="1"/>
      <c r="B3" s="1"/>
      <c r="C3" s="1"/>
      <c r="D3" s="1"/>
      <c r="E3" s="1"/>
      <c r="F3" s="109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8"/>
      <c r="X3" s="138"/>
      <c r="Y3" s="138"/>
    </row>
    <row r="4" spans="1:25">
      <c r="A4" s="1"/>
      <c r="B4" s="1"/>
      <c r="C4" s="1"/>
      <c r="D4" s="1"/>
      <c r="E4" s="1"/>
      <c r="F4" s="109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8"/>
      <c r="X4" s="138"/>
      <c r="Y4" s="138"/>
    </row>
    <row r="5" spans="1:25">
      <c r="A5" s="1"/>
      <c r="B5" s="1"/>
      <c r="C5" s="1"/>
      <c r="D5" s="1"/>
      <c r="E5" s="1"/>
      <c r="F5" s="109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8"/>
      <c r="X5" s="138"/>
      <c r="Y5" s="138"/>
    </row>
    <row r="6" spans="1:25">
      <c r="A6" s="1"/>
      <c r="B6" s="1"/>
      <c r="C6" s="1"/>
      <c r="D6" s="1"/>
      <c r="E6" s="1"/>
      <c r="F6" s="109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8"/>
      <c r="X6" s="138"/>
      <c r="Y6" s="138"/>
    </row>
    <row r="7" spans="1:25">
      <c r="A7" s="1"/>
      <c r="B7" s="1"/>
      <c r="C7" s="1"/>
      <c r="D7" s="1"/>
      <c r="E7" s="1"/>
      <c r="F7" s="109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8"/>
      <c r="X7" s="138"/>
      <c r="Y7" s="138"/>
    </row>
    <row r="8" spans="1:25">
      <c r="A8" s="1"/>
      <c r="B8" s="1"/>
      <c r="C8" s="1"/>
      <c r="D8" s="1"/>
      <c r="E8" s="1"/>
      <c r="F8" s="109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8"/>
      <c r="X8" s="138"/>
      <c r="Y8" s="138"/>
    </row>
    <row r="9" spans="1:25">
      <c r="A9" s="1"/>
      <c r="B9" s="1"/>
      <c r="C9" s="1"/>
      <c r="D9" s="1"/>
      <c r="E9" s="1"/>
      <c r="F9" s="109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8"/>
      <c r="X9" s="138"/>
      <c r="Y9" s="138"/>
    </row>
    <row r="10" spans="1:25">
      <c r="A10" s="1"/>
      <c r="B10" s="1"/>
      <c r="C10" s="1"/>
      <c r="D10" s="1"/>
      <c r="E10" s="1"/>
      <c r="F10" s="109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35"/>
      <c r="V10" s="135"/>
      <c r="W10" s="138"/>
      <c r="X10" s="138"/>
      <c r="Y10" s="138"/>
    </row>
    <row r="11" spans="1:25">
      <c r="A11" s="1"/>
      <c r="B11" s="1"/>
      <c r="C11" s="1"/>
      <c r="D11" s="1"/>
      <c r="E11" s="1"/>
      <c r="F11" s="109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8"/>
      <c r="X11" s="138"/>
      <c r="Y11" s="138"/>
    </row>
    <row r="12" spans="1:25">
      <c r="A12" s="1"/>
      <c r="B12" s="1"/>
      <c r="C12" s="1"/>
      <c r="D12" s="1"/>
      <c r="E12" s="1"/>
      <c r="F12" s="109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8"/>
      <c r="X12" s="138"/>
      <c r="Y12" s="138"/>
    </row>
    <row r="13" spans="1:25">
      <c r="A13" s="1"/>
      <c r="B13" s="1"/>
      <c r="C13" s="1"/>
      <c r="D13" s="1"/>
      <c r="E13" s="1"/>
      <c r="F13" s="109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8"/>
      <c r="X13" s="138"/>
      <c r="Y13" s="138"/>
    </row>
    <row r="14" spans="1:25">
      <c r="A14" s="1"/>
      <c r="B14" s="1"/>
      <c r="C14" s="1"/>
      <c r="D14" s="1"/>
      <c r="E14" s="1"/>
      <c r="F14" s="109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38"/>
      <c r="X14" s="138"/>
      <c r="Y14" s="138"/>
    </row>
    <row r="15" spans="1:25">
      <c r="A15" s="1"/>
      <c r="B15" s="1"/>
      <c r="C15" s="1"/>
      <c r="D15" s="1"/>
      <c r="E15" s="1"/>
      <c r="F15" s="109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8"/>
      <c r="X15" s="138"/>
      <c r="Y15" s="138"/>
    </row>
    <row r="16" spans="1:25">
      <c r="A16" s="1"/>
      <c r="B16" s="1"/>
      <c r="C16" s="1"/>
      <c r="D16" s="1"/>
      <c r="E16" s="1"/>
      <c r="F16" s="109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8"/>
      <c r="X16" s="138"/>
      <c r="Y16" s="138"/>
    </row>
    <row r="17" spans="1:25">
      <c r="A17" s="1"/>
      <c r="B17" s="1"/>
      <c r="C17" s="1"/>
      <c r="D17" s="1"/>
      <c r="E17" s="1"/>
      <c r="F17" s="109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8"/>
      <c r="X17" s="138"/>
      <c r="Y17" s="138"/>
    </row>
    <row r="18" spans="1:25">
      <c r="A18" s="1"/>
      <c r="B18" s="1"/>
      <c r="C18" s="1"/>
      <c r="D18" s="1"/>
      <c r="E18" s="1"/>
      <c r="F18" s="109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  <c r="R18" s="135"/>
      <c r="S18" s="135"/>
      <c r="T18" s="135"/>
      <c r="U18" s="135"/>
      <c r="V18" s="135"/>
      <c r="W18" s="138"/>
      <c r="X18" s="138"/>
      <c r="Y18" s="138"/>
    </row>
    <row r="19" spans="1:25">
      <c r="A19" s="1"/>
      <c r="B19" s="1"/>
      <c r="C19" s="1"/>
      <c r="D19" s="1"/>
      <c r="E19" s="1"/>
      <c r="F19" s="109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8"/>
      <c r="X19" s="138"/>
      <c r="Y19" s="138"/>
    </row>
    <row r="20" spans="1:25">
      <c r="A20" s="1"/>
      <c r="B20" s="1"/>
      <c r="C20" s="1"/>
      <c r="D20" s="1"/>
      <c r="E20" s="1"/>
      <c r="F20" s="109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8"/>
      <c r="X20" s="138"/>
      <c r="Y20" s="138"/>
    </row>
    <row r="21" spans="1:25">
      <c r="A21" s="1"/>
      <c r="B21" s="1"/>
      <c r="C21" s="1"/>
      <c r="D21" s="1"/>
      <c r="E21" s="1"/>
      <c r="F21" s="109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8"/>
      <c r="X21" s="138"/>
      <c r="Y21" s="138"/>
    </row>
    <row r="22" spans="1:25">
      <c r="A22" s="1"/>
      <c r="B22" s="1"/>
      <c r="C22" s="1"/>
      <c r="D22" s="1"/>
      <c r="E22" s="1"/>
      <c r="F22" s="109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8"/>
      <c r="X22" s="138"/>
      <c r="Y22" s="138"/>
    </row>
    <row r="23" spans="1:25">
      <c r="A23" s="1"/>
      <c r="B23" s="1"/>
      <c r="C23" s="1"/>
      <c r="D23" s="1"/>
      <c r="E23" s="1"/>
      <c r="F23" s="109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  <c r="R23" s="135"/>
      <c r="S23" s="135"/>
      <c r="T23" s="135"/>
      <c r="U23" s="135"/>
      <c r="V23" s="135"/>
      <c r="W23" s="138"/>
      <c r="X23" s="138"/>
      <c r="Y23" s="138"/>
    </row>
    <row r="24" spans="1:25">
      <c r="A24" s="1"/>
      <c r="B24" s="1"/>
      <c r="C24" s="1"/>
      <c r="D24" s="1"/>
      <c r="E24" s="1"/>
      <c r="F24" s="109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  <c r="R24" s="135"/>
      <c r="S24" s="135"/>
      <c r="T24" s="135"/>
      <c r="U24" s="135"/>
      <c r="V24" s="135"/>
      <c r="W24" s="138"/>
      <c r="X24" s="138"/>
      <c r="Y24" s="138"/>
    </row>
    <row r="25" spans="1:25">
      <c r="A25" s="1"/>
      <c r="B25" s="1"/>
      <c r="C25" s="1"/>
      <c r="D25" s="1"/>
      <c r="E25" s="1"/>
      <c r="F25" s="109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5"/>
      <c r="W25" s="138"/>
      <c r="X25" s="138"/>
      <c r="Y25" s="138"/>
    </row>
    <row r="26" spans="1:25">
      <c r="A26" s="1"/>
      <c r="B26" s="1"/>
      <c r="C26" s="1"/>
      <c r="D26" s="1"/>
      <c r="E26" s="1"/>
      <c r="F26" s="109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5"/>
      <c r="T26" s="135"/>
      <c r="U26" s="135"/>
      <c r="V26" s="135"/>
      <c r="W26" s="138"/>
      <c r="X26" s="138"/>
      <c r="Y26" s="138"/>
    </row>
    <row r="27" spans="1:25">
      <c r="A27" s="1"/>
      <c r="B27" s="1"/>
      <c r="C27" s="1"/>
      <c r="D27" s="1"/>
      <c r="E27" s="1"/>
      <c r="F27" s="109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8"/>
      <c r="X27" s="138"/>
      <c r="Y27" s="138"/>
    </row>
    <row r="28" spans="1:25">
      <c r="A28" s="1"/>
      <c r="B28" s="1"/>
      <c r="C28" s="1"/>
      <c r="D28" s="1"/>
      <c r="E28" s="1"/>
      <c r="F28" s="109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8"/>
      <c r="X28" s="138"/>
      <c r="Y28" s="138"/>
    </row>
    <row r="29" spans="1:25">
      <c r="A29" s="1"/>
      <c r="B29" s="1"/>
      <c r="C29" s="1"/>
      <c r="D29" s="1"/>
      <c r="E29" s="1"/>
      <c r="F29" s="109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8"/>
      <c r="X29" s="138"/>
      <c r="Y29" s="138"/>
    </row>
    <row r="30" spans="1:25">
      <c r="A30" s="1"/>
      <c r="B30" s="1"/>
      <c r="C30" s="1"/>
      <c r="D30" s="1"/>
      <c r="E30" s="1"/>
      <c r="F30" s="109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8"/>
      <c r="X30" s="138"/>
      <c r="Y30" s="138"/>
    </row>
    <row r="31" spans="1:25">
      <c r="A31" s="1"/>
      <c r="B31" s="1"/>
      <c r="C31" s="1"/>
      <c r="D31" s="1"/>
      <c r="E31" s="1"/>
      <c r="F31" s="109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8"/>
      <c r="X31" s="138"/>
      <c r="Y31" s="138"/>
    </row>
    <row r="32" spans="1:25">
      <c r="A32" s="1"/>
      <c r="B32" s="1"/>
      <c r="C32" s="1"/>
      <c r="D32" s="1"/>
      <c r="E32" s="1"/>
      <c r="F32" s="109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8"/>
      <c r="X32" s="138"/>
      <c r="Y32" s="138"/>
    </row>
    <row r="33" spans="1:25">
      <c r="A33" s="1"/>
      <c r="B33" s="1"/>
      <c r="C33" s="1"/>
      <c r="D33" s="1"/>
      <c r="E33" s="1"/>
      <c r="F33" s="109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8"/>
      <c r="X33" s="138"/>
      <c r="Y33" s="138"/>
    </row>
    <row r="34" spans="1:25">
      <c r="A34" s="1"/>
      <c r="B34" s="1"/>
      <c r="C34" s="1"/>
      <c r="D34" s="1"/>
      <c r="E34" s="1"/>
      <c r="F34" s="109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8"/>
      <c r="X34" s="138"/>
      <c r="Y34" s="138"/>
    </row>
    <row r="35" spans="1:25">
      <c r="A35" s="1"/>
      <c r="B35" s="1"/>
      <c r="C35" s="1"/>
      <c r="D35" s="1"/>
      <c r="E35" s="1"/>
      <c r="F35" s="109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8"/>
      <c r="X35" s="138"/>
      <c r="Y35" s="138"/>
    </row>
    <row r="36" spans="1:25">
      <c r="A36" s="1"/>
      <c r="B36" s="1"/>
      <c r="C36" s="1"/>
      <c r="D36" s="1"/>
      <c r="E36" s="1"/>
      <c r="F36" s="109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8"/>
      <c r="X36" s="138"/>
      <c r="Y36" s="138"/>
    </row>
    <row r="37" spans="1:25">
      <c r="A37" s="1"/>
      <c r="B37" s="1"/>
      <c r="C37" s="1"/>
      <c r="D37" s="1"/>
      <c r="E37" s="1"/>
      <c r="F37" s="109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8"/>
      <c r="X37" s="138"/>
      <c r="Y37" s="138"/>
    </row>
    <row r="38" spans="1:25">
      <c r="A38" s="1"/>
      <c r="B38" s="1"/>
      <c r="C38" s="1"/>
      <c r="D38" s="1"/>
      <c r="E38" s="1"/>
      <c r="F38" s="109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8"/>
      <c r="X38" s="138"/>
      <c r="Y38" s="138"/>
    </row>
    <row r="39" spans="1:25">
      <c r="A39" s="1"/>
      <c r="B39" s="1"/>
      <c r="C39" s="1"/>
      <c r="D39" s="1"/>
      <c r="E39" s="1"/>
      <c r="F39" s="109"/>
      <c r="G39" s="135"/>
      <c r="H39" s="135"/>
      <c r="I39" s="135"/>
      <c r="J39" s="135"/>
      <c r="K39" s="135"/>
      <c r="L39" s="135"/>
      <c r="M39" s="135"/>
      <c r="N39" s="135"/>
      <c r="O39" s="135"/>
      <c r="P39" s="135"/>
      <c r="Q39" s="135"/>
      <c r="R39" s="135"/>
      <c r="S39" s="135"/>
      <c r="T39" s="135"/>
      <c r="U39" s="135"/>
      <c r="V39" s="135"/>
      <c r="W39" s="138"/>
      <c r="X39" s="138"/>
      <c r="Y39" s="138"/>
    </row>
    <row r="40" spans="1:25">
      <c r="A40" s="1"/>
      <c r="B40" s="1"/>
      <c r="C40" s="1"/>
      <c r="D40" s="1"/>
      <c r="E40" s="1"/>
      <c r="F40" s="109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5"/>
      <c r="W40" s="138"/>
      <c r="X40" s="138"/>
      <c r="Y40" s="138"/>
    </row>
    <row r="41" spans="1:25">
      <c r="A41" s="1"/>
      <c r="B41" s="1"/>
      <c r="C41" s="1"/>
      <c r="D41" s="1"/>
      <c r="E41" s="1"/>
      <c r="F41" s="109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8"/>
      <c r="X41" s="138"/>
      <c r="Y41" s="138"/>
    </row>
    <row r="42" spans="1:25">
      <c r="A42" s="1"/>
      <c r="B42" s="1"/>
      <c r="C42" s="1"/>
      <c r="D42" s="1"/>
      <c r="E42" s="1"/>
      <c r="F42" s="109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8"/>
      <c r="X42" s="138"/>
      <c r="Y42" s="138"/>
    </row>
    <row r="43" spans="1:25">
      <c r="A43" s="1"/>
      <c r="B43" s="1"/>
      <c r="C43" s="1"/>
      <c r="D43" s="1"/>
      <c r="E43" s="1"/>
      <c r="F43" s="109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8"/>
      <c r="X43" s="138"/>
      <c r="Y43" s="138"/>
    </row>
    <row r="44" spans="1:25">
      <c r="A44" s="1"/>
      <c r="B44" s="1"/>
      <c r="C44" s="1"/>
      <c r="D44" s="1"/>
      <c r="E44" s="1"/>
      <c r="F44" s="109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8"/>
      <c r="X44" s="138"/>
      <c r="Y44" s="138"/>
    </row>
    <row r="45" spans="1:25">
      <c r="A45" s="1"/>
      <c r="B45" s="1"/>
      <c r="C45" s="1"/>
      <c r="D45" s="1"/>
      <c r="E45" s="1"/>
      <c r="F45" s="109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8"/>
      <c r="X45" s="138"/>
      <c r="Y45" s="138"/>
    </row>
    <row r="46" spans="1:25">
      <c r="A46" s="1"/>
      <c r="B46" s="1"/>
      <c r="C46" s="1"/>
      <c r="D46" s="1"/>
      <c r="E46" s="1"/>
      <c r="F46" s="109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8"/>
      <c r="X46" s="138"/>
      <c r="Y46" s="138"/>
    </row>
    <row r="47" spans="1:25">
      <c r="A47" s="1"/>
      <c r="B47" s="1"/>
      <c r="C47" s="1"/>
      <c r="D47" s="1"/>
      <c r="E47" s="1"/>
      <c r="F47" s="109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8"/>
      <c r="X47" s="138"/>
      <c r="Y47" s="138"/>
    </row>
    <row r="48" spans="1:25">
      <c r="A48" s="1"/>
      <c r="B48" s="1"/>
      <c r="C48" s="1"/>
      <c r="D48" s="1"/>
      <c r="E48" s="1"/>
      <c r="F48" s="109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8"/>
      <c r="X48" s="138"/>
      <c r="Y48" s="138"/>
    </row>
    <row r="49" spans="1:25">
      <c r="A49" s="1"/>
      <c r="B49" s="1"/>
      <c r="C49" s="1"/>
      <c r="D49" s="1"/>
      <c r="E49" s="1"/>
      <c r="F49" s="109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8"/>
      <c r="X49" s="138"/>
      <c r="Y49" s="138"/>
    </row>
    <row r="50" spans="1:25">
      <c r="A50" s="1"/>
      <c r="B50" s="1"/>
      <c r="C50" s="1"/>
      <c r="D50" s="1"/>
      <c r="E50" s="1"/>
      <c r="F50" s="109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8"/>
      <c r="X50" s="138"/>
      <c r="Y50" s="138"/>
    </row>
    <row r="51" spans="1:25">
      <c r="A51" s="1"/>
      <c r="B51" s="1"/>
      <c r="C51" s="1"/>
      <c r="D51" s="1"/>
      <c r="E51" s="1"/>
      <c r="F51" s="109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8"/>
      <c r="X51" s="138"/>
      <c r="Y51" s="138"/>
    </row>
    <row r="52" spans="1:25">
      <c r="A52" s="1"/>
      <c r="B52" s="1"/>
      <c r="C52" s="1"/>
      <c r="D52" s="1"/>
      <c r="E52" s="1"/>
      <c r="F52" s="109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8"/>
      <c r="X52" s="138"/>
      <c r="Y52" s="138"/>
    </row>
    <row r="53" spans="1:25">
      <c r="A53" s="1"/>
      <c r="B53" s="1"/>
      <c r="C53" s="1"/>
      <c r="D53" s="1"/>
      <c r="E53" s="1"/>
      <c r="F53" s="109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8"/>
      <c r="X53" s="138"/>
      <c r="Y53" s="138"/>
    </row>
    <row r="54" spans="1:25">
      <c r="A54" s="1"/>
      <c r="B54" s="1"/>
      <c r="C54" s="1"/>
      <c r="D54" s="1"/>
      <c r="E54" s="1"/>
      <c r="F54" s="109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8"/>
      <c r="X54" s="138"/>
      <c r="Y54" s="138"/>
    </row>
    <row r="55" spans="1:25">
      <c r="A55" s="1"/>
      <c r="B55" s="1"/>
      <c r="C55" s="1"/>
      <c r="D55" s="1"/>
      <c r="E55" s="1"/>
      <c r="F55" s="109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8"/>
      <c r="X55" s="138"/>
      <c r="Y55" s="138"/>
    </row>
    <row r="56" spans="1:25">
      <c r="A56" s="1"/>
      <c r="B56" s="1"/>
      <c r="C56" s="1"/>
      <c r="D56" s="1"/>
      <c r="E56" s="1"/>
      <c r="F56" s="109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8"/>
      <c r="X56" s="138"/>
      <c r="Y56" s="138"/>
    </row>
    <row r="57" spans="1:25">
      <c r="A57" s="1"/>
      <c r="B57" s="1"/>
      <c r="C57" s="1"/>
      <c r="D57" s="1"/>
      <c r="E57" s="1"/>
      <c r="F57" s="109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8"/>
      <c r="X57" s="138"/>
      <c r="Y57" s="138"/>
    </row>
    <row r="58" spans="1:25">
      <c r="A58" s="1"/>
      <c r="B58" s="1"/>
      <c r="C58" s="1"/>
      <c r="D58" s="1"/>
      <c r="E58" s="1"/>
      <c r="F58" s="109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8"/>
      <c r="X58" s="138"/>
      <c r="Y58" s="138"/>
    </row>
    <row r="59" spans="1:25">
      <c r="A59" s="1"/>
      <c r="B59" s="1"/>
      <c r="C59" s="1"/>
      <c r="D59" s="1"/>
      <c r="E59" s="1"/>
      <c r="F59" s="109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8"/>
      <c r="X59" s="138"/>
      <c r="Y59" s="138"/>
    </row>
    <row r="60" spans="1:25">
      <c r="A60" s="1"/>
      <c r="B60" s="1"/>
      <c r="C60" s="1"/>
      <c r="D60" s="1"/>
      <c r="E60" s="1"/>
      <c r="F60" s="109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8"/>
      <c r="X60" s="138"/>
      <c r="Y60" s="138"/>
    </row>
    <row r="61" spans="1:25">
      <c r="A61" s="1"/>
      <c r="B61" s="1"/>
      <c r="C61" s="1"/>
      <c r="D61" s="1"/>
      <c r="E61" s="1"/>
      <c r="F61" s="109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8"/>
      <c r="X61" s="138"/>
      <c r="Y61" s="138"/>
    </row>
    <row r="62" spans="1:25">
      <c r="A62" s="1"/>
      <c r="B62" s="1"/>
      <c r="C62" s="1"/>
      <c r="D62" s="1"/>
      <c r="E62" s="1"/>
      <c r="F62" s="109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8"/>
      <c r="X62" s="138"/>
      <c r="Y62" s="138"/>
    </row>
    <row r="63" spans="1:25">
      <c r="A63" s="1"/>
      <c r="B63" s="1"/>
      <c r="C63" s="1"/>
      <c r="D63" s="1"/>
      <c r="E63" s="1"/>
      <c r="F63" s="109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8"/>
      <c r="X63" s="138"/>
      <c r="Y63" s="138"/>
    </row>
    <row r="64" spans="1:25">
      <c r="A64" s="1"/>
      <c r="B64" s="1"/>
      <c r="C64" s="1"/>
      <c r="D64" s="1"/>
      <c r="E64" s="1"/>
      <c r="F64" s="109"/>
      <c r="G64" s="135"/>
      <c r="H64" s="135"/>
      <c r="I64" s="135"/>
      <c r="J64" s="135"/>
      <c r="K64" s="135"/>
      <c r="L64" s="135"/>
      <c r="M64" s="135"/>
      <c r="N64" s="135"/>
      <c r="O64" s="135"/>
      <c r="P64" s="135"/>
      <c r="Q64" s="135"/>
      <c r="R64" s="135"/>
      <c r="S64" s="135"/>
      <c r="T64" s="135"/>
      <c r="U64" s="135"/>
      <c r="V64" s="135"/>
      <c r="W64" s="138"/>
      <c r="X64" s="138"/>
      <c r="Y64" s="138"/>
    </row>
    <row r="65" spans="1:25">
      <c r="A65" s="1"/>
      <c r="B65" s="1"/>
      <c r="C65" s="1"/>
      <c r="D65" s="1"/>
      <c r="E65" s="1"/>
      <c r="F65" s="109"/>
      <c r="G65" s="135"/>
      <c r="H65" s="135"/>
      <c r="I65" s="135"/>
      <c r="J65" s="135"/>
      <c r="K65" s="135"/>
      <c r="L65" s="135"/>
      <c r="M65" s="135"/>
      <c r="N65" s="135"/>
      <c r="O65" s="135"/>
      <c r="P65" s="135"/>
      <c r="Q65" s="135"/>
      <c r="R65" s="135"/>
      <c r="S65" s="135"/>
      <c r="T65" s="135"/>
      <c r="U65" s="135"/>
      <c r="V65" s="135"/>
      <c r="W65" s="138"/>
      <c r="X65" s="138"/>
      <c r="Y65" s="138"/>
    </row>
    <row r="66" spans="1:25">
      <c r="A66" s="1"/>
      <c r="B66" s="1"/>
      <c r="C66" s="1"/>
      <c r="D66" s="1"/>
      <c r="E66" s="1"/>
      <c r="F66" s="109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  <c r="R66" s="135"/>
      <c r="S66" s="135"/>
      <c r="T66" s="135"/>
      <c r="U66" s="135"/>
      <c r="V66" s="135"/>
      <c r="W66" s="138"/>
      <c r="X66" s="138"/>
      <c r="Y66" s="138"/>
    </row>
    <row r="67" spans="1:25">
      <c r="A67" s="1"/>
      <c r="B67" s="1"/>
      <c r="C67" s="1"/>
      <c r="D67" s="1"/>
      <c r="E67" s="1"/>
      <c r="F67" s="109"/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5"/>
      <c r="W67" s="138"/>
      <c r="X67" s="138"/>
      <c r="Y67" s="138"/>
    </row>
    <row r="68" spans="1:25">
      <c r="A68" s="1"/>
      <c r="B68" s="1"/>
      <c r="C68" s="1"/>
      <c r="D68" s="1"/>
      <c r="E68" s="1"/>
      <c r="F68" s="109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  <c r="R68" s="135"/>
      <c r="S68" s="135"/>
      <c r="T68" s="135"/>
      <c r="U68" s="135"/>
      <c r="V68" s="135"/>
      <c r="W68" s="138"/>
      <c r="X68" s="138"/>
      <c r="Y68" s="138"/>
    </row>
    <row r="69" spans="1:25">
      <c r="A69" s="1"/>
      <c r="B69" s="1"/>
      <c r="C69" s="1"/>
      <c r="D69" s="1"/>
      <c r="E69" s="1"/>
      <c r="F69" s="109"/>
      <c r="G69" s="135"/>
      <c r="H69" s="135"/>
      <c r="I69" s="135"/>
      <c r="J69" s="135"/>
      <c r="K69" s="135"/>
      <c r="L69" s="135"/>
      <c r="M69" s="135"/>
      <c r="N69" s="135"/>
      <c r="O69" s="135"/>
      <c r="P69" s="135"/>
      <c r="Q69" s="135"/>
      <c r="R69" s="135"/>
      <c r="S69" s="135"/>
      <c r="T69" s="135"/>
      <c r="U69" s="135"/>
      <c r="V69" s="135"/>
      <c r="W69" s="138"/>
      <c r="X69" s="138"/>
      <c r="Y69" s="138"/>
    </row>
    <row r="70" spans="1:25">
      <c r="A70" s="1"/>
      <c r="B70" s="1"/>
      <c r="C70" s="1"/>
      <c r="D70" s="1"/>
      <c r="E70" s="1"/>
      <c r="F70" s="109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5"/>
      <c r="S70" s="135"/>
      <c r="T70" s="135"/>
      <c r="U70" s="135"/>
      <c r="V70" s="135"/>
      <c r="W70" s="138"/>
      <c r="X70" s="138"/>
      <c r="Y70" s="138"/>
    </row>
    <row r="71" spans="1:25">
      <c r="A71" s="1"/>
      <c r="B71" s="1"/>
      <c r="C71" s="1"/>
      <c r="D71" s="1"/>
      <c r="E71" s="1"/>
      <c r="F71" s="109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8"/>
      <c r="X71" s="138"/>
      <c r="Y71" s="138"/>
    </row>
    <row r="72" spans="1:25">
      <c r="A72" s="1"/>
      <c r="B72" s="1"/>
      <c r="C72" s="1"/>
      <c r="D72" s="1"/>
      <c r="E72" s="1"/>
      <c r="F72" s="109"/>
      <c r="G72" s="135"/>
      <c r="H72" s="135"/>
      <c r="I72" s="135"/>
      <c r="J72" s="135"/>
      <c r="K72" s="135"/>
      <c r="L72" s="135"/>
      <c r="M72" s="135"/>
      <c r="N72" s="135"/>
      <c r="O72" s="135"/>
      <c r="P72" s="135"/>
      <c r="Q72" s="135"/>
      <c r="R72" s="135"/>
      <c r="S72" s="135"/>
      <c r="T72" s="135"/>
      <c r="U72" s="135"/>
      <c r="V72" s="135"/>
      <c r="W72" s="138"/>
      <c r="X72" s="138"/>
      <c r="Y72" s="138"/>
    </row>
    <row r="73" spans="1:25">
      <c r="A73" s="1"/>
      <c r="B73" s="1"/>
      <c r="C73" s="1"/>
      <c r="D73" s="1"/>
      <c r="E73" s="1"/>
      <c r="F73" s="109"/>
      <c r="G73" s="135"/>
      <c r="H73" s="135"/>
      <c r="I73" s="135"/>
      <c r="J73" s="135"/>
      <c r="K73" s="135"/>
      <c r="L73" s="135"/>
      <c r="M73" s="135"/>
      <c r="N73" s="135"/>
      <c r="O73" s="135"/>
      <c r="P73" s="135"/>
      <c r="Q73" s="135"/>
      <c r="R73" s="135"/>
      <c r="S73" s="135"/>
      <c r="T73" s="135"/>
      <c r="U73" s="135"/>
      <c r="V73" s="135"/>
      <c r="W73" s="138"/>
      <c r="X73" s="138"/>
      <c r="Y73" s="138"/>
    </row>
    <row r="74" spans="1:25">
      <c r="A74" s="1"/>
      <c r="B74" s="1"/>
      <c r="C74" s="1"/>
      <c r="D74" s="1"/>
      <c r="E74" s="1"/>
      <c r="F74" s="109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5"/>
      <c r="S74" s="135"/>
      <c r="T74" s="135"/>
      <c r="U74" s="135"/>
      <c r="V74" s="135"/>
      <c r="W74" s="138"/>
      <c r="X74" s="138"/>
      <c r="Y74" s="138"/>
    </row>
    <row r="75" spans="1:25">
      <c r="A75" s="1"/>
      <c r="B75" s="1"/>
      <c r="C75" s="1"/>
      <c r="D75" s="1"/>
      <c r="E75" s="1"/>
      <c r="F75" s="109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8"/>
      <c r="X75" s="138"/>
      <c r="Y75" s="138"/>
    </row>
    <row r="76" spans="1:25">
      <c r="A76" s="1"/>
      <c r="B76" s="1"/>
      <c r="C76" s="1"/>
      <c r="D76" s="1"/>
      <c r="E76" s="1"/>
      <c r="F76" s="109"/>
      <c r="G76" s="135"/>
      <c r="H76" s="135"/>
      <c r="I76" s="135"/>
      <c r="J76" s="135"/>
      <c r="K76" s="135"/>
      <c r="L76" s="135"/>
      <c r="M76" s="135"/>
      <c r="N76" s="135"/>
      <c r="O76" s="135"/>
      <c r="P76" s="135"/>
      <c r="Q76" s="135"/>
      <c r="R76" s="135"/>
      <c r="S76" s="135"/>
      <c r="T76" s="135"/>
      <c r="U76" s="135"/>
      <c r="V76" s="135"/>
      <c r="W76" s="138"/>
      <c r="X76" s="138"/>
      <c r="Y76" s="138"/>
    </row>
    <row r="77" spans="1:25">
      <c r="A77" s="1"/>
      <c r="B77" s="1"/>
      <c r="C77" s="1"/>
      <c r="D77" s="1"/>
      <c r="E77" s="1"/>
      <c r="F77" s="109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  <c r="S77" s="135"/>
      <c r="T77" s="135"/>
      <c r="U77" s="135"/>
      <c r="V77" s="135"/>
      <c r="W77" s="138"/>
      <c r="X77" s="138"/>
      <c r="Y77" s="138"/>
    </row>
    <row r="78" spans="1:25">
      <c r="A78" s="1"/>
      <c r="B78" s="1"/>
      <c r="C78" s="1"/>
      <c r="D78" s="1"/>
      <c r="E78" s="1"/>
      <c r="F78" s="109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8"/>
      <c r="X78" s="138"/>
      <c r="Y78" s="138"/>
    </row>
    <row r="79" spans="1:25">
      <c r="A79" s="1"/>
      <c r="B79" s="1"/>
      <c r="C79" s="1"/>
      <c r="D79" s="1"/>
      <c r="E79" s="1"/>
      <c r="F79" s="109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8"/>
      <c r="X79" s="138"/>
      <c r="Y79" s="138"/>
    </row>
    <row r="80" spans="1:25">
      <c r="A80" s="1"/>
      <c r="B80" s="1"/>
      <c r="C80" s="1"/>
      <c r="D80" s="1"/>
      <c r="E80" s="1"/>
      <c r="F80" s="109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8"/>
      <c r="X80" s="138"/>
      <c r="Y80" s="138"/>
    </row>
    <row r="81" spans="1:25">
      <c r="A81" s="1"/>
      <c r="B81" s="1"/>
      <c r="C81" s="1"/>
      <c r="D81" s="1"/>
      <c r="E81" s="1"/>
      <c r="F81" s="109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8"/>
      <c r="X81" s="138"/>
      <c r="Y81" s="138"/>
    </row>
    <row r="82" spans="1:25">
      <c r="A82" s="1"/>
      <c r="B82" s="1"/>
      <c r="C82" s="1"/>
      <c r="D82" s="1"/>
      <c r="E82" s="1"/>
      <c r="F82" s="109"/>
      <c r="G82" s="135"/>
      <c r="H82" s="135"/>
      <c r="I82" s="135"/>
      <c r="J82" s="135"/>
      <c r="K82" s="135"/>
      <c r="L82" s="135"/>
      <c r="M82" s="135"/>
      <c r="N82" s="135"/>
      <c r="O82" s="135"/>
      <c r="P82" s="135"/>
      <c r="Q82" s="135"/>
      <c r="R82" s="135"/>
      <c r="S82" s="135"/>
      <c r="T82" s="135"/>
      <c r="U82" s="135"/>
      <c r="V82" s="135"/>
      <c r="W82" s="138"/>
      <c r="X82" s="138"/>
      <c r="Y82" s="138"/>
    </row>
    <row r="83" spans="1:25">
      <c r="A83" s="1"/>
      <c r="B83" s="1"/>
      <c r="C83" s="1"/>
      <c r="D83" s="1"/>
      <c r="E83" s="1"/>
      <c r="F83" s="109"/>
      <c r="G83" s="135"/>
      <c r="H83" s="135"/>
      <c r="I83" s="135"/>
      <c r="J83" s="135"/>
      <c r="K83" s="135"/>
      <c r="L83" s="135"/>
      <c r="M83" s="135"/>
      <c r="N83" s="135"/>
      <c r="O83" s="135"/>
      <c r="P83" s="135"/>
      <c r="Q83" s="135"/>
      <c r="R83" s="135"/>
      <c r="S83" s="135"/>
      <c r="T83" s="135"/>
      <c r="U83" s="135"/>
      <c r="V83" s="135"/>
      <c r="W83" s="138"/>
      <c r="X83" s="138"/>
      <c r="Y83" s="138"/>
    </row>
    <row r="84" spans="1:25">
      <c r="A84" s="1"/>
      <c r="B84" s="1"/>
      <c r="C84" s="1"/>
      <c r="D84" s="1"/>
      <c r="E84" s="1"/>
      <c r="F84" s="109"/>
      <c r="G84" s="135"/>
      <c r="H84" s="135"/>
      <c r="I84" s="135"/>
      <c r="J84" s="135"/>
      <c r="K84" s="135"/>
      <c r="L84" s="135"/>
      <c r="M84" s="135"/>
      <c r="N84" s="135"/>
      <c r="O84" s="135"/>
      <c r="P84" s="135"/>
      <c r="Q84" s="135"/>
      <c r="R84" s="135"/>
      <c r="S84" s="135"/>
      <c r="T84" s="135"/>
      <c r="U84" s="135"/>
      <c r="V84" s="135"/>
      <c r="W84" s="138"/>
      <c r="X84" s="138"/>
      <c r="Y84" s="138"/>
    </row>
    <row r="85" spans="1:25">
      <c r="A85" s="1"/>
      <c r="B85" s="1"/>
      <c r="C85" s="1"/>
      <c r="D85" s="1"/>
      <c r="E85" s="1"/>
      <c r="F85" s="109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5"/>
      <c r="V85" s="135"/>
      <c r="W85" s="138"/>
      <c r="X85" s="138"/>
      <c r="Y85" s="138"/>
    </row>
    <row r="86" spans="1:25">
      <c r="A86" s="1"/>
      <c r="B86" s="1"/>
      <c r="C86" s="1"/>
      <c r="D86" s="1"/>
      <c r="E86" s="1"/>
      <c r="F86" s="109"/>
      <c r="G86" s="135"/>
      <c r="H86" s="135"/>
      <c r="I86" s="135"/>
      <c r="J86" s="135"/>
      <c r="K86" s="135"/>
      <c r="L86" s="135"/>
      <c r="M86" s="135"/>
      <c r="N86" s="135"/>
      <c r="O86" s="135"/>
      <c r="P86" s="135"/>
      <c r="Q86" s="135"/>
      <c r="R86" s="135"/>
      <c r="S86" s="135"/>
      <c r="T86" s="135"/>
      <c r="U86" s="135"/>
      <c r="V86" s="135"/>
      <c r="W86" s="138"/>
      <c r="X86" s="138"/>
      <c r="Y86" s="138"/>
    </row>
    <row r="87" spans="1:25">
      <c r="A87" s="1"/>
      <c r="B87" s="1"/>
      <c r="C87" s="1"/>
      <c r="D87" s="1"/>
      <c r="E87" s="1"/>
      <c r="F87" s="109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8"/>
      <c r="X87" s="138"/>
      <c r="Y87" s="138"/>
    </row>
    <row r="88" spans="1:25">
      <c r="A88" s="1"/>
      <c r="B88" s="1"/>
      <c r="C88" s="1"/>
      <c r="D88" s="1"/>
      <c r="E88" s="1"/>
      <c r="F88" s="109"/>
      <c r="G88" s="135"/>
      <c r="H88" s="135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8"/>
      <c r="X88" s="138"/>
      <c r="Y88" s="138"/>
    </row>
    <row r="89" spans="1:25">
      <c r="A89" s="1"/>
      <c r="B89" s="1"/>
      <c r="C89" s="1"/>
      <c r="D89" s="1"/>
      <c r="E89" s="1"/>
      <c r="F89" s="109"/>
      <c r="G89" s="135"/>
      <c r="H89" s="135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8"/>
      <c r="X89" s="138"/>
      <c r="Y89" s="138"/>
    </row>
    <row r="90" spans="1:25">
      <c r="A90" s="1"/>
      <c r="B90" s="1"/>
      <c r="C90" s="1"/>
      <c r="D90" s="1"/>
      <c r="E90" s="1"/>
      <c r="F90" s="109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8"/>
      <c r="X90" s="138"/>
      <c r="Y90" s="138"/>
    </row>
    <row r="91" spans="1:25">
      <c r="A91" s="1"/>
      <c r="B91" s="1"/>
      <c r="C91" s="1"/>
      <c r="D91" s="1"/>
      <c r="E91" s="1"/>
      <c r="F91" s="109"/>
      <c r="G91" s="135"/>
      <c r="H91" s="135"/>
      <c r="I91" s="135"/>
      <c r="J91" s="135"/>
      <c r="K91" s="135"/>
      <c r="L91" s="135"/>
      <c r="M91" s="135"/>
      <c r="N91" s="135"/>
      <c r="O91" s="135"/>
      <c r="P91" s="135"/>
      <c r="Q91" s="135"/>
      <c r="R91" s="135"/>
      <c r="S91" s="135"/>
      <c r="T91" s="135"/>
      <c r="U91" s="135"/>
      <c r="V91" s="135"/>
      <c r="W91" s="138"/>
      <c r="X91" s="138"/>
      <c r="Y91" s="138"/>
    </row>
    <row r="92" spans="1:25">
      <c r="A92" s="1"/>
      <c r="B92" s="1"/>
      <c r="C92" s="1"/>
      <c r="D92" s="1"/>
      <c r="E92" s="1"/>
      <c r="F92" s="109"/>
      <c r="G92" s="135"/>
      <c r="H92" s="135"/>
      <c r="I92" s="135"/>
      <c r="J92" s="135"/>
      <c r="K92" s="135"/>
      <c r="L92" s="135"/>
      <c r="M92" s="135"/>
      <c r="N92" s="135"/>
      <c r="O92" s="135"/>
      <c r="P92" s="135"/>
      <c r="Q92" s="135"/>
      <c r="R92" s="135"/>
      <c r="S92" s="135"/>
      <c r="T92" s="135"/>
      <c r="U92" s="135"/>
      <c r="V92" s="135"/>
      <c r="W92" s="138"/>
      <c r="X92" s="138"/>
      <c r="Y92" s="138"/>
    </row>
    <row r="93" spans="1:25">
      <c r="A93" s="1"/>
      <c r="B93" s="1"/>
      <c r="C93" s="1"/>
      <c r="D93" s="1"/>
      <c r="E93" s="1"/>
      <c r="F93" s="109"/>
      <c r="G93" s="135"/>
      <c r="H93" s="135"/>
      <c r="I93" s="135"/>
      <c r="J93" s="135"/>
      <c r="K93" s="135"/>
      <c r="L93" s="135"/>
      <c r="M93" s="135"/>
      <c r="N93" s="135"/>
      <c r="O93" s="135"/>
      <c r="P93" s="135"/>
      <c r="Q93" s="135"/>
      <c r="R93" s="135"/>
      <c r="S93" s="135"/>
      <c r="T93" s="135"/>
      <c r="U93" s="135"/>
      <c r="V93" s="135"/>
      <c r="W93" s="138"/>
      <c r="X93" s="138"/>
      <c r="Y93" s="138"/>
    </row>
    <row r="94" spans="1:25">
      <c r="A94" s="1"/>
      <c r="B94" s="1"/>
      <c r="C94" s="1"/>
      <c r="D94" s="1"/>
      <c r="E94" s="1"/>
      <c r="F94" s="109"/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  <c r="R94" s="135"/>
      <c r="S94" s="135"/>
      <c r="T94" s="135"/>
      <c r="U94" s="135"/>
      <c r="V94" s="135"/>
      <c r="W94" s="138"/>
      <c r="X94" s="138"/>
      <c r="Y94" s="138"/>
    </row>
    <row r="95" spans="1:25">
      <c r="A95" s="1"/>
      <c r="B95" s="1"/>
      <c r="C95" s="1"/>
      <c r="D95" s="1"/>
      <c r="E95" s="1"/>
      <c r="F95" s="109"/>
      <c r="G95" s="135"/>
      <c r="H95" s="135"/>
      <c r="I95" s="135"/>
      <c r="J95" s="135"/>
      <c r="K95" s="135"/>
      <c r="L95" s="135"/>
      <c r="M95" s="135"/>
      <c r="N95" s="135"/>
      <c r="O95" s="135"/>
      <c r="P95" s="135"/>
      <c r="Q95" s="135"/>
      <c r="R95" s="135"/>
      <c r="S95" s="135"/>
      <c r="T95" s="135"/>
      <c r="U95" s="135"/>
      <c r="V95" s="135"/>
      <c r="W95" s="138"/>
      <c r="X95" s="138"/>
      <c r="Y95" s="138"/>
    </row>
    <row r="96" spans="1:25">
      <c r="A96" s="1"/>
      <c r="B96" s="1"/>
      <c r="C96" s="1"/>
      <c r="D96" s="1"/>
      <c r="E96" s="1"/>
      <c r="F96" s="109"/>
      <c r="G96" s="135"/>
      <c r="H96" s="135"/>
      <c r="I96" s="135"/>
      <c r="J96" s="135"/>
      <c r="K96" s="135"/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5"/>
      <c r="W96" s="138"/>
      <c r="X96" s="138"/>
      <c r="Y96" s="138"/>
    </row>
    <row r="97" spans="1:25">
      <c r="A97" s="1"/>
      <c r="B97" s="1"/>
      <c r="C97" s="1"/>
      <c r="D97" s="1"/>
      <c r="E97" s="1"/>
      <c r="F97" s="109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5"/>
      <c r="S97" s="135"/>
      <c r="T97" s="135"/>
      <c r="U97" s="135"/>
      <c r="V97" s="135"/>
      <c r="W97" s="138"/>
      <c r="X97" s="138"/>
      <c r="Y97" s="138"/>
    </row>
    <row r="98" spans="1:25">
      <c r="A98" s="1"/>
      <c r="B98" s="1"/>
      <c r="C98" s="1"/>
      <c r="D98" s="1"/>
      <c r="E98" s="1"/>
      <c r="F98" s="109"/>
      <c r="G98" s="135"/>
      <c r="H98" s="135"/>
      <c r="I98" s="135"/>
      <c r="J98" s="135"/>
      <c r="K98" s="135"/>
      <c r="L98" s="135"/>
      <c r="M98" s="135"/>
      <c r="N98" s="135"/>
      <c r="O98" s="135"/>
      <c r="P98" s="135"/>
      <c r="Q98" s="135"/>
      <c r="R98" s="135"/>
      <c r="S98" s="135"/>
      <c r="T98" s="135"/>
      <c r="U98" s="135"/>
      <c r="V98" s="135"/>
      <c r="W98" s="138"/>
      <c r="X98" s="138"/>
      <c r="Y98" s="138"/>
    </row>
    <row r="99" spans="1:25">
      <c r="A99" s="1"/>
      <c r="B99" s="1"/>
      <c r="C99" s="1"/>
      <c r="D99" s="1"/>
      <c r="E99" s="1"/>
      <c r="F99" s="109"/>
      <c r="G99" s="135"/>
      <c r="H99" s="135"/>
      <c r="I99" s="135"/>
      <c r="J99" s="135"/>
      <c r="K99" s="135"/>
      <c r="L99" s="135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8"/>
      <c r="X99" s="138"/>
      <c r="Y99" s="138"/>
    </row>
    <row r="100" spans="1:25">
      <c r="A100" s="1"/>
      <c r="B100" s="1"/>
      <c r="C100" s="1"/>
      <c r="D100" s="1"/>
      <c r="E100" s="1"/>
      <c r="F100" s="109"/>
      <c r="G100" s="135"/>
      <c r="H100" s="135"/>
      <c r="I100" s="135"/>
      <c r="J100" s="135"/>
      <c r="K100" s="135"/>
      <c r="L100" s="135"/>
      <c r="M100" s="135"/>
      <c r="N100" s="135"/>
      <c r="O100" s="135"/>
      <c r="P100" s="135"/>
      <c r="Q100" s="135"/>
      <c r="R100" s="135"/>
      <c r="S100" s="135"/>
      <c r="T100" s="135"/>
      <c r="U100" s="135"/>
      <c r="V100" s="135"/>
      <c r="W100" s="138"/>
      <c r="X100" s="138"/>
      <c r="Y100" s="138"/>
    </row>
    <row r="101" spans="1:25">
      <c r="A101" s="1"/>
      <c r="B101" s="1"/>
      <c r="C101" s="1"/>
      <c r="D101" s="1"/>
      <c r="E101" s="1"/>
      <c r="F101" s="109"/>
      <c r="G101" s="135"/>
      <c r="H101" s="135"/>
      <c r="I101" s="135"/>
      <c r="J101" s="135"/>
      <c r="K101" s="135"/>
      <c r="L101" s="135"/>
      <c r="M101" s="135"/>
      <c r="N101" s="135"/>
      <c r="O101" s="135"/>
      <c r="P101" s="135"/>
      <c r="Q101" s="135"/>
      <c r="R101" s="135"/>
      <c r="S101" s="135"/>
      <c r="T101" s="135"/>
      <c r="U101" s="135"/>
      <c r="V101" s="135"/>
      <c r="W101" s="138"/>
      <c r="X101" s="138"/>
      <c r="Y101" s="138"/>
    </row>
    <row r="102" spans="1:25">
      <c r="A102" s="1"/>
      <c r="B102" s="1"/>
      <c r="C102" s="1"/>
      <c r="D102" s="1"/>
      <c r="E102" s="1"/>
      <c r="F102" s="109"/>
      <c r="G102" s="135"/>
      <c r="H102" s="135"/>
      <c r="I102" s="135"/>
      <c r="J102" s="135"/>
      <c r="K102" s="135"/>
      <c r="L102" s="135"/>
      <c r="M102" s="135"/>
      <c r="N102" s="135"/>
      <c r="O102" s="135"/>
      <c r="P102" s="135"/>
      <c r="Q102" s="135"/>
      <c r="R102" s="135"/>
      <c r="S102" s="135"/>
      <c r="T102" s="135"/>
      <c r="U102" s="135"/>
      <c r="V102" s="135"/>
      <c r="W102" s="138"/>
      <c r="X102" s="138"/>
      <c r="Y102" s="138"/>
    </row>
    <row r="103" spans="1:25">
      <c r="A103" s="1"/>
      <c r="B103" s="1"/>
      <c r="C103" s="1"/>
      <c r="D103" s="1"/>
      <c r="E103" s="1"/>
      <c r="F103" s="109"/>
      <c r="G103" s="135"/>
      <c r="H103" s="135"/>
      <c r="I103" s="135"/>
      <c r="J103" s="135"/>
      <c r="K103" s="135"/>
      <c r="L103" s="135"/>
      <c r="M103" s="135"/>
      <c r="N103" s="135"/>
      <c r="O103" s="135"/>
      <c r="P103" s="135"/>
      <c r="Q103" s="135"/>
      <c r="R103" s="135"/>
      <c r="S103" s="135"/>
      <c r="T103" s="135"/>
      <c r="U103" s="135"/>
      <c r="V103" s="135"/>
      <c r="W103" s="138"/>
      <c r="X103" s="138"/>
      <c r="Y103" s="138"/>
    </row>
    <row r="104" spans="1:25">
      <c r="A104" s="1"/>
      <c r="B104" s="1"/>
      <c r="C104" s="1"/>
      <c r="D104" s="1"/>
      <c r="E104" s="1"/>
      <c r="F104" s="109"/>
      <c r="G104" s="135"/>
      <c r="H104" s="135"/>
      <c r="I104" s="135"/>
      <c r="J104" s="135"/>
      <c r="K104" s="135"/>
      <c r="L104" s="135"/>
      <c r="M104" s="135"/>
      <c r="N104" s="135"/>
      <c r="O104" s="135"/>
      <c r="P104" s="135"/>
      <c r="Q104" s="135"/>
      <c r="R104" s="135"/>
      <c r="S104" s="135"/>
      <c r="T104" s="135"/>
      <c r="U104" s="135"/>
      <c r="V104" s="135"/>
      <c r="W104" s="138"/>
      <c r="X104" s="138"/>
      <c r="Y104" s="138"/>
    </row>
    <row r="105" spans="1:25">
      <c r="A105" s="1"/>
      <c r="B105" s="1"/>
      <c r="C105" s="1"/>
      <c r="D105" s="1"/>
      <c r="E105" s="1"/>
      <c r="F105" s="109"/>
      <c r="G105" s="135"/>
      <c r="H105" s="135"/>
      <c r="I105" s="135"/>
      <c r="J105" s="135"/>
      <c r="K105" s="135"/>
      <c r="L105" s="135"/>
      <c r="M105" s="135"/>
      <c r="N105" s="135"/>
      <c r="O105" s="135"/>
      <c r="P105" s="135"/>
      <c r="Q105" s="135"/>
      <c r="R105" s="135"/>
      <c r="S105" s="135"/>
      <c r="T105" s="135"/>
      <c r="U105" s="135"/>
      <c r="V105" s="135"/>
      <c r="W105" s="138"/>
      <c r="X105" s="138"/>
      <c r="Y105" s="138"/>
    </row>
    <row r="106" spans="1:25">
      <c r="A106" s="1"/>
      <c r="B106" s="1"/>
      <c r="C106" s="1"/>
      <c r="D106" s="1"/>
      <c r="E106" s="1"/>
      <c r="F106" s="109"/>
      <c r="G106" s="135"/>
      <c r="H106" s="135"/>
      <c r="I106" s="135"/>
      <c r="J106" s="135"/>
      <c r="K106" s="135"/>
      <c r="L106" s="135"/>
      <c r="M106" s="135"/>
      <c r="N106" s="135"/>
      <c r="O106" s="135"/>
      <c r="P106" s="135"/>
      <c r="Q106" s="135"/>
      <c r="R106" s="135"/>
      <c r="S106" s="135"/>
      <c r="T106" s="135"/>
      <c r="U106" s="135"/>
      <c r="V106" s="135"/>
      <c r="W106" s="138"/>
      <c r="X106" s="138"/>
      <c r="Y106" s="138"/>
    </row>
    <row r="107" spans="1:25">
      <c r="A107" s="1"/>
      <c r="B107" s="1"/>
      <c r="C107" s="1"/>
      <c r="D107" s="1"/>
      <c r="E107" s="1"/>
      <c r="F107" s="109"/>
      <c r="G107" s="135"/>
      <c r="H107" s="135"/>
      <c r="I107" s="135"/>
      <c r="J107" s="135"/>
      <c r="K107" s="135"/>
      <c r="L107" s="135"/>
      <c r="M107" s="135"/>
      <c r="N107" s="135"/>
      <c r="O107" s="135"/>
      <c r="P107" s="135"/>
      <c r="Q107" s="135"/>
      <c r="R107" s="135"/>
      <c r="S107" s="135"/>
      <c r="T107" s="135"/>
      <c r="U107" s="135"/>
      <c r="V107" s="135"/>
      <c r="W107" s="138"/>
      <c r="X107" s="138"/>
      <c r="Y107" s="138"/>
    </row>
    <row r="108" spans="1:25">
      <c r="A108" s="1"/>
      <c r="B108" s="1"/>
      <c r="C108" s="1"/>
      <c r="D108" s="1"/>
      <c r="E108" s="1"/>
      <c r="F108" s="109"/>
      <c r="G108" s="135"/>
      <c r="H108" s="135"/>
      <c r="I108" s="135"/>
      <c r="J108" s="135"/>
      <c r="K108" s="135"/>
      <c r="L108" s="135"/>
      <c r="M108" s="135"/>
      <c r="N108" s="135"/>
      <c r="O108" s="135"/>
      <c r="P108" s="135"/>
      <c r="Q108" s="135"/>
      <c r="R108" s="135"/>
      <c r="S108" s="135"/>
      <c r="T108" s="135"/>
      <c r="U108" s="135"/>
      <c r="V108" s="135"/>
      <c r="W108" s="138"/>
      <c r="X108" s="138"/>
      <c r="Y108" s="138"/>
    </row>
    <row r="109" spans="1:25">
      <c r="A109" s="1"/>
      <c r="B109" s="1"/>
      <c r="C109" s="1"/>
      <c r="D109" s="1"/>
      <c r="E109" s="1"/>
      <c r="F109" s="109"/>
      <c r="G109" s="135"/>
      <c r="H109" s="135"/>
      <c r="I109" s="135"/>
      <c r="J109" s="135"/>
      <c r="K109" s="135"/>
      <c r="L109" s="135"/>
      <c r="M109" s="135"/>
      <c r="N109" s="135"/>
      <c r="O109" s="135"/>
      <c r="P109" s="135"/>
      <c r="Q109" s="135"/>
      <c r="R109" s="135"/>
      <c r="S109" s="135"/>
      <c r="T109" s="135"/>
      <c r="U109" s="135"/>
      <c r="V109" s="135"/>
      <c r="W109" s="138"/>
      <c r="X109" s="138"/>
      <c r="Y109" s="138"/>
    </row>
    <row r="110" spans="1:25">
      <c r="A110" s="1"/>
      <c r="B110" s="1"/>
      <c r="C110" s="1"/>
      <c r="D110" s="1"/>
      <c r="E110" s="1"/>
      <c r="F110" s="109"/>
      <c r="G110" s="135"/>
      <c r="H110" s="135"/>
      <c r="I110" s="135"/>
      <c r="J110" s="135"/>
      <c r="K110" s="135"/>
      <c r="L110" s="135"/>
      <c r="M110" s="135"/>
      <c r="N110" s="135"/>
      <c r="O110" s="135"/>
      <c r="P110" s="135"/>
      <c r="Q110" s="135"/>
      <c r="R110" s="135"/>
      <c r="S110" s="135"/>
      <c r="T110" s="135"/>
      <c r="U110" s="135"/>
      <c r="V110" s="135"/>
      <c r="W110" s="138"/>
      <c r="X110" s="138"/>
      <c r="Y110" s="138"/>
    </row>
    <row r="111" spans="1:25">
      <c r="A111" s="1"/>
      <c r="B111" s="1"/>
      <c r="C111" s="1"/>
      <c r="D111" s="1"/>
      <c r="E111" s="1"/>
      <c r="F111" s="109"/>
      <c r="G111" s="135"/>
      <c r="H111" s="135"/>
      <c r="I111" s="135"/>
      <c r="J111" s="135"/>
      <c r="K111" s="135"/>
      <c r="L111" s="135"/>
      <c r="M111" s="135"/>
      <c r="N111" s="135"/>
      <c r="O111" s="135"/>
      <c r="P111" s="135"/>
      <c r="Q111" s="135"/>
      <c r="R111" s="135"/>
      <c r="S111" s="135"/>
      <c r="T111" s="135"/>
      <c r="U111" s="135"/>
      <c r="V111" s="135"/>
      <c r="W111" s="138"/>
      <c r="X111" s="138"/>
      <c r="Y111" s="138"/>
    </row>
    <row r="112" spans="1:25">
      <c r="A112" s="1"/>
      <c r="B112" s="1"/>
      <c r="C112" s="1"/>
      <c r="D112" s="1"/>
      <c r="E112" s="1"/>
      <c r="F112" s="109"/>
      <c r="G112" s="135"/>
      <c r="H112" s="135"/>
      <c r="I112" s="135"/>
      <c r="J112" s="135"/>
      <c r="K112" s="135"/>
      <c r="L112" s="135"/>
      <c r="M112" s="135"/>
      <c r="N112" s="135"/>
      <c r="O112" s="135"/>
      <c r="P112" s="135"/>
      <c r="Q112" s="135"/>
      <c r="R112" s="135"/>
      <c r="S112" s="135"/>
      <c r="T112" s="135"/>
      <c r="U112" s="135"/>
      <c r="V112" s="135"/>
      <c r="W112" s="138"/>
      <c r="X112" s="138"/>
      <c r="Y112" s="138"/>
    </row>
    <row r="113" spans="1:25">
      <c r="A113" s="1"/>
      <c r="B113" s="1"/>
      <c r="C113" s="1"/>
      <c r="D113" s="1"/>
      <c r="E113" s="1"/>
      <c r="F113" s="109"/>
      <c r="G113" s="135"/>
      <c r="H113" s="135"/>
      <c r="I113" s="135"/>
      <c r="J113" s="135"/>
      <c r="K113" s="135"/>
      <c r="L113" s="135"/>
      <c r="M113" s="135"/>
      <c r="N113" s="135"/>
      <c r="O113" s="135"/>
      <c r="P113" s="135"/>
      <c r="Q113" s="135"/>
      <c r="R113" s="135"/>
      <c r="S113" s="135"/>
      <c r="T113" s="135"/>
      <c r="U113" s="135"/>
      <c r="V113" s="135"/>
      <c r="W113" s="138"/>
      <c r="X113" s="138"/>
      <c r="Y113" s="138"/>
    </row>
    <row r="114" spans="1:25">
      <c r="A114" s="1"/>
      <c r="B114" s="1"/>
      <c r="C114" s="1"/>
      <c r="D114" s="1"/>
      <c r="E114" s="1"/>
      <c r="F114" s="109"/>
      <c r="G114" s="135"/>
      <c r="H114" s="135"/>
      <c r="I114" s="135"/>
      <c r="J114" s="135"/>
      <c r="K114" s="135"/>
      <c r="L114" s="135"/>
      <c r="M114" s="135"/>
      <c r="N114" s="135"/>
      <c r="O114" s="135"/>
      <c r="P114" s="135"/>
      <c r="Q114" s="135"/>
      <c r="R114" s="135"/>
      <c r="S114" s="135"/>
      <c r="T114" s="135"/>
      <c r="U114" s="135"/>
      <c r="V114" s="135"/>
      <c r="W114" s="138"/>
      <c r="X114" s="138"/>
      <c r="Y114" s="138"/>
    </row>
    <row r="115" spans="1:25">
      <c r="A115" s="1"/>
      <c r="B115" s="1"/>
      <c r="C115" s="1"/>
      <c r="D115" s="1"/>
      <c r="E115" s="1"/>
      <c r="F115" s="109"/>
      <c r="G115" s="135"/>
      <c r="H115" s="135"/>
      <c r="I115" s="135"/>
      <c r="J115" s="135"/>
      <c r="K115" s="135"/>
      <c r="L115" s="135"/>
      <c r="M115" s="135"/>
      <c r="N115" s="135"/>
      <c r="O115" s="135"/>
      <c r="P115" s="135"/>
      <c r="Q115" s="135"/>
      <c r="R115" s="135"/>
      <c r="S115" s="135"/>
      <c r="T115" s="135"/>
      <c r="U115" s="135"/>
      <c r="V115" s="135"/>
      <c r="W115" s="138"/>
      <c r="X115" s="138"/>
      <c r="Y115" s="138"/>
    </row>
    <row r="116" spans="1:25">
      <c r="A116" s="1"/>
      <c r="B116" s="1"/>
      <c r="C116" s="1"/>
      <c r="D116" s="1"/>
      <c r="E116" s="1"/>
      <c r="F116" s="109"/>
      <c r="G116" s="135"/>
      <c r="H116" s="135"/>
      <c r="I116" s="135"/>
      <c r="J116" s="135"/>
      <c r="K116" s="135"/>
      <c r="L116" s="135"/>
      <c r="M116" s="135"/>
      <c r="N116" s="135"/>
      <c r="O116" s="135"/>
      <c r="P116" s="135"/>
      <c r="Q116" s="135"/>
      <c r="R116" s="135"/>
      <c r="S116" s="135"/>
      <c r="T116" s="135"/>
      <c r="U116" s="135"/>
      <c r="V116" s="135"/>
      <c r="W116" s="138"/>
      <c r="X116" s="138"/>
      <c r="Y116" s="138"/>
    </row>
    <row r="117" spans="1:25">
      <c r="A117" s="1"/>
      <c r="B117" s="1"/>
      <c r="C117" s="1"/>
      <c r="D117" s="1"/>
      <c r="E117" s="1"/>
      <c r="F117" s="109"/>
      <c r="G117" s="135"/>
      <c r="H117" s="135"/>
      <c r="I117" s="135"/>
      <c r="J117" s="135"/>
      <c r="K117" s="135"/>
      <c r="L117" s="135"/>
      <c r="M117" s="135"/>
      <c r="N117" s="135"/>
      <c r="O117" s="135"/>
      <c r="P117" s="135"/>
      <c r="Q117" s="135"/>
      <c r="R117" s="135"/>
      <c r="S117" s="135"/>
      <c r="T117" s="135"/>
      <c r="U117" s="135"/>
      <c r="V117" s="135"/>
      <c r="W117" s="138"/>
      <c r="X117" s="138"/>
      <c r="Y117" s="138"/>
    </row>
    <row r="118" spans="1:25">
      <c r="A118" s="1"/>
      <c r="B118" s="1"/>
      <c r="C118" s="1"/>
      <c r="D118" s="1"/>
      <c r="E118" s="1"/>
      <c r="F118" s="109"/>
      <c r="G118" s="135"/>
      <c r="H118" s="135"/>
      <c r="I118" s="135"/>
      <c r="J118" s="135"/>
      <c r="K118" s="135"/>
      <c r="L118" s="135"/>
      <c r="M118" s="135"/>
      <c r="N118" s="135"/>
      <c r="O118" s="135"/>
      <c r="P118" s="135"/>
      <c r="Q118" s="135"/>
      <c r="R118" s="135"/>
      <c r="S118" s="135"/>
      <c r="T118" s="135"/>
      <c r="U118" s="135"/>
      <c r="V118" s="135"/>
      <c r="W118" s="138"/>
      <c r="X118" s="138"/>
      <c r="Y118" s="138"/>
    </row>
    <row r="119" spans="1:25">
      <c r="A119" s="1"/>
      <c r="B119" s="1"/>
      <c r="C119" s="1"/>
      <c r="D119" s="1"/>
      <c r="E119" s="1"/>
      <c r="F119" s="109"/>
      <c r="G119" s="135"/>
      <c r="H119" s="135"/>
      <c r="I119" s="135"/>
      <c r="J119" s="135"/>
      <c r="K119" s="135"/>
      <c r="L119" s="135"/>
      <c r="M119" s="135"/>
      <c r="N119" s="135"/>
      <c r="O119" s="135"/>
      <c r="P119" s="135"/>
      <c r="Q119" s="135"/>
      <c r="R119" s="135"/>
      <c r="S119" s="135"/>
      <c r="T119" s="135"/>
      <c r="U119" s="135"/>
      <c r="V119" s="135"/>
      <c r="W119" s="138"/>
      <c r="X119" s="138"/>
      <c r="Y119" s="138"/>
    </row>
    <row r="120" spans="1:25">
      <c r="A120" s="1"/>
      <c r="B120" s="1"/>
      <c r="C120" s="1"/>
      <c r="D120" s="1"/>
      <c r="E120" s="1"/>
      <c r="F120" s="109"/>
      <c r="G120" s="135"/>
      <c r="H120" s="135"/>
      <c r="I120" s="135"/>
      <c r="J120" s="135"/>
      <c r="K120" s="135"/>
      <c r="L120" s="135"/>
      <c r="M120" s="135"/>
      <c r="N120" s="135"/>
      <c r="O120" s="135"/>
      <c r="P120" s="135"/>
      <c r="Q120" s="135"/>
      <c r="R120" s="135"/>
      <c r="S120" s="135"/>
      <c r="T120" s="135"/>
      <c r="U120" s="135"/>
      <c r="V120" s="135"/>
      <c r="W120" s="138"/>
      <c r="X120" s="138"/>
      <c r="Y120" s="138"/>
    </row>
    <row r="121" spans="1:25">
      <c r="A121" s="1"/>
      <c r="B121" s="1"/>
      <c r="C121" s="1"/>
      <c r="D121" s="1"/>
      <c r="E121" s="1"/>
      <c r="F121" s="109"/>
      <c r="G121" s="135"/>
      <c r="H121" s="135"/>
      <c r="I121" s="135"/>
      <c r="J121" s="135"/>
      <c r="K121" s="135"/>
      <c r="L121" s="135"/>
      <c r="M121" s="135"/>
      <c r="N121" s="135"/>
      <c r="O121" s="135"/>
      <c r="P121" s="135"/>
      <c r="Q121" s="135"/>
      <c r="R121" s="135"/>
      <c r="S121" s="135"/>
      <c r="T121" s="135"/>
      <c r="U121" s="135"/>
      <c r="V121" s="135"/>
      <c r="W121" s="138"/>
      <c r="X121" s="138"/>
      <c r="Y121" s="138"/>
    </row>
    <row r="122" spans="1:25">
      <c r="A122" s="1"/>
      <c r="B122" s="1"/>
      <c r="C122" s="1"/>
      <c r="D122" s="1"/>
      <c r="E122" s="1"/>
      <c r="F122" s="109"/>
      <c r="G122" s="135"/>
      <c r="H122" s="135"/>
      <c r="I122" s="135"/>
      <c r="J122" s="135"/>
      <c r="K122" s="135"/>
      <c r="L122" s="135"/>
      <c r="M122" s="135"/>
      <c r="N122" s="135"/>
      <c r="O122" s="135"/>
      <c r="P122" s="135"/>
      <c r="Q122" s="135"/>
      <c r="R122" s="135"/>
      <c r="S122" s="135"/>
      <c r="T122" s="135"/>
      <c r="U122" s="135"/>
      <c r="V122" s="135"/>
      <c r="W122" s="138"/>
      <c r="X122" s="138"/>
      <c r="Y122" s="138"/>
    </row>
    <row r="123" spans="1:25">
      <c r="A123" s="1"/>
      <c r="B123" s="1"/>
      <c r="C123" s="1"/>
      <c r="D123" s="1"/>
      <c r="E123" s="1"/>
      <c r="F123" s="109"/>
      <c r="G123" s="135"/>
      <c r="H123" s="135"/>
      <c r="I123" s="135"/>
      <c r="J123" s="135"/>
      <c r="K123" s="135"/>
      <c r="L123" s="135"/>
      <c r="M123" s="135"/>
      <c r="N123" s="135"/>
      <c r="O123" s="135"/>
      <c r="P123" s="135"/>
      <c r="Q123" s="135"/>
      <c r="R123" s="135"/>
      <c r="S123" s="135"/>
      <c r="T123" s="135"/>
      <c r="U123" s="135"/>
      <c r="V123" s="135"/>
      <c r="W123" s="138"/>
      <c r="X123" s="138"/>
      <c r="Y123" s="138"/>
    </row>
    <row r="124" spans="1:25">
      <c r="A124" s="1"/>
      <c r="B124" s="1"/>
      <c r="C124" s="1"/>
      <c r="D124" s="1"/>
      <c r="E124" s="1"/>
      <c r="F124" s="109"/>
      <c r="G124" s="135"/>
      <c r="H124" s="135"/>
      <c r="I124" s="135"/>
      <c r="J124" s="135"/>
      <c r="K124" s="135"/>
      <c r="L124" s="135"/>
      <c r="M124" s="135"/>
      <c r="N124" s="135"/>
      <c r="O124" s="135"/>
      <c r="P124" s="135"/>
      <c r="Q124" s="135"/>
      <c r="R124" s="135"/>
      <c r="S124" s="135"/>
      <c r="T124" s="135"/>
      <c r="U124" s="135"/>
      <c r="V124" s="135"/>
      <c r="W124" s="138"/>
      <c r="X124" s="138"/>
      <c r="Y124" s="138"/>
    </row>
    <row r="125" spans="1:25">
      <c r="A125" s="1"/>
      <c r="B125" s="1"/>
      <c r="C125" s="1"/>
      <c r="D125" s="1"/>
      <c r="E125" s="1"/>
      <c r="F125" s="109"/>
      <c r="G125" s="135"/>
      <c r="H125" s="135"/>
      <c r="I125" s="135"/>
      <c r="J125" s="135"/>
      <c r="K125" s="135"/>
      <c r="L125" s="135"/>
      <c r="M125" s="135"/>
      <c r="N125" s="135"/>
      <c r="O125" s="135"/>
      <c r="P125" s="135"/>
      <c r="Q125" s="135"/>
      <c r="R125" s="135"/>
      <c r="S125" s="135"/>
      <c r="T125" s="135"/>
      <c r="U125" s="135"/>
      <c r="V125" s="135"/>
      <c r="W125" s="138"/>
      <c r="X125" s="138"/>
      <c r="Y125" s="138"/>
    </row>
    <row r="126" spans="1:25">
      <c r="A126" s="1"/>
      <c r="B126" s="1"/>
      <c r="C126" s="1"/>
      <c r="D126" s="1"/>
      <c r="E126" s="1"/>
      <c r="F126" s="109"/>
      <c r="G126" s="135"/>
      <c r="H126" s="135"/>
      <c r="I126" s="135"/>
      <c r="J126" s="135"/>
      <c r="K126" s="135"/>
      <c r="L126" s="135"/>
      <c r="M126" s="135"/>
      <c r="N126" s="135"/>
      <c r="O126" s="135"/>
      <c r="P126" s="135"/>
      <c r="Q126" s="135"/>
      <c r="R126" s="135"/>
      <c r="S126" s="135"/>
      <c r="T126" s="135"/>
      <c r="U126" s="135"/>
      <c r="V126" s="135"/>
      <c r="W126" s="138"/>
      <c r="X126" s="138"/>
      <c r="Y126" s="138"/>
    </row>
    <row r="127" spans="1:25">
      <c r="A127" s="1"/>
      <c r="B127" s="1"/>
      <c r="C127" s="1"/>
      <c r="D127" s="1"/>
      <c r="E127" s="1"/>
      <c r="F127" s="109"/>
      <c r="G127" s="135"/>
      <c r="H127" s="135"/>
      <c r="I127" s="135"/>
      <c r="J127" s="135"/>
      <c r="K127" s="135"/>
      <c r="L127" s="135"/>
      <c r="M127" s="135"/>
      <c r="N127" s="135"/>
      <c r="O127" s="135"/>
      <c r="P127" s="135"/>
      <c r="Q127" s="135"/>
      <c r="R127" s="135"/>
      <c r="S127" s="135"/>
      <c r="T127" s="135"/>
      <c r="U127" s="135"/>
      <c r="V127" s="135"/>
      <c r="W127" s="138"/>
      <c r="X127" s="138"/>
      <c r="Y127" s="138"/>
    </row>
    <row r="128" spans="1:25">
      <c r="A128" s="1"/>
      <c r="B128" s="1"/>
      <c r="C128" s="1"/>
      <c r="D128" s="1"/>
      <c r="E128" s="1"/>
      <c r="F128" s="109"/>
      <c r="G128" s="135"/>
      <c r="H128" s="135"/>
      <c r="I128" s="135"/>
      <c r="J128" s="135"/>
      <c r="K128" s="135"/>
      <c r="L128" s="135"/>
      <c r="M128" s="135"/>
      <c r="N128" s="135"/>
      <c r="O128" s="135"/>
      <c r="P128" s="135"/>
      <c r="Q128" s="135"/>
      <c r="R128" s="135"/>
      <c r="S128" s="135"/>
      <c r="T128" s="135"/>
      <c r="U128" s="135"/>
      <c r="V128" s="135"/>
      <c r="W128" s="138"/>
      <c r="X128" s="138"/>
      <c r="Y128" s="138"/>
    </row>
    <row r="129" spans="1:25">
      <c r="A129" s="1"/>
      <c r="B129" s="1"/>
      <c r="C129" s="1"/>
      <c r="D129" s="1"/>
      <c r="E129" s="1"/>
      <c r="F129" s="109"/>
      <c r="G129" s="135"/>
      <c r="H129" s="135"/>
      <c r="I129" s="135"/>
      <c r="J129" s="135"/>
      <c r="K129" s="135"/>
      <c r="L129" s="135"/>
      <c r="M129" s="135"/>
      <c r="N129" s="135"/>
      <c r="O129" s="135"/>
      <c r="P129" s="135"/>
      <c r="Q129" s="135"/>
      <c r="R129" s="135"/>
      <c r="S129" s="135"/>
      <c r="T129" s="135"/>
      <c r="U129" s="135"/>
      <c r="V129" s="135"/>
      <c r="W129" s="138"/>
      <c r="X129" s="138"/>
      <c r="Y129" s="138"/>
    </row>
    <row r="130" spans="1:25">
      <c r="A130" s="1"/>
      <c r="B130" s="1"/>
      <c r="C130" s="1"/>
      <c r="D130" s="1"/>
      <c r="E130" s="1"/>
      <c r="F130" s="109"/>
      <c r="G130" s="135"/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  <c r="S130" s="135"/>
      <c r="T130" s="135"/>
      <c r="U130" s="135"/>
      <c r="V130" s="135"/>
      <c r="W130" s="138"/>
      <c r="X130" s="138"/>
      <c r="Y130" s="138"/>
    </row>
    <row r="131" spans="1:25">
      <c r="A131" s="1"/>
      <c r="B131" s="1"/>
      <c r="C131" s="1"/>
      <c r="D131" s="1"/>
      <c r="E131" s="1"/>
      <c r="F131" s="109"/>
      <c r="G131" s="135"/>
      <c r="H131" s="135"/>
      <c r="I131" s="135"/>
      <c r="J131" s="135"/>
      <c r="K131" s="135"/>
      <c r="L131" s="135"/>
      <c r="M131" s="135"/>
      <c r="N131" s="135"/>
      <c r="O131" s="135"/>
      <c r="P131" s="135"/>
      <c r="Q131" s="135"/>
      <c r="R131" s="135"/>
      <c r="S131" s="135"/>
      <c r="T131" s="135"/>
      <c r="U131" s="135"/>
      <c r="V131" s="135"/>
      <c r="W131" s="138"/>
      <c r="X131" s="138"/>
      <c r="Y131" s="138"/>
    </row>
    <row r="132" spans="1:25">
      <c r="A132" s="1"/>
      <c r="B132" s="1"/>
      <c r="C132" s="1"/>
      <c r="D132" s="1"/>
      <c r="E132" s="1"/>
      <c r="F132" s="109"/>
      <c r="G132" s="135"/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5"/>
      <c r="S132" s="135"/>
      <c r="T132" s="135"/>
      <c r="U132" s="135"/>
      <c r="V132" s="135"/>
      <c r="W132" s="138"/>
      <c r="X132" s="138"/>
      <c r="Y132" s="138"/>
    </row>
    <row r="133" spans="1:25">
      <c r="A133" s="1"/>
      <c r="B133" s="1"/>
      <c r="C133" s="1"/>
      <c r="D133" s="1"/>
      <c r="E133" s="1"/>
      <c r="F133" s="109"/>
      <c r="G133" s="135"/>
      <c r="H133" s="135"/>
      <c r="I133" s="135"/>
      <c r="J133" s="135"/>
      <c r="K133" s="135"/>
      <c r="L133" s="135"/>
      <c r="M133" s="135"/>
      <c r="N133" s="135"/>
      <c r="O133" s="135"/>
      <c r="P133" s="135"/>
      <c r="Q133" s="135"/>
      <c r="R133" s="135"/>
      <c r="S133" s="135"/>
      <c r="T133" s="135"/>
      <c r="U133" s="135"/>
      <c r="V133" s="135"/>
      <c r="W133" s="138"/>
      <c r="X133" s="138"/>
      <c r="Y133" s="138"/>
    </row>
    <row r="134" spans="1:25">
      <c r="A134" s="1"/>
      <c r="B134" s="1"/>
      <c r="C134" s="1"/>
      <c r="D134" s="1"/>
      <c r="E134" s="1"/>
      <c r="F134" s="109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5"/>
      <c r="S134" s="135"/>
      <c r="T134" s="135"/>
      <c r="U134" s="135"/>
      <c r="V134" s="135"/>
      <c r="W134" s="138"/>
      <c r="X134" s="138"/>
      <c r="Y134" s="138"/>
    </row>
    <row r="135" spans="1:25">
      <c r="A135" s="1"/>
      <c r="B135" s="1"/>
      <c r="C135" s="1"/>
      <c r="D135" s="1"/>
      <c r="E135" s="1"/>
      <c r="F135" s="109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5"/>
      <c r="S135" s="135"/>
      <c r="T135" s="135"/>
      <c r="U135" s="135"/>
      <c r="V135" s="135"/>
      <c r="W135" s="138"/>
      <c r="X135" s="138"/>
      <c r="Y135" s="138"/>
    </row>
    <row r="136" spans="1:25">
      <c r="A136" s="1"/>
      <c r="B136" s="1"/>
      <c r="C136" s="1"/>
      <c r="D136" s="1"/>
      <c r="E136" s="1"/>
      <c r="F136" s="109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5"/>
      <c r="S136" s="135"/>
      <c r="T136" s="135"/>
      <c r="U136" s="135"/>
      <c r="V136" s="135"/>
      <c r="W136" s="138"/>
      <c r="X136" s="138"/>
      <c r="Y136" s="138"/>
    </row>
    <row r="137" spans="1:25">
      <c r="A137" s="1"/>
      <c r="B137" s="1"/>
      <c r="C137" s="1"/>
      <c r="D137" s="1"/>
      <c r="E137" s="1"/>
      <c r="F137" s="109"/>
      <c r="G137" s="135"/>
      <c r="H137" s="135"/>
      <c r="I137" s="135"/>
      <c r="J137" s="135"/>
      <c r="K137" s="135"/>
      <c r="L137" s="135"/>
      <c r="M137" s="135"/>
      <c r="N137" s="135"/>
      <c r="O137" s="135"/>
      <c r="P137" s="135"/>
      <c r="Q137" s="135"/>
      <c r="R137" s="135"/>
      <c r="S137" s="135"/>
      <c r="T137" s="135"/>
      <c r="U137" s="135"/>
      <c r="V137" s="135"/>
      <c r="W137" s="138"/>
      <c r="X137" s="138"/>
      <c r="Y137" s="138"/>
    </row>
    <row r="138" spans="1:25">
      <c r="A138" s="1"/>
      <c r="B138" s="1"/>
      <c r="C138" s="1"/>
      <c r="D138" s="1"/>
      <c r="E138" s="1"/>
      <c r="F138" s="109"/>
      <c r="G138" s="135"/>
      <c r="H138" s="135"/>
      <c r="I138" s="135"/>
      <c r="J138" s="135"/>
      <c r="K138" s="135"/>
      <c r="L138" s="135"/>
      <c r="M138" s="135"/>
      <c r="N138" s="135"/>
      <c r="O138" s="135"/>
      <c r="P138" s="135"/>
      <c r="Q138" s="135"/>
      <c r="R138" s="135"/>
      <c r="S138" s="135"/>
      <c r="T138" s="135"/>
      <c r="U138" s="135"/>
      <c r="V138" s="135"/>
      <c r="W138" s="138"/>
      <c r="X138" s="138"/>
      <c r="Y138" s="138"/>
    </row>
    <row r="139" spans="1:25">
      <c r="A139" s="1"/>
      <c r="B139" s="1"/>
      <c r="C139" s="1"/>
      <c r="D139" s="1"/>
      <c r="E139" s="1"/>
      <c r="F139" s="109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5"/>
      <c r="S139" s="135"/>
      <c r="T139" s="135"/>
      <c r="U139" s="135"/>
      <c r="V139" s="135"/>
      <c r="W139" s="138"/>
      <c r="X139" s="138"/>
      <c r="Y139" s="138"/>
    </row>
    <row r="140" spans="1:25">
      <c r="A140" s="1"/>
      <c r="B140" s="1"/>
      <c r="C140" s="1"/>
      <c r="D140" s="1"/>
      <c r="E140" s="1"/>
      <c r="F140" s="109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5"/>
      <c r="S140" s="135"/>
      <c r="T140" s="135"/>
      <c r="U140" s="135"/>
      <c r="V140" s="135"/>
      <c r="W140" s="138"/>
      <c r="X140" s="138"/>
      <c r="Y140" s="138"/>
    </row>
    <row r="141" spans="1:25">
      <c r="A141" s="1"/>
      <c r="B141" s="1"/>
      <c r="C141" s="1"/>
      <c r="D141" s="1"/>
      <c r="E141" s="1"/>
      <c r="F141" s="109"/>
      <c r="G141" s="135"/>
      <c r="H141" s="135"/>
      <c r="I141" s="135"/>
      <c r="J141" s="135"/>
      <c r="K141" s="135"/>
      <c r="L141" s="135"/>
      <c r="M141" s="135"/>
      <c r="N141" s="135"/>
      <c r="O141" s="135"/>
      <c r="P141" s="135"/>
      <c r="Q141" s="135"/>
      <c r="R141" s="135"/>
      <c r="S141" s="135"/>
      <c r="T141" s="135"/>
      <c r="U141" s="135"/>
      <c r="V141" s="135"/>
      <c r="W141" s="138"/>
      <c r="X141" s="138"/>
      <c r="Y141" s="138"/>
    </row>
    <row r="142" spans="1:25">
      <c r="A142" s="1"/>
      <c r="B142" s="1"/>
      <c r="C142" s="1"/>
      <c r="D142" s="1"/>
      <c r="E142" s="1"/>
      <c r="F142" s="109"/>
      <c r="G142" s="135"/>
      <c r="H142" s="135"/>
      <c r="I142" s="135"/>
      <c r="J142" s="135"/>
      <c r="K142" s="135"/>
      <c r="L142" s="135"/>
      <c r="M142" s="135"/>
      <c r="N142" s="135"/>
      <c r="O142" s="135"/>
      <c r="P142" s="135"/>
      <c r="Q142" s="135"/>
      <c r="R142" s="135"/>
      <c r="S142" s="135"/>
      <c r="T142" s="135"/>
      <c r="U142" s="135"/>
      <c r="V142" s="135"/>
      <c r="W142" s="138"/>
      <c r="X142" s="138"/>
      <c r="Y142" s="138"/>
    </row>
    <row r="143" spans="1:25">
      <c r="A143" s="1"/>
      <c r="B143" s="1"/>
      <c r="C143" s="1"/>
      <c r="D143" s="1"/>
      <c r="E143" s="1"/>
      <c r="F143" s="109"/>
      <c r="G143" s="135"/>
      <c r="H143" s="135"/>
      <c r="I143" s="135"/>
      <c r="J143" s="135"/>
      <c r="K143" s="135"/>
      <c r="L143" s="135"/>
      <c r="M143" s="135"/>
      <c r="N143" s="135"/>
      <c r="O143" s="135"/>
      <c r="P143" s="135"/>
      <c r="Q143" s="135"/>
      <c r="R143" s="135"/>
      <c r="S143" s="135"/>
      <c r="T143" s="135"/>
      <c r="U143" s="135"/>
      <c r="V143" s="135"/>
      <c r="W143" s="138"/>
      <c r="X143" s="138"/>
      <c r="Y143" s="138"/>
    </row>
    <row r="144" spans="1:25">
      <c r="A144" s="1"/>
      <c r="B144" s="1"/>
      <c r="C144" s="1"/>
      <c r="D144" s="1"/>
      <c r="E144" s="1"/>
      <c r="F144" s="109"/>
      <c r="G144" s="135"/>
      <c r="H144" s="135"/>
      <c r="I144" s="135"/>
      <c r="J144" s="135"/>
      <c r="K144" s="135"/>
      <c r="L144" s="135"/>
      <c r="M144" s="135"/>
      <c r="N144" s="135"/>
      <c r="O144" s="135"/>
      <c r="P144" s="135"/>
      <c r="Q144" s="135"/>
      <c r="R144" s="135"/>
      <c r="S144" s="135"/>
      <c r="T144" s="135"/>
      <c r="U144" s="135"/>
      <c r="V144" s="135"/>
      <c r="W144" s="138"/>
      <c r="X144" s="138"/>
      <c r="Y144" s="138"/>
    </row>
    <row r="145" spans="1:25">
      <c r="A145" s="1"/>
      <c r="B145" s="1"/>
      <c r="C145" s="1"/>
      <c r="D145" s="1"/>
      <c r="E145" s="1"/>
      <c r="F145" s="109"/>
      <c r="G145" s="135"/>
      <c r="H145" s="135"/>
      <c r="I145" s="135"/>
      <c r="J145" s="135"/>
      <c r="K145" s="135"/>
      <c r="L145" s="135"/>
      <c r="M145" s="135"/>
      <c r="N145" s="135"/>
      <c r="O145" s="135"/>
      <c r="P145" s="135"/>
      <c r="Q145" s="135"/>
      <c r="R145" s="135"/>
      <c r="S145" s="135"/>
      <c r="T145" s="135"/>
      <c r="U145" s="135"/>
      <c r="V145" s="135"/>
      <c r="W145" s="138"/>
      <c r="X145" s="138"/>
      <c r="Y145" s="138"/>
    </row>
    <row r="146" spans="1:25">
      <c r="A146" s="1"/>
      <c r="B146" s="1"/>
      <c r="C146" s="1"/>
      <c r="D146" s="1"/>
      <c r="E146" s="1"/>
      <c r="F146" s="109"/>
      <c r="G146" s="135"/>
      <c r="H146" s="135"/>
      <c r="I146" s="135"/>
      <c r="J146" s="135"/>
      <c r="K146" s="135"/>
      <c r="L146" s="135"/>
      <c r="M146" s="135"/>
      <c r="N146" s="135"/>
      <c r="O146" s="135"/>
      <c r="P146" s="135"/>
      <c r="Q146" s="135"/>
      <c r="R146" s="135"/>
      <c r="S146" s="135"/>
      <c r="T146" s="135"/>
      <c r="U146" s="135"/>
      <c r="V146" s="135"/>
      <c r="W146" s="138"/>
      <c r="X146" s="138"/>
      <c r="Y146" s="138"/>
    </row>
    <row r="147" spans="1:25">
      <c r="A147" s="1"/>
      <c r="B147" s="1"/>
      <c r="C147" s="1"/>
      <c r="D147" s="1"/>
      <c r="E147" s="1"/>
      <c r="F147" s="109"/>
      <c r="G147" s="135"/>
      <c r="H147" s="135"/>
      <c r="I147" s="135"/>
      <c r="J147" s="135"/>
      <c r="K147" s="135"/>
      <c r="L147" s="135"/>
      <c r="M147" s="135"/>
      <c r="N147" s="135"/>
      <c r="O147" s="135"/>
      <c r="P147" s="135"/>
      <c r="Q147" s="135"/>
      <c r="R147" s="135"/>
      <c r="S147" s="135"/>
      <c r="T147" s="135"/>
      <c r="U147" s="135"/>
      <c r="V147" s="135"/>
      <c r="W147" s="138"/>
      <c r="X147" s="138"/>
      <c r="Y147" s="138"/>
    </row>
    <row r="148" spans="1:25">
      <c r="A148" s="1"/>
      <c r="B148" s="1"/>
      <c r="C148" s="1"/>
      <c r="D148" s="1"/>
      <c r="E148" s="1"/>
      <c r="F148" s="109"/>
      <c r="G148" s="135"/>
      <c r="H148" s="135"/>
      <c r="I148" s="135"/>
      <c r="J148" s="135"/>
      <c r="K148" s="135"/>
      <c r="L148" s="135"/>
      <c r="M148" s="135"/>
      <c r="N148" s="135"/>
      <c r="O148" s="135"/>
      <c r="P148" s="135"/>
      <c r="Q148" s="135"/>
      <c r="R148" s="135"/>
      <c r="S148" s="135"/>
      <c r="T148" s="135"/>
      <c r="U148" s="135"/>
      <c r="V148" s="135"/>
      <c r="W148" s="138"/>
      <c r="X148" s="138"/>
      <c r="Y148" s="138"/>
    </row>
    <row r="149" spans="1:25">
      <c r="A149" s="1"/>
      <c r="B149" s="1"/>
      <c r="C149" s="1"/>
      <c r="D149" s="1"/>
      <c r="E149" s="1"/>
      <c r="F149" s="109"/>
      <c r="G149" s="135"/>
      <c r="H149" s="135"/>
      <c r="I149" s="135"/>
      <c r="J149" s="135"/>
      <c r="K149" s="135"/>
      <c r="L149" s="135"/>
      <c r="M149" s="135"/>
      <c r="N149" s="135"/>
      <c r="O149" s="135"/>
      <c r="P149" s="135"/>
      <c r="Q149" s="135"/>
      <c r="R149" s="135"/>
      <c r="S149" s="135"/>
      <c r="T149" s="135"/>
      <c r="U149" s="135"/>
      <c r="V149" s="135"/>
      <c r="W149" s="138"/>
      <c r="X149" s="138"/>
      <c r="Y149" s="138"/>
    </row>
    <row r="150" spans="1:25">
      <c r="A150" s="1"/>
      <c r="B150" s="1"/>
      <c r="C150" s="1"/>
      <c r="D150" s="1"/>
      <c r="E150" s="1"/>
      <c r="F150" s="109"/>
      <c r="G150" s="135"/>
      <c r="H150" s="135"/>
      <c r="I150" s="135"/>
      <c r="J150" s="135"/>
      <c r="K150" s="135"/>
      <c r="L150" s="135"/>
      <c r="M150" s="135"/>
      <c r="N150" s="135"/>
      <c r="O150" s="135"/>
      <c r="P150" s="135"/>
      <c r="Q150" s="135"/>
      <c r="R150" s="135"/>
      <c r="S150" s="135"/>
      <c r="T150" s="135"/>
      <c r="U150" s="135"/>
      <c r="V150" s="135"/>
      <c r="W150" s="138"/>
      <c r="X150" s="138"/>
      <c r="Y150" s="138"/>
    </row>
    <row r="153" spans="1:25" ht="12.75" thickBot="1">
      <c r="A153" s="110" t="s">
        <v>53</v>
      </c>
      <c r="F153" s="110"/>
    </row>
    <row r="154" spans="1:25">
      <c r="A154" s="102" t="s">
        <v>11</v>
      </c>
      <c r="B154" s="102" t="s">
        <v>12</v>
      </c>
      <c r="D154" s="102" t="s">
        <v>13</v>
      </c>
      <c r="I154" s="102" t="s">
        <v>0</v>
      </c>
      <c r="K154" s="102" t="s">
        <v>1</v>
      </c>
      <c r="Q154" s="282" t="s">
        <v>51</v>
      </c>
      <c r="R154" s="283"/>
      <c r="S154" s="284"/>
    </row>
    <row r="155" spans="1:25" ht="12.75">
      <c r="A155" s="118" t="s">
        <v>8</v>
      </c>
      <c r="B155" s="111"/>
      <c r="D155" s="102" t="s">
        <v>14</v>
      </c>
      <c r="F155" s="102" t="s">
        <v>39</v>
      </c>
      <c r="G155" s="140" t="s">
        <v>57</v>
      </c>
      <c r="I155" s="110" t="s">
        <v>77</v>
      </c>
      <c r="Q155" s="204">
        <f>DATE(An,1,1)</f>
        <v>40544</v>
      </c>
      <c r="R155" s="203" t="s">
        <v>109</v>
      </c>
      <c r="S155" s="205"/>
    </row>
    <row r="156" spans="1:25" ht="12.75">
      <c r="A156" s="119" t="s">
        <v>9</v>
      </c>
      <c r="B156" s="112"/>
      <c r="D156" s="102" t="s">
        <v>15</v>
      </c>
      <c r="F156" s="102" t="s">
        <v>41</v>
      </c>
      <c r="G156" s="140" t="s">
        <v>58</v>
      </c>
      <c r="I156" s="110" t="s">
        <v>78</v>
      </c>
      <c r="Q156" s="204">
        <f>DATE(An,3,29.56+0.979*MOD(204-11*MOD($A$1,19),30)-WEEKDAY(DATE($A$1,3,28.56+0.979*MOD(204-11*MOD($A$1,19),30))))</f>
        <v>40657</v>
      </c>
      <c r="R156" s="203" t="s">
        <v>110</v>
      </c>
      <c r="S156" s="205"/>
    </row>
    <row r="157" spans="1:25" ht="12.75">
      <c r="A157" s="131" t="s">
        <v>16</v>
      </c>
      <c r="B157" s="130"/>
      <c r="D157" s="102" t="s">
        <v>21</v>
      </c>
      <c r="F157" s="102" t="s">
        <v>40</v>
      </c>
      <c r="G157" s="140" t="s">
        <v>59</v>
      </c>
      <c r="I157" s="110" t="s">
        <v>79</v>
      </c>
      <c r="Q157" s="204">
        <f>Q156+1</f>
        <v>40658</v>
      </c>
      <c r="R157" s="203" t="s">
        <v>111</v>
      </c>
      <c r="S157" s="205"/>
    </row>
    <row r="158" spans="1:25" ht="12.75">
      <c r="A158" s="120" t="s">
        <v>17</v>
      </c>
      <c r="B158" s="113"/>
      <c r="D158" s="102" t="s">
        <v>20</v>
      </c>
      <c r="F158" s="102" t="s">
        <v>43</v>
      </c>
      <c r="G158" s="140" t="s">
        <v>60</v>
      </c>
      <c r="I158" s="110" t="s">
        <v>80</v>
      </c>
      <c r="Q158" s="204">
        <f>DATE(An,5,1)</f>
        <v>40664</v>
      </c>
      <c r="R158" s="203" t="s">
        <v>112</v>
      </c>
      <c r="S158" s="205"/>
    </row>
    <row r="159" spans="1:25" ht="12.75">
      <c r="A159" s="129" t="s">
        <v>18</v>
      </c>
      <c r="B159" s="117"/>
      <c r="D159" s="102" t="s">
        <v>19</v>
      </c>
      <c r="F159" s="102" t="s">
        <v>42</v>
      </c>
      <c r="G159" s="140" t="s">
        <v>61</v>
      </c>
      <c r="I159" s="110" t="s">
        <v>81</v>
      </c>
      <c r="Q159" s="204">
        <f>DATE(An,5,8)</f>
        <v>40671</v>
      </c>
      <c r="R159" s="203" t="s">
        <v>113</v>
      </c>
      <c r="S159" s="205"/>
    </row>
    <row r="160" spans="1:25" ht="12.75">
      <c r="A160" s="126" t="s">
        <v>22</v>
      </c>
      <c r="B160" s="125"/>
      <c r="D160" s="102" t="s">
        <v>23</v>
      </c>
      <c r="G160" s="140"/>
      <c r="I160" s="110" t="s">
        <v>82</v>
      </c>
      <c r="Q160" s="204">
        <f>Q156+39</f>
        <v>40696</v>
      </c>
      <c r="R160" s="203" t="s">
        <v>114</v>
      </c>
      <c r="S160" s="205"/>
    </row>
    <row r="161" spans="1:19" ht="12.75">
      <c r="A161" s="128" t="s">
        <v>25</v>
      </c>
      <c r="B161" s="127"/>
      <c r="D161" s="102" t="s">
        <v>25</v>
      </c>
      <c r="G161" s="140"/>
      <c r="I161" s="110" t="s">
        <v>83</v>
      </c>
      <c r="Q161" s="204">
        <f>Q156+49</f>
        <v>40706</v>
      </c>
      <c r="R161" s="203" t="s">
        <v>115</v>
      </c>
      <c r="S161" s="205"/>
    </row>
    <row r="162" spans="1:19" ht="12.75">
      <c r="A162" s="121" t="s">
        <v>26</v>
      </c>
      <c r="B162" s="114"/>
      <c r="D162" s="102" t="s">
        <v>27</v>
      </c>
      <c r="G162" s="140"/>
      <c r="I162" s="110" t="s">
        <v>84</v>
      </c>
      <c r="Q162" s="204">
        <f>Q161+1</f>
        <v>40707</v>
      </c>
      <c r="R162" s="203" t="s">
        <v>116</v>
      </c>
      <c r="S162" s="205"/>
    </row>
    <row r="163" spans="1:19" ht="12.75">
      <c r="A163" s="122" t="s">
        <v>54</v>
      </c>
      <c r="B163" s="115"/>
      <c r="D163" s="102" t="s">
        <v>54</v>
      </c>
      <c r="H163" s="141"/>
      <c r="I163" s="110" t="s">
        <v>85</v>
      </c>
      <c r="J163" s="141"/>
      <c r="Q163" s="204">
        <f>DATE(An,7,14)</f>
        <v>40738</v>
      </c>
      <c r="R163" s="203" t="s">
        <v>117</v>
      </c>
      <c r="S163" s="205"/>
    </row>
    <row r="164" spans="1:19" ht="12.75">
      <c r="A164" s="123" t="s">
        <v>52</v>
      </c>
      <c r="B164" s="116"/>
      <c r="D164" s="102" t="s">
        <v>52</v>
      </c>
      <c r="I164" s="110" t="s">
        <v>86</v>
      </c>
      <c r="Q164" s="204">
        <f>DATE(An,8,15)</f>
        <v>40770</v>
      </c>
      <c r="R164" s="203" t="s">
        <v>118</v>
      </c>
      <c r="S164" s="205"/>
    </row>
    <row r="165" spans="1:19" ht="12.75">
      <c r="A165" s="187" t="s">
        <v>104</v>
      </c>
      <c r="B165" s="188"/>
      <c r="D165" s="102" t="s">
        <v>53</v>
      </c>
      <c r="I165" s="110" t="s">
        <v>87</v>
      </c>
      <c r="Q165" s="204">
        <f>DATE(An,11,1)</f>
        <v>40848</v>
      </c>
      <c r="R165" s="203" t="s">
        <v>119</v>
      </c>
      <c r="S165" s="205"/>
    </row>
    <row r="166" spans="1:19" ht="12.75">
      <c r="A166" s="189" t="s">
        <v>105</v>
      </c>
      <c r="B166" s="188"/>
      <c r="D166" s="102" t="s">
        <v>53</v>
      </c>
      <c r="I166" s="110" t="s">
        <v>88</v>
      </c>
      <c r="Q166" s="204">
        <f>DATE(An,11,11)</f>
        <v>40858</v>
      </c>
      <c r="R166" s="203" t="s">
        <v>120</v>
      </c>
      <c r="S166" s="205"/>
    </row>
    <row r="167" spans="1:19" ht="13.5" thickBot="1">
      <c r="A167" s="191" t="s">
        <v>107</v>
      </c>
      <c r="B167" s="117"/>
      <c r="D167" s="102" t="s">
        <v>53</v>
      </c>
      <c r="I167" s="138"/>
      <c r="Q167" s="206">
        <f>DATE(An,12,25)</f>
        <v>40902</v>
      </c>
      <c r="R167" s="207" t="s">
        <v>121</v>
      </c>
      <c r="S167" s="208"/>
    </row>
    <row r="168" spans="1:19">
      <c r="A168" s="124"/>
      <c r="B168" s="124"/>
      <c r="D168" s="102" t="s">
        <v>53</v>
      </c>
    </row>
    <row r="169" spans="1:19">
      <c r="A169" s="124" t="s">
        <v>53</v>
      </c>
      <c r="B169" s="124"/>
      <c r="D169" s="102" t="s">
        <v>53</v>
      </c>
    </row>
  </sheetData>
  <mergeCells count="11">
    <mergeCell ref="A1:A2"/>
    <mergeCell ref="B1:B2"/>
    <mergeCell ref="C1:C2"/>
    <mergeCell ref="D1:D2"/>
    <mergeCell ref="U1:W1"/>
    <mergeCell ref="X1:Y1"/>
    <mergeCell ref="Q154:S154"/>
    <mergeCell ref="K1:O1"/>
    <mergeCell ref="P1:T1"/>
    <mergeCell ref="E1:E2"/>
    <mergeCell ref="G1:J1"/>
  </mergeCells>
  <phoneticPr fontId="14" type="noConversion"/>
  <dataValidations count="3">
    <dataValidation type="list" allowBlank="1" showInputMessage="1" showErrorMessage="1" sqref="F153">
      <formula1>$F$155:$F$160</formula1>
    </dataValidation>
    <dataValidation type="list" allowBlank="1" showInputMessage="1" showErrorMessage="1" sqref="A153">
      <formula1>$A$155:$A$169</formula1>
    </dataValidation>
    <dataValidation type="list" allowBlank="1" showInputMessage="1" showErrorMessage="1" sqref="I153">
      <formula1>$I$155:$I$167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Récap</vt:lpstr>
      <vt:lpstr>Janvier</vt:lpstr>
      <vt:lpstr>Février</vt:lpstr>
      <vt:lpstr>Mars</vt:lpstr>
      <vt:lpstr>Base de donnée</vt:lpstr>
      <vt:lpstr>activitées</vt:lpstr>
      <vt:lpstr>affectation</vt:lpstr>
      <vt:lpstr>An</vt:lpstr>
      <vt:lpstr>Feries</vt:lpstr>
      <vt:lpstr>Grade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SAMOYAU</dc:creator>
  <cp:lastModifiedBy>Utilisateur</cp:lastModifiedBy>
  <dcterms:created xsi:type="dcterms:W3CDTF">2011-02-15T18:13:09Z</dcterms:created>
  <dcterms:modified xsi:type="dcterms:W3CDTF">2011-03-12T18:47:41Z</dcterms:modified>
</cp:coreProperties>
</file>