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updateLinks="never" codeName="ThisWorkbook" defaultThemeVersion="124226"/>
  <bookViews>
    <workbookView xWindow="160" yWindow="70" windowWidth="18900" windowHeight="8590"/>
  </bookViews>
  <sheets>
    <sheet name="RDV" sheetId="1" r:id="rId1"/>
    <sheet name="Feuil1" sheetId="3" r:id="rId2"/>
    <sheet name="AGENDA" sheetId="2" r:id="rId3"/>
  </sheets>
  <externalReferences>
    <externalReference r:id="rId4"/>
  </externalReferences>
  <definedNames>
    <definedName name="Année_Calendaire">[1]Janvier!$K$2</definedName>
    <definedName name="Déc_Dim1">DATE(Année_Calendaire,12,1)-WEEKDAY(DATE(Année_Calendaire,12,1))+1</definedName>
    <definedName name="Jours_affectation" localSheetId="2">[1]Décembre!#REF!</definedName>
  </definedNames>
  <calcPr calcId="145621"/>
</workbook>
</file>

<file path=xl/calcChain.xml><?xml version="1.0" encoding="utf-8"?>
<calcChain xmlns="http://schemas.openxmlformats.org/spreadsheetml/2006/main">
  <c r="O31" i="2" l="1" a="1"/>
  <c r="O31" i="2" s="1"/>
  <c r="P31" i="2" a="1"/>
  <c r="P31" i="2" s="1"/>
  <c r="Q31" i="2" a="1"/>
  <c r="Q31" i="2" s="1"/>
  <c r="R31" i="2" a="1"/>
  <c r="R31" i="2" s="1"/>
  <c r="S31" i="2" a="1"/>
  <c r="S31" i="2" s="1"/>
  <c r="T31" i="2" a="1"/>
  <c r="T31" i="2" s="1"/>
  <c r="U31" i="2" a="1"/>
  <c r="U31" i="2" s="1"/>
  <c r="O32" i="2" a="1"/>
  <c r="O32" i="2" s="1"/>
  <c r="P32" i="2" a="1"/>
  <c r="P32" i="2" s="1"/>
  <c r="Q32" i="2" a="1"/>
  <c r="Q32" i="2" s="1"/>
  <c r="R32" i="2" a="1"/>
  <c r="R32" i="2" s="1"/>
  <c r="S32" i="2" a="1"/>
  <c r="S32" i="2" s="1"/>
  <c r="T32" i="2" a="1"/>
  <c r="T32" i="2" s="1"/>
  <c r="U32" i="2" a="1"/>
  <c r="U32" i="2" s="1"/>
  <c r="O33" i="2" a="1"/>
  <c r="O33" i="2" s="1"/>
  <c r="P33" i="2" a="1"/>
  <c r="P33" i="2" s="1"/>
  <c r="Q33" i="2" a="1"/>
  <c r="Q33" i="2" s="1"/>
  <c r="R33" i="2" a="1"/>
  <c r="R33" i="2" s="1"/>
  <c r="S33" i="2" a="1"/>
  <c r="S33" i="2" s="1"/>
  <c r="T33" i="2" a="1"/>
  <c r="T33" i="2" s="1"/>
  <c r="U33" i="2" a="1"/>
  <c r="U33" i="2" s="1"/>
  <c r="O34" i="2" a="1"/>
  <c r="O34" i="2" s="1"/>
  <c r="P34" i="2" a="1"/>
  <c r="P34" i="2" s="1"/>
  <c r="Q34" i="2" a="1"/>
  <c r="Q34" i="2" s="1"/>
  <c r="R34" i="2" a="1"/>
  <c r="R34" i="2" s="1"/>
  <c r="S34" i="2" a="1"/>
  <c r="S34" i="2" s="1"/>
  <c r="T34" i="2" a="1"/>
  <c r="T34" i="2" s="1"/>
  <c r="U34" i="2" a="1"/>
  <c r="U34" i="2" s="1"/>
  <c r="O35" i="2" a="1"/>
  <c r="O35" i="2" s="1"/>
  <c r="P35" i="2" a="1"/>
  <c r="P35" i="2" s="1"/>
  <c r="Q35" i="2" a="1"/>
  <c r="Q35" i="2" s="1"/>
  <c r="R35" i="2" a="1"/>
  <c r="R35" i="2" s="1"/>
  <c r="S35" i="2" a="1"/>
  <c r="S35" i="2" s="1"/>
  <c r="T35" i="2" a="1"/>
  <c r="T35" i="2" s="1"/>
  <c r="U35" i="2" a="1"/>
  <c r="U35" i="2" s="1"/>
  <c r="O36" i="2" a="1"/>
  <c r="O36" i="2" s="1"/>
  <c r="P36" i="2" a="1"/>
  <c r="P36" i="2" s="1"/>
  <c r="Q36" i="2" a="1"/>
  <c r="Q36" i="2" s="1"/>
  <c r="R36" i="2" a="1"/>
  <c r="R36" i="2" s="1"/>
  <c r="S36" i="2" a="1"/>
  <c r="S36" i="2" s="1"/>
  <c r="T36" i="2" a="1"/>
  <c r="T36" i="2" s="1"/>
  <c r="U36" i="2" a="1"/>
  <c r="U36" i="2" s="1"/>
  <c r="O37" i="2" a="1"/>
  <c r="O37" i="2" s="1"/>
  <c r="P37" i="2" a="1"/>
  <c r="P37" i="2" s="1"/>
  <c r="Q37" i="2" a="1"/>
  <c r="Q37" i="2" s="1"/>
  <c r="R37" i="2" a="1"/>
  <c r="R37" i="2" s="1"/>
  <c r="S37" i="2" a="1"/>
  <c r="S37" i="2" s="1"/>
  <c r="T37" i="2" a="1"/>
  <c r="T37" i="2" s="1"/>
  <c r="U37" i="2" a="1"/>
  <c r="U37" i="2" s="1"/>
  <c r="O38" i="2" a="1"/>
  <c r="O38" i="2" s="1"/>
  <c r="P38" i="2" a="1"/>
  <c r="P38" i="2" s="1"/>
  <c r="Q38" i="2" a="1"/>
  <c r="Q38" i="2" s="1"/>
  <c r="R38" i="2" a="1"/>
  <c r="R38" i="2" s="1"/>
  <c r="S38" i="2" a="1"/>
  <c r="S38" i="2" s="1"/>
  <c r="T38" i="2" a="1"/>
  <c r="T38" i="2" s="1"/>
  <c r="U38" i="2" a="1"/>
  <c r="U38" i="2" s="1"/>
  <c r="O39" i="2" a="1"/>
  <c r="O39" i="2" s="1"/>
  <c r="P39" i="2" a="1"/>
  <c r="P39" i="2" s="1"/>
  <c r="Q39" i="2" a="1"/>
  <c r="Q39" i="2" s="1"/>
  <c r="R39" i="2" a="1"/>
  <c r="R39" i="2" s="1"/>
  <c r="S39" i="2" a="1"/>
  <c r="S39" i="2" s="1"/>
  <c r="T39" i="2" a="1"/>
  <c r="T39" i="2" s="1"/>
  <c r="U39" i="2" a="1"/>
  <c r="U39" i="2" s="1"/>
  <c r="O40" i="2" a="1"/>
  <c r="O40" i="2" s="1"/>
  <c r="P40" i="2" a="1"/>
  <c r="P40" i="2" s="1"/>
  <c r="Q40" i="2" a="1"/>
  <c r="Q40" i="2" s="1"/>
  <c r="R40" i="2" a="1"/>
  <c r="R40" i="2" s="1"/>
  <c r="S40" i="2" a="1"/>
  <c r="S40" i="2" s="1"/>
  <c r="T40" i="2" a="1"/>
  <c r="T40" i="2" s="1"/>
  <c r="U40" i="2" a="1"/>
  <c r="U40" i="2" s="1"/>
  <c r="O41" i="2" a="1"/>
  <c r="O41" i="2" s="1"/>
  <c r="P41" i="2" a="1"/>
  <c r="P41" i="2" s="1"/>
  <c r="Q41" i="2" a="1"/>
  <c r="Q41" i="2" s="1"/>
  <c r="R41" i="2" a="1"/>
  <c r="R41" i="2" s="1"/>
  <c r="S41" i="2" a="1"/>
  <c r="S41" i="2" s="1"/>
  <c r="T41" i="2" a="1"/>
  <c r="T41" i="2" s="1"/>
  <c r="U41" i="2" a="1"/>
  <c r="U41" i="2" s="1"/>
  <c r="O42" i="2" a="1"/>
  <c r="O42" i="2" s="1"/>
  <c r="P42" i="2" a="1"/>
  <c r="P42" i="2" s="1"/>
  <c r="Q42" i="2" a="1"/>
  <c r="Q42" i="2" s="1"/>
  <c r="R42" i="2" a="1"/>
  <c r="R42" i="2" s="1"/>
  <c r="S42" i="2" a="1"/>
  <c r="S42" i="2" s="1"/>
  <c r="T42" i="2" a="1"/>
  <c r="T42" i="2" s="1"/>
  <c r="U42" i="2" a="1"/>
  <c r="U42" i="2" s="1"/>
  <c r="O43" i="2" a="1"/>
  <c r="O43" i="2" s="1"/>
  <c r="P43" i="2" a="1"/>
  <c r="P43" i="2" s="1"/>
  <c r="Q43" i="2" a="1"/>
  <c r="Q43" i="2" s="1"/>
  <c r="R43" i="2" a="1"/>
  <c r="R43" i="2" s="1"/>
  <c r="S43" i="2" a="1"/>
  <c r="S43" i="2" s="1"/>
  <c r="T43" i="2" a="1"/>
  <c r="T43" i="2" s="1"/>
  <c r="U43" i="2" a="1"/>
  <c r="U43" i="2" s="1"/>
  <c r="O44" i="2" a="1"/>
  <c r="O44" i="2" s="1"/>
  <c r="P44" i="2" a="1"/>
  <c r="P44" i="2" s="1"/>
  <c r="Q44" i="2" a="1"/>
  <c r="Q44" i="2" s="1"/>
  <c r="R44" i="2" a="1"/>
  <c r="R44" i="2" s="1"/>
  <c r="S44" i="2" a="1"/>
  <c r="S44" i="2" s="1"/>
  <c r="T44" i="2" a="1"/>
  <c r="T44" i="2" s="1"/>
  <c r="U44" i="2" a="1"/>
  <c r="U44" i="2" s="1"/>
  <c r="O45" i="2" a="1"/>
  <c r="O45" i="2" s="1"/>
  <c r="P45" i="2" a="1"/>
  <c r="P45" i="2" s="1"/>
  <c r="Q45" i="2" a="1"/>
  <c r="Q45" i="2" s="1"/>
  <c r="R45" i="2" a="1"/>
  <c r="R45" i="2" s="1"/>
  <c r="S45" i="2" a="1"/>
  <c r="S45" i="2" s="1"/>
  <c r="T45" i="2" a="1"/>
  <c r="T45" i="2" s="1"/>
  <c r="U45" i="2" a="1"/>
  <c r="U45" i="2" s="1"/>
  <c r="O46" i="2" a="1"/>
  <c r="O46" i="2" s="1"/>
  <c r="P46" i="2" a="1"/>
  <c r="P46" i="2" s="1"/>
  <c r="Q46" i="2" a="1"/>
  <c r="Q46" i="2" s="1"/>
  <c r="R46" i="2" a="1"/>
  <c r="R46" i="2" s="1"/>
  <c r="S46" i="2" a="1"/>
  <c r="S46" i="2" s="1"/>
  <c r="T46" i="2" a="1"/>
  <c r="T46" i="2" s="1"/>
  <c r="U46" i="2" a="1"/>
  <c r="U46" i="2" s="1"/>
  <c r="O47" i="2" a="1"/>
  <c r="O47" i="2" s="1"/>
  <c r="P47" i="2" a="1"/>
  <c r="P47" i="2" s="1"/>
  <c r="Q47" i="2" a="1"/>
  <c r="Q47" i="2" s="1"/>
  <c r="R47" i="2" a="1"/>
  <c r="R47" i="2" s="1"/>
  <c r="S47" i="2" a="1"/>
  <c r="S47" i="2" s="1"/>
  <c r="T47" i="2" a="1"/>
  <c r="T47" i="2" s="1"/>
  <c r="U47" i="2" a="1"/>
  <c r="U47" i="2" s="1"/>
  <c r="O48" i="2" a="1"/>
  <c r="O48" i="2" s="1"/>
  <c r="P48" i="2" a="1"/>
  <c r="P48" i="2" s="1"/>
  <c r="Q48" i="2" a="1"/>
  <c r="Q48" i="2" s="1"/>
  <c r="R48" i="2" a="1"/>
  <c r="R48" i="2" s="1"/>
  <c r="S48" i="2" a="1"/>
  <c r="S48" i="2" s="1"/>
  <c r="T48" i="2" a="1"/>
  <c r="T48" i="2" s="1"/>
  <c r="U48" i="2" a="1"/>
  <c r="U48" i="2" s="1"/>
  <c r="O49" i="2" a="1"/>
  <c r="O49" i="2" s="1"/>
  <c r="P49" i="2" a="1"/>
  <c r="P49" i="2" s="1"/>
  <c r="Q49" i="2" a="1"/>
  <c r="Q49" i="2" s="1"/>
  <c r="R49" i="2" a="1"/>
  <c r="R49" i="2" s="1"/>
  <c r="S49" i="2" a="1"/>
  <c r="S49" i="2" s="1"/>
  <c r="T49" i="2" a="1"/>
  <c r="T49" i="2" s="1"/>
  <c r="U49" i="2" a="1"/>
  <c r="U49" i="2" s="1"/>
  <c r="O50" i="2" a="1"/>
  <c r="O50" i="2" s="1"/>
  <c r="P50" i="2" a="1"/>
  <c r="P50" i="2" s="1"/>
  <c r="Q50" i="2" a="1"/>
  <c r="Q50" i="2" s="1"/>
  <c r="R50" i="2" a="1"/>
  <c r="R50" i="2" s="1"/>
  <c r="S50" i="2" a="1"/>
  <c r="S50" i="2" s="1"/>
  <c r="T50" i="2" a="1"/>
  <c r="T50" i="2" s="1"/>
  <c r="U50" i="2" a="1"/>
  <c r="U50" i="2" s="1"/>
  <c r="O51" i="2" a="1"/>
  <c r="O51" i="2" s="1"/>
  <c r="P51" i="2" a="1"/>
  <c r="P51" i="2" s="1"/>
  <c r="Q51" i="2" a="1"/>
  <c r="Q51" i="2" s="1"/>
  <c r="R51" i="2" a="1"/>
  <c r="R51" i="2" s="1"/>
  <c r="S51" i="2" a="1"/>
  <c r="S51" i="2" s="1"/>
  <c r="T51" i="2" a="1"/>
  <c r="T51" i="2" s="1"/>
  <c r="U51" i="2" a="1"/>
  <c r="U51" i="2" s="1"/>
  <c r="O52" i="2" a="1"/>
  <c r="O52" i="2" s="1"/>
  <c r="P52" i="2" a="1"/>
  <c r="P52" i="2" s="1"/>
  <c r="Q52" i="2" a="1"/>
  <c r="Q52" i="2" s="1"/>
  <c r="R52" i="2" a="1"/>
  <c r="R52" i="2" s="1"/>
  <c r="S52" i="2" a="1"/>
  <c r="S52" i="2" s="1"/>
  <c r="T52" i="2" a="1"/>
  <c r="T52" i="2" s="1"/>
  <c r="U52" i="2" a="1"/>
  <c r="U52" i="2" s="1"/>
  <c r="O53" i="2" a="1"/>
  <c r="O53" i="2" s="1"/>
  <c r="P53" i="2" a="1"/>
  <c r="P53" i="2" s="1"/>
  <c r="Q53" i="2" a="1"/>
  <c r="Q53" i="2" s="1"/>
  <c r="R53" i="2" a="1"/>
  <c r="R53" i="2" s="1"/>
  <c r="S53" i="2" a="1"/>
  <c r="S53" i="2" s="1"/>
  <c r="T53" i="2" a="1"/>
  <c r="T53" i="2" s="1"/>
  <c r="U53" i="2" a="1"/>
  <c r="U53" i="2" s="1"/>
  <c r="O54" i="2" a="1"/>
  <c r="O54" i="2" s="1"/>
  <c r="P54" i="2" a="1"/>
  <c r="P54" i="2" s="1"/>
  <c r="Q54" i="2" a="1"/>
  <c r="Q54" i="2" s="1"/>
  <c r="R54" i="2" a="1"/>
  <c r="R54" i="2" s="1"/>
  <c r="S54" i="2" a="1"/>
  <c r="S54" i="2" s="1"/>
  <c r="T54" i="2" a="1"/>
  <c r="T54" i="2" s="1"/>
  <c r="U54" i="2" a="1"/>
  <c r="U54" i="2" s="1"/>
  <c r="O55" i="2" a="1"/>
  <c r="O55" i="2" s="1"/>
  <c r="P55" i="2" a="1"/>
  <c r="P55" i="2" s="1"/>
  <c r="Q55" i="2" a="1"/>
  <c r="Q55" i="2" s="1"/>
  <c r="R55" i="2" a="1"/>
  <c r="R55" i="2" s="1"/>
  <c r="S55" i="2" a="1"/>
  <c r="S55" i="2" s="1"/>
  <c r="T55" i="2" a="1"/>
  <c r="T55" i="2" s="1"/>
  <c r="U55" i="2" a="1"/>
  <c r="U55" i="2" s="1"/>
  <c r="O57" i="2" a="1"/>
  <c r="O57" i="2" s="1"/>
  <c r="P57" i="2" a="1"/>
  <c r="P57" i="2" s="1"/>
  <c r="Q57" i="2" a="1"/>
  <c r="Q57" i="2" s="1"/>
  <c r="R57" i="2" a="1"/>
  <c r="R57" i="2" s="1"/>
  <c r="S57" i="2" a="1"/>
  <c r="S57" i="2" s="1"/>
  <c r="T57" i="2" a="1"/>
  <c r="T57" i="2" s="1"/>
  <c r="U57" i="2" a="1"/>
  <c r="U57" i="2" s="1"/>
  <c r="O58" i="2" a="1"/>
  <c r="O58" i="2" s="1"/>
  <c r="P58" i="2" a="1"/>
  <c r="P58" i="2" s="1"/>
  <c r="Q58" i="2" a="1"/>
  <c r="Q58" i="2" s="1"/>
  <c r="R58" i="2" a="1"/>
  <c r="R58" i="2" s="1"/>
  <c r="S58" i="2" a="1"/>
  <c r="S58" i="2" s="1"/>
  <c r="T58" i="2" a="1"/>
  <c r="T58" i="2" s="1"/>
  <c r="U58" i="2" a="1"/>
  <c r="U58" i="2" s="1"/>
  <c r="O59" i="2" a="1"/>
  <c r="O59" i="2" s="1"/>
  <c r="P59" i="2" a="1"/>
  <c r="P59" i="2" s="1"/>
  <c r="Q59" i="2" a="1"/>
  <c r="Q59" i="2" s="1"/>
  <c r="R59" i="2" a="1"/>
  <c r="R59" i="2" s="1"/>
  <c r="S59" i="2" a="1"/>
  <c r="S59" i="2" s="1"/>
  <c r="T59" i="2" a="1"/>
  <c r="T59" i="2" s="1"/>
  <c r="U59" i="2" a="1"/>
  <c r="U59" i="2" s="1"/>
  <c r="O60" i="2" a="1"/>
  <c r="O60" i="2" s="1"/>
  <c r="P60" i="2" a="1"/>
  <c r="P60" i="2" s="1"/>
  <c r="Q60" i="2" a="1"/>
  <c r="Q60" i="2" s="1"/>
  <c r="R60" i="2" a="1"/>
  <c r="R60" i="2" s="1"/>
  <c r="S60" i="2" a="1"/>
  <c r="S60" i="2" s="1"/>
  <c r="T60" i="2" a="1"/>
  <c r="T60" i="2" s="1"/>
  <c r="U60" i="2" a="1"/>
  <c r="U60" i="2" s="1"/>
  <c r="O61" i="2" a="1"/>
  <c r="O61" i="2" s="1"/>
  <c r="P61" i="2" a="1"/>
  <c r="P61" i="2" s="1"/>
  <c r="Q61" i="2" a="1"/>
  <c r="Q61" i="2" s="1"/>
  <c r="R61" i="2" a="1"/>
  <c r="R61" i="2" s="1"/>
  <c r="S61" i="2" a="1"/>
  <c r="S61" i="2" s="1"/>
  <c r="T61" i="2" a="1"/>
  <c r="T61" i="2" s="1"/>
  <c r="U61" i="2" a="1"/>
  <c r="U61" i="2" s="1"/>
  <c r="O62" i="2" a="1"/>
  <c r="O62" i="2" s="1"/>
  <c r="P62" i="2" a="1"/>
  <c r="P62" i="2" s="1"/>
  <c r="Q62" i="2" a="1"/>
  <c r="Q62" i="2" s="1"/>
  <c r="R62" i="2" a="1"/>
  <c r="R62" i="2" s="1"/>
  <c r="S62" i="2" a="1"/>
  <c r="S62" i="2" s="1"/>
  <c r="T62" i="2" a="1"/>
  <c r="T62" i="2" s="1"/>
  <c r="U62" i="2" a="1"/>
  <c r="U62" i="2" s="1"/>
  <c r="O63" i="2" a="1"/>
  <c r="O63" i="2" s="1"/>
  <c r="P63" i="2" a="1"/>
  <c r="P63" i="2" s="1"/>
  <c r="Q63" i="2" a="1"/>
  <c r="Q63" i="2" s="1"/>
  <c r="R63" i="2" a="1"/>
  <c r="R63" i="2" s="1"/>
  <c r="S63" i="2" a="1"/>
  <c r="S63" i="2" s="1"/>
  <c r="T63" i="2" a="1"/>
  <c r="T63" i="2" s="1"/>
  <c r="U63" i="2" a="1"/>
  <c r="U63" i="2" s="1"/>
  <c r="O64" i="2" a="1"/>
  <c r="O64" i="2" s="1"/>
  <c r="P64" i="2" a="1"/>
  <c r="P64" i="2" s="1"/>
  <c r="Q64" i="2" a="1"/>
  <c r="Q64" i="2" s="1"/>
  <c r="R64" i="2" a="1"/>
  <c r="R64" i="2" s="1"/>
  <c r="S64" i="2" a="1"/>
  <c r="S64" i="2" s="1"/>
  <c r="T64" i="2" a="1"/>
  <c r="T64" i="2" s="1"/>
  <c r="U64" i="2" a="1"/>
  <c r="U64" i="2" s="1"/>
  <c r="O65" i="2" a="1"/>
  <c r="O65" i="2" s="1"/>
  <c r="P65" i="2" a="1"/>
  <c r="P65" i="2" s="1"/>
  <c r="Q65" i="2" a="1"/>
  <c r="Q65" i="2" s="1"/>
  <c r="R65" i="2" a="1"/>
  <c r="R65" i="2" s="1"/>
  <c r="S65" i="2" a="1"/>
  <c r="S65" i="2" s="1"/>
  <c r="T65" i="2" a="1"/>
  <c r="T65" i="2" s="1"/>
  <c r="U65" i="2" a="1"/>
  <c r="U65" i="2" s="1"/>
  <c r="O66" i="2" a="1"/>
  <c r="O66" i="2" s="1"/>
  <c r="P66" i="2" a="1"/>
  <c r="P66" i="2" s="1"/>
  <c r="Q66" i="2" a="1"/>
  <c r="Q66" i="2" s="1"/>
  <c r="R66" i="2" a="1"/>
  <c r="R66" i="2" s="1"/>
  <c r="S66" i="2" a="1"/>
  <c r="S66" i="2" s="1"/>
  <c r="T66" i="2" a="1"/>
  <c r="T66" i="2" s="1"/>
  <c r="U66" i="2" a="1"/>
  <c r="U66" i="2" s="1"/>
  <c r="O67" i="2" a="1"/>
  <c r="O67" i="2" s="1"/>
  <c r="P67" i="2" a="1"/>
  <c r="P67" i="2" s="1"/>
  <c r="Q67" i="2" a="1"/>
  <c r="Q67" i="2" s="1"/>
  <c r="R67" i="2" a="1"/>
  <c r="R67" i="2" s="1"/>
  <c r="S67" i="2" a="1"/>
  <c r="S67" i="2" s="1"/>
  <c r="T67" i="2" a="1"/>
  <c r="T67" i="2" s="1"/>
  <c r="U67" i="2" a="1"/>
  <c r="U67" i="2" s="1"/>
  <c r="O68" i="2" a="1"/>
  <c r="O68" i="2" s="1"/>
  <c r="P68" i="2" a="1"/>
  <c r="P68" i="2" s="1"/>
  <c r="Q68" i="2" a="1"/>
  <c r="Q68" i="2" s="1"/>
  <c r="R68" i="2" a="1"/>
  <c r="R68" i="2" s="1"/>
  <c r="S68" i="2" a="1"/>
  <c r="S68" i="2" s="1"/>
  <c r="T68" i="2" a="1"/>
  <c r="T68" i="2" s="1"/>
  <c r="U68" i="2" a="1"/>
  <c r="U68" i="2" s="1"/>
  <c r="O69" i="2" a="1"/>
  <c r="O69" i="2" s="1"/>
  <c r="P69" i="2" a="1"/>
  <c r="P69" i="2" s="1"/>
  <c r="Q69" i="2" a="1"/>
  <c r="Q69" i="2" s="1"/>
  <c r="R69" i="2" a="1"/>
  <c r="R69" i="2" s="1"/>
  <c r="S69" i="2" a="1"/>
  <c r="S69" i="2" s="1"/>
  <c r="T69" i="2" a="1"/>
  <c r="T69" i="2" s="1"/>
  <c r="U69" i="2" a="1"/>
  <c r="U69" i="2" s="1"/>
  <c r="O70" i="2" a="1"/>
  <c r="O70" i="2" s="1"/>
  <c r="P70" i="2" a="1"/>
  <c r="P70" i="2" s="1"/>
  <c r="Q70" i="2" a="1"/>
  <c r="Q70" i="2" s="1"/>
  <c r="R70" i="2" a="1"/>
  <c r="R70" i="2" s="1"/>
  <c r="S70" i="2" a="1"/>
  <c r="S70" i="2" s="1"/>
  <c r="T70" i="2" a="1"/>
  <c r="T70" i="2" s="1"/>
  <c r="U70" i="2" a="1"/>
  <c r="U70" i="2" s="1"/>
  <c r="O71" i="2" a="1"/>
  <c r="O71" i="2" s="1"/>
  <c r="P71" i="2" a="1"/>
  <c r="P71" i="2" s="1"/>
  <c r="Q71" i="2" a="1"/>
  <c r="Q71" i="2" s="1"/>
  <c r="R71" i="2" a="1"/>
  <c r="R71" i="2" s="1"/>
  <c r="S71" i="2" a="1"/>
  <c r="S71" i="2" s="1"/>
  <c r="T71" i="2" a="1"/>
  <c r="T71" i="2" s="1"/>
  <c r="U71" i="2" a="1"/>
  <c r="U71" i="2" s="1"/>
  <c r="O72" i="2" a="1"/>
  <c r="O72" i="2" s="1"/>
  <c r="P72" i="2" a="1"/>
  <c r="P72" i="2" s="1"/>
  <c r="Q72" i="2" a="1"/>
  <c r="Q72" i="2" s="1"/>
  <c r="R72" i="2" a="1"/>
  <c r="R72" i="2" s="1"/>
  <c r="S72" i="2" a="1"/>
  <c r="S72" i="2" s="1"/>
  <c r="T72" i="2" a="1"/>
  <c r="T72" i="2" s="1"/>
  <c r="U72" i="2" a="1"/>
  <c r="U72" i="2" s="1"/>
  <c r="O73" i="2" a="1"/>
  <c r="O73" i="2" s="1"/>
  <c r="P73" i="2" a="1"/>
  <c r="P73" i="2" s="1"/>
  <c r="Q73" i="2" a="1"/>
  <c r="Q73" i="2" s="1"/>
  <c r="R73" i="2" a="1"/>
  <c r="R73" i="2" s="1"/>
  <c r="S73" i="2" a="1"/>
  <c r="S73" i="2" s="1"/>
  <c r="T73" i="2" a="1"/>
  <c r="T73" i="2" s="1"/>
  <c r="U73" i="2" a="1"/>
  <c r="U73" i="2" s="1"/>
  <c r="O74" i="2" a="1"/>
  <c r="O74" i="2" s="1"/>
  <c r="P74" i="2" a="1"/>
  <c r="P74" i="2" s="1"/>
  <c r="Q74" i="2" a="1"/>
  <c r="Q74" i="2" s="1"/>
  <c r="R74" i="2" a="1"/>
  <c r="R74" i="2" s="1"/>
  <c r="S74" i="2" a="1"/>
  <c r="S74" i="2" s="1"/>
  <c r="T74" i="2" a="1"/>
  <c r="T74" i="2" s="1"/>
  <c r="U74" i="2" a="1"/>
  <c r="U74" i="2" s="1"/>
  <c r="O75" i="2" a="1"/>
  <c r="O75" i="2" s="1"/>
  <c r="P75" i="2" a="1"/>
  <c r="P75" i="2" s="1"/>
  <c r="Q75" i="2" a="1"/>
  <c r="Q75" i="2" s="1"/>
  <c r="R75" i="2" a="1"/>
  <c r="R75" i="2" s="1"/>
  <c r="S75" i="2" a="1"/>
  <c r="S75" i="2" s="1"/>
  <c r="T75" i="2" a="1"/>
  <c r="T75" i="2" s="1"/>
  <c r="U75" i="2" a="1"/>
  <c r="U75" i="2" s="1"/>
  <c r="O76" i="2" a="1"/>
  <c r="O76" i="2" s="1"/>
  <c r="P76" i="2" a="1"/>
  <c r="P76" i="2" s="1"/>
  <c r="Q76" i="2" a="1"/>
  <c r="Q76" i="2" s="1"/>
  <c r="R76" i="2" a="1"/>
  <c r="R76" i="2" s="1"/>
  <c r="S76" i="2" a="1"/>
  <c r="S76" i="2" s="1"/>
  <c r="T76" i="2" a="1"/>
  <c r="T76" i="2" s="1"/>
  <c r="U76" i="2" a="1"/>
  <c r="U76" i="2" s="1"/>
  <c r="O77" i="2" a="1"/>
  <c r="O77" i="2" s="1"/>
  <c r="P77" i="2" a="1"/>
  <c r="P77" i="2" s="1"/>
  <c r="Q77" i="2" a="1"/>
  <c r="Q77" i="2" s="1"/>
  <c r="R77" i="2" a="1"/>
  <c r="R77" i="2" s="1"/>
  <c r="S77" i="2" a="1"/>
  <c r="S77" i="2" s="1"/>
  <c r="T77" i="2" a="1"/>
  <c r="T77" i="2" s="1"/>
  <c r="U77" i="2" a="1"/>
  <c r="U77" i="2" s="1"/>
  <c r="O78" i="2" a="1"/>
  <c r="O78" i="2" s="1"/>
  <c r="P78" i="2" a="1"/>
  <c r="P78" i="2" s="1"/>
  <c r="Q78" i="2" a="1"/>
  <c r="Q78" i="2" s="1"/>
  <c r="R78" i="2" a="1"/>
  <c r="R78" i="2" s="1"/>
  <c r="S78" i="2" a="1"/>
  <c r="S78" i="2" s="1"/>
  <c r="T78" i="2" a="1"/>
  <c r="T78" i="2" s="1"/>
  <c r="U78" i="2" a="1"/>
  <c r="U78" i="2" s="1"/>
  <c r="O79" i="2" a="1"/>
  <c r="O79" i="2" s="1"/>
  <c r="P79" i="2" a="1"/>
  <c r="P79" i="2" s="1"/>
  <c r="Q79" i="2" a="1"/>
  <c r="Q79" i="2" s="1"/>
  <c r="R79" i="2" a="1"/>
  <c r="R79" i="2" s="1"/>
  <c r="S79" i="2" a="1"/>
  <c r="S79" i="2" s="1"/>
  <c r="T79" i="2" a="1"/>
  <c r="T79" i="2" s="1"/>
  <c r="U79" i="2" a="1"/>
  <c r="U79" i="2" s="1"/>
  <c r="O80" i="2" a="1"/>
  <c r="O80" i="2" s="1"/>
  <c r="P80" i="2" a="1"/>
  <c r="P80" i="2" s="1"/>
  <c r="Q80" i="2" a="1"/>
  <c r="Q80" i="2" s="1"/>
  <c r="R80" i="2" a="1"/>
  <c r="R80" i="2" s="1"/>
  <c r="S80" i="2" a="1"/>
  <c r="S80" i="2" s="1"/>
  <c r="T80" i="2" a="1"/>
  <c r="T80" i="2" s="1"/>
  <c r="U80" i="2" a="1"/>
  <c r="U80" i="2" s="1"/>
  <c r="O81" i="2" a="1"/>
  <c r="O81" i="2" s="1"/>
  <c r="P81" i="2" a="1"/>
  <c r="P81" i="2" s="1"/>
  <c r="Q81" i="2" a="1"/>
  <c r="Q81" i="2" s="1"/>
  <c r="R81" i="2" a="1"/>
  <c r="R81" i="2" s="1"/>
  <c r="S81" i="2" a="1"/>
  <c r="S81" i="2" s="1"/>
  <c r="T81" i="2" a="1"/>
  <c r="T81" i="2" s="1"/>
  <c r="U81" i="2" a="1"/>
  <c r="U81" i="2" s="1"/>
  <c r="O83" i="2" a="1"/>
  <c r="O83" i="2" s="1"/>
  <c r="P83" i="2" a="1"/>
  <c r="P83" i="2" s="1"/>
  <c r="Q83" i="2" a="1"/>
  <c r="Q83" i="2" s="1"/>
  <c r="R83" i="2" a="1"/>
  <c r="R83" i="2" s="1"/>
  <c r="S83" i="2" a="1"/>
  <c r="S83" i="2" s="1"/>
  <c r="T83" i="2" a="1"/>
  <c r="T83" i="2" s="1"/>
  <c r="U83" i="2" a="1"/>
  <c r="U83" i="2" s="1"/>
  <c r="O84" i="2" a="1"/>
  <c r="O84" i="2" s="1"/>
  <c r="P84" i="2" a="1"/>
  <c r="P84" i="2" s="1"/>
  <c r="Q84" i="2" a="1"/>
  <c r="Q84" i="2" s="1"/>
  <c r="R84" i="2" a="1"/>
  <c r="R84" i="2" s="1"/>
  <c r="S84" i="2" a="1"/>
  <c r="S84" i="2" s="1"/>
  <c r="T84" i="2" a="1"/>
  <c r="T84" i="2" s="1"/>
  <c r="U84" i="2" a="1"/>
  <c r="U84" i="2" s="1"/>
  <c r="O85" i="2" a="1"/>
  <c r="O85" i="2" s="1"/>
  <c r="P85" i="2" a="1"/>
  <c r="P85" i="2" s="1"/>
  <c r="Q85" i="2" a="1"/>
  <c r="Q85" i="2" s="1"/>
  <c r="R85" i="2" a="1"/>
  <c r="R85" i="2" s="1"/>
  <c r="S85" i="2" a="1"/>
  <c r="S85" i="2" s="1"/>
  <c r="T85" i="2" a="1"/>
  <c r="T85" i="2" s="1"/>
  <c r="U85" i="2" a="1"/>
  <c r="U85" i="2" s="1"/>
  <c r="O86" i="2" a="1"/>
  <c r="O86" i="2" s="1"/>
  <c r="P86" i="2" a="1"/>
  <c r="P86" i="2" s="1"/>
  <c r="Q86" i="2" a="1"/>
  <c r="Q86" i="2" s="1"/>
  <c r="R86" i="2" a="1"/>
  <c r="R86" i="2" s="1"/>
  <c r="S86" i="2" a="1"/>
  <c r="S86" i="2" s="1"/>
  <c r="T86" i="2" a="1"/>
  <c r="T86" i="2" s="1"/>
  <c r="U86" i="2" a="1"/>
  <c r="U86" i="2" s="1"/>
  <c r="O87" i="2" a="1"/>
  <c r="O87" i="2" s="1"/>
  <c r="P87" i="2" a="1"/>
  <c r="P87" i="2" s="1"/>
  <c r="Q87" i="2" a="1"/>
  <c r="Q87" i="2" s="1"/>
  <c r="R87" i="2" a="1"/>
  <c r="R87" i="2" s="1"/>
  <c r="S87" i="2" a="1"/>
  <c r="S87" i="2" s="1"/>
  <c r="T87" i="2" a="1"/>
  <c r="T87" i="2" s="1"/>
  <c r="U87" i="2" a="1"/>
  <c r="U87" i="2" s="1"/>
  <c r="O88" i="2" a="1"/>
  <c r="O88" i="2" s="1"/>
  <c r="P88" i="2" a="1"/>
  <c r="P88" i="2" s="1"/>
  <c r="Q88" i="2" a="1"/>
  <c r="Q88" i="2" s="1"/>
  <c r="R88" i="2" a="1"/>
  <c r="R88" i="2" s="1"/>
  <c r="S88" i="2" a="1"/>
  <c r="S88" i="2" s="1"/>
  <c r="T88" i="2" a="1"/>
  <c r="T88" i="2" s="1"/>
  <c r="U88" i="2" a="1"/>
  <c r="U88" i="2" s="1"/>
  <c r="O89" i="2" a="1"/>
  <c r="O89" i="2" s="1"/>
  <c r="P89" i="2" a="1"/>
  <c r="P89" i="2" s="1"/>
  <c r="Q89" i="2" a="1"/>
  <c r="Q89" i="2" s="1"/>
  <c r="R89" i="2" a="1"/>
  <c r="R89" i="2" s="1"/>
  <c r="S89" i="2" a="1"/>
  <c r="S89" i="2" s="1"/>
  <c r="T89" i="2" a="1"/>
  <c r="T89" i="2" s="1"/>
  <c r="U89" i="2" a="1"/>
  <c r="U89" i="2" s="1"/>
  <c r="O90" i="2" a="1"/>
  <c r="O90" i="2" s="1"/>
  <c r="P90" i="2" a="1"/>
  <c r="P90" i="2" s="1"/>
  <c r="Q90" i="2" a="1"/>
  <c r="Q90" i="2" s="1"/>
  <c r="R90" i="2" a="1"/>
  <c r="R90" i="2" s="1"/>
  <c r="S90" i="2" a="1"/>
  <c r="S90" i="2" s="1"/>
  <c r="T90" i="2" a="1"/>
  <c r="T90" i="2" s="1"/>
  <c r="U90" i="2" a="1"/>
  <c r="U90" i="2" s="1"/>
  <c r="O91" i="2" a="1"/>
  <c r="O91" i="2" s="1"/>
  <c r="P91" i="2" a="1"/>
  <c r="P91" i="2" s="1"/>
  <c r="Q91" i="2" a="1"/>
  <c r="Q91" i="2" s="1"/>
  <c r="R91" i="2" a="1"/>
  <c r="R91" i="2" s="1"/>
  <c r="S91" i="2" a="1"/>
  <c r="S91" i="2" s="1"/>
  <c r="T91" i="2" a="1"/>
  <c r="T91" i="2" s="1"/>
  <c r="U91" i="2" a="1"/>
  <c r="U91" i="2" s="1"/>
  <c r="O92" i="2" a="1"/>
  <c r="O92" i="2" s="1"/>
  <c r="P92" i="2" a="1"/>
  <c r="P92" i="2" s="1"/>
  <c r="Q92" i="2" a="1"/>
  <c r="Q92" i="2" s="1"/>
  <c r="R92" i="2" a="1"/>
  <c r="R92" i="2" s="1"/>
  <c r="S92" i="2" a="1"/>
  <c r="S92" i="2" s="1"/>
  <c r="T92" i="2" a="1"/>
  <c r="T92" i="2" s="1"/>
  <c r="U92" i="2" a="1"/>
  <c r="U92" i="2" s="1"/>
  <c r="O93" i="2" a="1"/>
  <c r="O93" i="2" s="1"/>
  <c r="P93" i="2" a="1"/>
  <c r="P93" i="2" s="1"/>
  <c r="Q93" i="2" a="1"/>
  <c r="Q93" i="2" s="1"/>
  <c r="R93" i="2" a="1"/>
  <c r="R93" i="2" s="1"/>
  <c r="S93" i="2" a="1"/>
  <c r="S93" i="2" s="1"/>
  <c r="T93" i="2" a="1"/>
  <c r="T93" i="2" s="1"/>
  <c r="U93" i="2" a="1"/>
  <c r="U93" i="2" s="1"/>
  <c r="O94" i="2" a="1"/>
  <c r="O94" i="2" s="1"/>
  <c r="P94" i="2" a="1"/>
  <c r="P94" i="2" s="1"/>
  <c r="Q94" i="2" a="1"/>
  <c r="Q94" i="2" s="1"/>
  <c r="R94" i="2" a="1"/>
  <c r="R94" i="2" s="1"/>
  <c r="S94" i="2" a="1"/>
  <c r="S94" i="2" s="1"/>
  <c r="T94" i="2" a="1"/>
  <c r="T94" i="2" s="1"/>
  <c r="U94" i="2" a="1"/>
  <c r="U94" i="2" s="1"/>
  <c r="O95" i="2" a="1"/>
  <c r="O95" i="2" s="1"/>
  <c r="P95" i="2" a="1"/>
  <c r="P95" i="2" s="1"/>
  <c r="Q95" i="2" a="1"/>
  <c r="Q95" i="2" s="1"/>
  <c r="R95" i="2" a="1"/>
  <c r="R95" i="2" s="1"/>
  <c r="S95" i="2" a="1"/>
  <c r="S95" i="2" s="1"/>
  <c r="T95" i="2" a="1"/>
  <c r="T95" i="2" s="1"/>
  <c r="U95" i="2" a="1"/>
  <c r="U95" i="2" s="1"/>
  <c r="O96" i="2" a="1"/>
  <c r="O96" i="2" s="1"/>
  <c r="P96" i="2" a="1"/>
  <c r="P96" i="2" s="1"/>
  <c r="Q96" i="2" a="1"/>
  <c r="Q96" i="2" s="1"/>
  <c r="R96" i="2" a="1"/>
  <c r="R96" i="2" s="1"/>
  <c r="S96" i="2" a="1"/>
  <c r="S96" i="2" s="1"/>
  <c r="T96" i="2" a="1"/>
  <c r="T96" i="2" s="1"/>
  <c r="U96" i="2" a="1"/>
  <c r="U96" i="2" s="1"/>
  <c r="O97" i="2" a="1"/>
  <c r="O97" i="2" s="1"/>
  <c r="P97" i="2" a="1"/>
  <c r="P97" i="2" s="1"/>
  <c r="Q97" i="2" a="1"/>
  <c r="Q97" i="2" s="1"/>
  <c r="R97" i="2" a="1"/>
  <c r="R97" i="2" s="1"/>
  <c r="S97" i="2" a="1"/>
  <c r="S97" i="2" s="1"/>
  <c r="T97" i="2" a="1"/>
  <c r="T97" i="2" s="1"/>
  <c r="U97" i="2" a="1"/>
  <c r="U97" i="2" s="1"/>
  <c r="O98" i="2" a="1"/>
  <c r="O98" i="2" s="1"/>
  <c r="P98" i="2" a="1"/>
  <c r="P98" i="2" s="1"/>
  <c r="Q98" i="2" a="1"/>
  <c r="Q98" i="2" s="1"/>
  <c r="R98" i="2" a="1"/>
  <c r="R98" i="2" s="1"/>
  <c r="S98" i="2" a="1"/>
  <c r="S98" i="2" s="1"/>
  <c r="T98" i="2" a="1"/>
  <c r="T98" i="2" s="1"/>
  <c r="U98" i="2" a="1"/>
  <c r="U98" i="2" s="1"/>
  <c r="O99" i="2" a="1"/>
  <c r="O99" i="2" s="1"/>
  <c r="P99" i="2" a="1"/>
  <c r="P99" i="2" s="1"/>
  <c r="Q99" i="2" a="1"/>
  <c r="Q99" i="2" s="1"/>
  <c r="R99" i="2" a="1"/>
  <c r="R99" i="2" s="1"/>
  <c r="S99" i="2" a="1"/>
  <c r="S99" i="2" s="1"/>
  <c r="T99" i="2" a="1"/>
  <c r="T99" i="2" s="1"/>
  <c r="U99" i="2" a="1"/>
  <c r="U99" i="2" s="1"/>
  <c r="O100" i="2" a="1"/>
  <c r="O100" i="2" s="1"/>
  <c r="P100" i="2" a="1"/>
  <c r="P100" i="2" s="1"/>
  <c r="Q100" i="2" a="1"/>
  <c r="Q100" i="2" s="1"/>
  <c r="R100" i="2" a="1"/>
  <c r="R100" i="2" s="1"/>
  <c r="S100" i="2" a="1"/>
  <c r="S100" i="2" s="1"/>
  <c r="T100" i="2" a="1"/>
  <c r="T100" i="2" s="1"/>
  <c r="U100" i="2" a="1"/>
  <c r="U100" i="2" s="1"/>
  <c r="O101" i="2" a="1"/>
  <c r="O101" i="2" s="1"/>
  <c r="P101" i="2" a="1"/>
  <c r="P101" i="2" s="1"/>
  <c r="Q101" i="2" a="1"/>
  <c r="Q101" i="2" s="1"/>
  <c r="R101" i="2" a="1"/>
  <c r="R101" i="2" s="1"/>
  <c r="S101" i="2" a="1"/>
  <c r="S101" i="2" s="1"/>
  <c r="T101" i="2" a="1"/>
  <c r="T101" i="2" s="1"/>
  <c r="U101" i="2" a="1"/>
  <c r="U101" i="2" s="1"/>
  <c r="O102" i="2" a="1"/>
  <c r="O102" i="2" s="1"/>
  <c r="P102" i="2" a="1"/>
  <c r="P102" i="2" s="1"/>
  <c r="Q102" i="2" a="1"/>
  <c r="Q102" i="2" s="1"/>
  <c r="R102" i="2" a="1"/>
  <c r="R102" i="2" s="1"/>
  <c r="S102" i="2" a="1"/>
  <c r="S102" i="2" s="1"/>
  <c r="T102" i="2" a="1"/>
  <c r="T102" i="2" s="1"/>
  <c r="U102" i="2" a="1"/>
  <c r="U102" i="2" s="1"/>
  <c r="O103" i="2" a="1"/>
  <c r="O103" i="2" s="1"/>
  <c r="P103" i="2" a="1"/>
  <c r="P103" i="2" s="1"/>
  <c r="Q103" i="2" a="1"/>
  <c r="Q103" i="2" s="1"/>
  <c r="R103" i="2" a="1"/>
  <c r="R103" i="2" s="1"/>
  <c r="S103" i="2" a="1"/>
  <c r="S103" i="2" s="1"/>
  <c r="T103" i="2" a="1"/>
  <c r="T103" i="2" s="1"/>
  <c r="U103" i="2" a="1"/>
  <c r="U103" i="2" s="1"/>
  <c r="O104" i="2" a="1"/>
  <c r="O104" i="2" s="1"/>
  <c r="P104" i="2" a="1"/>
  <c r="P104" i="2" s="1"/>
  <c r="Q104" i="2" a="1"/>
  <c r="Q104" i="2" s="1"/>
  <c r="R104" i="2" a="1"/>
  <c r="R104" i="2" s="1"/>
  <c r="S104" i="2" a="1"/>
  <c r="S104" i="2" s="1"/>
  <c r="T104" i="2" a="1"/>
  <c r="T104" i="2" s="1"/>
  <c r="U104" i="2" a="1"/>
  <c r="U104" i="2" s="1"/>
  <c r="O105" i="2" a="1"/>
  <c r="O105" i="2" s="1"/>
  <c r="P105" i="2" a="1"/>
  <c r="P105" i="2" s="1"/>
  <c r="Q105" i="2" a="1"/>
  <c r="Q105" i="2" s="1"/>
  <c r="R105" i="2" a="1"/>
  <c r="R105" i="2" s="1"/>
  <c r="S105" i="2" a="1"/>
  <c r="S105" i="2" s="1"/>
  <c r="T105" i="2" a="1"/>
  <c r="T105" i="2" s="1"/>
  <c r="U105" i="2" a="1"/>
  <c r="U105" i="2" s="1"/>
  <c r="O106" i="2" a="1"/>
  <c r="O106" i="2" s="1"/>
  <c r="P106" i="2" a="1"/>
  <c r="P106" i="2" s="1"/>
  <c r="Q106" i="2" a="1"/>
  <c r="Q106" i="2" s="1"/>
  <c r="R106" i="2" a="1"/>
  <c r="R106" i="2" s="1"/>
  <c r="S106" i="2" a="1"/>
  <c r="S106" i="2" s="1"/>
  <c r="T106" i="2" a="1"/>
  <c r="T106" i="2" s="1"/>
  <c r="U106" i="2" a="1"/>
  <c r="U106" i="2" s="1"/>
  <c r="O107" i="2" a="1"/>
  <c r="O107" i="2" s="1"/>
  <c r="P107" i="2" a="1"/>
  <c r="P107" i="2" s="1"/>
  <c r="Q107" i="2" a="1"/>
  <c r="Q107" i="2" s="1"/>
  <c r="R107" i="2" a="1"/>
  <c r="R107" i="2" s="1"/>
  <c r="S107" i="2" a="1"/>
  <c r="S107" i="2" s="1"/>
  <c r="T107" i="2" a="1"/>
  <c r="T107" i="2" s="1"/>
  <c r="U107" i="2" a="1"/>
  <c r="U107" i="2" s="1"/>
  <c r="O109" i="2" a="1"/>
  <c r="O109" i="2" s="1"/>
  <c r="P109" i="2" a="1"/>
  <c r="P109" i="2" s="1"/>
  <c r="Q109" i="2" a="1"/>
  <c r="Q109" i="2" s="1"/>
  <c r="R109" i="2" a="1"/>
  <c r="R109" i="2" s="1"/>
  <c r="O110" i="2" a="1"/>
  <c r="O110" i="2" s="1"/>
  <c r="P110" i="2" a="1"/>
  <c r="P110" i="2" s="1"/>
  <c r="Q110" i="2" a="1"/>
  <c r="Q110" i="2" s="1"/>
  <c r="R110" i="2" a="1"/>
  <c r="R110" i="2" s="1"/>
  <c r="O111" i="2" a="1"/>
  <c r="O111" i="2" s="1"/>
  <c r="P111" i="2" a="1"/>
  <c r="P111" i="2" s="1"/>
  <c r="Q111" i="2" a="1"/>
  <c r="Q111" i="2" s="1"/>
  <c r="R111" i="2" a="1"/>
  <c r="R111" i="2" s="1"/>
  <c r="O112" i="2" a="1"/>
  <c r="O112" i="2" s="1"/>
  <c r="P112" i="2" a="1"/>
  <c r="P112" i="2" s="1"/>
  <c r="Q112" i="2" a="1"/>
  <c r="Q112" i="2" s="1"/>
  <c r="R112" i="2" a="1"/>
  <c r="R112" i="2" s="1"/>
  <c r="O113" i="2" a="1"/>
  <c r="O113" i="2" s="1"/>
  <c r="P113" i="2" a="1"/>
  <c r="P113" i="2" s="1"/>
  <c r="Q113" i="2" a="1"/>
  <c r="Q113" i="2" s="1"/>
  <c r="R113" i="2" a="1"/>
  <c r="R113" i="2" s="1"/>
  <c r="O114" i="2" a="1"/>
  <c r="O114" i="2" s="1"/>
  <c r="P114" i="2" a="1"/>
  <c r="P114" i="2" s="1"/>
  <c r="Q114" i="2" a="1"/>
  <c r="Q114" i="2" s="1"/>
  <c r="R114" i="2" a="1"/>
  <c r="R114" i="2" s="1"/>
  <c r="O115" i="2" a="1"/>
  <c r="O115" i="2" s="1"/>
  <c r="P115" i="2" a="1"/>
  <c r="P115" i="2" s="1"/>
  <c r="Q115" i="2" a="1"/>
  <c r="Q115" i="2" s="1"/>
  <c r="R115" i="2" a="1"/>
  <c r="R115" i="2" s="1"/>
  <c r="O116" i="2" a="1"/>
  <c r="O116" i="2" s="1"/>
  <c r="P116" i="2" a="1"/>
  <c r="P116" i="2" s="1"/>
  <c r="Q116" i="2" a="1"/>
  <c r="Q116" i="2" s="1"/>
  <c r="R116" i="2" a="1"/>
  <c r="R116" i="2" s="1"/>
  <c r="O117" i="2" a="1"/>
  <c r="O117" i="2" s="1"/>
  <c r="P117" i="2" a="1"/>
  <c r="P117" i="2" s="1"/>
  <c r="Q117" i="2" a="1"/>
  <c r="Q117" i="2" s="1"/>
  <c r="R117" i="2" a="1"/>
  <c r="R117" i="2" s="1"/>
  <c r="O118" i="2" a="1"/>
  <c r="O118" i="2" s="1"/>
  <c r="P118" i="2" a="1"/>
  <c r="P118" i="2" s="1"/>
  <c r="Q118" i="2" a="1"/>
  <c r="Q118" i="2" s="1"/>
  <c r="R118" i="2" a="1"/>
  <c r="R118" i="2" s="1"/>
  <c r="O119" i="2" a="1"/>
  <c r="O119" i="2" s="1"/>
  <c r="P119" i="2" a="1"/>
  <c r="P119" i="2" s="1"/>
  <c r="Q119" i="2" a="1"/>
  <c r="Q119" i="2" s="1"/>
  <c r="R119" i="2" a="1"/>
  <c r="R119" i="2" s="1"/>
  <c r="O120" i="2" a="1"/>
  <c r="O120" i="2" s="1"/>
  <c r="P120" i="2" a="1"/>
  <c r="P120" i="2" s="1"/>
  <c r="Q120" i="2" a="1"/>
  <c r="Q120" i="2" s="1"/>
  <c r="R120" i="2" a="1"/>
  <c r="R120" i="2" s="1"/>
  <c r="O121" i="2" a="1"/>
  <c r="O121" i="2" s="1"/>
  <c r="P121" i="2" a="1"/>
  <c r="P121" i="2" s="1"/>
  <c r="Q121" i="2" a="1"/>
  <c r="Q121" i="2" s="1"/>
  <c r="R121" i="2" a="1"/>
  <c r="R121" i="2" s="1"/>
  <c r="O122" i="2" a="1"/>
  <c r="O122" i="2" s="1"/>
  <c r="P122" i="2" a="1"/>
  <c r="P122" i="2" s="1"/>
  <c r="Q122" i="2" a="1"/>
  <c r="Q122" i="2" s="1"/>
  <c r="R122" i="2" a="1"/>
  <c r="R122" i="2" s="1"/>
  <c r="O123" i="2" a="1"/>
  <c r="O123" i="2" s="1"/>
  <c r="P123" i="2" a="1"/>
  <c r="P123" i="2" s="1"/>
  <c r="Q123" i="2" a="1"/>
  <c r="Q123" i="2" s="1"/>
  <c r="R123" i="2" a="1"/>
  <c r="R123" i="2" s="1"/>
  <c r="O124" i="2" a="1"/>
  <c r="O124" i="2" s="1"/>
  <c r="P124" i="2" a="1"/>
  <c r="P124" i="2" s="1"/>
  <c r="Q124" i="2" a="1"/>
  <c r="Q124" i="2" s="1"/>
  <c r="R124" i="2" a="1"/>
  <c r="R124" i="2" s="1"/>
  <c r="O125" i="2" a="1"/>
  <c r="O125" i="2" s="1"/>
  <c r="P125" i="2" a="1"/>
  <c r="P125" i="2" s="1"/>
  <c r="Q125" i="2" a="1"/>
  <c r="Q125" i="2" s="1"/>
  <c r="R125" i="2" a="1"/>
  <c r="R125" i="2" s="1"/>
  <c r="O126" i="2" a="1"/>
  <c r="O126" i="2" s="1"/>
  <c r="P126" i="2" a="1"/>
  <c r="P126" i="2" s="1"/>
  <c r="Q126" i="2" a="1"/>
  <c r="Q126" i="2" s="1"/>
  <c r="R126" i="2" a="1"/>
  <c r="R126" i="2" s="1"/>
  <c r="O127" i="2" a="1"/>
  <c r="O127" i="2" s="1"/>
  <c r="P127" i="2" a="1"/>
  <c r="P127" i="2" s="1"/>
  <c r="Q127" i="2" a="1"/>
  <c r="Q127" i="2" s="1"/>
  <c r="R127" i="2" a="1"/>
  <c r="R127" i="2" s="1"/>
  <c r="O128" i="2" a="1"/>
  <c r="O128" i="2" s="1"/>
  <c r="P128" i="2" a="1"/>
  <c r="P128" i="2" s="1"/>
  <c r="Q128" i="2" a="1"/>
  <c r="Q128" i="2" s="1"/>
  <c r="R128" i="2" a="1"/>
  <c r="R128" i="2" s="1"/>
  <c r="O129" i="2" a="1"/>
  <c r="O129" i="2" s="1"/>
  <c r="P129" i="2" a="1"/>
  <c r="P129" i="2" s="1"/>
  <c r="Q129" i="2" a="1"/>
  <c r="Q129" i="2" s="1"/>
  <c r="R129" i="2" a="1"/>
  <c r="R129" i="2" s="1"/>
  <c r="O130" i="2" a="1"/>
  <c r="O130" i="2" s="1"/>
  <c r="P130" i="2" a="1"/>
  <c r="P130" i="2" s="1"/>
  <c r="Q130" i="2" a="1"/>
  <c r="Q130" i="2" s="1"/>
  <c r="R130" i="2" a="1"/>
  <c r="R130" i="2" s="1"/>
  <c r="O131" i="2" a="1"/>
  <c r="O131" i="2" s="1"/>
  <c r="P131" i="2" a="1"/>
  <c r="P131" i="2" s="1"/>
  <c r="Q131" i="2" a="1"/>
  <c r="Q131" i="2" s="1"/>
  <c r="R131" i="2" a="1"/>
  <c r="R131" i="2" s="1"/>
  <c r="O132" i="2" a="1"/>
  <c r="O132" i="2" s="1"/>
  <c r="P132" i="2" a="1"/>
  <c r="P132" i="2" s="1"/>
  <c r="Q132" i="2" a="1"/>
  <c r="Q132" i="2" s="1"/>
  <c r="R132" i="2" a="1"/>
  <c r="R132" i="2" s="1"/>
  <c r="O133" i="2" a="1"/>
  <c r="O133" i="2" s="1"/>
  <c r="P133" i="2" a="1"/>
  <c r="P133" i="2" s="1"/>
  <c r="Q133" i="2" a="1"/>
  <c r="Q133" i="2" s="1"/>
  <c r="R133" i="2" a="1"/>
  <c r="R133" i="2" s="1"/>
  <c r="A1" i="2" l="1"/>
  <c r="B2" i="2" l="1"/>
  <c r="A4" i="2"/>
  <c r="D2" i="2"/>
  <c r="V5" i="2"/>
  <c r="V4" i="2" s="1"/>
  <c r="AL5" i="2"/>
  <c r="Q5" i="2"/>
  <c r="Q4" i="2" s="1"/>
  <c r="Y5" i="2"/>
  <c r="Y29" i="2" s="1" a="1"/>
  <c r="Y29" i="2" s="1"/>
  <c r="AG5" i="2"/>
  <c r="AG4" i="2" s="1"/>
  <c r="AO5" i="2"/>
  <c r="R5" i="2"/>
  <c r="R4" i="2" s="1"/>
  <c r="Z5" i="2"/>
  <c r="AH5" i="2"/>
  <c r="AH4" i="2" s="1"/>
  <c r="AP5" i="2"/>
  <c r="U5" i="2"/>
  <c r="U4" i="2" s="1"/>
  <c r="AC5" i="2"/>
  <c r="AC28" i="2" s="1" a="1"/>
  <c r="AC28" i="2" s="1"/>
  <c r="AK5" i="2"/>
  <c r="AK4" i="2" s="1"/>
  <c r="AD5" i="2"/>
  <c r="S5" i="2"/>
  <c r="S4" i="2" s="1"/>
  <c r="W5" i="2"/>
  <c r="W25" i="2" s="1" a="1"/>
  <c r="W25" i="2" s="1"/>
  <c r="AA5" i="2"/>
  <c r="AA4" i="2" s="1"/>
  <c r="AE5" i="2"/>
  <c r="AI5" i="2"/>
  <c r="AM5" i="2"/>
  <c r="AM24" i="2" s="1" a="1"/>
  <c r="AM24" i="2" s="1"/>
  <c r="AQ5" i="2"/>
  <c r="AQ29" i="2" s="1" a="1"/>
  <c r="AQ29" i="2" s="1"/>
  <c r="P5" i="2"/>
  <c r="P4" i="2" s="1"/>
  <c r="T5" i="2"/>
  <c r="T4" i="2" s="1"/>
  <c r="X5" i="2"/>
  <c r="X25" i="2" s="1" a="1"/>
  <c r="X25" i="2" s="1"/>
  <c r="AB5" i="2"/>
  <c r="AB4" i="2" s="1"/>
  <c r="AF5" i="2"/>
  <c r="AJ5" i="2"/>
  <c r="AJ29" i="2" s="1" a="1"/>
  <c r="AJ29" i="2" s="1"/>
  <c r="AN5" i="2"/>
  <c r="AN25" i="2" s="1" a="1"/>
  <c r="AN25" i="2" s="1"/>
  <c r="AG29" i="2" a="1"/>
  <c r="AG29" i="2" s="1"/>
  <c r="AO28" i="2" a="1"/>
  <c r="AO28" i="2" s="1"/>
  <c r="AL28" i="2" a="1"/>
  <c r="AL28" i="2" s="1"/>
  <c r="AK28" i="2" a="1"/>
  <c r="AK28" i="2" s="1"/>
  <c r="AI28" i="2" a="1"/>
  <c r="AI28" i="2" s="1"/>
  <c r="AH28" i="2" a="1"/>
  <c r="AH28" i="2" s="1"/>
  <c r="AG28" i="2" a="1"/>
  <c r="AG28" i="2" s="1"/>
  <c r="AA28" i="2" a="1"/>
  <c r="AA28" i="2" s="1"/>
  <c r="V28" i="2" a="1"/>
  <c r="V28" i="2" s="1"/>
  <c r="AQ27" i="2" a="1"/>
  <c r="AQ27" i="2" s="1"/>
  <c r="AO27" i="2" a="1"/>
  <c r="AO27" i="2" s="1"/>
  <c r="AK27" i="2" a="1"/>
  <c r="AK27" i="2" s="1"/>
  <c r="AJ27" i="2" a="1"/>
  <c r="AJ27" i="2" s="1"/>
  <c r="AI27" i="2" a="1"/>
  <c r="AI27" i="2" s="1"/>
  <c r="AH27" i="2" a="1"/>
  <c r="AH27" i="2" s="1"/>
  <c r="AG27" i="2" a="1"/>
  <c r="AG27" i="2" s="1"/>
  <c r="AB27" i="2" a="1"/>
  <c r="AB27" i="2" s="1"/>
  <c r="AA27" i="2" a="1"/>
  <c r="AA27" i="2" s="1"/>
  <c r="V27" i="2" a="1"/>
  <c r="V27" i="2" s="1"/>
  <c r="AQ26" i="2" a="1"/>
  <c r="AQ26" i="2" s="1"/>
  <c r="AP26" i="2" a="1"/>
  <c r="AP26" i="2" s="1"/>
  <c r="AO26" i="2" a="1"/>
  <c r="AO26" i="2" s="1"/>
  <c r="AL26" i="2" a="1"/>
  <c r="AL26" i="2" s="1"/>
  <c r="AK26" i="2" a="1"/>
  <c r="AK26" i="2" s="1"/>
  <c r="AJ26" i="2" a="1"/>
  <c r="AJ26" i="2" s="1"/>
  <c r="AH26" i="2" a="1"/>
  <c r="AH26" i="2" s="1"/>
  <c r="AG26" i="2" a="1"/>
  <c r="AG26" i="2" s="1"/>
  <c r="AE26" i="2" a="1"/>
  <c r="AE26" i="2" s="1"/>
  <c r="AD26" i="2" a="1"/>
  <c r="AD26" i="2" s="1"/>
  <c r="AC26" i="2" a="1"/>
  <c r="AC26" i="2" s="1"/>
  <c r="AB26" i="2" a="1"/>
  <c r="AB26" i="2" s="1"/>
  <c r="AA26" i="2" a="1"/>
  <c r="AA26" i="2" s="1"/>
  <c r="W26" i="2" a="1"/>
  <c r="W26" i="2" s="1"/>
  <c r="V26" i="2" a="1"/>
  <c r="V26" i="2" s="1"/>
  <c r="AQ25" i="2" a="1"/>
  <c r="AQ25" i="2" s="1"/>
  <c r="AP25" i="2" a="1"/>
  <c r="AP25" i="2" s="1"/>
  <c r="AO25" i="2" a="1"/>
  <c r="AO25" i="2" s="1"/>
  <c r="AL25" i="2" a="1"/>
  <c r="AL25" i="2" s="1"/>
  <c r="AK25" i="2" a="1"/>
  <c r="AK25" i="2" s="1"/>
  <c r="AJ25" i="2" a="1"/>
  <c r="AJ25" i="2" s="1"/>
  <c r="AI25" i="2" a="1"/>
  <c r="AI25" i="2" s="1"/>
  <c r="AH25" i="2" a="1"/>
  <c r="AH25" i="2" s="1"/>
  <c r="AG25" i="2" a="1"/>
  <c r="AG25" i="2" s="1"/>
  <c r="AF25" i="2" a="1"/>
  <c r="AF25" i="2" s="1"/>
  <c r="AE25" i="2" a="1"/>
  <c r="AE25" i="2" s="1"/>
  <c r="AD25" i="2" a="1"/>
  <c r="AD25" i="2" s="1"/>
  <c r="AB25" i="2" a="1"/>
  <c r="AB25" i="2" s="1"/>
  <c r="AA25" i="2" a="1"/>
  <c r="AA25" i="2" s="1"/>
  <c r="Z25" i="2" a="1"/>
  <c r="Z25" i="2" s="1"/>
  <c r="V25" i="2" a="1"/>
  <c r="V25" i="2" s="1"/>
  <c r="AQ24" i="2" a="1"/>
  <c r="AQ24" i="2" s="1"/>
  <c r="AP24" i="2" a="1"/>
  <c r="AP24" i="2" s="1"/>
  <c r="AO24" i="2" a="1"/>
  <c r="AO24" i="2" s="1"/>
  <c r="AL24" i="2" a="1"/>
  <c r="AL24" i="2" s="1"/>
  <c r="AK24" i="2" a="1"/>
  <c r="AK24" i="2" s="1"/>
  <c r="AJ24" i="2" a="1"/>
  <c r="AJ24" i="2" s="1"/>
  <c r="AI24" i="2" a="1"/>
  <c r="AI24" i="2" s="1"/>
  <c r="AH24" i="2" a="1"/>
  <c r="AH24" i="2" s="1"/>
  <c r="AG24" i="2" a="1"/>
  <c r="AG24" i="2" s="1"/>
  <c r="AF24" i="2" a="1"/>
  <c r="AF24" i="2" s="1"/>
  <c r="AE24" i="2" a="1"/>
  <c r="AE24" i="2" s="1"/>
  <c r="AD24" i="2" a="1"/>
  <c r="AD24" i="2" s="1"/>
  <c r="AC24" i="2" a="1"/>
  <c r="AC24" i="2" s="1"/>
  <c r="AB24" i="2" a="1"/>
  <c r="AB24" i="2" s="1"/>
  <c r="AA24" i="2" a="1"/>
  <c r="AA24" i="2" s="1"/>
  <c r="Z24" i="2" a="1"/>
  <c r="Z24" i="2" s="1"/>
  <c r="Y24" i="2" a="1"/>
  <c r="Y24" i="2" s="1"/>
  <c r="X24" i="2" a="1"/>
  <c r="X24" i="2" s="1"/>
  <c r="W24" i="2" a="1"/>
  <c r="W24" i="2" s="1"/>
  <c r="V24" i="2" a="1"/>
  <c r="V24" i="2" s="1"/>
  <c r="AQ23" i="2" a="1"/>
  <c r="AQ23" i="2" s="1"/>
  <c r="AP23" i="2" a="1"/>
  <c r="AP23" i="2" s="1"/>
  <c r="AO23" i="2" a="1"/>
  <c r="AO23" i="2" s="1"/>
  <c r="AN23" i="2" a="1"/>
  <c r="AN23" i="2" s="1"/>
  <c r="AM23" i="2" a="1"/>
  <c r="AM23" i="2" s="1"/>
  <c r="AL23" i="2" a="1"/>
  <c r="AL23" i="2" s="1"/>
  <c r="AK23" i="2" a="1"/>
  <c r="AK23" i="2" s="1"/>
  <c r="AJ23" i="2" a="1"/>
  <c r="AJ23" i="2" s="1"/>
  <c r="AI23" i="2" a="1"/>
  <c r="AI23" i="2" s="1"/>
  <c r="AH23" i="2" a="1"/>
  <c r="AH23" i="2" s="1"/>
  <c r="AG23" i="2" a="1"/>
  <c r="AG23" i="2" s="1"/>
  <c r="AF23" i="2" a="1"/>
  <c r="AF23" i="2" s="1"/>
  <c r="AE23" i="2" a="1"/>
  <c r="AE23" i="2" s="1"/>
  <c r="AD23" i="2" a="1"/>
  <c r="AD23" i="2" s="1"/>
  <c r="AC23" i="2" a="1"/>
  <c r="AC23" i="2" s="1"/>
  <c r="AB23" i="2" a="1"/>
  <c r="AB23" i="2" s="1"/>
  <c r="AA23" i="2" a="1"/>
  <c r="AA23" i="2" s="1"/>
  <c r="Z23" i="2" a="1"/>
  <c r="Z23" i="2" s="1"/>
  <c r="Y23" i="2" a="1"/>
  <c r="Y23" i="2" s="1"/>
  <c r="X23" i="2" a="1"/>
  <c r="X23" i="2" s="1"/>
  <c r="W23" i="2" a="1"/>
  <c r="W23" i="2" s="1"/>
  <c r="V23" i="2" a="1"/>
  <c r="V23" i="2" s="1"/>
  <c r="AQ22" i="2" a="1"/>
  <c r="AQ22" i="2" s="1"/>
  <c r="AP22" i="2" a="1"/>
  <c r="AP22" i="2" s="1"/>
  <c r="AO22" i="2" a="1"/>
  <c r="AO22" i="2" s="1"/>
  <c r="AN22" i="2" a="1"/>
  <c r="AN22" i="2" s="1"/>
  <c r="AM22" i="2" a="1"/>
  <c r="AM22" i="2" s="1"/>
  <c r="AL22" i="2" a="1"/>
  <c r="AL22" i="2" s="1"/>
  <c r="AK22" i="2" a="1"/>
  <c r="AK22" i="2" s="1"/>
  <c r="AJ22" i="2" a="1"/>
  <c r="AJ22" i="2" s="1"/>
  <c r="AI22" i="2" a="1"/>
  <c r="AI22" i="2" s="1"/>
  <c r="AH22" i="2" a="1"/>
  <c r="AH22" i="2" s="1"/>
  <c r="AG22" i="2" a="1"/>
  <c r="AG22" i="2" s="1"/>
  <c r="AF22" i="2" a="1"/>
  <c r="AF22" i="2" s="1"/>
  <c r="AE22" i="2" a="1"/>
  <c r="AE22" i="2" s="1"/>
  <c r="AD22" i="2" a="1"/>
  <c r="AD22" i="2" s="1"/>
  <c r="AC22" i="2" a="1"/>
  <c r="AC22" i="2" s="1"/>
  <c r="AB22" i="2" a="1"/>
  <c r="AB22" i="2" s="1"/>
  <c r="AA22" i="2" a="1"/>
  <c r="AA22" i="2" s="1"/>
  <c r="Z22" i="2" a="1"/>
  <c r="Z22" i="2" s="1"/>
  <c r="Y22" i="2" a="1"/>
  <c r="Y22" i="2" s="1"/>
  <c r="X22" i="2" a="1"/>
  <c r="X22" i="2" s="1"/>
  <c r="W22" i="2" a="1"/>
  <c r="W22" i="2" s="1"/>
  <c r="V22" i="2" a="1"/>
  <c r="V22" i="2" s="1"/>
  <c r="AQ21" i="2" a="1"/>
  <c r="AQ21" i="2" s="1"/>
  <c r="AP21" i="2" a="1"/>
  <c r="AP21" i="2" s="1"/>
  <c r="AO21" i="2" a="1"/>
  <c r="AO21" i="2" s="1"/>
  <c r="AN21" i="2" a="1"/>
  <c r="AN21" i="2" s="1"/>
  <c r="AM21" i="2" a="1"/>
  <c r="AM21" i="2" s="1"/>
  <c r="AL21" i="2" a="1"/>
  <c r="AL21" i="2" s="1"/>
  <c r="AK21" i="2" a="1"/>
  <c r="AK21" i="2" s="1"/>
  <c r="AJ21" i="2" a="1"/>
  <c r="AJ21" i="2" s="1"/>
  <c r="AI21" i="2" a="1"/>
  <c r="AI21" i="2" s="1"/>
  <c r="AH21" i="2" a="1"/>
  <c r="AH21" i="2" s="1"/>
  <c r="AG21" i="2" a="1"/>
  <c r="AG21" i="2" s="1"/>
  <c r="AF21" i="2" a="1"/>
  <c r="AF21" i="2" s="1"/>
  <c r="AE21" i="2" a="1"/>
  <c r="AE21" i="2" s="1"/>
  <c r="AD21" i="2" a="1"/>
  <c r="AD21" i="2" s="1"/>
  <c r="AC21" i="2" a="1"/>
  <c r="AC21" i="2" s="1"/>
  <c r="AB21" i="2" a="1"/>
  <c r="AB21" i="2" s="1"/>
  <c r="AA21" i="2" a="1"/>
  <c r="AA21" i="2" s="1"/>
  <c r="Z21" i="2" a="1"/>
  <c r="Z21" i="2" s="1"/>
  <c r="Y21" i="2" a="1"/>
  <c r="Y21" i="2" s="1"/>
  <c r="X21" i="2" a="1"/>
  <c r="X21" i="2" s="1"/>
  <c r="W21" i="2" a="1"/>
  <c r="W21" i="2" s="1"/>
  <c r="V21" i="2" a="1"/>
  <c r="V21" i="2" s="1"/>
  <c r="AQ20" i="2" a="1"/>
  <c r="AQ20" i="2" s="1"/>
  <c r="AP20" i="2" a="1"/>
  <c r="AP20" i="2" s="1"/>
  <c r="AO20" i="2" a="1"/>
  <c r="AO20" i="2" s="1"/>
  <c r="AN20" i="2" a="1"/>
  <c r="AN20" i="2" s="1"/>
  <c r="AM20" i="2" a="1"/>
  <c r="AM20" i="2" s="1"/>
  <c r="AL20" i="2" a="1"/>
  <c r="AL20" i="2" s="1"/>
  <c r="AK20" i="2" a="1"/>
  <c r="AK20" i="2" s="1"/>
  <c r="AJ20" i="2" a="1"/>
  <c r="AJ20" i="2" s="1"/>
  <c r="AI20" i="2" a="1"/>
  <c r="AI20" i="2" s="1"/>
  <c r="AH20" i="2" a="1"/>
  <c r="AH20" i="2" s="1"/>
  <c r="AG20" i="2" a="1"/>
  <c r="AG20" i="2" s="1"/>
  <c r="AF20" i="2" a="1"/>
  <c r="AF20" i="2" s="1"/>
  <c r="AE20" i="2" a="1"/>
  <c r="AE20" i="2" s="1"/>
  <c r="AD20" i="2" a="1"/>
  <c r="AD20" i="2" s="1"/>
  <c r="AC20" i="2" a="1"/>
  <c r="AC20" i="2" s="1"/>
  <c r="AB20" i="2" a="1"/>
  <c r="AB20" i="2" s="1"/>
  <c r="AA20" i="2" a="1"/>
  <c r="AA20" i="2" s="1"/>
  <c r="Z20" i="2" a="1"/>
  <c r="Z20" i="2" s="1"/>
  <c r="Y20" i="2" a="1"/>
  <c r="Y20" i="2" s="1"/>
  <c r="X20" i="2" a="1"/>
  <c r="X20" i="2" s="1"/>
  <c r="W20" i="2" a="1"/>
  <c r="W20" i="2" s="1"/>
  <c r="V20" i="2" a="1"/>
  <c r="V20" i="2" s="1"/>
  <c r="AQ19" i="2" a="1"/>
  <c r="AQ19" i="2" s="1"/>
  <c r="AP19" i="2" a="1"/>
  <c r="AP19" i="2" s="1"/>
  <c r="AO19" i="2" a="1"/>
  <c r="AO19" i="2" s="1"/>
  <c r="AN19" i="2" a="1"/>
  <c r="AN19" i="2" s="1"/>
  <c r="AM19" i="2" a="1"/>
  <c r="AM19" i="2" s="1"/>
  <c r="AL19" i="2" a="1"/>
  <c r="AL19" i="2" s="1"/>
  <c r="AK19" i="2" a="1"/>
  <c r="AK19" i="2" s="1"/>
  <c r="AJ19" i="2" a="1"/>
  <c r="AJ19" i="2" s="1"/>
  <c r="AI19" i="2" a="1"/>
  <c r="AI19" i="2" s="1"/>
  <c r="AH19" i="2" a="1"/>
  <c r="AH19" i="2" s="1"/>
  <c r="AG19" i="2" a="1"/>
  <c r="AG19" i="2" s="1"/>
  <c r="AF19" i="2" a="1"/>
  <c r="AF19" i="2" s="1"/>
  <c r="AE19" i="2" a="1"/>
  <c r="AE19" i="2" s="1"/>
  <c r="AD19" i="2" a="1"/>
  <c r="AD19" i="2" s="1"/>
  <c r="AC19" i="2" a="1"/>
  <c r="AC19" i="2" s="1"/>
  <c r="AB19" i="2" a="1"/>
  <c r="AB19" i="2" s="1"/>
  <c r="AA19" i="2" a="1"/>
  <c r="AA19" i="2" s="1"/>
  <c r="Z19" i="2" a="1"/>
  <c r="Z19" i="2" s="1"/>
  <c r="Y19" i="2" a="1"/>
  <c r="Y19" i="2" s="1"/>
  <c r="X19" i="2" a="1"/>
  <c r="X19" i="2" s="1"/>
  <c r="W19" i="2" a="1"/>
  <c r="W19" i="2" s="1"/>
  <c r="V19" i="2" a="1"/>
  <c r="V19" i="2" s="1"/>
  <c r="AQ18" i="2" a="1"/>
  <c r="AQ18" i="2" s="1"/>
  <c r="AP18" i="2" a="1"/>
  <c r="AP18" i="2" s="1"/>
  <c r="AO18" i="2" a="1"/>
  <c r="AO18" i="2" s="1"/>
  <c r="AN18" i="2" a="1"/>
  <c r="AN18" i="2" s="1"/>
  <c r="AM18" i="2" a="1"/>
  <c r="AM18" i="2" s="1"/>
  <c r="AL18" i="2" a="1"/>
  <c r="AL18" i="2" s="1"/>
  <c r="AK18" i="2" a="1"/>
  <c r="AK18" i="2" s="1"/>
  <c r="AJ18" i="2" a="1"/>
  <c r="AJ18" i="2" s="1"/>
  <c r="AI18" i="2" a="1"/>
  <c r="AI18" i="2" s="1"/>
  <c r="AH18" i="2" a="1"/>
  <c r="AH18" i="2" s="1"/>
  <c r="AG18" i="2" a="1"/>
  <c r="AG18" i="2" s="1"/>
  <c r="AF18" i="2" a="1"/>
  <c r="AF18" i="2" s="1"/>
  <c r="AE18" i="2" a="1"/>
  <c r="AE18" i="2" s="1"/>
  <c r="AD18" i="2" a="1"/>
  <c r="AD18" i="2" s="1"/>
  <c r="AC18" i="2" a="1"/>
  <c r="AC18" i="2" s="1"/>
  <c r="AB18" i="2" a="1"/>
  <c r="AB18" i="2" s="1"/>
  <c r="AA18" i="2" a="1"/>
  <c r="AA18" i="2" s="1"/>
  <c r="Z18" i="2" a="1"/>
  <c r="Z18" i="2" s="1"/>
  <c r="Y18" i="2" a="1"/>
  <c r="Y18" i="2" s="1"/>
  <c r="X18" i="2" a="1"/>
  <c r="X18" i="2" s="1"/>
  <c r="W18" i="2" a="1"/>
  <c r="W18" i="2" s="1"/>
  <c r="V18" i="2" a="1"/>
  <c r="V18" i="2" s="1"/>
  <c r="AQ17" i="2" a="1"/>
  <c r="AQ17" i="2" s="1"/>
  <c r="AP17" i="2" a="1"/>
  <c r="AP17" i="2" s="1"/>
  <c r="AO17" i="2" a="1"/>
  <c r="AO17" i="2" s="1"/>
  <c r="AN17" i="2" a="1"/>
  <c r="AN17" i="2" s="1"/>
  <c r="AM17" i="2" a="1"/>
  <c r="AM17" i="2" s="1"/>
  <c r="AL17" i="2" a="1"/>
  <c r="AL17" i="2" s="1"/>
  <c r="AK17" i="2" a="1"/>
  <c r="AK17" i="2" s="1"/>
  <c r="AJ17" i="2" a="1"/>
  <c r="AJ17" i="2" s="1"/>
  <c r="AI17" i="2" a="1"/>
  <c r="AI17" i="2" s="1"/>
  <c r="AH17" i="2" a="1"/>
  <c r="AH17" i="2" s="1"/>
  <c r="AG17" i="2" a="1"/>
  <c r="AG17" i="2" s="1"/>
  <c r="AF17" i="2" a="1"/>
  <c r="AF17" i="2" s="1"/>
  <c r="AE17" i="2" a="1"/>
  <c r="AE17" i="2" s="1"/>
  <c r="AD17" i="2" a="1"/>
  <c r="AD17" i="2" s="1"/>
  <c r="AC17" i="2" a="1"/>
  <c r="AC17" i="2" s="1"/>
  <c r="AB17" i="2" a="1"/>
  <c r="AB17" i="2" s="1"/>
  <c r="AA17" i="2" a="1"/>
  <c r="AA17" i="2" s="1"/>
  <c r="Z17" i="2" a="1"/>
  <c r="Z17" i="2" s="1"/>
  <c r="Y17" i="2" a="1"/>
  <c r="Y17" i="2" s="1"/>
  <c r="X17" i="2" a="1"/>
  <c r="X17" i="2" s="1"/>
  <c r="W17" i="2" a="1"/>
  <c r="W17" i="2" s="1"/>
  <c r="V17" i="2" a="1"/>
  <c r="V17" i="2" s="1"/>
  <c r="AQ16" i="2" a="1"/>
  <c r="AQ16" i="2" s="1"/>
  <c r="AP16" i="2" a="1"/>
  <c r="AP16" i="2" s="1"/>
  <c r="AO16" i="2" a="1"/>
  <c r="AO16" i="2" s="1"/>
  <c r="AN16" i="2" a="1"/>
  <c r="AN16" i="2" s="1"/>
  <c r="AM16" i="2" a="1"/>
  <c r="AM16" i="2" s="1"/>
  <c r="AL16" i="2" a="1"/>
  <c r="AL16" i="2" s="1"/>
  <c r="AK16" i="2" a="1"/>
  <c r="AK16" i="2" s="1"/>
  <c r="AJ16" i="2" a="1"/>
  <c r="AJ16" i="2" s="1"/>
  <c r="AI16" i="2" a="1"/>
  <c r="AI16" i="2" s="1"/>
  <c r="AH16" i="2" a="1"/>
  <c r="AH16" i="2" s="1"/>
  <c r="AG16" i="2" a="1"/>
  <c r="AG16" i="2" s="1"/>
  <c r="AF16" i="2" a="1"/>
  <c r="AF16" i="2" s="1"/>
  <c r="AE16" i="2" a="1"/>
  <c r="AE16" i="2" s="1"/>
  <c r="AD16" i="2" a="1"/>
  <c r="AD16" i="2" s="1"/>
  <c r="AC16" i="2" a="1"/>
  <c r="AC16" i="2" s="1"/>
  <c r="AB16" i="2" a="1"/>
  <c r="AB16" i="2" s="1"/>
  <c r="AA16" i="2" a="1"/>
  <c r="AA16" i="2" s="1"/>
  <c r="Z16" i="2" a="1"/>
  <c r="Z16" i="2" s="1"/>
  <c r="Y16" i="2" a="1"/>
  <c r="Y16" i="2" s="1"/>
  <c r="X16" i="2" a="1"/>
  <c r="X16" i="2" s="1"/>
  <c r="W16" i="2" a="1"/>
  <c r="W16" i="2" s="1"/>
  <c r="V16" i="2" a="1"/>
  <c r="V16" i="2" s="1"/>
  <c r="AQ15" i="2" a="1"/>
  <c r="AQ15" i="2" s="1"/>
  <c r="AP15" i="2" a="1"/>
  <c r="AP15" i="2" s="1"/>
  <c r="AO15" i="2" a="1"/>
  <c r="AO15" i="2" s="1"/>
  <c r="AN15" i="2" a="1"/>
  <c r="AN15" i="2" s="1"/>
  <c r="AM15" i="2" a="1"/>
  <c r="AM15" i="2" s="1"/>
  <c r="AL15" i="2" a="1"/>
  <c r="AL15" i="2" s="1"/>
  <c r="AK15" i="2" a="1"/>
  <c r="AK15" i="2" s="1"/>
  <c r="AJ15" i="2" a="1"/>
  <c r="AJ15" i="2" s="1"/>
  <c r="AI15" i="2" a="1"/>
  <c r="AI15" i="2" s="1"/>
  <c r="AH15" i="2" a="1"/>
  <c r="AH15" i="2" s="1"/>
  <c r="AG15" i="2" a="1"/>
  <c r="AG15" i="2" s="1"/>
  <c r="AF15" i="2" a="1"/>
  <c r="AF15" i="2" s="1"/>
  <c r="AE15" i="2" a="1"/>
  <c r="AE15" i="2" s="1"/>
  <c r="AD15" i="2" a="1"/>
  <c r="AD15" i="2" s="1"/>
  <c r="AC15" i="2" a="1"/>
  <c r="AC15" i="2" s="1"/>
  <c r="AB15" i="2" a="1"/>
  <c r="AB15" i="2" s="1"/>
  <c r="AA15" i="2" a="1"/>
  <c r="AA15" i="2" s="1"/>
  <c r="Z15" i="2" a="1"/>
  <c r="Z15" i="2" s="1"/>
  <c r="Y15" i="2" a="1"/>
  <c r="Y15" i="2" s="1"/>
  <c r="X15" i="2" a="1"/>
  <c r="X15" i="2" s="1"/>
  <c r="W15" i="2" a="1"/>
  <c r="W15" i="2" s="1"/>
  <c r="V15" i="2" a="1"/>
  <c r="V15" i="2" s="1"/>
  <c r="AQ14" i="2" a="1"/>
  <c r="AQ14" i="2" s="1"/>
  <c r="AP14" i="2" a="1"/>
  <c r="AP14" i="2" s="1"/>
  <c r="AO14" i="2" a="1"/>
  <c r="AO14" i="2" s="1"/>
  <c r="AN14" i="2" a="1"/>
  <c r="AN14" i="2" s="1"/>
  <c r="AM14" i="2" a="1"/>
  <c r="AM14" i="2" s="1"/>
  <c r="AL14" i="2" a="1"/>
  <c r="AL14" i="2" s="1"/>
  <c r="AK14" i="2" a="1"/>
  <c r="AK14" i="2" s="1"/>
  <c r="AJ14" i="2" a="1"/>
  <c r="AJ14" i="2" s="1"/>
  <c r="AI14" i="2" a="1"/>
  <c r="AI14" i="2" s="1"/>
  <c r="AH14" i="2" a="1"/>
  <c r="AH14" i="2" s="1"/>
  <c r="AG14" i="2" a="1"/>
  <c r="AG14" i="2" s="1"/>
  <c r="AF14" i="2" a="1"/>
  <c r="AF14" i="2" s="1"/>
  <c r="AE14" i="2" a="1"/>
  <c r="AE14" i="2" s="1"/>
  <c r="AD14" i="2" a="1"/>
  <c r="AD14" i="2" s="1"/>
  <c r="AC14" i="2" a="1"/>
  <c r="AC14" i="2" s="1"/>
  <c r="AB14" i="2" a="1"/>
  <c r="AB14" i="2" s="1"/>
  <c r="AA14" i="2" a="1"/>
  <c r="AA14" i="2" s="1"/>
  <c r="Z14" i="2" a="1"/>
  <c r="Z14" i="2" s="1"/>
  <c r="Y14" i="2" a="1"/>
  <c r="Y14" i="2" s="1"/>
  <c r="X14" i="2" a="1"/>
  <c r="X14" i="2" s="1"/>
  <c r="W14" i="2" a="1"/>
  <c r="W14" i="2" s="1"/>
  <c r="V14" i="2" a="1"/>
  <c r="V14" i="2" s="1"/>
  <c r="AQ13" i="2" a="1"/>
  <c r="AQ13" i="2" s="1"/>
  <c r="AP13" i="2" a="1"/>
  <c r="AP13" i="2" s="1"/>
  <c r="AO13" i="2" a="1"/>
  <c r="AO13" i="2" s="1"/>
  <c r="AN13" i="2" a="1"/>
  <c r="AN13" i="2" s="1"/>
  <c r="AM13" i="2" a="1"/>
  <c r="AM13" i="2" s="1"/>
  <c r="AL13" i="2" a="1"/>
  <c r="AL13" i="2" s="1"/>
  <c r="AK13" i="2" a="1"/>
  <c r="AK13" i="2" s="1"/>
  <c r="AJ13" i="2" a="1"/>
  <c r="AJ13" i="2" s="1"/>
  <c r="AI13" i="2" a="1"/>
  <c r="AI13" i="2" s="1"/>
  <c r="AH13" i="2" a="1"/>
  <c r="AH13" i="2" s="1"/>
  <c r="AG13" i="2" a="1"/>
  <c r="AG13" i="2" s="1"/>
  <c r="AF13" i="2" a="1"/>
  <c r="AF13" i="2" s="1"/>
  <c r="AE13" i="2" a="1"/>
  <c r="AE13" i="2" s="1"/>
  <c r="AD13" i="2" a="1"/>
  <c r="AD13" i="2" s="1"/>
  <c r="AC13" i="2" a="1"/>
  <c r="AC13" i="2" s="1"/>
  <c r="AB13" i="2" a="1"/>
  <c r="AB13" i="2" s="1"/>
  <c r="AA13" i="2" a="1"/>
  <c r="AA13" i="2" s="1"/>
  <c r="Z13" i="2" a="1"/>
  <c r="Z13" i="2" s="1"/>
  <c r="Y13" i="2" a="1"/>
  <c r="Y13" i="2" s="1"/>
  <c r="X13" i="2" a="1"/>
  <c r="X13" i="2" s="1"/>
  <c r="W13" i="2" a="1"/>
  <c r="W13" i="2" s="1"/>
  <c r="V13" i="2" a="1"/>
  <c r="V13" i="2" s="1"/>
  <c r="AQ12" i="2" a="1"/>
  <c r="AQ12" i="2" s="1"/>
  <c r="AP12" i="2" a="1"/>
  <c r="AP12" i="2" s="1"/>
  <c r="AO12" i="2" a="1"/>
  <c r="AO12" i="2" s="1"/>
  <c r="AN12" i="2" a="1"/>
  <c r="AN12" i="2" s="1"/>
  <c r="AM12" i="2" a="1"/>
  <c r="AM12" i="2" s="1"/>
  <c r="AL12" i="2" a="1"/>
  <c r="AL12" i="2" s="1"/>
  <c r="AK12" i="2" a="1"/>
  <c r="AK12" i="2" s="1"/>
  <c r="AJ12" i="2" a="1"/>
  <c r="AJ12" i="2" s="1"/>
  <c r="AI12" i="2" a="1"/>
  <c r="AI12" i="2" s="1"/>
  <c r="AH12" i="2" a="1"/>
  <c r="AH12" i="2" s="1"/>
  <c r="AG12" i="2" a="1"/>
  <c r="AG12" i="2" s="1"/>
  <c r="AF12" i="2" a="1"/>
  <c r="AF12" i="2" s="1"/>
  <c r="AE12" i="2" a="1"/>
  <c r="AE12" i="2" s="1"/>
  <c r="AD12" i="2" a="1"/>
  <c r="AD12" i="2" s="1"/>
  <c r="AC12" i="2" a="1"/>
  <c r="AC12" i="2" s="1"/>
  <c r="AB12" i="2" a="1"/>
  <c r="AB12" i="2" s="1"/>
  <c r="AA12" i="2" a="1"/>
  <c r="AA12" i="2" s="1"/>
  <c r="Z12" i="2" a="1"/>
  <c r="Z12" i="2" s="1"/>
  <c r="Y12" i="2" a="1"/>
  <c r="Y12" i="2" s="1"/>
  <c r="X12" i="2" a="1"/>
  <c r="X12" i="2" s="1"/>
  <c r="W12" i="2" a="1"/>
  <c r="W12" i="2" s="1"/>
  <c r="V12" i="2" a="1"/>
  <c r="V12" i="2" s="1"/>
  <c r="AQ11" i="2" a="1"/>
  <c r="AQ11" i="2" s="1"/>
  <c r="AP11" i="2" a="1"/>
  <c r="AP11" i="2" s="1"/>
  <c r="AO11" i="2" a="1"/>
  <c r="AO11" i="2" s="1"/>
  <c r="AN11" i="2" a="1"/>
  <c r="AN11" i="2" s="1"/>
  <c r="AM11" i="2" a="1"/>
  <c r="AM11" i="2" s="1"/>
  <c r="AL11" i="2" a="1"/>
  <c r="AL11" i="2" s="1"/>
  <c r="AK11" i="2" a="1"/>
  <c r="AK11" i="2" s="1"/>
  <c r="AJ11" i="2" a="1"/>
  <c r="AJ11" i="2" s="1"/>
  <c r="AI11" i="2" a="1"/>
  <c r="AI11" i="2" s="1"/>
  <c r="AH11" i="2" a="1"/>
  <c r="AH11" i="2" s="1"/>
  <c r="AG11" i="2" a="1"/>
  <c r="AG11" i="2" s="1"/>
  <c r="AF11" i="2" a="1"/>
  <c r="AF11" i="2" s="1"/>
  <c r="AE11" i="2" a="1"/>
  <c r="AE11" i="2" s="1"/>
  <c r="AD11" i="2" a="1"/>
  <c r="AD11" i="2" s="1"/>
  <c r="AC11" i="2" a="1"/>
  <c r="AC11" i="2" s="1"/>
  <c r="AB11" i="2" a="1"/>
  <c r="AB11" i="2" s="1"/>
  <c r="AA11" i="2" a="1"/>
  <c r="AA11" i="2" s="1"/>
  <c r="Z11" i="2" a="1"/>
  <c r="Z11" i="2" s="1"/>
  <c r="Y11" i="2" a="1"/>
  <c r="Y11" i="2" s="1"/>
  <c r="X11" i="2" a="1"/>
  <c r="X11" i="2" s="1"/>
  <c r="W11" i="2" a="1"/>
  <c r="W11" i="2" s="1"/>
  <c r="V11" i="2" a="1"/>
  <c r="V11" i="2" s="1"/>
  <c r="AQ10" i="2" a="1"/>
  <c r="AQ10" i="2" s="1"/>
  <c r="AP10" i="2" a="1"/>
  <c r="AP10" i="2" s="1"/>
  <c r="AO10" i="2" a="1"/>
  <c r="AO10" i="2" s="1"/>
  <c r="AN10" i="2" a="1"/>
  <c r="AN10" i="2" s="1"/>
  <c r="AM10" i="2" a="1"/>
  <c r="AM10" i="2" s="1"/>
  <c r="AL10" i="2" a="1"/>
  <c r="AL10" i="2" s="1"/>
  <c r="AK10" i="2" a="1"/>
  <c r="AK10" i="2" s="1"/>
  <c r="AJ10" i="2" a="1"/>
  <c r="AJ10" i="2" s="1"/>
  <c r="AI10" i="2" a="1"/>
  <c r="AI10" i="2" s="1"/>
  <c r="AH10" i="2" a="1"/>
  <c r="AH10" i="2" s="1"/>
  <c r="AG10" i="2" a="1"/>
  <c r="AG10" i="2" s="1"/>
  <c r="AF10" i="2" a="1"/>
  <c r="AF10" i="2" s="1"/>
  <c r="AE10" i="2" a="1"/>
  <c r="AE10" i="2" s="1"/>
  <c r="AD10" i="2" a="1"/>
  <c r="AD10" i="2" s="1"/>
  <c r="AC10" i="2" a="1"/>
  <c r="AC10" i="2" s="1"/>
  <c r="AB10" i="2" a="1"/>
  <c r="AB10" i="2" s="1"/>
  <c r="AA10" i="2" a="1"/>
  <c r="AA10" i="2" s="1"/>
  <c r="Z10" i="2" a="1"/>
  <c r="Z10" i="2" s="1"/>
  <c r="Y10" i="2" a="1"/>
  <c r="Y10" i="2" s="1"/>
  <c r="X10" i="2" a="1"/>
  <c r="X10" i="2" s="1"/>
  <c r="W10" i="2" a="1"/>
  <c r="W10" i="2" s="1"/>
  <c r="V10" i="2" a="1"/>
  <c r="V10" i="2" s="1"/>
  <c r="AQ9" i="2" a="1"/>
  <c r="AQ9" i="2" s="1"/>
  <c r="AP9" i="2" a="1"/>
  <c r="AP9" i="2" s="1"/>
  <c r="AO9" i="2" a="1"/>
  <c r="AO9" i="2" s="1"/>
  <c r="AN9" i="2" a="1"/>
  <c r="AN9" i="2" s="1"/>
  <c r="AM9" i="2" a="1"/>
  <c r="AM9" i="2" s="1"/>
  <c r="AL9" i="2" a="1"/>
  <c r="AL9" i="2" s="1"/>
  <c r="AK9" i="2" a="1"/>
  <c r="AK9" i="2" s="1"/>
  <c r="AJ9" i="2" a="1"/>
  <c r="AJ9" i="2" s="1"/>
  <c r="AI9" i="2" a="1"/>
  <c r="AI9" i="2" s="1"/>
  <c r="AH9" i="2" a="1"/>
  <c r="AH9" i="2" s="1"/>
  <c r="AG9" i="2" a="1"/>
  <c r="AG9" i="2" s="1"/>
  <c r="AF9" i="2" a="1"/>
  <c r="AF9" i="2" s="1"/>
  <c r="AE9" i="2" a="1"/>
  <c r="AE9" i="2" s="1"/>
  <c r="AD9" i="2" a="1"/>
  <c r="AD9" i="2" s="1"/>
  <c r="AC9" i="2" a="1"/>
  <c r="AC9" i="2" s="1"/>
  <c r="AB9" i="2" a="1"/>
  <c r="AB9" i="2" s="1"/>
  <c r="AA9" i="2" a="1"/>
  <c r="AA9" i="2" s="1"/>
  <c r="Z9" i="2" a="1"/>
  <c r="Z9" i="2" s="1"/>
  <c r="Y9" i="2" a="1"/>
  <c r="Y9" i="2" s="1"/>
  <c r="X9" i="2" a="1"/>
  <c r="X9" i="2" s="1"/>
  <c r="W9" i="2" a="1"/>
  <c r="W9" i="2" s="1"/>
  <c r="V9" i="2" a="1"/>
  <c r="V9" i="2" s="1"/>
  <c r="AQ8" i="2" a="1"/>
  <c r="AQ8" i="2" s="1"/>
  <c r="AP8" i="2" a="1"/>
  <c r="AP8" i="2" s="1"/>
  <c r="AO8" i="2" a="1"/>
  <c r="AO8" i="2" s="1"/>
  <c r="AN8" i="2" a="1"/>
  <c r="AN8" i="2" s="1"/>
  <c r="AM8" i="2" a="1"/>
  <c r="AM8" i="2" s="1"/>
  <c r="AL8" i="2" a="1"/>
  <c r="AL8" i="2" s="1"/>
  <c r="AK8" i="2" a="1"/>
  <c r="AK8" i="2" s="1"/>
  <c r="AJ8" i="2" a="1"/>
  <c r="AJ8" i="2" s="1"/>
  <c r="AI8" i="2" a="1"/>
  <c r="AI8" i="2" s="1"/>
  <c r="AH8" i="2" a="1"/>
  <c r="AH8" i="2" s="1"/>
  <c r="AG8" i="2" a="1"/>
  <c r="AG8" i="2" s="1"/>
  <c r="AF8" i="2" a="1"/>
  <c r="AF8" i="2" s="1"/>
  <c r="AE8" i="2" a="1"/>
  <c r="AE8" i="2" s="1"/>
  <c r="AD8" i="2" a="1"/>
  <c r="AD8" i="2" s="1"/>
  <c r="AC8" i="2" a="1"/>
  <c r="AC8" i="2" s="1"/>
  <c r="AB8" i="2" a="1"/>
  <c r="AB8" i="2" s="1"/>
  <c r="AA8" i="2" a="1"/>
  <c r="AA8" i="2" s="1"/>
  <c r="Z8" i="2" a="1"/>
  <c r="Z8" i="2" s="1"/>
  <c r="Y8" i="2" a="1"/>
  <c r="Y8" i="2" s="1"/>
  <c r="X8" i="2" a="1"/>
  <c r="X8" i="2" s="1"/>
  <c r="W8" i="2" a="1"/>
  <c r="W8" i="2" s="1"/>
  <c r="V8" i="2" a="1"/>
  <c r="V8" i="2" s="1"/>
  <c r="AQ7" i="2" a="1"/>
  <c r="AQ7" i="2" s="1"/>
  <c r="AP7" i="2" a="1"/>
  <c r="AP7" i="2" s="1"/>
  <c r="AO7" i="2" a="1"/>
  <c r="AO7" i="2" s="1"/>
  <c r="AN7" i="2" a="1"/>
  <c r="AN7" i="2" s="1"/>
  <c r="AM7" i="2" a="1"/>
  <c r="AM7" i="2" s="1"/>
  <c r="AL7" i="2" a="1"/>
  <c r="AL7" i="2" s="1"/>
  <c r="AK7" i="2" a="1"/>
  <c r="AK7" i="2" s="1"/>
  <c r="AJ7" i="2" a="1"/>
  <c r="AJ7" i="2" s="1"/>
  <c r="AI7" i="2" a="1"/>
  <c r="AI7" i="2" s="1"/>
  <c r="AH7" i="2" a="1"/>
  <c r="AH7" i="2" s="1"/>
  <c r="AG7" i="2" a="1"/>
  <c r="AG7" i="2" s="1"/>
  <c r="AF7" i="2" a="1"/>
  <c r="AF7" i="2" s="1"/>
  <c r="AE7" i="2" a="1"/>
  <c r="AE7" i="2" s="1"/>
  <c r="AD7" i="2" a="1"/>
  <c r="AD7" i="2" s="1"/>
  <c r="AC7" i="2" a="1"/>
  <c r="AC7" i="2" s="1"/>
  <c r="AB7" i="2" a="1"/>
  <c r="AB7" i="2" s="1"/>
  <c r="AA7" i="2" a="1"/>
  <c r="AA7" i="2" s="1"/>
  <c r="Z7" i="2" a="1"/>
  <c r="Z7" i="2" s="1"/>
  <c r="Y7" i="2" a="1"/>
  <c r="Y7" i="2" s="1"/>
  <c r="X7" i="2" a="1"/>
  <c r="X7" i="2" s="1"/>
  <c r="W7" i="2" a="1"/>
  <c r="W7" i="2" s="1"/>
  <c r="V7" i="2" a="1"/>
  <c r="V7" i="2" s="1"/>
  <c r="AQ6" i="2" a="1"/>
  <c r="AQ6" i="2" s="1"/>
  <c r="AP6" i="2" a="1"/>
  <c r="AP6" i="2" s="1"/>
  <c r="AO6" i="2" a="1"/>
  <c r="AO6" i="2" s="1"/>
  <c r="AN6" i="2" a="1"/>
  <c r="AN6" i="2" s="1"/>
  <c r="AM6" i="2" a="1"/>
  <c r="AM6" i="2" s="1"/>
  <c r="AL6" i="2" a="1"/>
  <c r="AL6" i="2" s="1"/>
  <c r="AK6" i="2" a="1"/>
  <c r="AK6" i="2" s="1"/>
  <c r="AJ6" i="2" a="1"/>
  <c r="AJ6" i="2" s="1"/>
  <c r="AI6" i="2" a="1"/>
  <c r="AI6" i="2" s="1"/>
  <c r="AH6" i="2" a="1"/>
  <c r="AH6" i="2" s="1"/>
  <c r="AG6" i="2" a="1"/>
  <c r="AG6" i="2" s="1"/>
  <c r="AF6" i="2" a="1"/>
  <c r="AF6" i="2" s="1"/>
  <c r="AE6" i="2" a="1"/>
  <c r="AE6" i="2" s="1"/>
  <c r="AD6" i="2" a="1"/>
  <c r="AD6" i="2" s="1"/>
  <c r="AC6" i="2" a="1"/>
  <c r="AC6" i="2" s="1"/>
  <c r="AB6" i="2" a="1"/>
  <c r="AB6" i="2" s="1"/>
  <c r="AA6" i="2" a="1"/>
  <c r="AA6" i="2" s="1"/>
  <c r="Z6" i="2" a="1"/>
  <c r="Z6" i="2" s="1"/>
  <c r="Y6" i="2" a="1"/>
  <c r="Y6" i="2" s="1"/>
  <c r="X6" i="2" a="1"/>
  <c r="X6" i="2" s="1"/>
  <c r="W6" i="2" a="1"/>
  <c r="W6" i="2" s="1"/>
  <c r="V6" i="2" a="1"/>
  <c r="V6" i="2" s="1"/>
  <c r="I5" i="2" l="1"/>
  <c r="I6" i="2" s="1"/>
  <c r="AA29" i="2" a="1"/>
  <c r="AA29" i="2" s="1"/>
  <c r="AA1" i="2" s="1"/>
  <c r="AH29" i="2" a="1"/>
  <c r="AH29" i="2" s="1"/>
  <c r="AH1" i="2" s="1"/>
  <c r="AB28" i="2" a="1"/>
  <c r="AB28" i="2" s="1"/>
  <c r="AQ28" i="2" a="1"/>
  <c r="AQ28" i="2" s="1"/>
  <c r="AQ1" i="2" s="1"/>
  <c r="AK29" i="2" a="1"/>
  <c r="AK29" i="2" s="1"/>
  <c r="AK1" i="2" s="1"/>
  <c r="AB29" i="2" a="1"/>
  <c r="AB29" i="2" s="1"/>
  <c r="AG1" i="2"/>
  <c r="V29" i="2" a="1"/>
  <c r="V29" i="2" s="1"/>
  <c r="V1" i="2" s="1"/>
  <c r="AN24" i="2" a="1"/>
  <c r="AN24" i="2" s="1"/>
  <c r="AC27" i="2" a="1"/>
  <c r="AC27" i="2" s="1"/>
  <c r="W27" i="2" a="1"/>
  <c r="W27" i="2" s="1"/>
  <c r="Y25" i="2" a="1"/>
  <c r="Y25" i="2" s="1"/>
  <c r="AC25" i="2" a="1"/>
  <c r="AC25" i="2" s="1"/>
  <c r="Y26" i="2" a="1"/>
  <c r="Y26" i="2" s="1"/>
  <c r="Y27" i="2" a="1"/>
  <c r="Y27" i="2" s="1"/>
  <c r="AN29" i="2" a="1"/>
  <c r="AN29" i="2" s="1"/>
  <c r="AN4" i="2"/>
  <c r="X29" i="2" a="1"/>
  <c r="X29" i="2" s="1"/>
  <c r="X4" i="2"/>
  <c r="AM29" i="2" a="1"/>
  <c r="AM29" i="2" s="1"/>
  <c r="AM4" i="2"/>
  <c r="W29" i="2" a="1"/>
  <c r="W29" i="2" s="1"/>
  <c r="W4" i="2"/>
  <c r="AC29" i="2" a="1"/>
  <c r="AC29" i="2" s="1"/>
  <c r="AC4" i="2"/>
  <c r="Z29" i="2" a="1"/>
  <c r="Z29" i="2" s="1"/>
  <c r="Z4" i="2"/>
  <c r="Y28" i="2" a="1"/>
  <c r="Y28" i="2" s="1"/>
  <c r="Y4" i="2"/>
  <c r="AJ28" i="2" a="1"/>
  <c r="AJ28" i="2" s="1"/>
  <c r="AJ1" i="2" s="1"/>
  <c r="AJ4" i="2"/>
  <c r="AI29" i="2" a="1"/>
  <c r="AI29" i="2" s="1"/>
  <c r="AI4" i="2"/>
  <c r="AF29" i="2" a="1"/>
  <c r="AF29" i="2" s="1"/>
  <c r="AF4" i="2"/>
  <c r="AE28" i="2" a="1"/>
  <c r="AE28" i="2" s="1"/>
  <c r="AE4" i="2"/>
  <c r="AD27" i="2" a="1"/>
  <c r="AD27" i="2" s="1"/>
  <c r="AD4" i="2"/>
  <c r="AP28" i="2" a="1"/>
  <c r="AP28" i="2" s="1"/>
  <c r="AP4" i="2"/>
  <c r="AO29" i="2" a="1"/>
  <c r="AO29" i="2" s="1"/>
  <c r="AO1" i="2" s="1"/>
  <c r="AO4" i="2"/>
  <c r="AL29" i="2" a="1"/>
  <c r="AL29" i="2" s="1"/>
  <c r="AL4" i="2"/>
  <c r="AR5" i="2"/>
  <c r="AR28" i="2" s="1" a="1"/>
  <c r="AR28" i="2" s="1"/>
  <c r="AQ4" i="2"/>
  <c r="AN26" i="2" a="1"/>
  <c r="AN26" i="2" s="1"/>
  <c r="AM27" i="2" a="1"/>
  <c r="AM27" i="2" s="1"/>
  <c r="W28" i="2" a="1"/>
  <c r="W28" i="2" s="1"/>
  <c r="Z26" i="2" a="1"/>
  <c r="Z26" i="2" s="1"/>
  <c r="AM26" i="2" a="1"/>
  <c r="AM26" i="2" s="1"/>
  <c r="X27" i="2" a="1"/>
  <c r="X27" i="2" s="1"/>
  <c r="AN27" i="2" a="1"/>
  <c r="AN27" i="2" s="1"/>
  <c r="AM25" i="2" a="1"/>
  <c r="AM25" i="2" s="1"/>
  <c r="X26" i="2" a="1"/>
  <c r="X26" i="2" s="1"/>
  <c r="AF26" i="2" a="1"/>
  <c r="AF26" i="2" s="1"/>
  <c r="Z27" i="2" a="1"/>
  <c r="Z27" i="2" s="1"/>
  <c r="X28" i="2" a="1"/>
  <c r="X28" i="2" s="1"/>
  <c r="AN28" i="2" a="1"/>
  <c r="AN28" i="2" s="1"/>
  <c r="Z28" i="2" a="1"/>
  <c r="Z28" i="2" s="1"/>
  <c r="AD28" i="2" a="1"/>
  <c r="AD28" i="2" s="1"/>
  <c r="AI26" i="2" a="1"/>
  <c r="AI26" i="2" s="1"/>
  <c r="AP29" i="2" a="1"/>
  <c r="AP29" i="2" s="1"/>
  <c r="AL27" i="2" a="1"/>
  <c r="AL27" i="2" s="1"/>
  <c r="AP27" i="2" a="1"/>
  <c r="AP27" i="2" s="1"/>
  <c r="AD29" i="2" a="1"/>
  <c r="AD29" i="2" s="1"/>
  <c r="AE27" i="2" a="1"/>
  <c r="AE27" i="2" s="1"/>
  <c r="AF27" i="2" a="1"/>
  <c r="AF27" i="2" s="1"/>
  <c r="AF28" i="2" a="1"/>
  <c r="AF28" i="2" s="1"/>
  <c r="AE29" i="2" a="1"/>
  <c r="AE29" i="2" s="1"/>
  <c r="AM28" i="2" a="1"/>
  <c r="AM28" i="2" s="1"/>
  <c r="P6" i="2" a="1"/>
  <c r="P6" i="2" s="1"/>
  <c r="Q6" i="2" a="1"/>
  <c r="Q6" i="2" s="1"/>
  <c r="R6" i="2" a="1"/>
  <c r="R6" i="2" s="1"/>
  <c r="S6" i="2" a="1"/>
  <c r="S6" i="2" s="1"/>
  <c r="P7" i="2" a="1"/>
  <c r="P7" i="2" s="1"/>
  <c r="Q7" i="2" a="1"/>
  <c r="Q7" i="2" s="1"/>
  <c r="R7" i="2" a="1"/>
  <c r="R7" i="2" s="1"/>
  <c r="S7" i="2" a="1"/>
  <c r="S7" i="2" s="1"/>
  <c r="T7" i="2" a="1"/>
  <c r="T7" i="2" s="1"/>
  <c r="U7" i="2" a="1"/>
  <c r="U7" i="2" s="1"/>
  <c r="P8" i="2" a="1"/>
  <c r="P8" i="2" s="1"/>
  <c r="Q8" i="2" a="1"/>
  <c r="Q8" i="2" s="1"/>
  <c r="R8" i="2" a="1"/>
  <c r="R8" i="2" s="1"/>
  <c r="S8" i="2" a="1"/>
  <c r="S8" i="2" s="1"/>
  <c r="T8" i="2" a="1"/>
  <c r="T8" i="2" s="1"/>
  <c r="U8" i="2" a="1"/>
  <c r="U8" i="2" s="1"/>
  <c r="P9" i="2" a="1"/>
  <c r="P9" i="2" s="1"/>
  <c r="Q9" i="2" a="1"/>
  <c r="Q9" i="2" s="1"/>
  <c r="R9" i="2" a="1"/>
  <c r="R9" i="2" s="1"/>
  <c r="S9" i="2" a="1"/>
  <c r="S9" i="2" s="1"/>
  <c r="T9" i="2" a="1"/>
  <c r="T9" i="2" s="1"/>
  <c r="U9" i="2" a="1"/>
  <c r="U9" i="2" s="1"/>
  <c r="P10" i="2" a="1"/>
  <c r="P10" i="2" s="1"/>
  <c r="Q10" i="2" a="1"/>
  <c r="Q10" i="2" s="1"/>
  <c r="R10" i="2" a="1"/>
  <c r="R10" i="2" s="1"/>
  <c r="S10" i="2" a="1"/>
  <c r="S10" i="2" s="1"/>
  <c r="T10" i="2" a="1"/>
  <c r="T10" i="2" s="1"/>
  <c r="U10" i="2" a="1"/>
  <c r="U10" i="2" s="1"/>
  <c r="P11" i="2" a="1"/>
  <c r="P11" i="2" s="1"/>
  <c r="Q11" i="2" a="1"/>
  <c r="Q11" i="2" s="1"/>
  <c r="R11" i="2" a="1"/>
  <c r="R11" i="2" s="1"/>
  <c r="S11" i="2" a="1"/>
  <c r="S11" i="2" s="1"/>
  <c r="T11" i="2" a="1"/>
  <c r="T11" i="2" s="1"/>
  <c r="U11" i="2" a="1"/>
  <c r="U11" i="2" s="1"/>
  <c r="P12" i="2" a="1"/>
  <c r="P12" i="2" s="1"/>
  <c r="Q12" i="2" a="1"/>
  <c r="Q12" i="2" s="1"/>
  <c r="R12" i="2" a="1"/>
  <c r="R12" i="2" s="1"/>
  <c r="S12" i="2" a="1"/>
  <c r="S12" i="2" s="1"/>
  <c r="T12" i="2" a="1"/>
  <c r="T12" i="2" s="1"/>
  <c r="U12" i="2" a="1"/>
  <c r="U12" i="2" s="1"/>
  <c r="P13" i="2" a="1"/>
  <c r="P13" i="2" s="1"/>
  <c r="Q13" i="2" a="1"/>
  <c r="Q13" i="2" s="1"/>
  <c r="R13" i="2" a="1"/>
  <c r="R13" i="2" s="1"/>
  <c r="S13" i="2" a="1"/>
  <c r="S13" i="2" s="1"/>
  <c r="T13" i="2" a="1"/>
  <c r="T13" i="2" s="1"/>
  <c r="U13" i="2" a="1"/>
  <c r="U13" i="2" s="1"/>
  <c r="P14" i="2" a="1"/>
  <c r="P14" i="2" s="1"/>
  <c r="Q14" i="2" a="1"/>
  <c r="Q14" i="2" s="1"/>
  <c r="R14" i="2" a="1"/>
  <c r="R14" i="2" s="1"/>
  <c r="S14" i="2" a="1"/>
  <c r="S14" i="2" s="1"/>
  <c r="T14" i="2" a="1"/>
  <c r="T14" i="2" s="1"/>
  <c r="U14" i="2" a="1"/>
  <c r="U14" i="2" s="1"/>
  <c r="P15" i="2" a="1"/>
  <c r="P15" i="2" s="1"/>
  <c r="Q15" i="2" a="1"/>
  <c r="Q15" i="2" s="1"/>
  <c r="R15" i="2" a="1"/>
  <c r="R15" i="2" s="1"/>
  <c r="S15" i="2" a="1"/>
  <c r="S15" i="2" s="1"/>
  <c r="T15" i="2" a="1"/>
  <c r="T15" i="2" s="1"/>
  <c r="U15" i="2" a="1"/>
  <c r="U15" i="2" s="1"/>
  <c r="P16" i="2" a="1"/>
  <c r="P16" i="2" s="1"/>
  <c r="Q16" i="2" a="1"/>
  <c r="Q16" i="2" s="1"/>
  <c r="R16" i="2" a="1"/>
  <c r="R16" i="2" s="1"/>
  <c r="S16" i="2" a="1"/>
  <c r="S16" i="2" s="1"/>
  <c r="T16" i="2" a="1"/>
  <c r="T16" i="2" s="1"/>
  <c r="U16" i="2" a="1"/>
  <c r="U16" i="2" s="1"/>
  <c r="P17" i="2" a="1"/>
  <c r="P17" i="2" s="1"/>
  <c r="Q17" i="2" a="1"/>
  <c r="Q17" i="2" s="1"/>
  <c r="R17" i="2" a="1"/>
  <c r="R17" i="2" s="1"/>
  <c r="S17" i="2" a="1"/>
  <c r="S17" i="2" s="1"/>
  <c r="T17" i="2" a="1"/>
  <c r="T17" i="2" s="1"/>
  <c r="U17" i="2" a="1"/>
  <c r="U17" i="2" s="1"/>
  <c r="P18" i="2" a="1"/>
  <c r="P18" i="2" s="1"/>
  <c r="Q18" i="2" a="1"/>
  <c r="Q18" i="2" s="1"/>
  <c r="R18" i="2" a="1"/>
  <c r="R18" i="2" s="1"/>
  <c r="S18" i="2" a="1"/>
  <c r="S18" i="2" s="1"/>
  <c r="T18" i="2" a="1"/>
  <c r="T18" i="2" s="1"/>
  <c r="U18" i="2" a="1"/>
  <c r="U18" i="2" s="1"/>
  <c r="P19" i="2" a="1"/>
  <c r="P19" i="2" s="1"/>
  <c r="Q19" i="2" a="1"/>
  <c r="Q19" i="2" s="1"/>
  <c r="R19" i="2" a="1"/>
  <c r="R19" i="2" s="1"/>
  <c r="S19" i="2" a="1"/>
  <c r="S19" i="2" s="1"/>
  <c r="T19" i="2" a="1"/>
  <c r="T19" i="2" s="1"/>
  <c r="U19" i="2" a="1"/>
  <c r="U19" i="2" s="1"/>
  <c r="P20" i="2" a="1"/>
  <c r="P20" i="2" s="1"/>
  <c r="Q20" i="2" a="1"/>
  <c r="Q20" i="2" s="1"/>
  <c r="R20" i="2" a="1"/>
  <c r="R20" i="2" s="1"/>
  <c r="S20" i="2" a="1"/>
  <c r="S20" i="2" s="1"/>
  <c r="T20" i="2" a="1"/>
  <c r="T20" i="2" s="1"/>
  <c r="U20" i="2" a="1"/>
  <c r="U20" i="2" s="1"/>
  <c r="P21" i="2" a="1"/>
  <c r="P21" i="2" s="1"/>
  <c r="Q21" i="2" a="1"/>
  <c r="Q21" i="2" s="1"/>
  <c r="R21" i="2" a="1"/>
  <c r="R21" i="2" s="1"/>
  <c r="S21" i="2" a="1"/>
  <c r="S21" i="2" s="1"/>
  <c r="T21" i="2" a="1"/>
  <c r="T21" i="2" s="1"/>
  <c r="U21" i="2" a="1"/>
  <c r="U21" i="2" s="1"/>
  <c r="P22" i="2" a="1"/>
  <c r="P22" i="2" s="1"/>
  <c r="Q22" i="2" a="1"/>
  <c r="Q22" i="2" s="1"/>
  <c r="R22" i="2" a="1"/>
  <c r="R22" i="2" s="1"/>
  <c r="S22" i="2" a="1"/>
  <c r="S22" i="2" s="1"/>
  <c r="T22" i="2" a="1"/>
  <c r="T22" i="2" s="1"/>
  <c r="U22" i="2" a="1"/>
  <c r="U22" i="2" s="1"/>
  <c r="P23" i="2" a="1"/>
  <c r="P23" i="2" s="1"/>
  <c r="Q23" i="2" a="1"/>
  <c r="Q23" i="2" s="1"/>
  <c r="R23" i="2" a="1"/>
  <c r="R23" i="2" s="1"/>
  <c r="S23" i="2" a="1"/>
  <c r="S23" i="2" s="1"/>
  <c r="T23" i="2" a="1"/>
  <c r="T23" i="2" s="1"/>
  <c r="U23" i="2" a="1"/>
  <c r="U23" i="2" s="1"/>
  <c r="P24" i="2" a="1"/>
  <c r="P24" i="2" s="1"/>
  <c r="Q24" i="2" a="1"/>
  <c r="Q24" i="2" s="1"/>
  <c r="R24" i="2" a="1"/>
  <c r="R24" i="2" s="1"/>
  <c r="S24" i="2" a="1"/>
  <c r="S24" i="2" s="1"/>
  <c r="T24" i="2" a="1"/>
  <c r="T24" i="2" s="1"/>
  <c r="U24" i="2" a="1"/>
  <c r="U24" i="2" s="1"/>
  <c r="P25" i="2" a="1"/>
  <c r="P25" i="2" s="1"/>
  <c r="Q25" i="2" a="1"/>
  <c r="Q25" i="2" s="1"/>
  <c r="R25" i="2" a="1"/>
  <c r="R25" i="2" s="1"/>
  <c r="S25" i="2" a="1"/>
  <c r="S25" i="2" s="1"/>
  <c r="T25" i="2" a="1"/>
  <c r="T25" i="2" s="1"/>
  <c r="U25" i="2" a="1"/>
  <c r="U25" i="2" s="1"/>
  <c r="P26" i="2" a="1"/>
  <c r="P26" i="2" s="1"/>
  <c r="Q26" i="2" a="1"/>
  <c r="Q26" i="2" s="1"/>
  <c r="R26" i="2" a="1"/>
  <c r="R26" i="2" s="1"/>
  <c r="S26" i="2" a="1"/>
  <c r="S26" i="2" s="1"/>
  <c r="T26" i="2" a="1"/>
  <c r="T26" i="2" s="1"/>
  <c r="U26" i="2" a="1"/>
  <c r="U26" i="2" s="1"/>
  <c r="P27" i="2" a="1"/>
  <c r="P27" i="2" s="1"/>
  <c r="Q27" i="2" a="1"/>
  <c r="Q27" i="2" s="1"/>
  <c r="R27" i="2" a="1"/>
  <c r="R27" i="2" s="1"/>
  <c r="S27" i="2" a="1"/>
  <c r="S27" i="2" s="1"/>
  <c r="T27" i="2" a="1"/>
  <c r="T27" i="2" s="1"/>
  <c r="U27" i="2" a="1"/>
  <c r="U27" i="2" s="1"/>
  <c r="P28" i="2" a="1"/>
  <c r="P28" i="2" s="1"/>
  <c r="Q28" i="2" a="1"/>
  <c r="Q28" i="2" s="1"/>
  <c r="R28" i="2" a="1"/>
  <c r="R28" i="2" s="1"/>
  <c r="S28" i="2" a="1"/>
  <c r="S28" i="2" s="1"/>
  <c r="T28" i="2" a="1"/>
  <c r="T28" i="2" s="1"/>
  <c r="U28" i="2" a="1"/>
  <c r="U28" i="2" s="1"/>
  <c r="P29" i="2" a="1"/>
  <c r="P29" i="2" s="1"/>
  <c r="Q29" i="2" a="1"/>
  <c r="Q29" i="2" s="1"/>
  <c r="R29" i="2" a="1"/>
  <c r="R29" i="2" s="1"/>
  <c r="S29" i="2" a="1"/>
  <c r="S29" i="2" s="1"/>
  <c r="T29" i="2" a="1"/>
  <c r="T29" i="2" s="1"/>
  <c r="U29" i="2" a="1"/>
  <c r="U29" i="2" s="1"/>
  <c r="T6" i="2" a="1"/>
  <c r="T6" i="2" s="1"/>
  <c r="U6" i="2" a="1"/>
  <c r="U6" i="2" s="1"/>
  <c r="J6" i="2" l="1"/>
  <c r="A6" i="2"/>
  <c r="AB1" i="2"/>
  <c r="AL1" i="2"/>
  <c r="AE1" i="2"/>
  <c r="X1" i="2"/>
  <c r="Y1" i="2"/>
  <c r="AI1" i="2"/>
  <c r="AM1" i="2"/>
  <c r="Z1" i="2"/>
  <c r="W1" i="2"/>
  <c r="AP1" i="2"/>
  <c r="AD1" i="2"/>
  <c r="U1" i="2"/>
  <c r="AF1" i="2"/>
  <c r="AC1" i="2"/>
  <c r="AN1" i="2"/>
  <c r="T1" i="2"/>
  <c r="R1" i="2"/>
  <c r="Q1" i="2"/>
  <c r="P1" i="2"/>
  <c r="S1" i="2"/>
  <c r="AS5" i="2"/>
  <c r="AR4" i="2"/>
  <c r="AR25" i="2" a="1"/>
  <c r="AR25" i="2" s="1"/>
  <c r="AR22" i="2" a="1"/>
  <c r="AR22" i="2" s="1"/>
  <c r="AR18" i="2" a="1"/>
  <c r="AR18" i="2" s="1"/>
  <c r="AR14" i="2" a="1"/>
  <c r="AR14" i="2" s="1"/>
  <c r="AR10" i="2" a="1"/>
  <c r="AR10" i="2" s="1"/>
  <c r="AR6" i="2" a="1"/>
  <c r="AR6" i="2" s="1"/>
  <c r="AR11" i="2" a="1"/>
  <c r="AR11" i="2" s="1"/>
  <c r="AR7" i="2" a="1"/>
  <c r="AR7" i="2" s="1"/>
  <c r="AR27" i="2" a="1"/>
  <c r="AR27" i="2" s="1"/>
  <c r="AR23" i="2" a="1"/>
  <c r="AR23" i="2" s="1"/>
  <c r="AR19" i="2" a="1"/>
  <c r="AR19" i="2" s="1"/>
  <c r="AR15" i="2" a="1"/>
  <c r="AR15" i="2" s="1"/>
  <c r="AR24" i="2" a="1"/>
  <c r="AR24" i="2" s="1"/>
  <c r="AR20" i="2" a="1"/>
  <c r="AR20" i="2" s="1"/>
  <c r="AR16" i="2" a="1"/>
  <c r="AR16" i="2" s="1"/>
  <c r="AR12" i="2" a="1"/>
  <c r="AR12" i="2" s="1"/>
  <c r="AR8" i="2" a="1"/>
  <c r="AR8" i="2" s="1"/>
  <c r="AR9" i="2" a="1"/>
  <c r="AR9" i="2" s="1"/>
  <c r="AR29" i="2" a="1"/>
  <c r="AR29" i="2" s="1"/>
  <c r="AR26" i="2" a="1"/>
  <c r="AR26" i="2" s="1"/>
  <c r="AR21" i="2" a="1"/>
  <c r="AR21" i="2" s="1"/>
  <c r="AR17" i="2" a="1"/>
  <c r="AR17" i="2" s="1"/>
  <c r="AR13" i="2" a="1"/>
  <c r="AR13" i="2" s="1"/>
  <c r="K6" i="2" l="1"/>
  <c r="B6" i="2"/>
  <c r="AR1" i="2"/>
  <c r="AS4" i="2"/>
  <c r="AS28" i="2" a="1"/>
  <c r="AS28" i="2" s="1"/>
  <c r="AS24" i="2" a="1"/>
  <c r="AS24" i="2" s="1"/>
  <c r="AS20" i="2" a="1"/>
  <c r="AS20" i="2" s="1"/>
  <c r="AS16" i="2" a="1"/>
  <c r="AS16" i="2" s="1"/>
  <c r="AS12" i="2" a="1"/>
  <c r="AS12" i="2" s="1"/>
  <c r="AS8" i="2" a="1"/>
  <c r="AS8" i="2" s="1"/>
  <c r="AS29" i="2" a="1"/>
  <c r="AS29" i="2" s="1"/>
  <c r="AS23" i="2" a="1"/>
  <c r="AS23" i="2" s="1"/>
  <c r="AS19" i="2" a="1"/>
  <c r="AS19" i="2" s="1"/>
  <c r="AS15" i="2" a="1"/>
  <c r="AS15" i="2" s="1"/>
  <c r="AS11" i="2" a="1"/>
  <c r="AS11" i="2" s="1"/>
  <c r="AS7" i="2" a="1"/>
  <c r="AS7" i="2" s="1"/>
  <c r="AS26" i="2" a="1"/>
  <c r="AS26" i="2" s="1"/>
  <c r="AS22" i="2" a="1"/>
  <c r="AS22" i="2" s="1"/>
  <c r="AS18" i="2" a="1"/>
  <c r="AS18" i="2" s="1"/>
  <c r="AS14" i="2" a="1"/>
  <c r="AS14" i="2" s="1"/>
  <c r="AS10" i="2" a="1"/>
  <c r="AS10" i="2" s="1"/>
  <c r="AS6" i="2" a="1"/>
  <c r="AS6" i="2" s="1"/>
  <c r="AT5" i="2"/>
  <c r="AS25" i="2" a="1"/>
  <c r="AS25" i="2" s="1"/>
  <c r="AS21" i="2" a="1"/>
  <c r="AS21" i="2" s="1"/>
  <c r="AS17" i="2" a="1"/>
  <c r="AS17" i="2" s="1"/>
  <c r="AS13" i="2" a="1"/>
  <c r="AS13" i="2" s="1"/>
  <c r="AS9" i="2" a="1"/>
  <c r="AS9" i="2" s="1"/>
  <c r="AS27" i="2" a="1"/>
  <c r="AS27" i="2" s="1"/>
  <c r="L6" i="2" l="1"/>
  <c r="C6" i="2"/>
  <c r="AS1" i="2"/>
  <c r="AT4" i="2"/>
  <c r="AT19" i="2" a="1"/>
  <c r="AT19" i="2" s="1"/>
  <c r="AT26" i="2" a="1"/>
  <c r="AT26" i="2" s="1"/>
  <c r="AT10" i="2" a="1"/>
  <c r="AT10" i="2" s="1"/>
  <c r="AT27" i="2" a="1"/>
  <c r="AT27" i="2" s="1"/>
  <c r="AT13" i="2" a="1"/>
  <c r="AT13" i="2" s="1"/>
  <c r="AT16" i="2" a="1"/>
  <c r="AT16" i="2" s="1"/>
  <c r="AT15" i="2" a="1"/>
  <c r="AT15" i="2" s="1"/>
  <c r="AT22" i="2" a="1"/>
  <c r="AT22" i="2" s="1"/>
  <c r="AT6" i="2" a="1"/>
  <c r="AT6" i="2" s="1"/>
  <c r="AT25" i="2" a="1"/>
  <c r="AT25" i="2" s="1"/>
  <c r="AT9" i="2" a="1"/>
  <c r="AT9" i="2" s="1"/>
  <c r="AT12" i="2" a="1"/>
  <c r="AT12" i="2" s="1"/>
  <c r="AT29" i="2" a="1"/>
  <c r="AT29" i="2" s="1"/>
  <c r="AT11" i="2" a="1"/>
  <c r="AT11" i="2" s="1"/>
  <c r="AT18" i="2" a="1"/>
  <c r="AT18" i="2" s="1"/>
  <c r="AT8" i="2" a="1"/>
  <c r="AT8" i="2" s="1"/>
  <c r="AT21" i="2" a="1"/>
  <c r="AT21" i="2" s="1"/>
  <c r="AT24" i="2" a="1"/>
  <c r="AT24" i="2" s="1"/>
  <c r="AT23" i="2" a="1"/>
  <c r="AT23" i="2" s="1"/>
  <c r="AT28" i="2" a="1"/>
  <c r="AT28" i="2" s="1"/>
  <c r="AT14" i="2" a="1"/>
  <c r="AT14" i="2" s="1"/>
  <c r="AT7" i="2" a="1"/>
  <c r="AT7" i="2" s="1"/>
  <c r="AT17" i="2" a="1"/>
  <c r="AT17" i="2" s="1"/>
  <c r="AT20" i="2" a="1"/>
  <c r="AT20" i="2" s="1"/>
  <c r="M6" i="2" l="1"/>
  <c r="D6" i="2"/>
  <c r="AT1" i="2"/>
  <c r="F13" i="2" s="1"/>
  <c r="N6" i="2" l="1"/>
  <c r="E6" i="2"/>
  <c r="O6" i="2" l="1"/>
  <c r="F6" i="2"/>
  <c r="G6" i="2" l="1"/>
  <c r="I7" i="2"/>
  <c r="J7" i="2" l="1"/>
  <c r="A7" i="2"/>
  <c r="K7" i="2" l="1"/>
  <c r="B7" i="2"/>
  <c r="L7" i="2" l="1"/>
  <c r="C7" i="2"/>
  <c r="M7" i="2" l="1"/>
  <c r="D7" i="2"/>
  <c r="N7" i="2" l="1"/>
  <c r="E7" i="2"/>
  <c r="O7" i="2" l="1"/>
  <c r="F7" i="2"/>
  <c r="G7" i="2" l="1"/>
  <c r="I8" i="2"/>
  <c r="J8" i="2" l="1"/>
  <c r="A8" i="2"/>
  <c r="K8" i="2" l="1"/>
  <c r="B8" i="2"/>
  <c r="L8" i="2" l="1"/>
  <c r="C8" i="2"/>
  <c r="M8" i="2" l="1"/>
  <c r="D8" i="2"/>
  <c r="N8" i="2" l="1"/>
  <c r="E8" i="2"/>
  <c r="O8" i="2" l="1"/>
  <c r="F8" i="2"/>
  <c r="G8" i="2" l="1"/>
  <c r="I9" i="2"/>
  <c r="J9" i="2" l="1"/>
  <c r="A9" i="2"/>
  <c r="K9" i="2" l="1"/>
  <c r="B9" i="2"/>
  <c r="L9" i="2" l="1"/>
  <c r="C9" i="2"/>
  <c r="M9" i="2" l="1"/>
  <c r="D9" i="2"/>
  <c r="N9" i="2" l="1"/>
  <c r="E9" i="2"/>
  <c r="O9" i="2" l="1"/>
  <c r="F9" i="2"/>
  <c r="G9" i="2" l="1"/>
  <c r="I10" i="2"/>
  <c r="J10" i="2" l="1"/>
  <c r="A10" i="2"/>
  <c r="K10" i="2" l="1"/>
  <c r="B10" i="2"/>
  <c r="L10" i="2" l="1"/>
  <c r="C10" i="2"/>
  <c r="M10" i="2" l="1"/>
  <c r="D10" i="2"/>
  <c r="N10" i="2" l="1"/>
  <c r="E10" i="2"/>
  <c r="O10" i="2" l="1"/>
  <c r="G10" i="2" s="1"/>
  <c r="F10" i="2"/>
</calcChain>
</file>

<file path=xl/sharedStrings.xml><?xml version="1.0" encoding="utf-8"?>
<sst xmlns="http://schemas.openxmlformats.org/spreadsheetml/2006/main" count="602" uniqueCount="304">
  <si>
    <t>Contact</t>
  </si>
  <si>
    <t>Date indexée</t>
  </si>
  <si>
    <t>Specialty</t>
  </si>
  <si>
    <t>Gyn</t>
  </si>
  <si>
    <t>GP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</si>
  <si>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</si>
  <si>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</si>
  <si>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</si>
  <si>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</si>
  <si>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</si>
  <si>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</si>
  <si>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</si>
  <si>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</si>
  <si>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</si>
  <si>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</si>
  <si>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</si>
  <si>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</si>
  <si>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B1</t>
  </si>
  <si>
    <t>B2</t>
  </si>
  <si>
    <t>B3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</si>
  <si>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</si>
  <si>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</si>
  <si>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</si>
  <si>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</si>
  <si>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</si>
  <si>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</si>
  <si>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</si>
  <si>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</si>
  <si>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</si>
  <si>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C1</t>
  </si>
  <si>
    <t>C2</t>
  </si>
  <si>
    <t>C3</t>
  </si>
  <si>
    <t>C6</t>
  </si>
  <si>
    <t>C7</t>
  </si>
  <si>
    <t>C8</t>
  </si>
  <si>
    <t>C9</t>
  </si>
  <si>
    <t>C10</t>
  </si>
  <si>
    <t>C11</t>
  </si>
  <si>
    <t>C12</t>
  </si>
  <si>
    <t>C13</t>
  </si>
  <si>
    <t>D1</t>
  </si>
  <si>
    <t>D2</t>
  </si>
  <si>
    <t>D3</t>
  </si>
  <si>
    <t>D4</t>
  </si>
  <si>
    <t>D5</t>
  </si>
  <si>
    <t>D6</t>
  </si>
  <si>
    <t>D7</t>
  </si>
  <si>
    <t>D8</t>
  </si>
  <si>
    <t>D10</t>
  </si>
  <si>
    <t>D11</t>
  </si>
  <si>
    <t>D12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</si>
  <si>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</si>
  <si>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</si>
  <si>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</si>
  <si>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</si>
  <si>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</si>
  <si>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</si>
  <si>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</si>
  <si>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</si>
  <si>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</si>
  <si>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</si>
  <si>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</si>
  <si>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</si>
  <si>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</si>
  <si>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</si>
  <si>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</si>
  <si>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</si>
  <si>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</si>
  <si>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</si>
  <si>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</si>
  <si>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</si>
  <si>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</si>
  <si>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</si>
  <si>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</si>
  <si>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</si>
  <si>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</si>
  <si>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</si>
  <si>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</si>
  <si>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</si>
  <si>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</si>
  <si>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</si>
  <si>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</si>
  <si>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</si>
  <si>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</si>
  <si>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</si>
  <si>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</si>
  <si>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</si>
  <si>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</si>
  <si>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</si>
  <si>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</si>
  <si>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</si>
  <si>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</si>
  <si>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</si>
  <si>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</si>
  <si>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</si>
  <si>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</si>
  <si>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</si>
  <si>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</si>
  <si>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</si>
  <si>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I1</t>
  </si>
  <si>
    <t>I2</t>
  </si>
  <si>
    <t>I3</t>
  </si>
  <si>
    <t>I4</t>
  </si>
  <si>
    <t>I5</t>
  </si>
  <si>
    <t>I7</t>
  </si>
  <si>
    <t>I8</t>
  </si>
  <si>
    <t>I9</t>
  </si>
  <si>
    <t>I10</t>
  </si>
  <si>
    <t>I11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</si>
  <si>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</si>
  <si>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</si>
  <si>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</si>
  <si>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</si>
  <si>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</si>
  <si>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</si>
  <si>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</si>
  <si>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</si>
  <si>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</si>
  <si>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</si>
  <si>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</si>
  <si>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</si>
  <si>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</si>
  <si>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</si>
  <si>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</si>
  <si>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</si>
  <si>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</si>
  <si>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</si>
  <si>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</si>
  <si>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</si>
  <si>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</si>
  <si>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</si>
  <si>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</si>
  <si>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L1</t>
  </si>
  <si>
    <t>L2</t>
  </si>
  <si>
    <t>L3</t>
  </si>
  <si>
    <t>L4</t>
  </si>
  <si>
    <t>L5</t>
  </si>
  <si>
    <t>L6</t>
  </si>
  <si>
    <t>L8</t>
  </si>
  <si>
    <t>L9</t>
  </si>
  <si>
    <t>L10</t>
  </si>
  <si>
    <t>M1</t>
  </si>
  <si>
    <t>M2</t>
  </si>
  <si>
    <t>M3</t>
  </si>
  <si>
    <t>M4</t>
  </si>
  <si>
    <t>M6</t>
  </si>
  <si>
    <t>M7</t>
  </si>
  <si>
    <t>M8</t>
  </si>
  <si>
    <t>M9</t>
  </si>
  <si>
    <t>M10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</si>
  <si>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</si>
  <si>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</si>
  <si>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</si>
  <si>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</si>
  <si>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</si>
  <si>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</si>
  <si>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</si>
  <si>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</si>
  <si>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</si>
  <si>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</si>
  <si>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</si>
  <si>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</si>
  <si>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</si>
  <si>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</si>
  <si>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</si>
  <si>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</si>
  <si>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</si>
  <si>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</si>
  <si>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</si>
  <si>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</si>
  <si>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</si>
  <si>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</si>
  <si>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P1</t>
  </si>
  <si>
    <t>P2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</si>
  <si>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</si>
  <si>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</si>
  <si>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</si>
  <si>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</si>
  <si>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</si>
  <si>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</si>
  <si>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</si>
  <si>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</si>
  <si>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</si>
  <si>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</si>
  <si>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</si>
  <si>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</si>
  <si>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</si>
  <si>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</si>
  <si>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</si>
  <si>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</si>
  <si>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</si>
  <si>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</si>
  <si>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</si>
  <si>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</si>
  <si>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</si>
  <si>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</si>
  <si>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</si>
  <si>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</si>
  <si>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</si>
  <si>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</si>
  <si>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</si>
  <si>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</si>
  <si>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</si>
  <si>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</si>
  <si>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</si>
  <si>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</si>
  <si>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</si>
  <si>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</si>
  <si>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</si>
  <si>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</si>
  <si>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</si>
  <si>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</si>
  <si>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</si>
  <si>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</si>
  <si>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</si>
  <si>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</si>
  <si>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</si>
  <si>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</si>
  <si>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</si>
  <si>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</si>
  <si>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</si>
  <si>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</si>
  <si>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</si>
  <si>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</si>
  <si>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</si>
  <si>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</si>
  <si>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</si>
  <si>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U1</t>
  </si>
  <si>
    <t>U2</t>
  </si>
  <si>
    <t>U3</t>
  </si>
  <si>
    <t>U4</t>
  </si>
  <si>
    <t>U5</t>
  </si>
  <si>
    <t>U6</t>
  </si>
  <si>
    <t>U7</t>
  </si>
  <si>
    <t>U8</t>
  </si>
  <si>
    <t>U9</t>
  </si>
  <si>
    <t>U10</t>
  </si>
  <si>
    <t>U11</t>
  </si>
  <si>
    <t>U12</t>
  </si>
  <si>
    <t>V1</t>
  </si>
  <si>
    <t>V2</t>
  </si>
  <si>
    <t>V3</t>
  </si>
  <si>
    <t>V4</t>
  </si>
  <si>
    <t>V5</t>
  </si>
  <si>
    <t>V6</t>
  </si>
  <si>
    <t>V7</t>
  </si>
  <si>
    <t>V8</t>
  </si>
  <si>
    <t>V9</t>
  </si>
  <si>
    <t>W1</t>
  </si>
  <si>
    <t>W2</t>
  </si>
  <si>
    <t>W3</t>
  </si>
  <si>
    <t>W4</t>
  </si>
  <si>
    <t>W5</t>
  </si>
  <si>
    <t>W6</t>
  </si>
  <si>
    <t>W7</t>
  </si>
  <si>
    <t>W8</t>
  </si>
  <si>
    <t>X1</t>
  </si>
  <si>
    <t>X2</t>
  </si>
  <si>
    <t>X3</t>
  </si>
  <si>
    <t>X4</t>
  </si>
  <si>
    <t>X6</t>
  </si>
  <si>
    <t>X7</t>
  </si>
  <si>
    <t>X8</t>
  </si>
  <si>
    <t>Y1</t>
  </si>
  <si>
    <t>Y2</t>
  </si>
  <si>
    <t>Y3</t>
  </si>
  <si>
    <t>Y4</t>
  </si>
  <si>
    <t>Y5</t>
  </si>
  <si>
    <t>Y6</t>
  </si>
  <si>
    <t>Y7</t>
  </si>
  <si>
    <t>Y8</t>
  </si>
  <si>
    <t>Y9</t>
  </si>
  <si>
    <t>Z1</t>
  </si>
  <si>
    <t>Z2</t>
  </si>
  <si>
    <t>Z3</t>
  </si>
  <si>
    <t>Z4</t>
  </si>
  <si>
    <t>Z5</t>
  </si>
  <si>
    <t>Z6</t>
  </si>
  <si>
    <t>Z7</t>
  </si>
  <si>
    <t>Z8</t>
  </si>
  <si>
    <t>Z9</t>
  </si>
  <si>
    <t>AAAA</t>
  </si>
  <si>
    <t>BBBB</t>
  </si>
  <si>
    <t>CCCC</t>
  </si>
  <si>
    <t>DDDD</t>
  </si>
  <si>
    <t>EEEEE</t>
  </si>
  <si>
    <t>FFFFF</t>
  </si>
  <si>
    <t>GGGGG</t>
  </si>
  <si>
    <t>HHHHHH</t>
  </si>
  <si>
    <t>Nombre de visites programées/mois</t>
  </si>
  <si>
    <t>année :</t>
  </si>
  <si>
    <t>mois :</t>
  </si>
  <si>
    <t>lun</t>
  </si>
  <si>
    <t>mar</t>
  </si>
  <si>
    <t>sam</t>
  </si>
  <si>
    <t>dim</t>
  </si>
  <si>
    <t>ven</t>
  </si>
  <si>
    <t>jeu</t>
  </si>
  <si>
    <t>mer</t>
  </si>
  <si>
    <t>NOMBRE DE VISITES PAR JOUR</t>
  </si>
  <si>
    <t>MMM</t>
  </si>
  <si>
    <t>LLL</t>
  </si>
  <si>
    <t>KKK</t>
  </si>
  <si>
    <t>UUU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</si>
</sst>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mmmm\-yy;@"/>
    <numFmt numFmtId="165" formatCode="dddd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5"/>
      <color theme="0" tint="-0.34998626667073579"/>
      <name val="Calibri"/>
      <family val="2"/>
      <scheme val="minor"/>
    </font>
    <font>
      <b/>
      <sz val="14"/>
      <color theme="0" tint="-0.34998626667073579"/>
      <name val="Calibri"/>
      <family val="2"/>
      <scheme val="minor"/>
    </font>
    <font>
      <b/>
      <sz val="9"/>
      <color theme="0" tint="-0.3499862666707357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14" fontId="0" fillId="0" borderId="0" xfId="0" applyNumberFormat="1"/>
    <xf numFmtId="164" fontId="0" fillId="0" borderId="0" xfId="0" applyNumberFormat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/>
    <xf numFmtId="0" fontId="2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14" fontId="4" fillId="0" borderId="1" xfId="0" applyNumberFormat="1" applyFont="1" applyBorder="1" applyProtection="1">
      <protection locked="0"/>
    </xf>
    <xf numFmtId="14" fontId="0" fillId="0" borderId="1" xfId="0" applyNumberFormat="1" applyBorder="1" applyProtection="1">
      <protection locked="0"/>
    </xf>
    <xf numFmtId="164" fontId="3" fillId="2" borderId="0" xfId="0" applyNumberFormat="1" applyFont="1" applyFill="1" applyAlignment="1" applyProtection="1">
      <alignment horizontal="center" vertical="center"/>
      <protection locked="0"/>
    </xf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0" fillId="0" borderId="6" xfId="0" applyBorder="1"/>
    <xf numFmtId="0" fontId="7" fillId="0" borderId="0" xfId="0" applyFont="1" applyAlignment="1">
      <alignment wrapText="1"/>
    </xf>
    <xf numFmtId="164" fontId="5" fillId="4" borderId="0" xfId="0" applyNumberFormat="1" applyFont="1" applyFill="1" applyAlignment="1">
      <alignment horizontal="center" vertical="center"/>
    </xf>
    <xf numFmtId="14" fontId="7" fillId="0" borderId="0" xfId="0" applyNumberFormat="1" applyFont="1" applyAlignment="1">
      <alignment wrapText="1"/>
    </xf>
    <xf numFmtId="14" fontId="8" fillId="0" borderId="0" xfId="0" applyNumberFormat="1" applyFont="1" applyAlignment="1">
      <alignment wrapText="1"/>
    </xf>
    <xf numFmtId="14" fontId="8" fillId="0" borderId="0" xfId="0" applyNumberFormat="1" applyFont="1" applyAlignment="1">
      <alignment horizontal="center" vertical="center"/>
    </xf>
    <xf numFmtId="14" fontId="8" fillId="0" borderId="0" xfId="0" applyNumberFormat="1" applyFont="1" applyAlignment="1">
      <alignment vertical="center"/>
    </xf>
    <xf numFmtId="14" fontId="10" fillId="0" borderId="0" xfId="0" applyNumberFormat="1" applyFont="1"/>
    <xf numFmtId="0" fontId="5" fillId="5" borderId="0" xfId="0" applyFont="1" applyFill="1" applyAlignment="1">
      <alignment horizontal="center" vertical="center" wrapText="1"/>
    </xf>
    <xf numFmtId="0" fontId="5" fillId="5" borderId="0" xfId="0" applyFont="1" applyFill="1" applyAlignment="1">
      <alignment horizontal="center" vertical="center"/>
    </xf>
    <xf numFmtId="0" fontId="5" fillId="6" borderId="0" xfId="0" applyFont="1" applyFill="1" applyAlignment="1">
      <alignment horizontal="center" vertical="center" wrapText="1"/>
    </xf>
    <xf numFmtId="0" fontId="5" fillId="6" borderId="0" xfId="0" applyFont="1" applyFill="1" applyAlignment="1">
      <alignment horizontal="center" vertical="center"/>
    </xf>
    <xf numFmtId="0" fontId="0" fillId="0" borderId="4" xfId="0" applyFont="1" applyBorder="1"/>
    <xf numFmtId="164" fontId="13" fillId="3" borderId="0" xfId="0" applyNumberFormat="1" applyFont="1" applyFill="1" applyAlignment="1">
      <alignment horizontal="center" vertical="center"/>
    </xf>
    <xf numFmtId="164" fontId="14" fillId="3" borderId="0" xfId="0" applyNumberFormat="1" applyFont="1" applyFill="1" applyAlignment="1">
      <alignment horizontal="center" vertical="center"/>
    </xf>
    <xf numFmtId="164" fontId="15" fillId="3" borderId="0" xfId="0" applyNumberFormat="1" applyFont="1" applyFill="1" applyAlignment="1">
      <alignment horizontal="center" vertical="center"/>
    </xf>
    <xf numFmtId="0" fontId="15" fillId="3" borderId="0" xfId="0" applyNumberFormat="1" applyFont="1" applyFill="1" applyAlignment="1">
      <alignment horizontal="center" vertical="center"/>
    </xf>
    <xf numFmtId="0" fontId="9" fillId="3" borderId="0" xfId="0" applyFont="1" applyFill="1" applyAlignment="1">
      <alignment vertical="center"/>
    </xf>
    <xf numFmtId="0" fontId="1" fillId="3" borderId="0" xfId="0" applyFont="1" applyFill="1" applyAlignment="1">
      <alignment vertical="center"/>
    </xf>
    <xf numFmtId="0" fontId="7" fillId="3" borderId="0" xfId="0" applyFont="1" applyFill="1" applyAlignment="1">
      <alignment wrapText="1"/>
    </xf>
    <xf numFmtId="0" fontId="0" fillId="3" borderId="0" xfId="0" applyFill="1"/>
    <xf numFmtId="0" fontId="6" fillId="3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0" fontId="0" fillId="5" borderId="0" xfId="0" applyFill="1"/>
    <xf numFmtId="0" fontId="7" fillId="5" borderId="0" xfId="0" applyFont="1" applyFill="1" applyAlignment="1">
      <alignment wrapText="1"/>
    </xf>
    <xf numFmtId="165" fontId="5" fillId="7" borderId="2" xfId="0" applyNumberFormat="1" applyFont="1" applyFill="1" applyBorder="1" applyAlignment="1">
      <alignment horizontal="center" vertical="center"/>
    </xf>
    <xf numFmtId="14" fontId="5" fillId="7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12" fillId="5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wrapText="1"/>
    </xf>
    <xf numFmtId="0" fontId="8" fillId="0" borderId="0" xfId="0" applyFont="1" applyAlignment="1">
      <alignment horizontal="center" wrapText="1"/>
    </xf>
    <xf numFmtId="164" fontId="12" fillId="5" borderId="0" xfId="0" applyNumberFormat="1" applyFont="1" applyFill="1" applyAlignment="1">
      <alignment horizontal="center" vertical="center"/>
    </xf>
    <xf numFmtId="164" fontId="11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fgColor theme="0"/>
          <bgColor theme="0" tint="-0.3499862666707357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ulipe/AppData/Local/Microsoft/Windows/INetCache/IE/X9WWWR9Y/PROJET%20CALENDR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</sheetNames>
    <sheetDataSet>
      <sheetData sheetId="0">
        <row r="2">
          <cell r="K2">
            <v>2015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300"/>
  <sheetViews>
    <sheetView tabSelected="1" workbookViewId="0">
      <selection activeCell="J17" sqref="J17"/>
    </sheetView>
  </sheetViews>
  <sheetFormatPr baseColWidth="10" defaultRowHeight="14.5" x14ac:dyDescent="0.35"/>
  <cols>
    <col min="1" max="1" width="21.08984375" customWidth="1"/>
    <col min="2" max="2" width="5" customWidth="1"/>
    <col min="3" max="3" width="13.7265625" bestFit="1" customWidth="1"/>
    <col min="4" max="4" width="8.08984375" bestFit="1" customWidth="1"/>
    <col min="5" max="5" width="11.7265625" style="4" bestFit="1" customWidth="1"/>
  </cols>
  <sheetData>
    <row r="1" spans="1:5" ht="43.5" customHeight="1" x14ac:dyDescent="0.35">
      <c r="A1" s="12">
        <v>42339</v>
      </c>
    </row>
    <row r="2" spans="1:5" x14ac:dyDescent="0.35">
      <c r="A2" s="48"/>
      <c r="B2" s="48"/>
      <c r="C2" s="48"/>
      <c r="D2" s="48"/>
      <c r="E2" s="48"/>
    </row>
    <row r="3" spans="1:5" ht="5.5" customHeight="1" x14ac:dyDescent="0.35">
      <c r="A3" s="48"/>
      <c r="B3" s="48"/>
      <c r="C3" s="48"/>
      <c r="D3" s="48"/>
      <c r="E3" s="48"/>
    </row>
    <row r="4" spans="1:5" hidden="1" x14ac:dyDescent="0.35">
      <c r="A4" s="48"/>
      <c r="B4" s="48"/>
      <c r="C4" s="48"/>
      <c r="D4" s="48"/>
      <c r="E4" s="48"/>
    </row>
    <row r="5" spans="1:5" hidden="1" x14ac:dyDescent="0.35">
      <c r="A5" s="48"/>
      <c r="B5" s="48"/>
      <c r="C5" s="48"/>
      <c r="D5" s="48"/>
      <c r="E5" s="48"/>
    </row>
    <row r="6" spans="1:5" x14ac:dyDescent="0.35">
      <c r="C6" s="6" t="s">
        <v>0</v>
      </c>
      <c r="D6" s="6" t="s">
        <v>2</v>
      </c>
      <c r="E6" s="7" t="s">
        <v>1</v>
      </c>
    </row>
    <row r="7" spans="1:5" x14ac:dyDescent="0.35">
      <c r="C7" s="9" t="s">
        <v>5</v>
      </c>
      <c r="D7" s="9" t="s">
        <v>3</v>
      </c>
      <c r="E7" s="10">
        <v>42339</v>
      </c>
    </row>
    <row r="8" spans="1:5" x14ac:dyDescent="0.35">
      <c r="C8" s="9" t="s">
        <v>6</v>
      </c>
      <c r="D8" s="9" t="s">
        <v>4</v>
      </c>
      <c r="E8" s="10">
        <v>42339</v>
      </c>
    </row>
    <row r="9" spans="1:5" x14ac:dyDescent="0.35">
      <c r="C9" s="9" t="s">
        <v>7</v>
      </c>
      <c r="D9" s="9" t="s">
        <v>4</v>
      </c>
      <c r="E9" s="10">
        <v>42339</v>
      </c>
    </row>
    <row r="10" spans="1:5" x14ac:dyDescent="0.35">
      <c r="C10" s="9" t="s">
        <v>8</v>
      </c>
      <c r="D10" s="9" t="s">
        <v>4</v>
      </c>
      <c r="E10" s="10">
        <v>42339</v>
      </c>
    </row>
    <row r="11" spans="1:5" x14ac:dyDescent="0.35">
      <c r="C11" s="9" t="s">
        <v>9</v>
      </c>
      <c r="D11" s="9" t="s">
        <v>4</v>
      </c>
      <c r="E11" s="10">
        <v>42339</v>
      </c>
    </row>
    <row r="12" spans="1:5" x14ac:dyDescent="0.35">
      <c r="C12" s="9" t="s">
        <v>10</v>
      </c>
      <c r="D12" s="9" t="s">
        <v>4</v>
      </c>
      <c r="E12" s="10">
        <v>42339</v>
      </c>
    </row>
    <row r="13" spans="1:5" x14ac:dyDescent="0.35">
      <c r="C13" s="9" t="s">
        <v>11</v>
      </c>
      <c r="D13" s="9" t="s">
        <v>4</v>
      </c>
      <c r="E13" s="10">
        <v>42339</v>
      </c>
    </row>
    <row r="14" spans="1:5" x14ac:dyDescent="0.35">
      <c r="C14" s="9" t="s">
        <v>12</v>
      </c>
      <c r="D14" s="9" t="s">
        <v>4</v>
      </c>
      <c r="E14" s="10">
        <v>42339</v>
      </c>
    </row>
    <row r="15" spans="1:5" x14ac:dyDescent="0.35">
      <c r="C15" s="9" t="s">
        <v>13</v>
      </c>
      <c r="D15" s="9" t="s">
        <v>4</v>
      </c>
      <c r="E15" s="10">
        <v>42339</v>
      </c>
    </row>
    <row r="16" spans="1:5" x14ac:dyDescent="0.35">
      <c r="C16" s="9" t="s">
        <v>14</v>
      </c>
      <c r="D16" s="9" t="s">
        <v>4</v>
      </c>
      <c r="E16" s="10">
        <v>42339</v>
      </c>
    </row>
    <row r="17" spans="3:5" x14ac:dyDescent="0.35">
      <c r="C17" s="9" t="s">
        <v>15</v>
      </c>
      <c r="D17" s="9" t="s">
        <v>4</v>
      </c>
      <c r="E17" s="10">
        <v>42339</v>
      </c>
    </row>
    <row r="18" spans="3:5" x14ac:dyDescent="0.35">
      <c r="C18" s="9" t="s">
        <v>16</v>
      </c>
      <c r="D18" s="9" t="s">
        <v>4</v>
      </c>
      <c r="E18" s="10">
        <v>42339</v>
      </c>
    </row>
    <row r="19" spans="3:5" x14ac:dyDescent="0.35">
      <c r="C19" s="9" t="s">
        <v>17</v>
      </c>
      <c r="D19" s="9" t="s">
        <v>4</v>
      </c>
      <c r="E19" s="10">
        <v>42340</v>
      </c>
    </row>
    <row r="20" spans="3:5" x14ac:dyDescent="0.35">
      <c r="C20" s="9" t="s">
        <v>18</v>
      </c>
      <c r="D20" s="9" t="s">
        <v>4</v>
      </c>
      <c r="E20" s="10">
        <v>42340</v>
      </c>
    </row>
    <row r="21" spans="3:5" x14ac:dyDescent="0.35">
      <c r="C21" s="9" t="s">
        <v>19</v>
      </c>
      <c r="D21" s="9" t="s">
        <v>4</v>
      </c>
      <c r="E21" s="10">
        <v>42340</v>
      </c>
    </row>
    <row r="22" spans="3:5" x14ac:dyDescent="0.35">
      <c r="C22" s="9" t="s">
        <v>300</v>
      </c>
      <c r="D22" s="9" t="s">
        <v>4</v>
      </c>
      <c r="E22" s="10">
        <v>42340</v>
      </c>
    </row>
    <row r="23" spans="3:5" x14ac:dyDescent="0.35">
      <c r="C23" s="9" t="s">
        <v>20</v>
      </c>
      <c r="D23" s="9" t="s">
        <v>4</v>
      </c>
      <c r="E23" s="10">
        <v>42340</v>
      </c>
    </row>
    <row r="24" spans="3:5" x14ac:dyDescent="0.35">
      <c r="C24" s="9" t="s">
        <v>21</v>
      </c>
      <c r="D24" s="9" t="s">
        <v>4</v>
      </c>
      <c r="E24" s="10">
        <v>42340</v>
      </c>
    </row>
    <row r="25" spans="3:5" x14ac:dyDescent="0.35">
      <c r="C25" s="9" t="s">
        <v>22</v>
      </c>
      <c r="D25" s="9" t="s">
        <v>4</v>
      </c>
      <c r="E25" s="10">
        <v>42340</v>
      </c>
    </row>
    <row r="26" spans="3:5" x14ac:dyDescent="0.35">
      <c r="C26" s="9" t="s">
        <v>23</v>
      </c>
      <c r="D26" s="9" t="s">
        <v>4</v>
      </c>
      <c r="E26" s="10">
        <v>42340</v>
      </c>
    </row>
    <row r="27" spans="3:5" x14ac:dyDescent="0.35">
      <c r="C27" s="9" t="s">
        <v>24</v>
      </c>
      <c r="D27" s="9" t="s">
        <v>4</v>
      </c>
      <c r="E27" s="10">
        <v>42340</v>
      </c>
    </row>
    <row r="28" spans="3:5" x14ac:dyDescent="0.35">
      <c r="C28" s="9" t="s">
        <v>25</v>
      </c>
      <c r="D28" s="9" t="s">
        <v>4</v>
      </c>
      <c r="E28" s="10">
        <v>42340</v>
      </c>
    </row>
    <row r="29" spans="3:5" x14ac:dyDescent="0.35">
      <c r="C29" s="9" t="s">
        <v>26</v>
      </c>
      <c r="D29" s="9" t="s">
        <v>4</v>
      </c>
      <c r="E29" s="10">
        <v>42340</v>
      </c>
    </row>
    <row r="30" spans="3:5" x14ac:dyDescent="0.35">
      <c r="C30" s="9" t="s">
        <v>27</v>
      </c>
      <c r="D30" s="9" t="s">
        <v>4</v>
      </c>
      <c r="E30" s="10">
        <v>42340</v>
      </c>
    </row>
    <row r="31" spans="3:5" x14ac:dyDescent="0.35">
      <c r="C31" s="9" t="s">
        <v>28</v>
      </c>
      <c r="D31" s="9" t="s">
        <v>4</v>
      </c>
      <c r="E31" s="10">
        <v>42340</v>
      </c>
    </row>
    <row r="32" spans="3:5" x14ac:dyDescent="0.35">
      <c r="C32" s="9" t="s">
        <v>29</v>
      </c>
      <c r="D32" s="9" t="s">
        <v>4</v>
      </c>
      <c r="E32" s="10">
        <v>42341</v>
      </c>
    </row>
    <row r="33" spans="3:5" x14ac:dyDescent="0.35">
      <c r="C33" s="9" t="s">
        <v>30</v>
      </c>
      <c r="D33" s="9" t="s">
        <v>4</v>
      </c>
      <c r="E33" s="11">
        <v>42341</v>
      </c>
    </row>
    <row r="34" spans="3:5" x14ac:dyDescent="0.35">
      <c r="C34" s="9" t="s">
        <v>31</v>
      </c>
      <c r="D34" s="9" t="s">
        <v>4</v>
      </c>
      <c r="E34" s="11">
        <v>42341</v>
      </c>
    </row>
    <row r="35" spans="3:5" x14ac:dyDescent="0.35">
      <c r="C35" s="9" t="s">
        <v>302</v>
      </c>
      <c r="D35" s="9" t="s">
        <v>4</v>
      </c>
      <c r="E35" s="11">
        <v>42341</v>
      </c>
    </row>
    <row r="36" spans="3:5" x14ac:dyDescent="0.35">
      <c r="C36" s="9" t="s">
        <v>301</v>
      </c>
      <c r="D36" s="9" t="s">
        <v>4</v>
      </c>
      <c r="E36" s="11">
        <v>42341</v>
      </c>
    </row>
    <row r="37" spans="3:5" x14ac:dyDescent="0.35">
      <c r="C37" s="9" t="s">
        <v>32</v>
      </c>
      <c r="D37" s="9" t="s">
        <v>4</v>
      </c>
      <c r="E37" s="11">
        <v>42341</v>
      </c>
    </row>
    <row r="38" spans="3:5" x14ac:dyDescent="0.35">
      <c r="C38" s="9" t="s">
        <v>33</v>
      </c>
      <c r="D38" s="9" t="s">
        <v>4</v>
      </c>
      <c r="E38" s="11">
        <v>42341</v>
      </c>
    </row>
    <row r="39" spans="3:5" x14ac:dyDescent="0.35">
      <c r="C39" s="9" t="s">
        <v>34</v>
      </c>
      <c r="D39" s="9" t="s">
        <v>3</v>
      </c>
      <c r="E39" s="11">
        <v>42341</v>
      </c>
    </row>
    <row r="40" spans="3:5" x14ac:dyDescent="0.35">
      <c r="C40" s="9" t="s">
        <v>35</v>
      </c>
      <c r="D40" s="9" t="s">
        <v>4</v>
      </c>
      <c r="E40" s="11">
        <v>42341</v>
      </c>
    </row>
    <row r="41" spans="3:5" x14ac:dyDescent="0.35">
      <c r="C41" s="9" t="s">
        <v>36</v>
      </c>
      <c r="D41" s="9" t="s">
        <v>3</v>
      </c>
      <c r="E41" s="11">
        <v>42341</v>
      </c>
    </row>
    <row r="42" spans="3:5" x14ac:dyDescent="0.35">
      <c r="C42" s="9" t="s">
        <v>37</v>
      </c>
      <c r="D42" s="9" t="s">
        <v>4</v>
      </c>
      <c r="E42" s="11">
        <v>42341</v>
      </c>
    </row>
    <row r="43" spans="3:5" x14ac:dyDescent="0.35">
      <c r="C43" s="9" t="s">
        <v>38</v>
      </c>
      <c r="D43" s="9" t="s">
        <v>4</v>
      </c>
      <c r="E43" s="11">
        <v>42341</v>
      </c>
    </row>
    <row r="44" spans="3:5" x14ac:dyDescent="0.35">
      <c r="C44" s="9" t="s">
        <v>39</v>
      </c>
      <c r="D44" s="9" t="s">
        <v>4</v>
      </c>
      <c r="E44" s="11">
        <v>42341</v>
      </c>
    </row>
    <row r="45" spans="3:5" x14ac:dyDescent="0.35">
      <c r="C45" s="9" t="s">
        <v>40</v>
      </c>
      <c r="D45" s="9" t="s">
        <v>4</v>
      </c>
      <c r="E45" s="10">
        <v>42342</v>
      </c>
    </row>
    <row r="46" spans="3:5" x14ac:dyDescent="0.35">
      <c r="C46" s="9" t="s">
        <v>41</v>
      </c>
      <c r="D46" s="9" t="s">
        <v>4</v>
      </c>
      <c r="E46" s="10">
        <v>42342</v>
      </c>
    </row>
    <row r="47" spans="3:5" x14ac:dyDescent="0.35">
      <c r="C47" s="9" t="s">
        <v>42</v>
      </c>
      <c r="D47" s="9" t="s">
        <v>4</v>
      </c>
      <c r="E47" s="10">
        <v>42342</v>
      </c>
    </row>
    <row r="48" spans="3:5" x14ac:dyDescent="0.35">
      <c r="C48" s="9" t="s">
        <v>43</v>
      </c>
      <c r="D48" s="9" t="s">
        <v>4</v>
      </c>
      <c r="E48" s="10">
        <v>42342</v>
      </c>
    </row>
    <row r="49" spans="3:5" x14ac:dyDescent="0.35">
      <c r="C49" s="9" t="s">
        <v>44</v>
      </c>
      <c r="D49" s="9" t="s">
        <v>4</v>
      </c>
      <c r="E49" s="10">
        <v>42342</v>
      </c>
    </row>
    <row r="50" spans="3:5" x14ac:dyDescent="0.35">
      <c r="C50" s="9" t="s">
        <v>45</v>
      </c>
      <c r="D50" s="9" t="s">
        <v>4</v>
      </c>
      <c r="E50" s="10">
        <v>42342</v>
      </c>
    </row>
    <row r="51" spans="3:5" x14ac:dyDescent="0.35">
      <c r="C51" s="9" t="s">
        <v>46</v>
      </c>
      <c r="D51" s="9" t="s">
        <v>4</v>
      </c>
      <c r="E51" s="10">
        <v>42342</v>
      </c>
    </row>
    <row r="52" spans="3:5" x14ac:dyDescent="0.35">
      <c r="C52" s="9" t="s">
        <v>47</v>
      </c>
      <c r="D52" s="9" t="s">
        <v>4</v>
      </c>
      <c r="E52" s="10">
        <v>42342</v>
      </c>
    </row>
    <row r="53" spans="3:5" x14ac:dyDescent="0.35">
      <c r="C53" s="9" t="s">
        <v>303</v>
      </c>
      <c r="D53" s="9" t="s">
        <v>3</v>
      </c>
      <c r="E53" s="10">
        <v>42342</v>
      </c>
    </row>
    <row r="54" spans="3:5" x14ac:dyDescent="0.35">
      <c r="C54" s="9" t="s">
        <v>48</v>
      </c>
      <c r="D54" s="9" t="s">
        <v>3</v>
      </c>
      <c r="E54" s="10">
        <v>42342</v>
      </c>
    </row>
    <row r="55" spans="3:5" x14ac:dyDescent="0.35">
      <c r="C55" s="9" t="s">
        <v>49</v>
      </c>
      <c r="D55" s="9" t="s">
        <v>3</v>
      </c>
      <c r="E55" s="10">
        <v>42342</v>
      </c>
    </row>
    <row r="56" spans="3:5" x14ac:dyDescent="0.35">
      <c r="C56" s="9" t="s">
        <v>50</v>
      </c>
      <c r="D56" s="9" t="s">
        <v>3</v>
      </c>
      <c r="E56" s="10">
        <v>42342</v>
      </c>
    </row>
    <row r="57" spans="3:5" x14ac:dyDescent="0.35">
      <c r="C57" s="9" t="s">
        <v>51</v>
      </c>
      <c r="D57" s="9" t="s">
        <v>3</v>
      </c>
      <c r="E57" s="10">
        <v>42343</v>
      </c>
    </row>
    <row r="58" spans="3:5" x14ac:dyDescent="0.35">
      <c r="C58" s="9" t="s">
        <v>52</v>
      </c>
      <c r="D58" s="9" t="s">
        <v>3</v>
      </c>
      <c r="E58" s="10">
        <v>42343</v>
      </c>
    </row>
    <row r="59" spans="3:5" x14ac:dyDescent="0.35">
      <c r="C59" s="9" t="s">
        <v>53</v>
      </c>
      <c r="D59" s="9" t="s">
        <v>3</v>
      </c>
      <c r="E59" s="10">
        <v>42343</v>
      </c>
    </row>
    <row r="60" spans="3:5" x14ac:dyDescent="0.35">
      <c r="C60" s="9" t="s">
        <v>54</v>
      </c>
      <c r="D60" s="9" t="s">
        <v>3</v>
      </c>
      <c r="E60" s="10">
        <v>42343</v>
      </c>
    </row>
    <row r="61" spans="3:5" x14ac:dyDescent="0.35">
      <c r="C61" s="9" t="s">
        <v>55</v>
      </c>
      <c r="D61" s="9" t="s">
        <v>3</v>
      </c>
      <c r="E61" s="10">
        <v>42343</v>
      </c>
    </row>
    <row r="62" spans="3:5" x14ac:dyDescent="0.35">
      <c r="C62" s="9" t="s">
        <v>56</v>
      </c>
      <c r="D62" s="9" t="s">
        <v>3</v>
      </c>
      <c r="E62" s="10">
        <v>42343</v>
      </c>
    </row>
    <row r="63" spans="3:5" x14ac:dyDescent="0.35">
      <c r="C63" s="9" t="s">
        <v>57</v>
      </c>
      <c r="D63" s="9" t="s">
        <v>3</v>
      </c>
      <c r="E63" s="10">
        <v>42343</v>
      </c>
    </row>
    <row r="64" spans="3:5" x14ac:dyDescent="0.35">
      <c r="C64" s="9" t="s">
        <v>58</v>
      </c>
      <c r="D64" s="9" t="s">
        <v>3</v>
      </c>
      <c r="E64" s="10">
        <v>42343</v>
      </c>
    </row>
    <row r="65" spans="3:5" x14ac:dyDescent="0.35">
      <c r="C65" s="9" t="s">
        <v>59</v>
      </c>
      <c r="D65" s="9" t="s">
        <v>3</v>
      </c>
      <c r="E65" s="10">
        <v>42343</v>
      </c>
    </row>
    <row r="66" spans="3:5" x14ac:dyDescent="0.35">
      <c r="C66" s="9" t="s">
        <v>60</v>
      </c>
      <c r="D66" s="9" t="s">
        <v>3</v>
      </c>
      <c r="E66" s="10">
        <v>42343</v>
      </c>
    </row>
    <row r="67" spans="3:5" x14ac:dyDescent="0.35">
      <c r="C67" s="9" t="s">
        <v>61</v>
      </c>
      <c r="D67" s="9" t="s">
        <v>4</v>
      </c>
      <c r="E67" s="10">
        <v>42343</v>
      </c>
    </row>
    <row r="68" spans="3:5" x14ac:dyDescent="0.35">
      <c r="C68" s="9" t="s">
        <v>62</v>
      </c>
      <c r="D68" s="9" t="s">
        <v>4</v>
      </c>
      <c r="E68" s="10">
        <v>42343</v>
      </c>
    </row>
    <row r="69" spans="3:5" x14ac:dyDescent="0.35">
      <c r="C69" s="9" t="s">
        <v>63</v>
      </c>
      <c r="D69" s="9" t="s">
        <v>4</v>
      </c>
      <c r="E69" s="10">
        <v>42343</v>
      </c>
    </row>
    <row r="70" spans="3:5" x14ac:dyDescent="0.35">
      <c r="C70" s="9" t="s">
        <v>64</v>
      </c>
      <c r="D70" s="9" t="s">
        <v>4</v>
      </c>
      <c r="E70" s="10">
        <v>42344</v>
      </c>
    </row>
    <row r="71" spans="3:5" x14ac:dyDescent="0.35">
      <c r="C71" s="9" t="s">
        <v>65</v>
      </c>
      <c r="D71" s="9" t="s">
        <v>4</v>
      </c>
      <c r="E71" s="10">
        <v>42344</v>
      </c>
    </row>
    <row r="72" spans="3:5" x14ac:dyDescent="0.35">
      <c r="C72" s="9" t="s">
        <v>66</v>
      </c>
      <c r="D72" s="9" t="s">
        <v>4</v>
      </c>
      <c r="E72" s="10">
        <v>42344</v>
      </c>
    </row>
    <row r="73" spans="3:5" x14ac:dyDescent="0.35">
      <c r="C73" s="9" t="s">
        <v>67</v>
      </c>
      <c r="D73" s="9" t="s">
        <v>4</v>
      </c>
      <c r="E73" s="10">
        <v>42344</v>
      </c>
    </row>
    <row r="74" spans="3:5" x14ac:dyDescent="0.35">
      <c r="C74" s="9" t="s">
        <v>68</v>
      </c>
      <c r="D74" s="9" t="s">
        <v>4</v>
      </c>
      <c r="E74" s="10">
        <v>42344</v>
      </c>
    </row>
    <row r="75" spans="3:5" x14ac:dyDescent="0.35">
      <c r="C75" s="9" t="s">
        <v>69</v>
      </c>
      <c r="D75" s="9" t="s">
        <v>4</v>
      </c>
      <c r="E75" s="10">
        <v>42344</v>
      </c>
    </row>
    <row r="76" spans="3:5" x14ac:dyDescent="0.35">
      <c r="C76" s="9" t="s">
        <v>70</v>
      </c>
      <c r="D76" s="9" t="s">
        <v>4</v>
      </c>
      <c r="E76" s="10">
        <v>42344</v>
      </c>
    </row>
    <row r="77" spans="3:5" x14ac:dyDescent="0.35">
      <c r="C77" s="9" t="s">
        <v>71</v>
      </c>
      <c r="D77" s="9" t="s">
        <v>4</v>
      </c>
      <c r="E77" s="10">
        <v>42344</v>
      </c>
    </row>
    <row r="78" spans="3:5" x14ac:dyDescent="0.35">
      <c r="C78" s="9" t="s">
        <v>72</v>
      </c>
      <c r="D78" s="9" t="s">
        <v>4</v>
      </c>
      <c r="E78" s="10">
        <v>42344</v>
      </c>
    </row>
    <row r="79" spans="3:5" x14ac:dyDescent="0.35">
      <c r="C79" s="9" t="s">
        <v>73</v>
      </c>
      <c r="D79" s="9" t="s">
        <v>4</v>
      </c>
      <c r="E79" s="10">
        <v>42344</v>
      </c>
    </row>
    <row r="80" spans="3:5" x14ac:dyDescent="0.35">
      <c r="C80" s="9" t="s">
        <v>74</v>
      </c>
      <c r="D80" s="9" t="s">
        <v>4</v>
      </c>
      <c r="E80" s="10">
        <v>42344</v>
      </c>
    </row>
    <row r="81" spans="3:5" x14ac:dyDescent="0.35">
      <c r="C81" s="9" t="s">
        <v>75</v>
      </c>
      <c r="D81" s="9" t="s">
        <v>4</v>
      </c>
      <c r="E81" s="10">
        <v>42345</v>
      </c>
    </row>
    <row r="82" spans="3:5" x14ac:dyDescent="0.35">
      <c r="C82" s="9" t="s">
        <v>76</v>
      </c>
      <c r="D82" s="9" t="s">
        <v>4</v>
      </c>
      <c r="E82" s="10">
        <v>42345</v>
      </c>
    </row>
    <row r="83" spans="3:5" x14ac:dyDescent="0.35">
      <c r="C83" s="9" t="s">
        <v>77</v>
      </c>
      <c r="D83" s="9" t="s">
        <v>4</v>
      </c>
      <c r="E83" s="10">
        <v>42345</v>
      </c>
    </row>
    <row r="84" spans="3:5" x14ac:dyDescent="0.35">
      <c r="C84" s="9" t="s">
        <v>78</v>
      </c>
      <c r="D84" s="9" t="s">
        <v>4</v>
      </c>
      <c r="E84" s="10">
        <v>42345</v>
      </c>
    </row>
    <row r="85" spans="3:5" x14ac:dyDescent="0.35">
      <c r="C85" s="9" t="s">
        <v>79</v>
      </c>
      <c r="D85" s="9" t="s">
        <v>4</v>
      </c>
      <c r="E85" s="10">
        <v>42345</v>
      </c>
    </row>
    <row r="86" spans="3:5" x14ac:dyDescent="0.35">
      <c r="C86" s="9" t="s">
        <v>80</v>
      </c>
      <c r="D86" s="9" t="s">
        <v>4</v>
      </c>
      <c r="E86" s="10">
        <v>42345</v>
      </c>
    </row>
    <row r="87" spans="3:5" x14ac:dyDescent="0.35">
      <c r="C87" s="9" t="s">
        <v>81</v>
      </c>
      <c r="D87" s="9" t="s">
        <v>4</v>
      </c>
      <c r="E87" s="10">
        <v>42345</v>
      </c>
    </row>
    <row r="88" spans="3:5" x14ac:dyDescent="0.35">
      <c r="C88" s="9" t="s">
        <v>82</v>
      </c>
      <c r="D88" s="9" t="s">
        <v>4</v>
      </c>
      <c r="E88" s="10">
        <v>42345</v>
      </c>
    </row>
    <row r="89" spans="3:5" x14ac:dyDescent="0.35">
      <c r="C89" s="9" t="s">
        <v>83</v>
      </c>
      <c r="D89" s="9" t="s">
        <v>4</v>
      </c>
      <c r="E89" s="10">
        <v>42345</v>
      </c>
    </row>
    <row r="90" spans="3:5" x14ac:dyDescent="0.35">
      <c r="C90" s="9" t="s">
        <v>84</v>
      </c>
      <c r="D90" s="9" t="s">
        <v>4</v>
      </c>
      <c r="E90" s="10">
        <v>42345</v>
      </c>
    </row>
    <row r="91" spans="3:5" x14ac:dyDescent="0.35">
      <c r="C91" s="9" t="s">
        <v>85</v>
      </c>
      <c r="D91" s="9" t="s">
        <v>4</v>
      </c>
      <c r="E91" s="10">
        <v>42345</v>
      </c>
    </row>
    <row r="92" spans="3:5" x14ac:dyDescent="0.35">
      <c r="C92" s="9" t="s">
        <v>86</v>
      </c>
      <c r="D92" s="9" t="s">
        <v>4</v>
      </c>
      <c r="E92" s="10">
        <v>42345</v>
      </c>
    </row>
    <row r="93" spans="3:5" x14ac:dyDescent="0.35">
      <c r="C93" s="9" t="s">
        <v>87</v>
      </c>
      <c r="D93" s="9" t="s">
        <v>4</v>
      </c>
      <c r="E93" s="10">
        <v>42346</v>
      </c>
    </row>
    <row r="94" spans="3:5" x14ac:dyDescent="0.35">
      <c r="C94" s="9" t="s">
        <v>88</v>
      </c>
      <c r="D94" s="9" t="s">
        <v>4</v>
      </c>
      <c r="E94" s="10">
        <v>42346</v>
      </c>
    </row>
    <row r="95" spans="3:5" x14ac:dyDescent="0.35">
      <c r="C95" s="9" t="s">
        <v>89</v>
      </c>
      <c r="D95" s="9" t="s">
        <v>4</v>
      </c>
      <c r="E95" s="10">
        <v>42346</v>
      </c>
    </row>
    <row r="96" spans="3:5" x14ac:dyDescent="0.35">
      <c r="C96" s="9" t="s">
        <v>90</v>
      </c>
      <c r="D96" s="9" t="s">
        <v>4</v>
      </c>
      <c r="E96" s="10">
        <v>42346</v>
      </c>
    </row>
    <row r="97" spans="3:5" x14ac:dyDescent="0.35">
      <c r="C97" s="9" t="s">
        <v>91</v>
      </c>
      <c r="D97" s="9" t="s">
        <v>4</v>
      </c>
      <c r="E97" s="10">
        <v>42346</v>
      </c>
    </row>
    <row r="98" spans="3:5" x14ac:dyDescent="0.35">
      <c r="C98" s="9" t="s">
        <v>92</v>
      </c>
      <c r="D98" s="9" t="s">
        <v>4</v>
      </c>
      <c r="E98" s="10">
        <v>42346</v>
      </c>
    </row>
    <row r="99" spans="3:5" x14ac:dyDescent="0.35">
      <c r="C99" s="9" t="s">
        <v>93</v>
      </c>
      <c r="D99" s="9" t="s">
        <v>4</v>
      </c>
      <c r="E99" s="10">
        <v>42346</v>
      </c>
    </row>
    <row r="100" spans="3:5" x14ac:dyDescent="0.35">
      <c r="C100" s="9" t="s">
        <v>94</v>
      </c>
      <c r="D100" s="9" t="s">
        <v>3</v>
      </c>
      <c r="E100" s="10">
        <v>42346</v>
      </c>
    </row>
    <row r="101" spans="3:5" x14ac:dyDescent="0.35">
      <c r="C101" s="9" t="s">
        <v>95</v>
      </c>
      <c r="D101" s="9" t="s">
        <v>3</v>
      </c>
      <c r="E101" s="10">
        <v>42346</v>
      </c>
    </row>
    <row r="102" spans="3:5" x14ac:dyDescent="0.35">
      <c r="C102" s="9" t="s">
        <v>96</v>
      </c>
      <c r="D102" s="9" t="s">
        <v>3</v>
      </c>
      <c r="E102" s="10">
        <v>42346</v>
      </c>
    </row>
    <row r="103" spans="3:5" x14ac:dyDescent="0.35">
      <c r="C103" s="9" t="s">
        <v>97</v>
      </c>
      <c r="D103" s="9" t="s">
        <v>4</v>
      </c>
      <c r="E103" s="10">
        <v>42346</v>
      </c>
    </row>
    <row r="104" spans="3:5" x14ac:dyDescent="0.35">
      <c r="C104" s="9" t="s">
        <v>98</v>
      </c>
      <c r="D104" s="9" t="s">
        <v>4</v>
      </c>
      <c r="E104" s="10">
        <v>42346</v>
      </c>
    </row>
    <row r="105" spans="3:5" x14ac:dyDescent="0.35">
      <c r="C105" s="9" t="s">
        <v>99</v>
      </c>
      <c r="D105" s="9" t="s">
        <v>3</v>
      </c>
      <c r="E105" s="10">
        <v>42347</v>
      </c>
    </row>
    <row r="106" spans="3:5" x14ac:dyDescent="0.35">
      <c r="C106" s="9" t="s">
        <v>100</v>
      </c>
      <c r="D106" s="9" t="s">
        <v>3</v>
      </c>
      <c r="E106" s="10">
        <v>42347</v>
      </c>
    </row>
    <row r="107" spans="3:5" x14ac:dyDescent="0.35">
      <c r="C107" s="9" t="s">
        <v>101</v>
      </c>
      <c r="D107" s="9" t="s">
        <v>3</v>
      </c>
      <c r="E107" s="10">
        <v>42347</v>
      </c>
    </row>
    <row r="108" spans="3:5" x14ac:dyDescent="0.35">
      <c r="C108" s="9" t="s">
        <v>102</v>
      </c>
      <c r="D108" s="9" t="s">
        <v>3</v>
      </c>
      <c r="E108" s="10">
        <v>42347</v>
      </c>
    </row>
    <row r="109" spans="3:5" x14ac:dyDescent="0.35">
      <c r="C109" s="9" t="s">
        <v>103</v>
      </c>
      <c r="D109" s="9" t="s">
        <v>3</v>
      </c>
      <c r="E109" s="10">
        <v>42347</v>
      </c>
    </row>
    <row r="110" spans="3:5" x14ac:dyDescent="0.35">
      <c r="C110" s="9" t="s">
        <v>300</v>
      </c>
      <c r="D110" s="9" t="s">
        <v>3</v>
      </c>
      <c r="E110" s="10">
        <v>42347</v>
      </c>
    </row>
    <row r="111" spans="3:5" x14ac:dyDescent="0.35">
      <c r="C111" s="9" t="s">
        <v>104</v>
      </c>
      <c r="D111" s="9" t="s">
        <v>3</v>
      </c>
      <c r="E111" s="10">
        <v>42347</v>
      </c>
    </row>
    <row r="112" spans="3:5" x14ac:dyDescent="0.35">
      <c r="C112" s="9" t="s">
        <v>105</v>
      </c>
      <c r="D112" s="9" t="s">
        <v>3</v>
      </c>
      <c r="E112" s="10">
        <v>42347</v>
      </c>
    </row>
    <row r="113" spans="3:5" x14ac:dyDescent="0.35">
      <c r="C113" s="9" t="s">
        <v>106</v>
      </c>
      <c r="D113" s="9" t="s">
        <v>3</v>
      </c>
      <c r="E113" s="10">
        <v>42347</v>
      </c>
    </row>
    <row r="114" spans="3:5" x14ac:dyDescent="0.35">
      <c r="C114" s="9" t="s">
        <v>107</v>
      </c>
      <c r="D114" s="9" t="s">
        <v>3</v>
      </c>
      <c r="E114" s="10">
        <v>42347</v>
      </c>
    </row>
    <row r="115" spans="3:5" x14ac:dyDescent="0.35">
      <c r="C115" s="9" t="s">
        <v>108</v>
      </c>
      <c r="D115" s="9" t="s">
        <v>3</v>
      </c>
      <c r="E115" s="10">
        <v>42347</v>
      </c>
    </row>
    <row r="116" spans="3:5" x14ac:dyDescent="0.35">
      <c r="C116" s="9" t="s">
        <v>109</v>
      </c>
      <c r="D116" s="9" t="s">
        <v>3</v>
      </c>
      <c r="E116" s="10">
        <v>42348</v>
      </c>
    </row>
    <row r="117" spans="3:5" x14ac:dyDescent="0.35">
      <c r="C117" s="9" t="s">
        <v>110</v>
      </c>
      <c r="D117" s="9" t="s">
        <v>3</v>
      </c>
      <c r="E117" s="10">
        <v>42348</v>
      </c>
    </row>
    <row r="118" spans="3:5" x14ac:dyDescent="0.35">
      <c r="C118" s="9" t="s">
        <v>111</v>
      </c>
      <c r="D118" s="9" t="s">
        <v>3</v>
      </c>
      <c r="E118" s="10">
        <v>42348</v>
      </c>
    </row>
    <row r="119" spans="3:5" x14ac:dyDescent="0.35">
      <c r="C119" s="9" t="s">
        <v>112</v>
      </c>
      <c r="D119" s="9" t="s">
        <v>3</v>
      </c>
      <c r="E119" s="10">
        <v>42348</v>
      </c>
    </row>
    <row r="120" spans="3:5" x14ac:dyDescent="0.35">
      <c r="C120" s="9" t="s">
        <v>113</v>
      </c>
      <c r="D120" s="9" t="s">
        <v>3</v>
      </c>
      <c r="E120" s="10">
        <v>42348</v>
      </c>
    </row>
    <row r="121" spans="3:5" x14ac:dyDescent="0.35">
      <c r="C121" s="9" t="s">
        <v>114</v>
      </c>
      <c r="D121" s="9" t="s">
        <v>3</v>
      </c>
      <c r="E121" s="10">
        <v>42348</v>
      </c>
    </row>
    <row r="122" spans="3:5" x14ac:dyDescent="0.35">
      <c r="C122" s="9" t="s">
        <v>115</v>
      </c>
      <c r="D122" s="9" t="s">
        <v>3</v>
      </c>
      <c r="E122" s="10">
        <v>42348</v>
      </c>
    </row>
    <row r="123" spans="3:5" x14ac:dyDescent="0.35">
      <c r="C123" s="9" t="s">
        <v>116</v>
      </c>
      <c r="D123" s="9" t="s">
        <v>3</v>
      </c>
      <c r="E123" s="10">
        <v>42348</v>
      </c>
    </row>
    <row r="124" spans="3:5" x14ac:dyDescent="0.35">
      <c r="C124" s="9" t="s">
        <v>117</v>
      </c>
      <c r="D124" s="9" t="s">
        <v>4</v>
      </c>
      <c r="E124" s="10">
        <v>42348</v>
      </c>
    </row>
    <row r="125" spans="3:5" x14ac:dyDescent="0.35">
      <c r="C125" s="9" t="s">
        <v>118</v>
      </c>
      <c r="D125" s="9" t="s">
        <v>4</v>
      </c>
      <c r="E125" s="10">
        <v>42348</v>
      </c>
    </row>
    <row r="126" spans="3:5" x14ac:dyDescent="0.35">
      <c r="C126" s="9" t="s">
        <v>119</v>
      </c>
      <c r="D126" s="9" t="s">
        <v>4</v>
      </c>
      <c r="E126" s="10">
        <v>42348</v>
      </c>
    </row>
    <row r="127" spans="3:5" x14ac:dyDescent="0.35">
      <c r="C127" s="9" t="s">
        <v>120</v>
      </c>
      <c r="D127" s="9" t="s">
        <v>4</v>
      </c>
      <c r="E127" s="10">
        <v>42348</v>
      </c>
    </row>
    <row r="128" spans="3:5" x14ac:dyDescent="0.35">
      <c r="C128" s="9" t="s">
        <v>121</v>
      </c>
      <c r="D128" s="9" t="s">
        <v>4</v>
      </c>
      <c r="E128" s="10">
        <v>42349</v>
      </c>
    </row>
    <row r="129" spans="3:5" x14ac:dyDescent="0.35">
      <c r="C129" s="9" t="s">
        <v>122</v>
      </c>
      <c r="D129" s="9" t="s">
        <v>4</v>
      </c>
      <c r="E129" s="10">
        <v>42349</v>
      </c>
    </row>
    <row r="130" spans="3:5" x14ac:dyDescent="0.35">
      <c r="C130" s="9" t="s">
        <v>123</v>
      </c>
      <c r="D130" s="9" t="s">
        <v>4</v>
      </c>
      <c r="E130" s="10">
        <v>42349</v>
      </c>
    </row>
    <row r="131" spans="3:5" x14ac:dyDescent="0.35">
      <c r="C131" s="9" t="s">
        <v>124</v>
      </c>
      <c r="D131" s="9" t="s">
        <v>4</v>
      </c>
      <c r="E131" s="10">
        <v>42349</v>
      </c>
    </row>
    <row r="132" spans="3:5" x14ac:dyDescent="0.35">
      <c r="C132" s="9" t="s">
        <v>125</v>
      </c>
      <c r="D132" s="9" t="s">
        <v>4</v>
      </c>
      <c r="E132" s="10">
        <v>42349</v>
      </c>
    </row>
    <row r="133" spans="3:5" x14ac:dyDescent="0.35">
      <c r="C133" s="9" t="s">
        <v>126</v>
      </c>
      <c r="D133" s="9" t="s">
        <v>3</v>
      </c>
      <c r="E133" s="10">
        <v>42349</v>
      </c>
    </row>
    <row r="134" spans="3:5" x14ac:dyDescent="0.35">
      <c r="C134" s="9" t="s">
        <v>127</v>
      </c>
      <c r="D134" s="9" t="s">
        <v>4</v>
      </c>
      <c r="E134" s="10">
        <v>42349</v>
      </c>
    </row>
    <row r="135" spans="3:5" x14ac:dyDescent="0.35">
      <c r="C135" s="9" t="s">
        <v>128</v>
      </c>
      <c r="D135" s="9" t="s">
        <v>4</v>
      </c>
      <c r="E135" s="10">
        <v>42349</v>
      </c>
    </row>
    <row r="136" spans="3:5" x14ac:dyDescent="0.35">
      <c r="C136" s="9" t="s">
        <v>129</v>
      </c>
      <c r="D136" s="9" t="s">
        <v>4</v>
      </c>
      <c r="E136" s="10">
        <v>42349</v>
      </c>
    </row>
    <row r="137" spans="3:5" x14ac:dyDescent="0.35">
      <c r="C137" s="9" t="s">
        <v>130</v>
      </c>
      <c r="D137" s="9" t="s">
        <v>3</v>
      </c>
      <c r="E137" s="10">
        <v>42349</v>
      </c>
    </row>
    <row r="138" spans="3:5" x14ac:dyDescent="0.35">
      <c r="C138" s="9" t="s">
        <v>131</v>
      </c>
      <c r="D138" s="9" t="s">
        <v>3</v>
      </c>
      <c r="E138" s="10">
        <v>42349</v>
      </c>
    </row>
    <row r="139" spans="3:5" x14ac:dyDescent="0.35">
      <c r="C139" s="9" t="s">
        <v>132</v>
      </c>
      <c r="D139" s="9" t="s">
        <v>4</v>
      </c>
      <c r="E139" s="10">
        <v>42350</v>
      </c>
    </row>
    <row r="140" spans="3:5" x14ac:dyDescent="0.35">
      <c r="C140" s="9" t="s">
        <v>133</v>
      </c>
      <c r="D140" s="9" t="s">
        <v>4</v>
      </c>
      <c r="E140" s="10">
        <v>42350</v>
      </c>
    </row>
    <row r="141" spans="3:5" x14ac:dyDescent="0.35">
      <c r="C141" s="9" t="s">
        <v>134</v>
      </c>
      <c r="D141" s="9" t="s">
        <v>4</v>
      </c>
      <c r="E141" s="10">
        <v>42350</v>
      </c>
    </row>
    <row r="142" spans="3:5" x14ac:dyDescent="0.35">
      <c r="C142" s="9" t="s">
        <v>135</v>
      </c>
      <c r="D142" s="9" t="s">
        <v>4</v>
      </c>
      <c r="E142" s="10">
        <v>42350</v>
      </c>
    </row>
    <row r="143" spans="3:5" x14ac:dyDescent="0.35">
      <c r="C143" s="9" t="s">
        <v>136</v>
      </c>
      <c r="D143" s="9" t="s">
        <v>4</v>
      </c>
      <c r="E143" s="10">
        <v>42350</v>
      </c>
    </row>
    <row r="144" spans="3:5" x14ac:dyDescent="0.35">
      <c r="C144" s="9" t="s">
        <v>137</v>
      </c>
      <c r="D144" s="9" t="s">
        <v>4</v>
      </c>
      <c r="E144" s="10">
        <v>42350</v>
      </c>
    </row>
    <row r="145" spans="3:5" x14ac:dyDescent="0.35">
      <c r="C145" s="9" t="s">
        <v>301</v>
      </c>
      <c r="D145" s="9" t="s">
        <v>4</v>
      </c>
      <c r="E145" s="10">
        <v>42350</v>
      </c>
    </row>
    <row r="146" spans="3:5" x14ac:dyDescent="0.35">
      <c r="C146" s="9" t="s">
        <v>138</v>
      </c>
      <c r="D146" s="9" t="s">
        <v>4</v>
      </c>
      <c r="E146" s="10">
        <v>42350</v>
      </c>
    </row>
    <row r="147" spans="3:5" x14ac:dyDescent="0.35">
      <c r="C147" s="9" t="s">
        <v>139</v>
      </c>
      <c r="D147" s="9" t="s">
        <v>4</v>
      </c>
      <c r="E147" s="10">
        <v>42350</v>
      </c>
    </row>
    <row r="148" spans="3:5" x14ac:dyDescent="0.35">
      <c r="C148" s="9" t="s">
        <v>140</v>
      </c>
      <c r="D148" s="9" t="s">
        <v>4</v>
      </c>
      <c r="E148" s="10">
        <v>42350</v>
      </c>
    </row>
    <row r="149" spans="3:5" x14ac:dyDescent="0.35">
      <c r="C149" s="9" t="s">
        <v>141</v>
      </c>
      <c r="D149" s="9" t="s">
        <v>4</v>
      </c>
      <c r="E149" s="10">
        <v>42351</v>
      </c>
    </row>
    <row r="150" spans="3:5" x14ac:dyDescent="0.35">
      <c r="C150" s="9" t="s">
        <v>142</v>
      </c>
      <c r="D150" s="9" t="s">
        <v>4</v>
      </c>
      <c r="E150" s="10">
        <v>42351</v>
      </c>
    </row>
    <row r="151" spans="3:5" x14ac:dyDescent="0.35">
      <c r="C151" s="9" t="s">
        <v>143</v>
      </c>
      <c r="D151" s="9" t="s">
        <v>4</v>
      </c>
      <c r="E151" s="10">
        <v>42351</v>
      </c>
    </row>
    <row r="152" spans="3:5" x14ac:dyDescent="0.35">
      <c r="C152" s="9" t="s">
        <v>144</v>
      </c>
      <c r="D152" s="9" t="s">
        <v>4</v>
      </c>
      <c r="E152" s="10">
        <v>42351</v>
      </c>
    </row>
    <row r="153" spans="3:5" x14ac:dyDescent="0.35">
      <c r="C153" s="9" t="s">
        <v>302</v>
      </c>
      <c r="D153" s="9" t="s">
        <v>4</v>
      </c>
      <c r="E153" s="10">
        <v>42351</v>
      </c>
    </row>
    <row r="154" spans="3:5" x14ac:dyDescent="0.35">
      <c r="C154" s="9" t="s">
        <v>145</v>
      </c>
      <c r="D154" s="9" t="s">
        <v>4</v>
      </c>
      <c r="E154" s="10">
        <v>42351</v>
      </c>
    </row>
    <row r="155" spans="3:5" x14ac:dyDescent="0.35">
      <c r="C155" s="9" t="s">
        <v>146</v>
      </c>
      <c r="D155" s="9" t="s">
        <v>3</v>
      </c>
      <c r="E155" s="10">
        <v>42351</v>
      </c>
    </row>
    <row r="156" spans="3:5" x14ac:dyDescent="0.35">
      <c r="C156" s="9" t="s">
        <v>147</v>
      </c>
      <c r="D156" s="9" t="s">
        <v>4</v>
      </c>
      <c r="E156" s="10">
        <v>42351</v>
      </c>
    </row>
    <row r="157" spans="3:5" x14ac:dyDescent="0.35">
      <c r="C157" s="9" t="s">
        <v>148</v>
      </c>
      <c r="D157" s="9" t="s">
        <v>3</v>
      </c>
      <c r="E157" s="10">
        <v>42351</v>
      </c>
    </row>
    <row r="158" spans="3:5" x14ac:dyDescent="0.35">
      <c r="C158" s="9" t="s">
        <v>149</v>
      </c>
      <c r="D158" s="9" t="s">
        <v>4</v>
      </c>
      <c r="E158" s="10">
        <v>42351</v>
      </c>
    </row>
    <row r="159" spans="3:5" x14ac:dyDescent="0.35">
      <c r="C159" s="9" t="s">
        <v>150</v>
      </c>
      <c r="D159" s="9" t="s">
        <v>4</v>
      </c>
      <c r="E159" s="10">
        <v>42352</v>
      </c>
    </row>
    <row r="160" spans="3:5" x14ac:dyDescent="0.35">
      <c r="C160" s="9" t="s">
        <v>151</v>
      </c>
      <c r="D160" s="9" t="s">
        <v>3</v>
      </c>
      <c r="E160" s="10">
        <v>42352</v>
      </c>
    </row>
    <row r="161" spans="3:5" x14ac:dyDescent="0.35">
      <c r="C161" s="9" t="s">
        <v>152</v>
      </c>
      <c r="D161" s="9" t="s">
        <v>3</v>
      </c>
      <c r="E161" s="10">
        <v>42352</v>
      </c>
    </row>
    <row r="162" spans="3:5" x14ac:dyDescent="0.35">
      <c r="C162" s="9" t="s">
        <v>153</v>
      </c>
      <c r="D162" s="9" t="s">
        <v>3</v>
      </c>
      <c r="E162" s="10">
        <v>42352</v>
      </c>
    </row>
    <row r="163" spans="3:5" x14ac:dyDescent="0.35">
      <c r="C163" s="9" t="s">
        <v>154</v>
      </c>
      <c r="D163" s="9" t="s">
        <v>3</v>
      </c>
      <c r="E163" s="10">
        <v>42352</v>
      </c>
    </row>
    <row r="164" spans="3:5" x14ac:dyDescent="0.35">
      <c r="C164" s="9" t="s">
        <v>155</v>
      </c>
      <c r="D164" s="9" t="s">
        <v>3</v>
      </c>
      <c r="E164" s="10">
        <v>42352</v>
      </c>
    </row>
    <row r="165" spans="3:5" x14ac:dyDescent="0.35">
      <c r="C165" s="9" t="s">
        <v>156</v>
      </c>
      <c r="D165" s="9" t="s">
        <v>3</v>
      </c>
      <c r="E165" s="10">
        <v>42352</v>
      </c>
    </row>
    <row r="166" spans="3:5" x14ac:dyDescent="0.35">
      <c r="C166" s="9" t="s">
        <v>157</v>
      </c>
      <c r="D166" s="9" t="s">
        <v>3</v>
      </c>
      <c r="E166" s="10">
        <v>42352</v>
      </c>
    </row>
    <row r="167" spans="3:5" x14ac:dyDescent="0.35">
      <c r="C167" s="9" t="s">
        <v>158</v>
      </c>
      <c r="D167" s="9" t="s">
        <v>3</v>
      </c>
      <c r="E167" s="10">
        <v>42352</v>
      </c>
    </row>
    <row r="168" spans="3:5" x14ac:dyDescent="0.35">
      <c r="C168" s="9" t="s">
        <v>159</v>
      </c>
      <c r="D168" s="9" t="s">
        <v>3</v>
      </c>
      <c r="E168" s="10">
        <v>42352</v>
      </c>
    </row>
    <row r="169" spans="3:5" x14ac:dyDescent="0.35">
      <c r="C169" s="9" t="s">
        <v>160</v>
      </c>
      <c r="D169" s="9" t="s">
        <v>3</v>
      </c>
      <c r="E169" s="10">
        <v>42353</v>
      </c>
    </row>
    <row r="170" spans="3:5" x14ac:dyDescent="0.35">
      <c r="C170" s="9" t="s">
        <v>161</v>
      </c>
      <c r="D170" s="9" t="s">
        <v>3</v>
      </c>
      <c r="E170" s="10">
        <v>42353</v>
      </c>
    </row>
    <row r="171" spans="3:5" x14ac:dyDescent="0.35">
      <c r="C171" s="9" t="s">
        <v>162</v>
      </c>
      <c r="D171" s="9" t="s">
        <v>3</v>
      </c>
      <c r="E171" s="10">
        <v>42353</v>
      </c>
    </row>
    <row r="172" spans="3:5" x14ac:dyDescent="0.35">
      <c r="C172" s="9" t="s">
        <v>163</v>
      </c>
      <c r="D172" s="9" t="s">
        <v>3</v>
      </c>
      <c r="E172" s="10">
        <v>42353</v>
      </c>
    </row>
    <row r="173" spans="3:5" x14ac:dyDescent="0.35">
      <c r="C173" s="9" t="s">
        <v>164</v>
      </c>
      <c r="D173" s="9" t="s">
        <v>3</v>
      </c>
      <c r="E173" s="10">
        <v>42353</v>
      </c>
    </row>
    <row r="174" spans="3:5" x14ac:dyDescent="0.35">
      <c r="C174" s="9" t="s">
        <v>165</v>
      </c>
      <c r="D174" s="9" t="s">
        <v>3</v>
      </c>
      <c r="E174" s="10">
        <v>42353</v>
      </c>
    </row>
    <row r="175" spans="3:5" x14ac:dyDescent="0.35">
      <c r="C175" s="9" t="s">
        <v>166</v>
      </c>
      <c r="D175" s="9" t="s">
        <v>3</v>
      </c>
      <c r="E175" s="10">
        <v>42353</v>
      </c>
    </row>
    <row r="176" spans="3:5" x14ac:dyDescent="0.35">
      <c r="C176" s="9" t="s">
        <v>167</v>
      </c>
      <c r="D176" s="9" t="s">
        <v>3</v>
      </c>
      <c r="E176" s="10">
        <v>42353</v>
      </c>
    </row>
    <row r="177" spans="3:5" x14ac:dyDescent="0.35">
      <c r="C177" s="9" t="s">
        <v>168</v>
      </c>
      <c r="D177" s="9" t="s">
        <v>3</v>
      </c>
      <c r="E177" s="10">
        <v>42353</v>
      </c>
    </row>
    <row r="178" spans="3:5" x14ac:dyDescent="0.35">
      <c r="C178" s="9" t="s">
        <v>169</v>
      </c>
      <c r="D178" s="9" t="s">
        <v>3</v>
      </c>
      <c r="E178" s="10">
        <v>42353</v>
      </c>
    </row>
    <row r="179" spans="3:5" x14ac:dyDescent="0.35">
      <c r="C179" s="9" t="s">
        <v>170</v>
      </c>
      <c r="D179" s="9" t="s">
        <v>3</v>
      </c>
      <c r="E179" s="10">
        <v>42353</v>
      </c>
    </row>
    <row r="180" spans="3:5" x14ac:dyDescent="0.35">
      <c r="C180" s="9" t="s">
        <v>171</v>
      </c>
      <c r="D180" s="9" t="s">
        <v>4</v>
      </c>
      <c r="E180" s="10">
        <v>42353</v>
      </c>
    </row>
    <row r="181" spans="3:5" x14ac:dyDescent="0.35">
      <c r="C181" s="9" t="s">
        <v>172</v>
      </c>
      <c r="D181" s="9" t="s">
        <v>4</v>
      </c>
      <c r="E181" s="10">
        <v>42354</v>
      </c>
    </row>
    <row r="182" spans="3:5" x14ac:dyDescent="0.35">
      <c r="C182" s="9" t="s">
        <v>173</v>
      </c>
      <c r="D182" s="9" t="s">
        <v>4</v>
      </c>
      <c r="E182" s="10">
        <v>42354</v>
      </c>
    </row>
    <row r="183" spans="3:5" x14ac:dyDescent="0.35">
      <c r="C183" s="9" t="s">
        <v>303</v>
      </c>
      <c r="D183" s="9" t="s">
        <v>4</v>
      </c>
      <c r="E183" s="10">
        <v>42354</v>
      </c>
    </row>
    <row r="184" spans="3:5" x14ac:dyDescent="0.35">
      <c r="C184" s="9" t="s">
        <v>300</v>
      </c>
      <c r="D184" s="9" t="s">
        <v>3</v>
      </c>
      <c r="E184" s="10">
        <v>42354</v>
      </c>
    </row>
    <row r="185" spans="3:5" x14ac:dyDescent="0.35">
      <c r="C185" s="9" t="s">
        <v>174</v>
      </c>
      <c r="D185" s="9" t="s">
        <v>4</v>
      </c>
      <c r="E185" s="10">
        <v>42354</v>
      </c>
    </row>
    <row r="186" spans="3:5" x14ac:dyDescent="0.35">
      <c r="C186" s="9" t="s">
        <v>175</v>
      </c>
      <c r="D186" s="9" t="s">
        <v>4</v>
      </c>
      <c r="E186" s="10">
        <v>42354</v>
      </c>
    </row>
    <row r="187" spans="3:5" x14ac:dyDescent="0.35">
      <c r="C187" s="9" t="s">
        <v>176</v>
      </c>
      <c r="D187" s="9" t="s">
        <v>4</v>
      </c>
      <c r="E187" s="10">
        <v>42354</v>
      </c>
    </row>
    <row r="188" spans="3:5" x14ac:dyDescent="0.35">
      <c r="C188" s="9" t="s">
        <v>177</v>
      </c>
      <c r="D188" s="9" t="s">
        <v>4</v>
      </c>
      <c r="E188" s="10">
        <v>42354</v>
      </c>
    </row>
    <row r="189" spans="3:5" x14ac:dyDescent="0.35">
      <c r="C189" s="9" t="s">
        <v>178</v>
      </c>
      <c r="D189" s="9" t="s">
        <v>4</v>
      </c>
      <c r="E189" s="10">
        <v>42354</v>
      </c>
    </row>
    <row r="190" spans="3:5" x14ac:dyDescent="0.35">
      <c r="C190" s="9" t="s">
        <v>179</v>
      </c>
      <c r="D190" s="9" t="s">
        <v>4</v>
      </c>
      <c r="E190" s="10">
        <v>42354</v>
      </c>
    </row>
    <row r="191" spans="3:5" x14ac:dyDescent="0.35">
      <c r="C191" s="9" t="s">
        <v>180</v>
      </c>
      <c r="D191" s="9" t="s">
        <v>4</v>
      </c>
      <c r="E191" s="10">
        <v>42354</v>
      </c>
    </row>
    <row r="192" spans="3:5" x14ac:dyDescent="0.35">
      <c r="C192" s="9" t="s">
        <v>181</v>
      </c>
      <c r="D192" s="9" t="s">
        <v>4</v>
      </c>
      <c r="E192" s="10">
        <v>42354</v>
      </c>
    </row>
    <row r="193" spans="3:5" x14ac:dyDescent="0.35">
      <c r="C193" s="9" t="s">
        <v>182</v>
      </c>
      <c r="D193" s="9" t="s">
        <v>4</v>
      </c>
      <c r="E193" s="10">
        <v>42354</v>
      </c>
    </row>
    <row r="194" spans="3:5" x14ac:dyDescent="0.35">
      <c r="C194" s="9" t="s">
        <v>183</v>
      </c>
      <c r="D194" s="9" t="s">
        <v>4</v>
      </c>
      <c r="E194" s="10">
        <v>42355</v>
      </c>
    </row>
    <row r="195" spans="3:5" x14ac:dyDescent="0.35">
      <c r="C195" s="9" t="s">
        <v>184</v>
      </c>
      <c r="D195" s="9" t="s">
        <v>4</v>
      </c>
      <c r="E195" s="10">
        <v>42355</v>
      </c>
    </row>
    <row r="196" spans="3:5" x14ac:dyDescent="0.35">
      <c r="C196" s="9" t="s">
        <v>185</v>
      </c>
      <c r="D196" s="9" t="s">
        <v>4</v>
      </c>
      <c r="E196" s="10">
        <v>42355</v>
      </c>
    </row>
    <row r="197" spans="3:5" x14ac:dyDescent="0.35">
      <c r="C197" s="9" t="s">
        <v>186</v>
      </c>
      <c r="D197" s="9" t="s">
        <v>4</v>
      </c>
      <c r="E197" s="10">
        <v>42355</v>
      </c>
    </row>
    <row r="198" spans="3:5" x14ac:dyDescent="0.35">
      <c r="C198" s="9" t="s">
        <v>187</v>
      </c>
      <c r="D198" s="9" t="s">
        <v>4</v>
      </c>
      <c r="E198" s="10">
        <v>42355</v>
      </c>
    </row>
    <row r="199" spans="3:5" x14ac:dyDescent="0.35">
      <c r="C199" s="9" t="s">
        <v>188</v>
      </c>
      <c r="D199" s="9" t="s">
        <v>4</v>
      </c>
      <c r="E199" s="10">
        <v>42355</v>
      </c>
    </row>
    <row r="200" spans="3:5" x14ac:dyDescent="0.35">
      <c r="C200" s="9" t="s">
        <v>189</v>
      </c>
      <c r="D200" s="9" t="s">
        <v>4</v>
      </c>
      <c r="E200" s="10">
        <v>42355</v>
      </c>
    </row>
    <row r="201" spans="3:5" x14ac:dyDescent="0.35">
      <c r="C201" s="9" t="s">
        <v>190</v>
      </c>
      <c r="D201" s="9" t="s">
        <v>4</v>
      </c>
      <c r="E201" s="10">
        <v>42355</v>
      </c>
    </row>
    <row r="202" spans="3:5" x14ac:dyDescent="0.35">
      <c r="C202" s="9" t="s">
        <v>191</v>
      </c>
      <c r="D202" s="9" t="s">
        <v>4</v>
      </c>
      <c r="E202" s="10">
        <v>42355</v>
      </c>
    </row>
    <row r="203" spans="3:5" x14ac:dyDescent="0.35">
      <c r="C203" s="9" t="s">
        <v>192</v>
      </c>
      <c r="D203" s="9" t="s">
        <v>4</v>
      </c>
      <c r="E203" s="10">
        <v>42355</v>
      </c>
    </row>
    <row r="204" spans="3:5" x14ac:dyDescent="0.35">
      <c r="C204" s="9" t="s">
        <v>193</v>
      </c>
      <c r="D204" s="9" t="s">
        <v>4</v>
      </c>
      <c r="E204" s="10">
        <v>42355</v>
      </c>
    </row>
    <row r="205" spans="3:5" x14ac:dyDescent="0.35">
      <c r="C205" s="9" t="s">
        <v>194</v>
      </c>
      <c r="D205" s="9" t="s">
        <v>4</v>
      </c>
      <c r="E205" s="10">
        <v>42355</v>
      </c>
    </row>
    <row r="206" spans="3:5" x14ac:dyDescent="0.35">
      <c r="C206" s="9" t="s">
        <v>195</v>
      </c>
      <c r="D206" s="9" t="s">
        <v>4</v>
      </c>
      <c r="E206" s="10">
        <v>42356</v>
      </c>
    </row>
    <row r="207" spans="3:5" x14ac:dyDescent="0.35">
      <c r="C207" s="9" t="s">
        <v>196</v>
      </c>
      <c r="D207" s="9" t="s">
        <v>4</v>
      </c>
      <c r="E207" s="10">
        <v>42356</v>
      </c>
    </row>
    <row r="208" spans="3:5" x14ac:dyDescent="0.35">
      <c r="C208" s="9" t="s">
        <v>197</v>
      </c>
      <c r="D208" s="9" t="s">
        <v>3</v>
      </c>
      <c r="E208" s="10">
        <v>42356</v>
      </c>
    </row>
    <row r="209" spans="3:5" x14ac:dyDescent="0.35">
      <c r="C209" s="9" t="s">
        <v>198</v>
      </c>
      <c r="D209" s="9" t="s">
        <v>4</v>
      </c>
      <c r="E209" s="10">
        <v>42356</v>
      </c>
    </row>
    <row r="210" spans="3:5" x14ac:dyDescent="0.35">
      <c r="C210" s="9" t="s">
        <v>199</v>
      </c>
      <c r="D210" s="9" t="s">
        <v>4</v>
      </c>
      <c r="E210" s="10">
        <v>42356</v>
      </c>
    </row>
    <row r="211" spans="3:5" x14ac:dyDescent="0.35">
      <c r="C211" s="9" t="s">
        <v>200</v>
      </c>
      <c r="D211" s="9" t="s">
        <v>4</v>
      </c>
      <c r="E211" s="10">
        <v>42356</v>
      </c>
    </row>
    <row r="212" spans="3:5" x14ac:dyDescent="0.35">
      <c r="C212" s="9" t="s">
        <v>201</v>
      </c>
      <c r="D212" s="9" t="s">
        <v>4</v>
      </c>
      <c r="E212" s="10">
        <v>42356</v>
      </c>
    </row>
    <row r="213" spans="3:5" x14ac:dyDescent="0.35">
      <c r="C213" s="9" t="s">
        <v>202</v>
      </c>
      <c r="D213" s="9" t="s">
        <v>4</v>
      </c>
      <c r="E213" s="10">
        <v>42356</v>
      </c>
    </row>
    <row r="214" spans="3:5" x14ac:dyDescent="0.35">
      <c r="C214" s="9" t="s">
        <v>203</v>
      </c>
      <c r="D214" s="9" t="s">
        <v>4</v>
      </c>
      <c r="E214" s="10">
        <v>42356</v>
      </c>
    </row>
    <row r="215" spans="3:5" x14ac:dyDescent="0.35">
      <c r="C215" s="9" t="s">
        <v>204</v>
      </c>
      <c r="D215" s="9" t="s">
        <v>4</v>
      </c>
      <c r="E215" s="10">
        <v>42356</v>
      </c>
    </row>
    <row r="216" spans="3:5" x14ac:dyDescent="0.35">
      <c r="C216" s="9" t="s">
        <v>205</v>
      </c>
      <c r="D216" s="9" t="s">
        <v>4</v>
      </c>
      <c r="E216" s="10">
        <v>42356</v>
      </c>
    </row>
    <row r="217" spans="3:5" x14ac:dyDescent="0.35">
      <c r="C217" s="9" t="s">
        <v>206</v>
      </c>
      <c r="D217" s="9" t="s">
        <v>4</v>
      </c>
      <c r="E217" s="10">
        <v>42356</v>
      </c>
    </row>
    <row r="218" spans="3:5" x14ac:dyDescent="0.35">
      <c r="C218" s="9" t="s">
        <v>207</v>
      </c>
      <c r="D218" s="9" t="s">
        <v>4</v>
      </c>
      <c r="E218" s="10">
        <v>42357</v>
      </c>
    </row>
    <row r="219" spans="3:5" x14ac:dyDescent="0.35">
      <c r="C219" s="9" t="s">
        <v>208</v>
      </c>
      <c r="D219" s="9" t="s">
        <v>4</v>
      </c>
      <c r="E219" s="10">
        <v>42357</v>
      </c>
    </row>
    <row r="220" spans="3:5" x14ac:dyDescent="0.35">
      <c r="C220" s="9" t="s">
        <v>209</v>
      </c>
      <c r="D220" s="9" t="s">
        <v>4</v>
      </c>
      <c r="E220" s="10">
        <v>42357</v>
      </c>
    </row>
    <row r="221" spans="3:5" x14ac:dyDescent="0.35">
      <c r="C221" s="9" t="s">
        <v>210</v>
      </c>
      <c r="D221" s="9" t="s">
        <v>4</v>
      </c>
      <c r="E221" s="10">
        <v>42357</v>
      </c>
    </row>
    <row r="222" spans="3:5" x14ac:dyDescent="0.35">
      <c r="C222" s="9" t="s">
        <v>211</v>
      </c>
      <c r="D222" s="9" t="s">
        <v>4</v>
      </c>
      <c r="E222" s="10">
        <v>42357</v>
      </c>
    </row>
    <row r="223" spans="3:5" x14ac:dyDescent="0.35">
      <c r="C223" s="9" t="s">
        <v>212</v>
      </c>
      <c r="D223" s="9" t="s">
        <v>4</v>
      </c>
      <c r="E223" s="10">
        <v>42357</v>
      </c>
    </row>
    <row r="224" spans="3:5" x14ac:dyDescent="0.35">
      <c r="C224" s="9" t="s">
        <v>213</v>
      </c>
      <c r="D224" s="9" t="s">
        <v>4</v>
      </c>
      <c r="E224" s="10">
        <v>42357</v>
      </c>
    </row>
    <row r="225" spans="3:5" x14ac:dyDescent="0.35">
      <c r="C225" s="9" t="s">
        <v>214</v>
      </c>
      <c r="D225" s="9" t="s">
        <v>4</v>
      </c>
      <c r="E225" s="10">
        <v>42357</v>
      </c>
    </row>
    <row r="226" spans="3:5" x14ac:dyDescent="0.35">
      <c r="C226" s="9" t="s">
        <v>215</v>
      </c>
      <c r="D226" s="9" t="s">
        <v>4</v>
      </c>
      <c r="E226" s="10">
        <v>42357</v>
      </c>
    </row>
    <row r="227" spans="3:5" x14ac:dyDescent="0.35">
      <c r="C227" s="9" t="s">
        <v>216</v>
      </c>
      <c r="D227" s="9" t="s">
        <v>4</v>
      </c>
      <c r="E227" s="10">
        <v>42357</v>
      </c>
    </row>
    <row r="228" spans="3:5" x14ac:dyDescent="0.35">
      <c r="C228" s="9" t="s">
        <v>217</v>
      </c>
      <c r="D228" s="9" t="s">
        <v>4</v>
      </c>
      <c r="E228" s="10">
        <v>42357</v>
      </c>
    </row>
    <row r="229" spans="3:5" x14ac:dyDescent="0.35">
      <c r="C229" s="9" t="s">
        <v>218</v>
      </c>
      <c r="D229" s="9" t="s">
        <v>4</v>
      </c>
      <c r="E229" s="10">
        <v>42358</v>
      </c>
    </row>
    <row r="230" spans="3:5" x14ac:dyDescent="0.35">
      <c r="C230" s="9" t="s">
        <v>219</v>
      </c>
      <c r="D230" s="9" t="s">
        <v>4</v>
      </c>
      <c r="E230" s="10">
        <v>42358</v>
      </c>
    </row>
    <row r="231" spans="3:5" x14ac:dyDescent="0.35">
      <c r="C231" s="9" t="s">
        <v>220</v>
      </c>
      <c r="D231" s="9" t="s">
        <v>4</v>
      </c>
      <c r="E231" s="10">
        <v>42358</v>
      </c>
    </row>
    <row r="232" spans="3:5" x14ac:dyDescent="0.35">
      <c r="C232" s="9" t="s">
        <v>221</v>
      </c>
      <c r="D232" s="9" t="s">
        <v>4</v>
      </c>
      <c r="E232" s="10">
        <v>42358</v>
      </c>
    </row>
    <row r="233" spans="3:5" x14ac:dyDescent="0.35">
      <c r="C233" s="9" t="s">
        <v>222</v>
      </c>
      <c r="D233" s="9" t="s">
        <v>4</v>
      </c>
      <c r="E233" s="10">
        <v>42358</v>
      </c>
    </row>
    <row r="234" spans="3:5" x14ac:dyDescent="0.35">
      <c r="C234" s="9" t="s">
        <v>223</v>
      </c>
      <c r="D234" s="9" t="s">
        <v>4</v>
      </c>
      <c r="E234" s="10">
        <v>42358</v>
      </c>
    </row>
    <row r="235" spans="3:5" x14ac:dyDescent="0.35">
      <c r="C235" s="9" t="s">
        <v>224</v>
      </c>
      <c r="D235" s="9" t="s">
        <v>4</v>
      </c>
      <c r="E235" s="10">
        <v>42358</v>
      </c>
    </row>
    <row r="236" spans="3:5" x14ac:dyDescent="0.35">
      <c r="C236" s="9" t="s">
        <v>225</v>
      </c>
      <c r="D236" s="9" t="s">
        <v>4</v>
      </c>
      <c r="E236" s="10">
        <v>42358</v>
      </c>
    </row>
    <row r="237" spans="3:5" x14ac:dyDescent="0.35">
      <c r="C237" s="9" t="s">
        <v>226</v>
      </c>
      <c r="D237" s="9" t="s">
        <v>3</v>
      </c>
      <c r="E237" s="10">
        <v>42358</v>
      </c>
    </row>
    <row r="238" spans="3:5" x14ac:dyDescent="0.35">
      <c r="C238" s="9" t="s">
        <v>227</v>
      </c>
      <c r="D238" s="9" t="s">
        <v>4</v>
      </c>
      <c r="E238" s="10">
        <v>42359</v>
      </c>
    </row>
    <row r="239" spans="3:5" x14ac:dyDescent="0.35">
      <c r="C239" s="9" t="s">
        <v>228</v>
      </c>
      <c r="D239" s="9" t="s">
        <v>4</v>
      </c>
      <c r="E239" s="10">
        <v>42359</v>
      </c>
    </row>
    <row r="240" spans="3:5" x14ac:dyDescent="0.35">
      <c r="C240" s="9" t="s">
        <v>229</v>
      </c>
      <c r="D240" s="9" t="s">
        <v>4</v>
      </c>
      <c r="E240" s="10">
        <v>42359</v>
      </c>
    </row>
    <row r="241" spans="3:5" x14ac:dyDescent="0.35">
      <c r="C241" s="9" t="s">
        <v>230</v>
      </c>
      <c r="D241" s="9" t="s">
        <v>4</v>
      </c>
      <c r="E241" s="10">
        <v>42359</v>
      </c>
    </row>
    <row r="242" spans="3:5" x14ac:dyDescent="0.35">
      <c r="C242" s="9" t="s">
        <v>231</v>
      </c>
      <c r="D242" s="9" t="s">
        <v>4</v>
      </c>
      <c r="E242" s="10">
        <v>42359</v>
      </c>
    </row>
    <row r="243" spans="3:5" x14ac:dyDescent="0.35">
      <c r="C243" s="9" t="s">
        <v>232</v>
      </c>
      <c r="D243" s="9" t="s">
        <v>4</v>
      </c>
      <c r="E243" s="10">
        <v>42359</v>
      </c>
    </row>
    <row r="244" spans="3:5" x14ac:dyDescent="0.35">
      <c r="C244" s="9" t="s">
        <v>233</v>
      </c>
      <c r="D244" s="9" t="s">
        <v>4</v>
      </c>
      <c r="E244" s="10">
        <v>42359</v>
      </c>
    </row>
    <row r="245" spans="3:5" x14ac:dyDescent="0.35">
      <c r="C245" s="9" t="s">
        <v>234</v>
      </c>
      <c r="D245" s="9" t="s">
        <v>4</v>
      </c>
      <c r="E245" s="10">
        <v>42359</v>
      </c>
    </row>
    <row r="246" spans="3:5" x14ac:dyDescent="0.35">
      <c r="C246" s="9" t="s">
        <v>235</v>
      </c>
      <c r="D246" s="9" t="s">
        <v>4</v>
      </c>
      <c r="E246" s="10">
        <v>42359</v>
      </c>
    </row>
    <row r="247" spans="3:5" x14ac:dyDescent="0.35">
      <c r="C247" s="9" t="s">
        <v>236</v>
      </c>
      <c r="D247" s="9" t="s">
        <v>4</v>
      </c>
      <c r="E247" s="10">
        <v>42359</v>
      </c>
    </row>
    <row r="248" spans="3:5" x14ac:dyDescent="0.35">
      <c r="C248" s="9" t="s">
        <v>237</v>
      </c>
      <c r="D248" s="9" t="s">
        <v>4</v>
      </c>
      <c r="E248" s="10">
        <v>42359</v>
      </c>
    </row>
    <row r="249" spans="3:5" x14ac:dyDescent="0.35">
      <c r="C249" s="9" t="s">
        <v>238</v>
      </c>
      <c r="D249" s="9" t="s">
        <v>4</v>
      </c>
      <c r="E249" s="10">
        <v>42359</v>
      </c>
    </row>
    <row r="250" spans="3:5" x14ac:dyDescent="0.35">
      <c r="C250" s="9" t="s">
        <v>239</v>
      </c>
      <c r="D250" s="9" t="s">
        <v>3</v>
      </c>
      <c r="E250" s="10">
        <v>42360</v>
      </c>
    </row>
    <row r="251" spans="3:5" x14ac:dyDescent="0.35">
      <c r="C251" s="9" t="s">
        <v>240</v>
      </c>
      <c r="D251" s="9" t="s">
        <v>4</v>
      </c>
      <c r="E251" s="10">
        <v>42360</v>
      </c>
    </row>
    <row r="252" spans="3:5" x14ac:dyDescent="0.35">
      <c r="C252" s="9" t="s">
        <v>241</v>
      </c>
      <c r="D252" s="9" t="s">
        <v>4</v>
      </c>
      <c r="E252" s="10">
        <v>42360</v>
      </c>
    </row>
    <row r="253" spans="3:5" x14ac:dyDescent="0.35">
      <c r="C253" s="9" t="s">
        <v>242</v>
      </c>
      <c r="D253" s="9" t="s">
        <v>4</v>
      </c>
      <c r="E253" s="10">
        <v>42360</v>
      </c>
    </row>
    <row r="254" spans="3:5" x14ac:dyDescent="0.35">
      <c r="C254" s="9" t="s">
        <v>243</v>
      </c>
      <c r="D254" s="9" t="s">
        <v>4</v>
      </c>
      <c r="E254" s="10">
        <v>42360</v>
      </c>
    </row>
    <row r="255" spans="3:5" x14ac:dyDescent="0.35">
      <c r="C255" s="9" t="s">
        <v>244</v>
      </c>
      <c r="D255" s="9" t="s">
        <v>4</v>
      </c>
      <c r="E255" s="10">
        <v>42360</v>
      </c>
    </row>
    <row r="256" spans="3:5" x14ac:dyDescent="0.35">
      <c r="C256" s="9" t="s">
        <v>245</v>
      </c>
      <c r="D256" s="9" t="s">
        <v>4</v>
      </c>
      <c r="E256" s="10">
        <v>42360</v>
      </c>
    </row>
    <row r="257" spans="3:5" x14ac:dyDescent="0.35">
      <c r="C257" s="9" t="s">
        <v>246</v>
      </c>
      <c r="D257" s="9" t="s">
        <v>4</v>
      </c>
      <c r="E257" s="10">
        <v>42360</v>
      </c>
    </row>
    <row r="258" spans="3:5" x14ac:dyDescent="0.35">
      <c r="C258" s="9" t="s">
        <v>247</v>
      </c>
      <c r="D258" s="9" t="s">
        <v>4</v>
      </c>
      <c r="E258" s="10">
        <v>42360</v>
      </c>
    </row>
    <row r="259" spans="3:5" x14ac:dyDescent="0.35">
      <c r="C259" s="9" t="s">
        <v>248</v>
      </c>
      <c r="D259" s="9" t="s">
        <v>4</v>
      </c>
      <c r="E259" s="10">
        <v>42361</v>
      </c>
    </row>
    <row r="260" spans="3:5" x14ac:dyDescent="0.35">
      <c r="C260" s="9" t="s">
        <v>249</v>
      </c>
      <c r="D260" s="9" t="s">
        <v>4</v>
      </c>
      <c r="E260" s="10">
        <v>42361</v>
      </c>
    </row>
    <row r="261" spans="3:5" x14ac:dyDescent="0.35">
      <c r="C261" s="9" t="s">
        <v>250</v>
      </c>
      <c r="D261" s="9" t="s">
        <v>4</v>
      </c>
      <c r="E261" s="10">
        <v>42361</v>
      </c>
    </row>
    <row r="262" spans="3:5" x14ac:dyDescent="0.35">
      <c r="C262" s="9" t="s">
        <v>251</v>
      </c>
      <c r="D262" s="9" t="s">
        <v>4</v>
      </c>
      <c r="E262" s="10">
        <v>42361</v>
      </c>
    </row>
    <row r="263" spans="3:5" x14ac:dyDescent="0.35">
      <c r="C263" s="9" t="s">
        <v>252</v>
      </c>
      <c r="D263" s="9" t="s">
        <v>4</v>
      </c>
      <c r="E263" s="10">
        <v>42361</v>
      </c>
    </row>
    <row r="264" spans="3:5" x14ac:dyDescent="0.35">
      <c r="C264" s="9" t="s">
        <v>253</v>
      </c>
      <c r="D264" s="9" t="s">
        <v>4</v>
      </c>
      <c r="E264" s="10">
        <v>42361</v>
      </c>
    </row>
    <row r="265" spans="3:5" x14ac:dyDescent="0.35">
      <c r="C265" s="9" t="s">
        <v>254</v>
      </c>
      <c r="D265" s="9" t="s">
        <v>4</v>
      </c>
      <c r="E265" s="10">
        <v>42361</v>
      </c>
    </row>
    <row r="266" spans="3:5" x14ac:dyDescent="0.35">
      <c r="C266" s="9" t="s">
        <v>255</v>
      </c>
      <c r="D266" s="9" t="s">
        <v>4</v>
      </c>
      <c r="E266" s="10">
        <v>42361</v>
      </c>
    </row>
    <row r="267" spans="3:5" x14ac:dyDescent="0.35">
      <c r="C267" s="9" t="s">
        <v>256</v>
      </c>
      <c r="D267" s="9" t="s">
        <v>4</v>
      </c>
      <c r="E267" s="10">
        <v>42362</v>
      </c>
    </row>
    <row r="268" spans="3:5" x14ac:dyDescent="0.35">
      <c r="C268" s="9" t="s">
        <v>257</v>
      </c>
      <c r="D268" s="9" t="s">
        <v>4</v>
      </c>
      <c r="E268" s="10">
        <v>42362</v>
      </c>
    </row>
    <row r="269" spans="3:5" x14ac:dyDescent="0.35">
      <c r="C269" s="9" t="s">
        <v>258</v>
      </c>
      <c r="D269" s="9" t="s">
        <v>4</v>
      </c>
      <c r="E269" s="10">
        <v>42362</v>
      </c>
    </row>
    <row r="270" spans="3:5" x14ac:dyDescent="0.35">
      <c r="C270" s="9" t="s">
        <v>259</v>
      </c>
      <c r="D270" s="9" t="s">
        <v>4</v>
      </c>
      <c r="E270" s="10">
        <v>42362</v>
      </c>
    </row>
    <row r="271" spans="3:5" x14ac:dyDescent="0.35">
      <c r="C271" s="9" t="s">
        <v>300</v>
      </c>
      <c r="D271" s="9" t="s">
        <v>4</v>
      </c>
      <c r="E271" s="10">
        <v>42362</v>
      </c>
    </row>
    <row r="272" spans="3:5" x14ac:dyDescent="0.35">
      <c r="C272" s="9" t="s">
        <v>260</v>
      </c>
      <c r="D272" s="9" t="s">
        <v>4</v>
      </c>
      <c r="E272" s="10">
        <v>42362</v>
      </c>
    </row>
    <row r="273" spans="3:5" x14ac:dyDescent="0.35">
      <c r="C273" s="9" t="s">
        <v>261</v>
      </c>
      <c r="D273" s="9" t="s">
        <v>4</v>
      </c>
      <c r="E273" s="10">
        <v>42362</v>
      </c>
    </row>
    <row r="274" spans="3:5" x14ac:dyDescent="0.35">
      <c r="C274" s="9" t="s">
        <v>262</v>
      </c>
      <c r="D274" s="9" t="s">
        <v>4</v>
      </c>
      <c r="E274" s="10">
        <v>42362</v>
      </c>
    </row>
    <row r="275" spans="3:5" x14ac:dyDescent="0.35">
      <c r="C275" s="9" t="s">
        <v>263</v>
      </c>
      <c r="D275" s="9" t="s">
        <v>4</v>
      </c>
      <c r="E275" s="10">
        <v>42363</v>
      </c>
    </row>
    <row r="276" spans="3:5" x14ac:dyDescent="0.35">
      <c r="C276" s="9" t="s">
        <v>264</v>
      </c>
      <c r="D276" s="9" t="s">
        <v>4</v>
      </c>
      <c r="E276" s="10">
        <v>42363</v>
      </c>
    </row>
    <row r="277" spans="3:5" x14ac:dyDescent="0.35">
      <c r="C277" s="9" t="s">
        <v>265</v>
      </c>
      <c r="D277" s="9" t="s">
        <v>4</v>
      </c>
      <c r="E277" s="10">
        <v>42363</v>
      </c>
    </row>
    <row r="278" spans="3:5" x14ac:dyDescent="0.35">
      <c r="C278" s="9" t="s">
        <v>266</v>
      </c>
      <c r="D278" s="9" t="s">
        <v>4</v>
      </c>
      <c r="E278" s="10">
        <v>42363</v>
      </c>
    </row>
    <row r="279" spans="3:5" x14ac:dyDescent="0.35">
      <c r="C279" s="9" t="s">
        <v>267</v>
      </c>
      <c r="D279" s="9" t="s">
        <v>4</v>
      </c>
      <c r="E279" s="10">
        <v>42363</v>
      </c>
    </row>
    <row r="280" spans="3:5" x14ac:dyDescent="0.35">
      <c r="C280" s="9" t="s">
        <v>268</v>
      </c>
      <c r="D280" s="9" t="s">
        <v>4</v>
      </c>
      <c r="E280" s="10">
        <v>42363</v>
      </c>
    </row>
    <row r="281" spans="3:5" x14ac:dyDescent="0.35">
      <c r="C281" s="9" t="s">
        <v>269</v>
      </c>
      <c r="D281" s="9" t="s">
        <v>4</v>
      </c>
      <c r="E281" s="10">
        <v>42363</v>
      </c>
    </row>
    <row r="282" spans="3:5" x14ac:dyDescent="0.35">
      <c r="C282" s="9" t="s">
        <v>270</v>
      </c>
      <c r="D282" s="9" t="s">
        <v>4</v>
      </c>
      <c r="E282" s="10">
        <v>42363</v>
      </c>
    </row>
    <row r="283" spans="3:5" x14ac:dyDescent="0.35">
      <c r="C283" s="9" t="s">
        <v>271</v>
      </c>
      <c r="D283" s="9" t="s">
        <v>4</v>
      </c>
      <c r="E283" s="10">
        <v>42363</v>
      </c>
    </row>
    <row r="284" spans="3:5" x14ac:dyDescent="0.35">
      <c r="C284" s="9" t="s">
        <v>272</v>
      </c>
      <c r="D284" s="9" t="s">
        <v>4</v>
      </c>
      <c r="E284" s="10">
        <v>42364</v>
      </c>
    </row>
    <row r="285" spans="3:5" x14ac:dyDescent="0.35">
      <c r="C285" s="9" t="s">
        <v>273</v>
      </c>
      <c r="D285" s="9" t="s">
        <v>4</v>
      </c>
      <c r="E285" s="10">
        <v>42364</v>
      </c>
    </row>
    <row r="286" spans="3:5" x14ac:dyDescent="0.35">
      <c r="C286" s="9" t="s">
        <v>274</v>
      </c>
      <c r="D286" s="9" t="s">
        <v>4</v>
      </c>
      <c r="E286" s="10">
        <v>42364</v>
      </c>
    </row>
    <row r="287" spans="3:5" x14ac:dyDescent="0.35">
      <c r="C287" s="9" t="s">
        <v>275</v>
      </c>
      <c r="D287" s="9" t="s">
        <v>4</v>
      </c>
      <c r="E287" s="10">
        <v>42364</v>
      </c>
    </row>
    <row r="288" spans="3:5" x14ac:dyDescent="0.35">
      <c r="C288" s="9" t="s">
        <v>276</v>
      </c>
      <c r="D288" s="9" t="s">
        <v>4</v>
      </c>
      <c r="E288" s="10">
        <v>42364</v>
      </c>
    </row>
    <row r="289" spans="3:5" x14ac:dyDescent="0.35">
      <c r="C289" s="9" t="s">
        <v>277</v>
      </c>
      <c r="D289" s="9" t="s">
        <v>4</v>
      </c>
      <c r="E289" s="10">
        <v>42364</v>
      </c>
    </row>
    <row r="290" spans="3:5" x14ac:dyDescent="0.35">
      <c r="C290" s="9" t="s">
        <v>278</v>
      </c>
      <c r="D290" s="9" t="s">
        <v>4</v>
      </c>
      <c r="E290" s="10">
        <v>42364</v>
      </c>
    </row>
    <row r="291" spans="3:5" x14ac:dyDescent="0.35">
      <c r="C291" s="9" t="s">
        <v>279</v>
      </c>
      <c r="D291" s="9" t="s">
        <v>4</v>
      </c>
      <c r="E291" s="10">
        <v>42364</v>
      </c>
    </row>
    <row r="292" spans="3:5" x14ac:dyDescent="0.35">
      <c r="C292" s="9" t="s">
        <v>280</v>
      </c>
      <c r="D292" s="9" t="s">
        <v>4</v>
      </c>
      <c r="E292" s="10">
        <v>42364</v>
      </c>
    </row>
    <row r="293" spans="3:5" x14ac:dyDescent="0.35">
      <c r="C293" s="9" t="s">
        <v>281</v>
      </c>
      <c r="D293" s="9" t="s">
        <v>4</v>
      </c>
      <c r="E293" s="10">
        <v>42365</v>
      </c>
    </row>
    <row r="294" spans="3:5" x14ac:dyDescent="0.35">
      <c r="C294" s="9" t="s">
        <v>282</v>
      </c>
      <c r="D294" s="9" t="s">
        <v>4</v>
      </c>
      <c r="E294" s="10">
        <v>42366</v>
      </c>
    </row>
    <row r="295" spans="3:5" x14ac:dyDescent="0.35">
      <c r="C295" s="9" t="s">
        <v>283</v>
      </c>
      <c r="D295" s="9" t="s">
        <v>4</v>
      </c>
      <c r="E295" s="10">
        <v>42367</v>
      </c>
    </row>
    <row r="296" spans="3:5" x14ac:dyDescent="0.35">
      <c r="C296" s="9" t="s">
        <v>284</v>
      </c>
      <c r="D296" s="9" t="s">
        <v>4</v>
      </c>
      <c r="E296" s="10">
        <v>42367</v>
      </c>
    </row>
    <row r="297" spans="3:5" x14ac:dyDescent="0.35">
      <c r="C297" s="9" t="s">
        <v>285</v>
      </c>
      <c r="D297" s="9" t="s">
        <v>4</v>
      </c>
      <c r="E297" s="10">
        <v>42368</v>
      </c>
    </row>
    <row r="298" spans="3:5" x14ac:dyDescent="0.35">
      <c r="C298" s="9" t="s">
        <v>286</v>
      </c>
      <c r="D298" s="9" t="s">
        <v>4</v>
      </c>
      <c r="E298" s="10">
        <v>42368</v>
      </c>
    </row>
    <row r="299" spans="3:5" x14ac:dyDescent="0.35">
      <c r="C299" s="9" t="s">
        <v>287</v>
      </c>
      <c r="D299" s="9" t="s">
        <v>4</v>
      </c>
      <c r="E299" s="11">
        <v>42369</v>
      </c>
    </row>
    <row r="300" spans="3:5" x14ac:dyDescent="0.35">
      <c r="C300" s="9" t="s">
        <v>288</v>
      </c>
      <c r="D300" s="9" t="s">
        <v>4</v>
      </c>
      <c r="E300" s="11">
        <v>42369</v>
      </c>
    </row>
  </sheetData>
  <mergeCells count="1">
    <mergeCell ref="A2:E5"/>
  </mergeCell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Feuil1!$A$1:$A$42</xm:f>
          </x14:formula1>
          <xm:sqref>A1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"/>
  <sheetViews>
    <sheetView workbookViewId="0">
      <selection activeCell="A24" sqref="A24"/>
    </sheetView>
  </sheetViews>
  <sheetFormatPr baseColWidth="10" defaultRowHeight="14.5" x14ac:dyDescent="0.35"/>
  <cols>
    <col min="1" max="1" width="12.453125" style="2" bestFit="1" customWidth="1"/>
  </cols>
  <sheetData>
    <row r="1" spans="1:32" x14ac:dyDescent="0.35">
      <c r="A1" s="5">
        <v>42339</v>
      </c>
      <c r="B1" s="4">
        <v>42339</v>
      </c>
      <c r="C1" s="4">
        <v>42340</v>
      </c>
      <c r="D1" s="4">
        <v>42341</v>
      </c>
      <c r="E1" s="4">
        <v>42342</v>
      </c>
      <c r="F1" s="4">
        <v>42343</v>
      </c>
      <c r="G1" s="4">
        <v>42344</v>
      </c>
      <c r="H1" s="4">
        <v>42345</v>
      </c>
      <c r="I1" s="4">
        <v>42346</v>
      </c>
      <c r="J1" s="4">
        <v>42347</v>
      </c>
      <c r="K1" s="4">
        <v>42348</v>
      </c>
      <c r="L1" s="4">
        <v>42349</v>
      </c>
      <c r="M1" s="4">
        <v>42350</v>
      </c>
      <c r="N1" s="4">
        <v>42351</v>
      </c>
      <c r="O1" s="4">
        <v>42352</v>
      </c>
      <c r="P1" s="4">
        <v>42353</v>
      </c>
      <c r="Q1" s="4">
        <v>42354</v>
      </c>
      <c r="R1" s="4">
        <v>42355</v>
      </c>
      <c r="S1" s="4">
        <v>42356</v>
      </c>
      <c r="T1" s="4">
        <v>42357</v>
      </c>
      <c r="U1" s="4">
        <v>42358</v>
      </c>
      <c r="V1" s="4">
        <v>42359</v>
      </c>
      <c r="W1" s="4">
        <v>42360</v>
      </c>
      <c r="X1" s="4">
        <v>42361</v>
      </c>
      <c r="Y1" s="4">
        <v>42362</v>
      </c>
      <c r="Z1" s="4">
        <v>42363</v>
      </c>
      <c r="AA1" s="4">
        <v>42364</v>
      </c>
      <c r="AB1" s="4">
        <v>42365</v>
      </c>
      <c r="AC1" s="4">
        <v>42366</v>
      </c>
      <c r="AD1" s="4">
        <v>42367</v>
      </c>
      <c r="AE1" s="4">
        <v>42368</v>
      </c>
      <c r="AF1" s="4">
        <v>42369</v>
      </c>
    </row>
    <row r="2" spans="1:32" x14ac:dyDescent="0.35">
      <c r="A2" s="5">
        <v>42370</v>
      </c>
      <c r="B2" s="4">
        <v>42370</v>
      </c>
      <c r="C2" s="4">
        <v>42371</v>
      </c>
      <c r="D2" s="4">
        <v>42372</v>
      </c>
      <c r="E2" s="4">
        <v>42373</v>
      </c>
      <c r="F2" s="4">
        <v>42374</v>
      </c>
      <c r="G2" s="4">
        <v>42375</v>
      </c>
      <c r="H2" s="4">
        <v>42376</v>
      </c>
      <c r="I2" s="4">
        <v>42377</v>
      </c>
      <c r="J2" s="4">
        <v>42378</v>
      </c>
      <c r="K2" s="4">
        <v>42379</v>
      </c>
      <c r="L2" s="4">
        <v>42380</v>
      </c>
      <c r="M2" s="4">
        <v>42381</v>
      </c>
      <c r="N2" s="4">
        <v>42382</v>
      </c>
      <c r="O2" s="4">
        <v>42383</v>
      </c>
      <c r="P2" s="4">
        <v>42384</v>
      </c>
      <c r="Q2" s="4">
        <v>42385</v>
      </c>
      <c r="R2" s="4">
        <v>42386</v>
      </c>
      <c r="S2" s="4">
        <v>42387</v>
      </c>
      <c r="T2" s="4">
        <v>42388</v>
      </c>
      <c r="U2" s="4">
        <v>42389</v>
      </c>
      <c r="V2" s="4">
        <v>42390</v>
      </c>
      <c r="W2" s="4">
        <v>42391</v>
      </c>
      <c r="X2" s="4">
        <v>42392</v>
      </c>
      <c r="Y2" s="4">
        <v>42393</v>
      </c>
      <c r="Z2" s="4">
        <v>42394</v>
      </c>
      <c r="AA2" s="4">
        <v>42395</v>
      </c>
      <c r="AB2" s="4">
        <v>42396</v>
      </c>
      <c r="AC2" s="4">
        <v>42397</v>
      </c>
      <c r="AD2" s="4">
        <v>42398</v>
      </c>
      <c r="AE2" s="4">
        <v>42399</v>
      </c>
      <c r="AF2" s="4">
        <v>42400</v>
      </c>
    </row>
    <row r="3" spans="1:32" x14ac:dyDescent="0.35">
      <c r="A3" s="5">
        <v>42401</v>
      </c>
      <c r="B3" s="4">
        <v>42401</v>
      </c>
      <c r="C3" s="4">
        <v>42402</v>
      </c>
      <c r="D3" s="4">
        <v>42403</v>
      </c>
      <c r="E3" s="4">
        <v>42404</v>
      </c>
      <c r="F3" s="4">
        <v>42405</v>
      </c>
      <c r="G3" s="4">
        <v>42406</v>
      </c>
      <c r="H3" s="4">
        <v>42407</v>
      </c>
      <c r="I3" s="4">
        <v>42408</v>
      </c>
      <c r="J3" s="4">
        <v>42409</v>
      </c>
      <c r="K3" s="4">
        <v>42410</v>
      </c>
      <c r="L3" s="4">
        <v>42411</v>
      </c>
      <c r="M3" s="4">
        <v>42412</v>
      </c>
      <c r="N3" s="4">
        <v>42413</v>
      </c>
      <c r="O3" s="4">
        <v>42414</v>
      </c>
      <c r="P3" s="4">
        <v>42415</v>
      </c>
      <c r="Q3" s="4">
        <v>42416</v>
      </c>
      <c r="R3" s="4">
        <v>42417</v>
      </c>
      <c r="S3" s="4">
        <v>42418</v>
      </c>
      <c r="T3" s="4">
        <v>42419</v>
      </c>
      <c r="U3" s="4">
        <v>42420</v>
      </c>
      <c r="V3" s="4">
        <v>42421</v>
      </c>
      <c r="W3" s="4">
        <v>42422</v>
      </c>
      <c r="X3" s="4">
        <v>42423</v>
      </c>
      <c r="Y3" s="4">
        <v>42424</v>
      </c>
      <c r="Z3" s="4">
        <v>42425</v>
      </c>
      <c r="AA3" s="4">
        <v>42426</v>
      </c>
      <c r="AB3" s="4">
        <v>42427</v>
      </c>
      <c r="AC3" s="4">
        <v>42428</v>
      </c>
      <c r="AD3" s="4">
        <v>42429</v>
      </c>
    </row>
    <row r="4" spans="1:32" x14ac:dyDescent="0.35">
      <c r="A4" s="5">
        <v>42430</v>
      </c>
      <c r="B4" s="4">
        <v>42430</v>
      </c>
      <c r="C4" s="4">
        <v>42431</v>
      </c>
      <c r="D4" s="4">
        <v>42432</v>
      </c>
      <c r="E4" s="4">
        <v>42433</v>
      </c>
      <c r="F4" s="4">
        <v>42434</v>
      </c>
      <c r="G4" s="4">
        <v>42435</v>
      </c>
      <c r="H4" s="4">
        <v>42436</v>
      </c>
      <c r="I4" s="4">
        <v>42437</v>
      </c>
      <c r="J4" s="4">
        <v>42438</v>
      </c>
      <c r="K4" s="4">
        <v>42439</v>
      </c>
      <c r="L4" s="4">
        <v>42440</v>
      </c>
      <c r="M4" s="4">
        <v>42441</v>
      </c>
      <c r="N4" s="4">
        <v>42442</v>
      </c>
      <c r="O4" s="4">
        <v>42443</v>
      </c>
      <c r="P4" s="4">
        <v>42444</v>
      </c>
      <c r="Q4" s="4">
        <v>42445</v>
      </c>
      <c r="R4" s="4">
        <v>42446</v>
      </c>
      <c r="S4" s="4">
        <v>42447</v>
      </c>
      <c r="T4" s="4">
        <v>42448</v>
      </c>
      <c r="U4" s="4">
        <v>42449</v>
      </c>
      <c r="V4" s="4">
        <v>42450</v>
      </c>
      <c r="W4" s="4">
        <v>42451</v>
      </c>
      <c r="X4" s="4">
        <v>42452</v>
      </c>
      <c r="Y4" s="4">
        <v>42453</v>
      </c>
      <c r="Z4" s="4">
        <v>42454</v>
      </c>
      <c r="AA4" s="4">
        <v>42455</v>
      </c>
      <c r="AB4" s="4">
        <v>42456</v>
      </c>
      <c r="AC4" s="4">
        <v>42457</v>
      </c>
      <c r="AD4" s="4">
        <v>42458</v>
      </c>
      <c r="AE4" s="4">
        <v>42459</v>
      </c>
      <c r="AF4" s="4">
        <v>42460</v>
      </c>
    </row>
    <row r="5" spans="1:32" x14ac:dyDescent="0.35">
      <c r="A5" s="5">
        <v>42461</v>
      </c>
      <c r="B5" s="4">
        <v>42461</v>
      </c>
      <c r="C5" s="4">
        <v>42462</v>
      </c>
      <c r="D5" s="4">
        <v>42463</v>
      </c>
      <c r="E5" s="4">
        <v>42464</v>
      </c>
      <c r="F5" s="4">
        <v>42465</v>
      </c>
      <c r="G5" s="4">
        <v>42466</v>
      </c>
      <c r="H5" s="4">
        <v>42467</v>
      </c>
      <c r="I5" s="4">
        <v>42468</v>
      </c>
      <c r="J5" s="4">
        <v>42469</v>
      </c>
      <c r="K5" s="4">
        <v>42470</v>
      </c>
      <c r="L5" s="4">
        <v>42471</v>
      </c>
      <c r="M5" s="4">
        <v>42472</v>
      </c>
      <c r="N5" s="4">
        <v>42473</v>
      </c>
      <c r="O5" s="4">
        <v>42474</v>
      </c>
      <c r="P5" s="4">
        <v>42475</v>
      </c>
      <c r="Q5" s="4">
        <v>42476</v>
      </c>
      <c r="R5" s="4">
        <v>42477</v>
      </c>
      <c r="S5" s="4">
        <v>42478</v>
      </c>
      <c r="T5" s="4">
        <v>42479</v>
      </c>
      <c r="U5" s="4">
        <v>42480</v>
      </c>
      <c r="V5" s="4">
        <v>42481</v>
      </c>
      <c r="W5" s="4">
        <v>42482</v>
      </c>
      <c r="X5" s="4">
        <v>42483</v>
      </c>
      <c r="Y5" s="4">
        <v>42484</v>
      </c>
      <c r="Z5" s="4">
        <v>42485</v>
      </c>
      <c r="AA5" s="4">
        <v>42486</v>
      </c>
      <c r="AB5" s="4">
        <v>42487</v>
      </c>
      <c r="AC5" s="4">
        <v>42488</v>
      </c>
      <c r="AD5" s="4">
        <v>42489</v>
      </c>
      <c r="AE5" s="4">
        <v>42490</v>
      </c>
    </row>
    <row r="6" spans="1:32" x14ac:dyDescent="0.35">
      <c r="A6" s="5">
        <v>42491</v>
      </c>
      <c r="B6" s="4">
        <v>42491</v>
      </c>
      <c r="C6" s="4">
        <v>42492</v>
      </c>
      <c r="D6" s="4">
        <v>42493</v>
      </c>
      <c r="E6" s="4">
        <v>42494</v>
      </c>
      <c r="F6" s="4">
        <v>42495</v>
      </c>
      <c r="G6" s="4">
        <v>42496</v>
      </c>
      <c r="H6" s="4">
        <v>42497</v>
      </c>
      <c r="I6" s="4">
        <v>42498</v>
      </c>
      <c r="J6" s="4">
        <v>42499</v>
      </c>
      <c r="K6" s="4">
        <v>42500</v>
      </c>
      <c r="L6" s="4">
        <v>42501</v>
      </c>
      <c r="M6" s="4">
        <v>42502</v>
      </c>
      <c r="N6" s="4">
        <v>42503</v>
      </c>
      <c r="O6" s="4">
        <v>42504</v>
      </c>
      <c r="P6" s="4">
        <v>42505</v>
      </c>
      <c r="Q6" s="4">
        <v>42506</v>
      </c>
      <c r="R6" s="4">
        <v>42507</v>
      </c>
      <c r="S6" s="4">
        <v>42508</v>
      </c>
      <c r="T6" s="4">
        <v>42509</v>
      </c>
      <c r="U6" s="4">
        <v>42510</v>
      </c>
      <c r="V6" s="4">
        <v>42511</v>
      </c>
      <c r="W6" s="4">
        <v>42512</v>
      </c>
      <c r="X6" s="4">
        <v>42513</v>
      </c>
      <c r="Y6" s="4">
        <v>42514</v>
      </c>
      <c r="Z6" s="4">
        <v>42515</v>
      </c>
      <c r="AA6" s="4">
        <v>42516</v>
      </c>
      <c r="AB6" s="4">
        <v>42517</v>
      </c>
      <c r="AC6" s="4">
        <v>42518</v>
      </c>
      <c r="AD6" s="4">
        <v>42519</v>
      </c>
      <c r="AE6" s="4">
        <v>42520</v>
      </c>
      <c r="AF6" s="4">
        <v>42521</v>
      </c>
    </row>
    <row r="7" spans="1:32" x14ac:dyDescent="0.35">
      <c r="A7" s="5">
        <v>42522</v>
      </c>
      <c r="B7" s="4">
        <v>42522</v>
      </c>
      <c r="C7" s="4">
        <v>42523</v>
      </c>
      <c r="D7" s="4">
        <v>42524</v>
      </c>
      <c r="E7" s="4">
        <v>42525</v>
      </c>
      <c r="F7" s="4">
        <v>42526</v>
      </c>
      <c r="G7" s="4">
        <v>42527</v>
      </c>
      <c r="H7" s="4">
        <v>42528</v>
      </c>
      <c r="I7" s="4">
        <v>42529</v>
      </c>
      <c r="J7" s="4">
        <v>42530</v>
      </c>
      <c r="K7" s="4">
        <v>42531</v>
      </c>
      <c r="L7" s="4">
        <v>42532</v>
      </c>
      <c r="M7" s="4">
        <v>42533</v>
      </c>
      <c r="N7" s="4">
        <v>42534</v>
      </c>
      <c r="O7" s="4">
        <v>42535</v>
      </c>
      <c r="P7" s="4">
        <v>42536</v>
      </c>
      <c r="Q7" s="4">
        <v>42537</v>
      </c>
      <c r="R7" s="4">
        <v>42538</v>
      </c>
      <c r="S7" s="4">
        <v>42539</v>
      </c>
      <c r="T7" s="4">
        <v>42540</v>
      </c>
      <c r="U7" s="4">
        <v>42541</v>
      </c>
      <c r="V7" s="4">
        <v>42542</v>
      </c>
      <c r="W7" s="4">
        <v>42543</v>
      </c>
      <c r="X7" s="4">
        <v>42544</v>
      </c>
      <c r="Y7" s="4">
        <v>42545</v>
      </c>
      <c r="Z7" s="4">
        <v>42546</v>
      </c>
      <c r="AA7" s="4">
        <v>42547</v>
      </c>
      <c r="AB7" s="4">
        <v>42548</v>
      </c>
      <c r="AC7" s="4">
        <v>42549</v>
      </c>
      <c r="AD7" s="4">
        <v>42550</v>
      </c>
      <c r="AE7" s="4">
        <v>42551</v>
      </c>
    </row>
    <row r="8" spans="1:32" x14ac:dyDescent="0.35">
      <c r="A8" s="5">
        <v>42552</v>
      </c>
      <c r="B8" s="4">
        <v>42552</v>
      </c>
      <c r="C8" s="4">
        <v>42553</v>
      </c>
      <c r="D8" s="4">
        <v>42554</v>
      </c>
      <c r="E8" s="4">
        <v>42555</v>
      </c>
      <c r="F8" s="4">
        <v>42556</v>
      </c>
      <c r="G8" s="4">
        <v>42557</v>
      </c>
      <c r="H8" s="4">
        <v>42558</v>
      </c>
      <c r="I8" s="4">
        <v>42559</v>
      </c>
      <c r="J8" s="4">
        <v>42560</v>
      </c>
      <c r="K8" s="4">
        <v>42561</v>
      </c>
      <c r="L8" s="4">
        <v>42562</v>
      </c>
      <c r="M8" s="4">
        <v>42563</v>
      </c>
      <c r="N8" s="4">
        <v>42564</v>
      </c>
      <c r="O8" s="4">
        <v>42565</v>
      </c>
      <c r="P8" s="4">
        <v>42566</v>
      </c>
      <c r="Q8" s="4">
        <v>42567</v>
      </c>
      <c r="R8" s="4">
        <v>42568</v>
      </c>
      <c r="S8" s="4">
        <v>42569</v>
      </c>
      <c r="T8" s="4">
        <v>42570</v>
      </c>
      <c r="U8" s="4">
        <v>42571</v>
      </c>
      <c r="V8" s="4">
        <v>42572</v>
      </c>
      <c r="W8" s="4">
        <v>42573</v>
      </c>
      <c r="X8" s="4">
        <v>42574</v>
      </c>
      <c r="Y8" s="4">
        <v>42575</v>
      </c>
      <c r="Z8" s="4">
        <v>42576</v>
      </c>
      <c r="AA8" s="4">
        <v>42577</v>
      </c>
      <c r="AB8" s="4">
        <v>42578</v>
      </c>
      <c r="AC8" s="4">
        <v>42579</v>
      </c>
      <c r="AD8" s="4">
        <v>42580</v>
      </c>
      <c r="AE8" s="4">
        <v>42581</v>
      </c>
      <c r="AF8" s="4">
        <v>42582</v>
      </c>
    </row>
    <row r="9" spans="1:32" x14ac:dyDescent="0.35">
      <c r="A9" s="5">
        <v>42583</v>
      </c>
      <c r="B9" s="4">
        <v>42583</v>
      </c>
      <c r="C9" s="4">
        <v>42584</v>
      </c>
      <c r="D9" s="4">
        <v>42585</v>
      </c>
      <c r="E9" s="4">
        <v>42586</v>
      </c>
      <c r="F9" s="4">
        <v>42587</v>
      </c>
      <c r="G9" s="4">
        <v>42588</v>
      </c>
      <c r="H9" s="4">
        <v>42589</v>
      </c>
      <c r="I9" s="4">
        <v>42590</v>
      </c>
      <c r="J9" s="4">
        <v>42591</v>
      </c>
      <c r="K9" s="4">
        <v>42592</v>
      </c>
      <c r="L9" s="4">
        <v>42593</v>
      </c>
      <c r="M9" s="4">
        <v>42594</v>
      </c>
      <c r="N9" s="4">
        <v>42595</v>
      </c>
      <c r="O9" s="4">
        <v>42596</v>
      </c>
      <c r="P9" s="4">
        <v>42597</v>
      </c>
      <c r="Q9" s="4">
        <v>42598</v>
      </c>
      <c r="R9" s="4">
        <v>42599</v>
      </c>
      <c r="S9" s="4">
        <v>42600</v>
      </c>
      <c r="T9" s="4">
        <v>42601</v>
      </c>
      <c r="U9" s="4">
        <v>42602</v>
      </c>
      <c r="V9" s="4">
        <v>42603</v>
      </c>
      <c r="W9" s="4">
        <v>42604</v>
      </c>
      <c r="X9" s="4">
        <v>42605</v>
      </c>
      <c r="Y9" s="4">
        <v>42606</v>
      </c>
      <c r="Z9" s="4">
        <v>42607</v>
      </c>
      <c r="AA9" s="4">
        <v>42608</v>
      </c>
      <c r="AB9" s="4">
        <v>42609</v>
      </c>
      <c r="AC9" s="4">
        <v>42610</v>
      </c>
      <c r="AD9" s="4">
        <v>42611</v>
      </c>
      <c r="AE9" s="4">
        <v>42612</v>
      </c>
      <c r="AF9" s="4">
        <v>42613</v>
      </c>
    </row>
    <row r="10" spans="1:32" x14ac:dyDescent="0.35">
      <c r="A10" s="5">
        <v>42614</v>
      </c>
      <c r="B10" s="4">
        <v>42614</v>
      </c>
      <c r="C10" s="4">
        <v>42615</v>
      </c>
      <c r="D10" s="4">
        <v>42616</v>
      </c>
      <c r="E10" s="4">
        <v>42617</v>
      </c>
      <c r="F10" s="4">
        <v>42618</v>
      </c>
      <c r="G10" s="4">
        <v>42619</v>
      </c>
      <c r="H10" s="4">
        <v>42620</v>
      </c>
      <c r="I10" s="4">
        <v>42621</v>
      </c>
      <c r="J10" s="4">
        <v>42622</v>
      </c>
      <c r="K10" s="4">
        <v>42623</v>
      </c>
      <c r="L10" s="4">
        <v>42624</v>
      </c>
      <c r="M10" s="4">
        <v>42625</v>
      </c>
      <c r="N10" s="4">
        <v>42626</v>
      </c>
      <c r="O10" s="4">
        <v>42627</v>
      </c>
      <c r="P10" s="4">
        <v>42628</v>
      </c>
      <c r="Q10" s="4">
        <v>42629</v>
      </c>
      <c r="R10" s="4">
        <v>42630</v>
      </c>
      <c r="S10" s="4">
        <v>42631</v>
      </c>
      <c r="T10" s="4">
        <v>42632</v>
      </c>
      <c r="U10" s="4">
        <v>42633</v>
      </c>
      <c r="V10" s="4">
        <v>42634</v>
      </c>
      <c r="W10" s="4">
        <v>42635</v>
      </c>
      <c r="X10" s="4">
        <v>42636</v>
      </c>
      <c r="Y10" s="4">
        <v>42637</v>
      </c>
      <c r="Z10" s="4">
        <v>42638</v>
      </c>
      <c r="AA10" s="4">
        <v>42639</v>
      </c>
      <c r="AB10" s="4">
        <v>42640</v>
      </c>
      <c r="AC10" s="4">
        <v>42641</v>
      </c>
      <c r="AD10" s="4">
        <v>42642</v>
      </c>
      <c r="AE10" s="4">
        <v>42643</v>
      </c>
    </row>
    <row r="11" spans="1:32" x14ac:dyDescent="0.35">
      <c r="A11" s="5">
        <v>42644</v>
      </c>
      <c r="B11" s="4">
        <v>42644</v>
      </c>
      <c r="C11" s="4">
        <v>42645</v>
      </c>
      <c r="D11" s="4">
        <v>42646</v>
      </c>
      <c r="E11" s="4">
        <v>42647</v>
      </c>
      <c r="F11" s="4">
        <v>42648</v>
      </c>
      <c r="G11" s="4">
        <v>42649</v>
      </c>
      <c r="H11" s="4">
        <v>42650</v>
      </c>
      <c r="I11" s="4">
        <v>42651</v>
      </c>
      <c r="J11" s="4">
        <v>42652</v>
      </c>
      <c r="K11" s="4">
        <v>42653</v>
      </c>
      <c r="L11" s="4">
        <v>42654</v>
      </c>
      <c r="M11" s="4">
        <v>42655</v>
      </c>
      <c r="N11" s="4">
        <v>42656</v>
      </c>
      <c r="O11" s="4">
        <v>42657</v>
      </c>
      <c r="P11" s="4">
        <v>42658</v>
      </c>
      <c r="Q11" s="4">
        <v>42659</v>
      </c>
      <c r="R11" s="4">
        <v>42660</v>
      </c>
      <c r="S11" s="4">
        <v>42661</v>
      </c>
      <c r="T11" s="4">
        <v>42662</v>
      </c>
      <c r="U11" s="4">
        <v>42663</v>
      </c>
      <c r="V11" s="4">
        <v>42664</v>
      </c>
      <c r="W11" s="4">
        <v>42665</v>
      </c>
      <c r="X11" s="4">
        <v>42666</v>
      </c>
      <c r="Y11" s="4">
        <v>42667</v>
      </c>
      <c r="Z11" s="4">
        <v>42668</v>
      </c>
      <c r="AA11" s="4">
        <v>42669</v>
      </c>
      <c r="AB11" s="4">
        <v>42670</v>
      </c>
      <c r="AC11" s="4">
        <v>42671</v>
      </c>
      <c r="AD11" s="4">
        <v>42672</v>
      </c>
      <c r="AE11" s="4">
        <v>42673</v>
      </c>
      <c r="AF11" s="4">
        <v>42674</v>
      </c>
    </row>
    <row r="12" spans="1:32" x14ac:dyDescent="0.35">
      <c r="A12" s="5">
        <v>42675</v>
      </c>
      <c r="B12" s="4">
        <v>42675</v>
      </c>
      <c r="C12" s="4">
        <v>42676</v>
      </c>
      <c r="D12" s="4">
        <v>42677</v>
      </c>
      <c r="E12" s="4">
        <v>42678</v>
      </c>
      <c r="F12" s="4">
        <v>42679</v>
      </c>
      <c r="G12" s="4">
        <v>42680</v>
      </c>
      <c r="H12" s="4">
        <v>42681</v>
      </c>
      <c r="I12" s="4">
        <v>42682</v>
      </c>
      <c r="J12" s="4">
        <v>42683</v>
      </c>
      <c r="K12" s="4">
        <v>42684</v>
      </c>
      <c r="L12" s="4">
        <v>42685</v>
      </c>
      <c r="M12" s="4">
        <v>42686</v>
      </c>
      <c r="N12" s="4">
        <v>42687</v>
      </c>
      <c r="O12" s="4">
        <v>42688</v>
      </c>
      <c r="P12" s="4">
        <v>42689</v>
      </c>
      <c r="Q12" s="4">
        <v>42690</v>
      </c>
      <c r="R12" s="4">
        <v>42691</v>
      </c>
      <c r="S12" s="4">
        <v>42692</v>
      </c>
      <c r="T12" s="4">
        <v>42693</v>
      </c>
      <c r="U12" s="4">
        <v>42694</v>
      </c>
      <c r="V12" s="4">
        <v>42695</v>
      </c>
      <c r="W12" s="4">
        <v>42696</v>
      </c>
      <c r="X12" s="4">
        <v>42697</v>
      </c>
      <c r="Y12" s="4">
        <v>42698</v>
      </c>
      <c r="Z12" s="4">
        <v>42699</v>
      </c>
      <c r="AA12" s="4">
        <v>42700</v>
      </c>
      <c r="AB12" s="4">
        <v>42701</v>
      </c>
      <c r="AC12" s="4">
        <v>42702</v>
      </c>
      <c r="AD12" s="4">
        <v>42703</v>
      </c>
      <c r="AE12" s="4">
        <v>42704</v>
      </c>
    </row>
    <row r="13" spans="1:32" x14ac:dyDescent="0.35">
      <c r="A13" s="5">
        <v>42705</v>
      </c>
      <c r="B13" s="4">
        <v>42705</v>
      </c>
      <c r="C13" s="4">
        <v>42706</v>
      </c>
      <c r="D13" s="4">
        <v>42707</v>
      </c>
      <c r="E13" s="4">
        <v>42708</v>
      </c>
      <c r="F13" s="4">
        <v>42709</v>
      </c>
      <c r="G13" s="4">
        <v>42710</v>
      </c>
      <c r="H13" s="4">
        <v>42711</v>
      </c>
      <c r="I13" s="4">
        <v>42712</v>
      </c>
      <c r="J13" s="4">
        <v>42713</v>
      </c>
      <c r="K13" s="4">
        <v>42714</v>
      </c>
      <c r="L13" s="4">
        <v>42715</v>
      </c>
      <c r="M13" s="4">
        <v>42716</v>
      </c>
      <c r="N13" s="4">
        <v>42717</v>
      </c>
      <c r="O13" s="4">
        <v>42718</v>
      </c>
      <c r="P13" s="4">
        <v>42719</v>
      </c>
      <c r="Q13" s="4">
        <v>42720</v>
      </c>
      <c r="R13" s="4">
        <v>42721</v>
      </c>
      <c r="S13" s="4">
        <v>42722</v>
      </c>
      <c r="T13" s="4">
        <v>42723</v>
      </c>
      <c r="U13" s="4">
        <v>42724</v>
      </c>
      <c r="V13" s="4">
        <v>42725</v>
      </c>
      <c r="W13" s="4">
        <v>42726</v>
      </c>
      <c r="X13" s="4">
        <v>42727</v>
      </c>
      <c r="Y13" s="4">
        <v>42728</v>
      </c>
      <c r="Z13" s="4">
        <v>42729</v>
      </c>
      <c r="AA13" s="4">
        <v>42730</v>
      </c>
      <c r="AB13" s="4">
        <v>42731</v>
      </c>
      <c r="AC13" s="4">
        <v>42732</v>
      </c>
      <c r="AD13" s="4">
        <v>42733</v>
      </c>
      <c r="AE13" s="4">
        <v>42734</v>
      </c>
      <c r="AF13" s="4">
        <v>42735</v>
      </c>
    </row>
    <row r="14" spans="1:32" x14ac:dyDescent="0.35">
      <c r="A14" s="5">
        <v>42736</v>
      </c>
      <c r="B14" s="4">
        <v>42736</v>
      </c>
      <c r="C14" s="4">
        <v>42737</v>
      </c>
      <c r="D14" s="4">
        <v>42738</v>
      </c>
      <c r="E14" s="4">
        <v>42739</v>
      </c>
      <c r="F14" s="4">
        <v>42740</v>
      </c>
      <c r="G14" s="4">
        <v>42741</v>
      </c>
      <c r="H14" s="4">
        <v>42742</v>
      </c>
      <c r="I14" s="4">
        <v>42743</v>
      </c>
      <c r="J14" s="4">
        <v>42744</v>
      </c>
      <c r="K14" s="4">
        <v>42745</v>
      </c>
      <c r="L14" s="4">
        <v>42746</v>
      </c>
      <c r="M14" s="4">
        <v>42747</v>
      </c>
      <c r="N14" s="4">
        <v>42748</v>
      </c>
      <c r="O14" s="4">
        <v>42749</v>
      </c>
      <c r="P14" s="4">
        <v>42750</v>
      </c>
      <c r="Q14" s="4">
        <v>42751</v>
      </c>
      <c r="R14" s="4">
        <v>42752</v>
      </c>
      <c r="S14" s="4">
        <v>42753</v>
      </c>
      <c r="T14" s="4">
        <v>42754</v>
      </c>
      <c r="U14" s="4">
        <v>42755</v>
      </c>
      <c r="V14" s="4">
        <v>42756</v>
      </c>
      <c r="W14" s="4">
        <v>42757</v>
      </c>
      <c r="X14" s="4">
        <v>42758</v>
      </c>
      <c r="Y14" s="4">
        <v>42759</v>
      </c>
      <c r="Z14" s="4">
        <v>42760</v>
      </c>
      <c r="AA14" s="4">
        <v>42761</v>
      </c>
      <c r="AB14" s="4">
        <v>42762</v>
      </c>
      <c r="AC14" s="4">
        <v>42763</v>
      </c>
      <c r="AD14" s="4">
        <v>42764</v>
      </c>
      <c r="AE14" s="4">
        <v>42765</v>
      </c>
      <c r="AF14" s="4">
        <v>42766</v>
      </c>
    </row>
    <row r="15" spans="1:32" x14ac:dyDescent="0.35">
      <c r="A15" s="5">
        <v>42767</v>
      </c>
      <c r="B15" s="4">
        <v>42767</v>
      </c>
      <c r="C15" s="4">
        <v>42768</v>
      </c>
      <c r="D15" s="4">
        <v>42769</v>
      </c>
      <c r="E15" s="4">
        <v>42770</v>
      </c>
      <c r="F15" s="4">
        <v>42771</v>
      </c>
      <c r="G15" s="4">
        <v>42772</v>
      </c>
      <c r="H15" s="4">
        <v>42773</v>
      </c>
      <c r="I15" s="4">
        <v>42774</v>
      </c>
      <c r="J15" s="4">
        <v>42775</v>
      </c>
      <c r="K15" s="4">
        <v>42776</v>
      </c>
      <c r="L15" s="4">
        <v>42777</v>
      </c>
      <c r="M15" s="4">
        <v>42778</v>
      </c>
      <c r="N15" s="4">
        <v>42779</v>
      </c>
      <c r="O15" s="4">
        <v>42780</v>
      </c>
      <c r="P15" s="4">
        <v>42781</v>
      </c>
      <c r="Q15" s="4">
        <v>42782</v>
      </c>
      <c r="R15" s="4">
        <v>42783</v>
      </c>
      <c r="S15" s="4">
        <v>42784</v>
      </c>
      <c r="T15" s="4">
        <v>42785</v>
      </c>
      <c r="U15" s="4">
        <v>42786</v>
      </c>
      <c r="V15" s="4">
        <v>42787</v>
      </c>
      <c r="W15" s="4">
        <v>42788</v>
      </c>
      <c r="X15" s="4">
        <v>42789</v>
      </c>
      <c r="Y15" s="4">
        <v>42790</v>
      </c>
      <c r="Z15" s="4">
        <v>42791</v>
      </c>
      <c r="AA15" s="4">
        <v>42792</v>
      </c>
      <c r="AB15" s="4">
        <v>42793</v>
      </c>
      <c r="AC15" s="4">
        <v>42794</v>
      </c>
    </row>
    <row r="16" spans="1:32" x14ac:dyDescent="0.35">
      <c r="A16" s="5">
        <v>42795</v>
      </c>
      <c r="B16" s="4">
        <v>42795</v>
      </c>
      <c r="C16" s="4">
        <v>42796</v>
      </c>
      <c r="D16" s="4">
        <v>42797</v>
      </c>
      <c r="E16" s="4">
        <v>42798</v>
      </c>
      <c r="F16" s="4">
        <v>42799</v>
      </c>
      <c r="G16" s="4">
        <v>42800</v>
      </c>
      <c r="H16" s="4">
        <v>42801</v>
      </c>
      <c r="I16" s="4">
        <v>42802</v>
      </c>
      <c r="J16" s="4">
        <v>42803</v>
      </c>
      <c r="K16" s="4">
        <v>42804</v>
      </c>
      <c r="L16" s="4">
        <v>42805</v>
      </c>
      <c r="M16" s="4">
        <v>42806</v>
      </c>
      <c r="N16" s="4">
        <v>42807</v>
      </c>
      <c r="O16" s="4">
        <v>42808</v>
      </c>
      <c r="P16" s="4">
        <v>42809</v>
      </c>
      <c r="Q16" s="4">
        <v>42810</v>
      </c>
      <c r="R16" s="4">
        <v>42811</v>
      </c>
      <c r="S16" s="4">
        <v>42812</v>
      </c>
      <c r="T16" s="4">
        <v>42813</v>
      </c>
      <c r="U16" s="4">
        <v>42814</v>
      </c>
      <c r="V16" s="4">
        <v>42815</v>
      </c>
      <c r="W16" s="4">
        <v>42816</v>
      </c>
      <c r="X16" s="4">
        <v>42817</v>
      </c>
      <c r="Y16" s="4">
        <v>42818</v>
      </c>
      <c r="Z16" s="4">
        <v>42819</v>
      </c>
      <c r="AA16" s="4">
        <v>42820</v>
      </c>
      <c r="AB16" s="4">
        <v>42821</v>
      </c>
      <c r="AC16" s="4">
        <v>42822</v>
      </c>
      <c r="AD16" s="4">
        <v>42823</v>
      </c>
      <c r="AE16" s="4">
        <v>42824</v>
      </c>
      <c r="AF16" s="4">
        <v>42825</v>
      </c>
    </row>
    <row r="17" spans="1:32" x14ac:dyDescent="0.35">
      <c r="A17" s="5">
        <v>42826</v>
      </c>
      <c r="B17" s="4">
        <v>42826</v>
      </c>
      <c r="C17" s="4">
        <v>42827</v>
      </c>
      <c r="D17" s="4">
        <v>42828</v>
      </c>
      <c r="E17" s="4">
        <v>42829</v>
      </c>
      <c r="F17" s="4">
        <v>42830</v>
      </c>
      <c r="G17" s="4">
        <v>42831</v>
      </c>
      <c r="H17" s="4">
        <v>42832</v>
      </c>
      <c r="I17" s="4">
        <v>42833</v>
      </c>
      <c r="J17" s="4">
        <v>42834</v>
      </c>
      <c r="K17" s="4">
        <v>42835</v>
      </c>
      <c r="L17" s="4">
        <v>42836</v>
      </c>
      <c r="M17" s="4">
        <v>42837</v>
      </c>
      <c r="N17" s="4">
        <v>42838</v>
      </c>
      <c r="O17" s="4">
        <v>42839</v>
      </c>
      <c r="P17" s="4">
        <v>42840</v>
      </c>
      <c r="Q17" s="4">
        <v>42841</v>
      </c>
      <c r="R17" s="4">
        <v>42842</v>
      </c>
      <c r="S17" s="4">
        <v>42843</v>
      </c>
      <c r="T17" s="4">
        <v>42844</v>
      </c>
      <c r="U17" s="4">
        <v>42845</v>
      </c>
      <c r="V17" s="4">
        <v>42846</v>
      </c>
      <c r="W17" s="4">
        <v>42847</v>
      </c>
      <c r="X17" s="4">
        <v>42848</v>
      </c>
      <c r="Y17" s="4">
        <v>42849</v>
      </c>
      <c r="Z17" s="4">
        <v>42850</v>
      </c>
      <c r="AA17" s="4">
        <v>42851</v>
      </c>
      <c r="AB17" s="4">
        <v>42852</v>
      </c>
      <c r="AC17" s="4">
        <v>42853</v>
      </c>
      <c r="AD17" s="4">
        <v>42854</v>
      </c>
      <c r="AE17" s="4">
        <v>42855</v>
      </c>
    </row>
    <row r="18" spans="1:32" x14ac:dyDescent="0.35">
      <c r="A18" s="5">
        <v>42856</v>
      </c>
      <c r="B18" s="4">
        <v>42856</v>
      </c>
      <c r="C18" s="4">
        <v>42857</v>
      </c>
      <c r="D18" s="4">
        <v>42858</v>
      </c>
      <c r="E18" s="4">
        <v>42859</v>
      </c>
      <c r="F18" s="4">
        <v>42860</v>
      </c>
      <c r="G18" s="4">
        <v>42861</v>
      </c>
      <c r="H18" s="4">
        <v>42862</v>
      </c>
      <c r="I18" s="4">
        <v>42863</v>
      </c>
      <c r="J18" s="4">
        <v>42864</v>
      </c>
      <c r="K18" s="4">
        <v>42865</v>
      </c>
      <c r="L18" s="4">
        <v>42866</v>
      </c>
      <c r="M18" s="4">
        <v>42867</v>
      </c>
      <c r="N18" s="4">
        <v>42868</v>
      </c>
      <c r="O18" s="4">
        <v>42869</v>
      </c>
      <c r="P18" s="4">
        <v>42870</v>
      </c>
      <c r="Q18" s="4">
        <v>42871</v>
      </c>
      <c r="R18" s="4">
        <v>42872</v>
      </c>
      <c r="S18" s="4">
        <v>42873</v>
      </c>
      <c r="T18" s="4">
        <v>42874</v>
      </c>
      <c r="U18" s="4">
        <v>42875</v>
      </c>
      <c r="V18" s="4">
        <v>42876</v>
      </c>
      <c r="W18" s="4">
        <v>42877</v>
      </c>
      <c r="X18" s="4">
        <v>42878</v>
      </c>
      <c r="Y18" s="4">
        <v>42879</v>
      </c>
      <c r="Z18" s="4">
        <v>42880</v>
      </c>
      <c r="AA18" s="4">
        <v>42881</v>
      </c>
      <c r="AB18" s="4">
        <v>42882</v>
      </c>
      <c r="AC18" s="4">
        <v>42883</v>
      </c>
      <c r="AD18" s="4">
        <v>42884</v>
      </c>
      <c r="AE18" s="4">
        <v>42885</v>
      </c>
      <c r="AF18" s="4">
        <v>42886</v>
      </c>
    </row>
    <row r="19" spans="1:32" x14ac:dyDescent="0.35">
      <c r="A19" s="5">
        <v>42887</v>
      </c>
      <c r="B19" s="4">
        <v>42887</v>
      </c>
      <c r="C19" s="4">
        <v>42888</v>
      </c>
      <c r="D19" s="4">
        <v>42889</v>
      </c>
      <c r="E19" s="4">
        <v>42890</v>
      </c>
      <c r="F19" s="4">
        <v>42891</v>
      </c>
      <c r="G19" s="4">
        <v>42892</v>
      </c>
      <c r="H19" s="4">
        <v>42893</v>
      </c>
      <c r="I19" s="4">
        <v>42894</v>
      </c>
      <c r="J19" s="4">
        <v>42895</v>
      </c>
      <c r="K19" s="4">
        <v>42896</v>
      </c>
      <c r="L19" s="4">
        <v>42897</v>
      </c>
      <c r="M19" s="4">
        <v>42898</v>
      </c>
      <c r="N19" s="4">
        <v>42899</v>
      </c>
      <c r="O19" s="4">
        <v>42900</v>
      </c>
      <c r="P19" s="4">
        <v>42901</v>
      </c>
      <c r="Q19" s="4">
        <v>42902</v>
      </c>
      <c r="R19" s="4">
        <v>42903</v>
      </c>
      <c r="S19" s="4">
        <v>42904</v>
      </c>
      <c r="T19" s="4">
        <v>42905</v>
      </c>
      <c r="U19" s="4">
        <v>42906</v>
      </c>
      <c r="V19" s="4">
        <v>42907</v>
      </c>
      <c r="W19" s="4">
        <v>42908</v>
      </c>
      <c r="X19" s="4">
        <v>42909</v>
      </c>
      <c r="Y19" s="4">
        <v>42910</v>
      </c>
      <c r="Z19" s="4">
        <v>42911</v>
      </c>
      <c r="AA19" s="4">
        <v>42912</v>
      </c>
      <c r="AB19" s="4">
        <v>42913</v>
      </c>
      <c r="AC19" s="4">
        <v>42914</v>
      </c>
      <c r="AD19" s="4">
        <v>42915</v>
      </c>
      <c r="AE19" s="4">
        <v>42916</v>
      </c>
    </row>
    <row r="20" spans="1:32" x14ac:dyDescent="0.35">
      <c r="A20" s="5">
        <v>42917</v>
      </c>
      <c r="B20" s="4">
        <v>42917</v>
      </c>
      <c r="C20" s="4">
        <v>42918</v>
      </c>
      <c r="D20" s="4">
        <v>42919</v>
      </c>
      <c r="E20" s="4">
        <v>42920</v>
      </c>
      <c r="F20" s="4">
        <v>42921</v>
      </c>
      <c r="G20" s="4">
        <v>42922</v>
      </c>
      <c r="H20" s="4">
        <v>42923</v>
      </c>
      <c r="I20" s="4">
        <v>42924</v>
      </c>
      <c r="J20" s="4">
        <v>42925</v>
      </c>
      <c r="K20" s="4">
        <v>42926</v>
      </c>
      <c r="L20" s="4">
        <v>42927</v>
      </c>
      <c r="M20" s="4">
        <v>42928</v>
      </c>
      <c r="N20" s="4">
        <v>42929</v>
      </c>
      <c r="O20" s="4">
        <v>42930</v>
      </c>
      <c r="P20" s="4">
        <v>42931</v>
      </c>
      <c r="Q20" s="4">
        <v>42932</v>
      </c>
      <c r="R20" s="4">
        <v>42933</v>
      </c>
      <c r="S20" s="4">
        <v>42934</v>
      </c>
      <c r="T20" s="4">
        <v>42935</v>
      </c>
      <c r="U20" s="4">
        <v>42936</v>
      </c>
      <c r="V20" s="4">
        <v>42937</v>
      </c>
      <c r="W20" s="4">
        <v>42938</v>
      </c>
      <c r="X20" s="4">
        <v>42939</v>
      </c>
      <c r="Y20" s="4">
        <v>42940</v>
      </c>
      <c r="Z20" s="4">
        <v>42941</v>
      </c>
      <c r="AA20" s="4">
        <v>42942</v>
      </c>
      <c r="AB20" s="4">
        <v>42943</v>
      </c>
      <c r="AC20" s="4">
        <v>42944</v>
      </c>
      <c r="AD20" s="4">
        <v>42945</v>
      </c>
      <c r="AE20" s="4">
        <v>42946</v>
      </c>
      <c r="AF20" s="4">
        <v>42947</v>
      </c>
    </row>
    <row r="21" spans="1:32" x14ac:dyDescent="0.35">
      <c r="A21" s="5">
        <v>42948</v>
      </c>
      <c r="B21" s="4">
        <v>42948</v>
      </c>
      <c r="C21" s="4">
        <v>42949</v>
      </c>
      <c r="D21" s="4">
        <v>42950</v>
      </c>
      <c r="E21" s="4">
        <v>42951</v>
      </c>
      <c r="F21" s="4">
        <v>42952</v>
      </c>
      <c r="G21" s="4">
        <v>42953</v>
      </c>
      <c r="H21" s="4">
        <v>42954</v>
      </c>
      <c r="I21" s="4">
        <v>42955</v>
      </c>
      <c r="J21" s="4">
        <v>42956</v>
      </c>
      <c r="K21" s="4">
        <v>42957</v>
      </c>
      <c r="L21" s="4">
        <v>42958</v>
      </c>
      <c r="M21" s="4">
        <v>42959</v>
      </c>
      <c r="N21" s="4">
        <v>42960</v>
      </c>
      <c r="O21" s="4">
        <v>42961</v>
      </c>
      <c r="P21" s="4">
        <v>42962</v>
      </c>
      <c r="Q21" s="4">
        <v>42963</v>
      </c>
      <c r="R21" s="4">
        <v>42964</v>
      </c>
      <c r="S21" s="4">
        <v>42965</v>
      </c>
      <c r="T21" s="4">
        <v>42966</v>
      </c>
      <c r="U21" s="4">
        <v>42967</v>
      </c>
      <c r="V21" s="4">
        <v>42968</v>
      </c>
      <c r="W21" s="4">
        <v>42969</v>
      </c>
      <c r="X21" s="4">
        <v>42970</v>
      </c>
      <c r="Y21" s="4">
        <v>42971</v>
      </c>
      <c r="Z21" s="4">
        <v>42972</v>
      </c>
      <c r="AA21" s="4">
        <v>42973</v>
      </c>
      <c r="AB21" s="4">
        <v>42974</v>
      </c>
      <c r="AC21" s="4">
        <v>42975</v>
      </c>
      <c r="AD21" s="4">
        <v>42976</v>
      </c>
      <c r="AE21" s="4">
        <v>42977</v>
      </c>
      <c r="AF21" s="4">
        <v>42978</v>
      </c>
    </row>
    <row r="22" spans="1:32" x14ac:dyDescent="0.35">
      <c r="A22" s="5">
        <v>42979</v>
      </c>
      <c r="B22" s="4">
        <v>42979</v>
      </c>
      <c r="C22" s="4">
        <v>42980</v>
      </c>
      <c r="D22" s="4">
        <v>42981</v>
      </c>
      <c r="E22" s="4">
        <v>42982</v>
      </c>
      <c r="F22" s="4">
        <v>42983</v>
      </c>
      <c r="G22" s="4">
        <v>42984</v>
      </c>
      <c r="H22" s="4">
        <v>42985</v>
      </c>
      <c r="I22" s="4">
        <v>42986</v>
      </c>
      <c r="J22" s="4">
        <v>42987</v>
      </c>
      <c r="K22" s="4">
        <v>42988</v>
      </c>
      <c r="L22" s="4">
        <v>42989</v>
      </c>
      <c r="M22" s="4">
        <v>42990</v>
      </c>
      <c r="N22" s="4">
        <v>42991</v>
      </c>
      <c r="O22" s="4">
        <v>42992</v>
      </c>
      <c r="P22" s="4">
        <v>42993</v>
      </c>
      <c r="Q22" s="4">
        <v>42994</v>
      </c>
      <c r="R22" s="4">
        <v>42995</v>
      </c>
      <c r="S22" s="4">
        <v>42996</v>
      </c>
      <c r="T22" s="4">
        <v>42997</v>
      </c>
      <c r="U22" s="4">
        <v>42998</v>
      </c>
      <c r="V22" s="4">
        <v>42999</v>
      </c>
      <c r="W22" s="4">
        <v>43000</v>
      </c>
      <c r="X22" s="4">
        <v>43001</v>
      </c>
      <c r="Y22" s="4">
        <v>43002</v>
      </c>
      <c r="Z22" s="4">
        <v>43003</v>
      </c>
      <c r="AA22" s="4">
        <v>43004</v>
      </c>
      <c r="AB22" s="4">
        <v>43005</v>
      </c>
      <c r="AC22" s="4">
        <v>43006</v>
      </c>
      <c r="AD22" s="4">
        <v>43007</v>
      </c>
      <c r="AE22" s="4">
        <v>43008</v>
      </c>
    </row>
    <row r="23" spans="1:32" x14ac:dyDescent="0.35">
      <c r="A23" s="5">
        <v>43009</v>
      </c>
      <c r="B23" s="4">
        <v>40452</v>
      </c>
      <c r="C23" s="4">
        <v>40453</v>
      </c>
      <c r="D23" s="4">
        <v>40454</v>
      </c>
      <c r="E23" s="4">
        <v>40455</v>
      </c>
      <c r="F23" s="4">
        <v>40456</v>
      </c>
      <c r="G23" s="4">
        <v>40457</v>
      </c>
      <c r="H23" s="4">
        <v>40458</v>
      </c>
      <c r="I23" s="4">
        <v>40459</v>
      </c>
      <c r="J23" s="4">
        <v>40460</v>
      </c>
      <c r="K23" s="4">
        <v>40461</v>
      </c>
      <c r="L23" s="4">
        <v>40462</v>
      </c>
      <c r="M23" s="4">
        <v>40463</v>
      </c>
      <c r="N23" s="4">
        <v>40464</v>
      </c>
      <c r="O23" s="4">
        <v>40465</v>
      </c>
      <c r="P23" s="4">
        <v>40466</v>
      </c>
      <c r="Q23" s="4">
        <v>40467</v>
      </c>
      <c r="R23" s="4">
        <v>40468</v>
      </c>
      <c r="S23" s="4">
        <v>40469</v>
      </c>
      <c r="T23" s="4">
        <v>40470</v>
      </c>
      <c r="U23" s="4">
        <v>40471</v>
      </c>
      <c r="V23" s="4">
        <v>40472</v>
      </c>
      <c r="W23" s="4">
        <v>40473</v>
      </c>
      <c r="X23" s="4">
        <v>40474</v>
      </c>
      <c r="Y23" s="4">
        <v>40475</v>
      </c>
      <c r="Z23" s="4">
        <v>40476</v>
      </c>
      <c r="AA23" s="4">
        <v>40477</v>
      </c>
      <c r="AB23" s="4">
        <v>40478</v>
      </c>
      <c r="AC23" s="4">
        <v>40479</v>
      </c>
      <c r="AD23" s="4">
        <v>40480</v>
      </c>
      <c r="AE23" s="4">
        <v>40481</v>
      </c>
      <c r="AF23" s="4">
        <v>40482</v>
      </c>
    </row>
    <row r="24" spans="1:32" x14ac:dyDescent="0.35">
      <c r="A24" s="5">
        <v>43040</v>
      </c>
      <c r="B24" s="4">
        <v>43040</v>
      </c>
      <c r="C24" s="4">
        <v>43041</v>
      </c>
      <c r="D24" s="4">
        <v>43042</v>
      </c>
      <c r="E24" s="4">
        <v>43043</v>
      </c>
      <c r="F24" s="4">
        <v>43044</v>
      </c>
      <c r="G24" s="4">
        <v>43045</v>
      </c>
      <c r="H24" s="4">
        <v>43046</v>
      </c>
      <c r="I24" s="4">
        <v>43047</v>
      </c>
      <c r="J24" s="4">
        <v>43048</v>
      </c>
      <c r="K24" s="4">
        <v>43049</v>
      </c>
      <c r="L24" s="4">
        <v>43050</v>
      </c>
      <c r="M24" s="4">
        <v>43051</v>
      </c>
      <c r="N24" s="4">
        <v>43052</v>
      </c>
      <c r="O24" s="4">
        <v>43053</v>
      </c>
      <c r="P24" s="4">
        <v>43054</v>
      </c>
      <c r="Q24" s="4">
        <v>43055</v>
      </c>
      <c r="R24" s="4">
        <v>43056</v>
      </c>
      <c r="S24" s="4">
        <v>43057</v>
      </c>
      <c r="T24" s="4">
        <v>43058</v>
      </c>
      <c r="U24" s="4">
        <v>43059</v>
      </c>
      <c r="V24" s="4">
        <v>43060</v>
      </c>
      <c r="W24" s="4">
        <v>43061</v>
      </c>
      <c r="X24" s="4">
        <v>43062</v>
      </c>
      <c r="Y24" s="4">
        <v>43063</v>
      </c>
      <c r="Z24" s="4">
        <v>43064</v>
      </c>
      <c r="AA24" s="4">
        <v>43065</v>
      </c>
      <c r="AB24" s="4">
        <v>43066</v>
      </c>
      <c r="AC24" s="4">
        <v>43067</v>
      </c>
      <c r="AD24" s="4">
        <v>43068</v>
      </c>
      <c r="AE24" s="4">
        <v>43069</v>
      </c>
    </row>
    <row r="25" spans="1:32" x14ac:dyDescent="0.35">
      <c r="A25" s="5">
        <v>43070</v>
      </c>
      <c r="B25" s="4">
        <v>43070</v>
      </c>
      <c r="C25" s="4">
        <v>43071</v>
      </c>
      <c r="D25" s="4">
        <v>43072</v>
      </c>
      <c r="E25" s="4">
        <v>43073</v>
      </c>
      <c r="F25" s="4">
        <v>43074</v>
      </c>
      <c r="G25" s="4">
        <v>43075</v>
      </c>
      <c r="H25" s="4">
        <v>43076</v>
      </c>
      <c r="I25" s="4">
        <v>43077</v>
      </c>
      <c r="J25" s="4">
        <v>43078</v>
      </c>
      <c r="K25" s="4">
        <v>43079</v>
      </c>
      <c r="L25" s="4">
        <v>43080</v>
      </c>
      <c r="M25" s="4">
        <v>43081</v>
      </c>
      <c r="N25" s="4">
        <v>43082</v>
      </c>
      <c r="O25" s="4">
        <v>43083</v>
      </c>
      <c r="P25" s="4">
        <v>43084</v>
      </c>
      <c r="Q25" s="4">
        <v>43085</v>
      </c>
      <c r="R25" s="4">
        <v>43086</v>
      </c>
      <c r="S25" s="4">
        <v>43087</v>
      </c>
      <c r="T25" s="4">
        <v>43088</v>
      </c>
      <c r="U25" s="4">
        <v>43089</v>
      </c>
      <c r="V25" s="4">
        <v>43090</v>
      </c>
      <c r="W25" s="4">
        <v>43091</v>
      </c>
      <c r="X25" s="4">
        <v>43092</v>
      </c>
      <c r="Y25" s="4">
        <v>43093</v>
      </c>
      <c r="Z25" s="4">
        <v>43094</v>
      </c>
      <c r="AA25" s="4">
        <v>43095</v>
      </c>
      <c r="AB25" s="4">
        <v>43096</v>
      </c>
      <c r="AC25" s="4">
        <v>43097</v>
      </c>
      <c r="AD25" s="4">
        <v>43098</v>
      </c>
      <c r="AE25" s="4">
        <v>43099</v>
      </c>
      <c r="AF25" s="4">
        <v>43100</v>
      </c>
    </row>
    <row r="26" spans="1:32" x14ac:dyDescent="0.35">
      <c r="A26" s="5">
        <v>43101</v>
      </c>
      <c r="B26" s="4">
        <v>43101</v>
      </c>
      <c r="C26" s="4">
        <v>43102</v>
      </c>
      <c r="D26" s="4">
        <v>43103</v>
      </c>
      <c r="E26" s="4">
        <v>43104</v>
      </c>
      <c r="F26" s="4">
        <v>43105</v>
      </c>
      <c r="G26" s="4">
        <v>43106</v>
      </c>
      <c r="H26" s="4">
        <v>43107</v>
      </c>
      <c r="I26" s="4">
        <v>43108</v>
      </c>
      <c r="J26" s="4">
        <v>43109</v>
      </c>
      <c r="K26" s="4">
        <v>43110</v>
      </c>
      <c r="L26" s="4">
        <v>43111</v>
      </c>
      <c r="M26" s="4">
        <v>43112</v>
      </c>
      <c r="N26" s="4">
        <v>43113</v>
      </c>
      <c r="O26" s="4">
        <v>43114</v>
      </c>
      <c r="P26" s="4">
        <v>43115</v>
      </c>
      <c r="Q26" s="4">
        <v>43116</v>
      </c>
      <c r="R26" s="4">
        <v>43117</v>
      </c>
      <c r="S26" s="4">
        <v>43118</v>
      </c>
      <c r="T26" s="4">
        <v>43119</v>
      </c>
      <c r="U26" s="4">
        <v>43120</v>
      </c>
      <c r="V26" s="4">
        <v>43121</v>
      </c>
      <c r="W26" s="4">
        <v>43122</v>
      </c>
      <c r="X26" s="4">
        <v>43123</v>
      </c>
      <c r="Y26" s="4">
        <v>43124</v>
      </c>
      <c r="Z26" s="4">
        <v>43125</v>
      </c>
      <c r="AA26" s="4">
        <v>43126</v>
      </c>
      <c r="AB26" s="4">
        <v>43127</v>
      </c>
      <c r="AC26" s="4">
        <v>43128</v>
      </c>
      <c r="AD26" s="4">
        <v>43129</v>
      </c>
      <c r="AE26" s="4">
        <v>43130</v>
      </c>
      <c r="AF26" s="4">
        <v>43131</v>
      </c>
    </row>
    <row r="27" spans="1:32" x14ac:dyDescent="0.35">
      <c r="A27" s="5">
        <v>43132</v>
      </c>
      <c r="B27" s="4">
        <v>43132</v>
      </c>
      <c r="C27" s="4">
        <v>43133</v>
      </c>
      <c r="D27" s="4">
        <v>43134</v>
      </c>
      <c r="E27" s="4">
        <v>43135</v>
      </c>
      <c r="F27" s="4">
        <v>43136</v>
      </c>
      <c r="G27" s="4">
        <v>43137</v>
      </c>
      <c r="H27" s="4">
        <v>43138</v>
      </c>
      <c r="I27" s="4">
        <v>43139</v>
      </c>
      <c r="J27" s="4">
        <v>43140</v>
      </c>
      <c r="K27" s="4">
        <v>43141</v>
      </c>
      <c r="L27" s="4">
        <v>43142</v>
      </c>
      <c r="M27" s="4">
        <v>43143</v>
      </c>
      <c r="N27" s="4">
        <v>43144</v>
      </c>
      <c r="O27" s="4">
        <v>43145</v>
      </c>
      <c r="P27" s="4">
        <v>43146</v>
      </c>
      <c r="Q27" s="4">
        <v>43147</v>
      </c>
      <c r="R27" s="4">
        <v>43148</v>
      </c>
      <c r="S27" s="4">
        <v>43149</v>
      </c>
      <c r="T27" s="4">
        <v>43150</v>
      </c>
      <c r="U27" s="4">
        <v>43151</v>
      </c>
      <c r="V27" s="4">
        <v>43152</v>
      </c>
      <c r="W27" s="4">
        <v>43153</v>
      </c>
      <c r="X27" s="4">
        <v>43154</v>
      </c>
      <c r="Y27" s="4">
        <v>43155</v>
      </c>
      <c r="Z27" s="4">
        <v>43156</v>
      </c>
      <c r="AA27" s="4">
        <v>43157</v>
      </c>
      <c r="AB27" s="4">
        <v>43158</v>
      </c>
      <c r="AC27" s="4">
        <v>43159</v>
      </c>
    </row>
    <row r="28" spans="1:32" x14ac:dyDescent="0.35">
      <c r="A28" s="5">
        <v>43160</v>
      </c>
      <c r="B28" s="4">
        <v>43160</v>
      </c>
      <c r="C28" s="4">
        <v>43161</v>
      </c>
      <c r="D28" s="4">
        <v>43162</v>
      </c>
      <c r="E28" s="4">
        <v>43163</v>
      </c>
      <c r="F28" s="4">
        <v>43164</v>
      </c>
      <c r="G28" s="4">
        <v>43165</v>
      </c>
      <c r="H28" s="4">
        <v>43166</v>
      </c>
      <c r="I28" s="4">
        <v>43167</v>
      </c>
      <c r="J28" s="4">
        <v>43168</v>
      </c>
      <c r="K28" s="4">
        <v>43169</v>
      </c>
      <c r="L28" s="4">
        <v>43170</v>
      </c>
      <c r="M28" s="4">
        <v>43171</v>
      </c>
      <c r="N28" s="4">
        <v>43172</v>
      </c>
      <c r="O28" s="4">
        <v>43173</v>
      </c>
      <c r="P28" s="4">
        <v>43174</v>
      </c>
      <c r="Q28" s="4">
        <v>43175</v>
      </c>
      <c r="R28" s="4">
        <v>43176</v>
      </c>
      <c r="S28" s="4">
        <v>43177</v>
      </c>
      <c r="T28" s="4">
        <v>43178</v>
      </c>
      <c r="U28" s="4">
        <v>43179</v>
      </c>
      <c r="V28" s="4">
        <v>43180</v>
      </c>
      <c r="W28" s="4">
        <v>43181</v>
      </c>
      <c r="X28" s="4">
        <v>43182</v>
      </c>
      <c r="Y28" s="4">
        <v>43183</v>
      </c>
      <c r="Z28" s="4">
        <v>43184</v>
      </c>
      <c r="AA28" s="4">
        <v>43185</v>
      </c>
      <c r="AB28" s="4">
        <v>43186</v>
      </c>
      <c r="AC28" s="4">
        <v>43187</v>
      </c>
      <c r="AD28" s="4">
        <v>43188</v>
      </c>
      <c r="AE28" s="4">
        <v>43189</v>
      </c>
      <c r="AF28" s="4">
        <v>43190</v>
      </c>
    </row>
    <row r="29" spans="1:32" x14ac:dyDescent="0.35">
      <c r="A29" s="5">
        <v>43191</v>
      </c>
      <c r="B29" s="4">
        <v>43191</v>
      </c>
      <c r="C29" s="4">
        <v>43192</v>
      </c>
      <c r="D29" s="4">
        <v>43193</v>
      </c>
      <c r="E29" s="4">
        <v>43194</v>
      </c>
      <c r="F29" s="4">
        <v>43195</v>
      </c>
      <c r="G29" s="4">
        <v>43196</v>
      </c>
      <c r="H29" s="4">
        <v>43197</v>
      </c>
      <c r="I29" s="4">
        <v>43198</v>
      </c>
      <c r="J29" s="4">
        <v>43199</v>
      </c>
      <c r="K29" s="4">
        <v>43200</v>
      </c>
      <c r="L29" s="4">
        <v>43201</v>
      </c>
      <c r="M29" s="4">
        <v>43202</v>
      </c>
      <c r="N29" s="4">
        <v>43203</v>
      </c>
      <c r="O29" s="4">
        <v>43204</v>
      </c>
      <c r="P29" s="4">
        <v>43205</v>
      </c>
      <c r="Q29" s="4">
        <v>43206</v>
      </c>
      <c r="R29" s="4">
        <v>43207</v>
      </c>
      <c r="S29" s="4">
        <v>43208</v>
      </c>
      <c r="T29" s="4">
        <v>43209</v>
      </c>
      <c r="U29" s="4">
        <v>43210</v>
      </c>
      <c r="V29" s="4">
        <v>43211</v>
      </c>
      <c r="W29" s="4">
        <v>43212</v>
      </c>
      <c r="X29" s="4">
        <v>43213</v>
      </c>
      <c r="Y29" s="4">
        <v>43214</v>
      </c>
      <c r="Z29" s="4">
        <v>43215</v>
      </c>
      <c r="AA29" s="4">
        <v>43216</v>
      </c>
      <c r="AB29" s="4">
        <v>43217</v>
      </c>
      <c r="AC29" s="4">
        <v>43218</v>
      </c>
      <c r="AD29" s="4">
        <v>43219</v>
      </c>
      <c r="AE29" s="4">
        <v>43220</v>
      </c>
    </row>
    <row r="30" spans="1:32" x14ac:dyDescent="0.35">
      <c r="A30" s="5">
        <v>43221</v>
      </c>
      <c r="B30" s="4">
        <v>43221</v>
      </c>
      <c r="C30" s="4">
        <v>43222</v>
      </c>
      <c r="D30" s="4">
        <v>43223</v>
      </c>
      <c r="E30" s="4">
        <v>43224</v>
      </c>
      <c r="F30" s="4">
        <v>43225</v>
      </c>
      <c r="G30" s="4">
        <v>43226</v>
      </c>
      <c r="H30" s="4">
        <v>43227</v>
      </c>
      <c r="I30" s="4">
        <v>43228</v>
      </c>
      <c r="J30" s="4">
        <v>43229</v>
      </c>
      <c r="K30" s="4">
        <v>43230</v>
      </c>
      <c r="L30" s="4">
        <v>43231</v>
      </c>
      <c r="M30" s="4">
        <v>43232</v>
      </c>
      <c r="N30" s="4">
        <v>43233</v>
      </c>
      <c r="O30" s="4">
        <v>43234</v>
      </c>
      <c r="P30" s="4">
        <v>43235</v>
      </c>
      <c r="Q30" s="4">
        <v>43236</v>
      </c>
      <c r="R30" s="4">
        <v>43237</v>
      </c>
      <c r="S30" s="4">
        <v>43238</v>
      </c>
      <c r="T30" s="4">
        <v>43239</v>
      </c>
      <c r="U30" s="4">
        <v>43240</v>
      </c>
      <c r="V30" s="4">
        <v>43241</v>
      </c>
      <c r="W30" s="4">
        <v>43242</v>
      </c>
      <c r="X30" s="4">
        <v>43243</v>
      </c>
      <c r="Y30" s="4">
        <v>43244</v>
      </c>
      <c r="Z30" s="4">
        <v>43245</v>
      </c>
      <c r="AA30" s="4">
        <v>43246</v>
      </c>
      <c r="AB30" s="4">
        <v>43247</v>
      </c>
      <c r="AC30" s="4">
        <v>43248</v>
      </c>
      <c r="AD30" s="4">
        <v>43249</v>
      </c>
      <c r="AE30" s="4">
        <v>43250</v>
      </c>
      <c r="AF30" s="4">
        <v>43251</v>
      </c>
    </row>
    <row r="31" spans="1:32" x14ac:dyDescent="0.35">
      <c r="A31" s="5">
        <v>43252</v>
      </c>
      <c r="B31" s="4">
        <v>43252</v>
      </c>
      <c r="C31" s="4">
        <v>43253</v>
      </c>
      <c r="D31" s="4">
        <v>43254</v>
      </c>
      <c r="E31" s="4">
        <v>43255</v>
      </c>
      <c r="F31" s="4">
        <v>43256</v>
      </c>
      <c r="G31" s="4">
        <v>43257</v>
      </c>
      <c r="H31" s="4">
        <v>43258</v>
      </c>
      <c r="I31" s="4">
        <v>43259</v>
      </c>
      <c r="J31" s="4">
        <v>43260</v>
      </c>
      <c r="K31" s="4">
        <v>43261</v>
      </c>
      <c r="L31" s="4">
        <v>43262</v>
      </c>
      <c r="M31" s="4">
        <v>43263</v>
      </c>
      <c r="N31" s="4">
        <v>43264</v>
      </c>
      <c r="O31" s="4">
        <v>43265</v>
      </c>
      <c r="P31" s="4">
        <v>43266</v>
      </c>
      <c r="Q31" s="4">
        <v>43267</v>
      </c>
      <c r="R31" s="4">
        <v>43268</v>
      </c>
      <c r="S31" s="4">
        <v>43269</v>
      </c>
      <c r="T31" s="4">
        <v>43270</v>
      </c>
      <c r="U31" s="4">
        <v>43271</v>
      </c>
      <c r="V31" s="4">
        <v>43272</v>
      </c>
      <c r="W31" s="4">
        <v>43273</v>
      </c>
      <c r="X31" s="4">
        <v>43274</v>
      </c>
      <c r="Y31" s="4">
        <v>43275</v>
      </c>
      <c r="Z31" s="4">
        <v>43276</v>
      </c>
      <c r="AA31" s="4">
        <v>43277</v>
      </c>
      <c r="AB31" s="4">
        <v>43278</v>
      </c>
      <c r="AC31" s="4">
        <v>43279</v>
      </c>
      <c r="AD31" s="4">
        <v>43280</v>
      </c>
      <c r="AE31" s="4">
        <v>43281</v>
      </c>
    </row>
    <row r="32" spans="1:32" x14ac:dyDescent="0.35">
      <c r="A32" s="5">
        <v>43282</v>
      </c>
      <c r="B32" s="4">
        <v>43282</v>
      </c>
      <c r="C32" s="4">
        <v>43283</v>
      </c>
      <c r="D32" s="4">
        <v>43284</v>
      </c>
      <c r="E32" s="4">
        <v>43285</v>
      </c>
      <c r="F32" s="4">
        <v>43286</v>
      </c>
      <c r="G32" s="4">
        <v>43287</v>
      </c>
      <c r="H32" s="4">
        <v>43288</v>
      </c>
      <c r="I32" s="4">
        <v>43289</v>
      </c>
      <c r="J32" s="4">
        <v>43290</v>
      </c>
      <c r="K32" s="4">
        <v>43291</v>
      </c>
      <c r="L32" s="4">
        <v>43292</v>
      </c>
      <c r="M32" s="4">
        <v>43293</v>
      </c>
      <c r="N32" s="4">
        <v>43294</v>
      </c>
      <c r="O32" s="4">
        <v>43295</v>
      </c>
      <c r="P32" s="4">
        <v>43296</v>
      </c>
      <c r="Q32" s="4">
        <v>43297</v>
      </c>
      <c r="R32" s="4">
        <v>43298</v>
      </c>
      <c r="S32" s="4">
        <v>43299</v>
      </c>
      <c r="T32" s="4">
        <v>43300</v>
      </c>
      <c r="U32" s="4">
        <v>43301</v>
      </c>
      <c r="V32" s="4">
        <v>43302</v>
      </c>
      <c r="W32" s="4">
        <v>43303</v>
      </c>
      <c r="X32" s="4">
        <v>43304</v>
      </c>
      <c r="Y32" s="4">
        <v>43305</v>
      </c>
      <c r="Z32" s="4">
        <v>43306</v>
      </c>
      <c r="AA32" s="4">
        <v>43307</v>
      </c>
      <c r="AB32" s="4">
        <v>43308</v>
      </c>
      <c r="AC32" s="4">
        <v>43309</v>
      </c>
      <c r="AD32" s="4">
        <v>43310</v>
      </c>
      <c r="AE32" s="4">
        <v>43311</v>
      </c>
      <c r="AF32" s="4">
        <v>43312</v>
      </c>
    </row>
    <row r="33" spans="1:32" x14ac:dyDescent="0.35">
      <c r="A33" s="5">
        <v>43313</v>
      </c>
      <c r="B33" s="4">
        <v>43313</v>
      </c>
      <c r="C33" s="4">
        <v>43314</v>
      </c>
      <c r="D33" s="4">
        <v>43315</v>
      </c>
      <c r="E33" s="4">
        <v>43316</v>
      </c>
      <c r="F33" s="4">
        <v>43317</v>
      </c>
      <c r="G33" s="4">
        <v>43318</v>
      </c>
      <c r="H33" s="4">
        <v>43319</v>
      </c>
      <c r="I33" s="4">
        <v>43320</v>
      </c>
      <c r="J33" s="4">
        <v>43321</v>
      </c>
      <c r="K33" s="4">
        <v>43322</v>
      </c>
      <c r="L33" s="4">
        <v>43323</v>
      </c>
      <c r="M33" s="4">
        <v>43324</v>
      </c>
      <c r="N33" s="4">
        <v>43325</v>
      </c>
      <c r="O33" s="4">
        <v>43326</v>
      </c>
      <c r="P33" s="4">
        <v>43327</v>
      </c>
      <c r="Q33" s="4">
        <v>43328</v>
      </c>
      <c r="R33" s="4">
        <v>43329</v>
      </c>
      <c r="S33" s="4">
        <v>43330</v>
      </c>
      <c r="T33" s="4">
        <v>43331</v>
      </c>
      <c r="U33" s="4">
        <v>43332</v>
      </c>
      <c r="V33" s="4">
        <v>43333</v>
      </c>
      <c r="W33" s="4">
        <v>43334</v>
      </c>
      <c r="X33" s="4">
        <v>43335</v>
      </c>
      <c r="Y33" s="4">
        <v>43336</v>
      </c>
      <c r="Z33" s="4">
        <v>43337</v>
      </c>
      <c r="AA33" s="4">
        <v>43338</v>
      </c>
      <c r="AB33" s="4">
        <v>43339</v>
      </c>
      <c r="AC33" s="4">
        <v>43340</v>
      </c>
      <c r="AD33" s="4">
        <v>43341</v>
      </c>
      <c r="AE33" s="4">
        <v>43342</v>
      </c>
      <c r="AF33" s="4">
        <v>43343</v>
      </c>
    </row>
    <row r="34" spans="1:32" x14ac:dyDescent="0.35">
      <c r="A34" s="5">
        <v>43344</v>
      </c>
      <c r="B34" s="4">
        <v>43344</v>
      </c>
      <c r="C34" s="4">
        <v>43345</v>
      </c>
      <c r="D34" s="4">
        <v>43346</v>
      </c>
      <c r="E34" s="4">
        <v>43347</v>
      </c>
      <c r="F34" s="4">
        <v>43348</v>
      </c>
      <c r="G34" s="4">
        <v>43349</v>
      </c>
      <c r="H34" s="4">
        <v>43350</v>
      </c>
      <c r="I34" s="4">
        <v>43351</v>
      </c>
      <c r="J34" s="4">
        <v>43352</v>
      </c>
      <c r="K34" s="4">
        <v>43353</v>
      </c>
      <c r="L34" s="4">
        <v>43354</v>
      </c>
      <c r="M34" s="4">
        <v>43355</v>
      </c>
      <c r="N34" s="4">
        <v>43356</v>
      </c>
      <c r="O34" s="4">
        <v>43357</v>
      </c>
      <c r="P34" s="4">
        <v>43358</v>
      </c>
      <c r="Q34" s="4">
        <v>43359</v>
      </c>
      <c r="R34" s="4">
        <v>43360</v>
      </c>
      <c r="S34" s="4">
        <v>43361</v>
      </c>
      <c r="T34" s="4">
        <v>43362</v>
      </c>
      <c r="U34" s="4">
        <v>43363</v>
      </c>
      <c r="V34" s="4">
        <v>43364</v>
      </c>
      <c r="W34" s="4">
        <v>43365</v>
      </c>
      <c r="X34" s="4">
        <v>43366</v>
      </c>
      <c r="Y34" s="4">
        <v>43367</v>
      </c>
      <c r="Z34" s="4">
        <v>43368</v>
      </c>
      <c r="AA34" s="4">
        <v>43369</v>
      </c>
      <c r="AB34" s="4">
        <v>43370</v>
      </c>
      <c r="AC34" s="4">
        <v>43371</v>
      </c>
      <c r="AD34" s="4">
        <v>43372</v>
      </c>
      <c r="AE34" s="4">
        <v>43373</v>
      </c>
      <c r="AF34" s="4"/>
    </row>
    <row r="35" spans="1:32" x14ac:dyDescent="0.35">
      <c r="A35" s="5">
        <v>43374</v>
      </c>
      <c r="B35" s="4">
        <v>43374</v>
      </c>
      <c r="C35" s="4">
        <v>43375</v>
      </c>
      <c r="D35" s="4">
        <v>43376</v>
      </c>
      <c r="E35" s="4">
        <v>43377</v>
      </c>
      <c r="F35" s="4">
        <v>43378</v>
      </c>
      <c r="G35" s="4">
        <v>43379</v>
      </c>
      <c r="H35" s="4">
        <v>43380</v>
      </c>
      <c r="I35" s="4">
        <v>43381</v>
      </c>
      <c r="J35" s="4">
        <v>43382</v>
      </c>
      <c r="K35" s="4">
        <v>43383</v>
      </c>
      <c r="L35" s="4">
        <v>43384</v>
      </c>
      <c r="M35" s="4">
        <v>43385</v>
      </c>
      <c r="N35" s="4">
        <v>43386</v>
      </c>
      <c r="O35" s="4">
        <v>43387</v>
      </c>
      <c r="P35" s="4">
        <v>43388</v>
      </c>
      <c r="Q35" s="4">
        <v>43389</v>
      </c>
      <c r="R35" s="4">
        <v>43390</v>
      </c>
      <c r="S35" s="4">
        <v>43391</v>
      </c>
      <c r="T35" s="4">
        <v>43392</v>
      </c>
      <c r="U35" s="4">
        <v>43393</v>
      </c>
      <c r="V35" s="4">
        <v>43394</v>
      </c>
      <c r="W35" s="4">
        <v>43395</v>
      </c>
      <c r="X35" s="4">
        <v>43396</v>
      </c>
      <c r="Y35" s="4">
        <v>43397</v>
      </c>
      <c r="Z35" s="4">
        <v>43398</v>
      </c>
      <c r="AA35" s="4">
        <v>43399</v>
      </c>
      <c r="AB35" s="4">
        <v>43400</v>
      </c>
      <c r="AC35" s="4">
        <v>43401</v>
      </c>
      <c r="AD35" s="4">
        <v>43402</v>
      </c>
      <c r="AE35" s="4">
        <v>43403</v>
      </c>
      <c r="AF35" s="4">
        <v>43404</v>
      </c>
    </row>
    <row r="36" spans="1:32" x14ac:dyDescent="0.35">
      <c r="A36" s="5">
        <v>43405</v>
      </c>
      <c r="B36" s="4">
        <v>43405</v>
      </c>
      <c r="C36" s="4">
        <v>43406</v>
      </c>
      <c r="D36" s="4">
        <v>43407</v>
      </c>
      <c r="E36" s="4">
        <v>43408</v>
      </c>
      <c r="F36" s="4">
        <v>43409</v>
      </c>
      <c r="G36" s="4">
        <v>43410</v>
      </c>
      <c r="H36" s="4">
        <v>43411</v>
      </c>
      <c r="I36" s="4">
        <v>43412</v>
      </c>
      <c r="J36" s="4">
        <v>43413</v>
      </c>
      <c r="K36" s="4">
        <v>43414</v>
      </c>
      <c r="L36" s="4">
        <v>43415</v>
      </c>
      <c r="M36" s="4">
        <v>43416</v>
      </c>
      <c r="N36" s="4">
        <v>43417</v>
      </c>
      <c r="O36" s="4">
        <v>43418</v>
      </c>
      <c r="P36" s="4">
        <v>43419</v>
      </c>
      <c r="Q36" s="4">
        <v>43420</v>
      </c>
      <c r="R36" s="4">
        <v>43421</v>
      </c>
      <c r="S36" s="4">
        <v>43422</v>
      </c>
      <c r="T36" s="4">
        <v>43423</v>
      </c>
      <c r="U36" s="4">
        <v>43424</v>
      </c>
      <c r="V36" s="4">
        <v>43425</v>
      </c>
      <c r="W36" s="4">
        <v>43426</v>
      </c>
      <c r="X36" s="4">
        <v>43427</v>
      </c>
      <c r="Y36" s="4">
        <v>43428</v>
      </c>
      <c r="Z36" s="4">
        <v>43429</v>
      </c>
      <c r="AA36" s="4">
        <v>43430</v>
      </c>
      <c r="AB36" s="4">
        <v>43431</v>
      </c>
      <c r="AC36" s="4">
        <v>43432</v>
      </c>
      <c r="AD36" s="4">
        <v>43433</v>
      </c>
      <c r="AE36" s="4">
        <v>43434</v>
      </c>
      <c r="AF36" s="4"/>
    </row>
    <row r="37" spans="1:32" x14ac:dyDescent="0.35">
      <c r="A37" s="5">
        <v>43435</v>
      </c>
      <c r="B37" s="4">
        <v>43435</v>
      </c>
      <c r="C37" s="4">
        <v>43436</v>
      </c>
      <c r="D37" s="4">
        <v>43437</v>
      </c>
      <c r="E37" s="4">
        <v>43438</v>
      </c>
      <c r="F37" s="4">
        <v>43439</v>
      </c>
      <c r="G37" s="4">
        <v>43440</v>
      </c>
      <c r="H37" s="4">
        <v>43441</v>
      </c>
      <c r="I37" s="4">
        <v>43442</v>
      </c>
      <c r="J37" s="4">
        <v>43443</v>
      </c>
      <c r="K37" s="4">
        <v>43444</v>
      </c>
      <c r="L37" s="4">
        <v>43445</v>
      </c>
      <c r="M37" s="4">
        <v>43446</v>
      </c>
      <c r="N37" s="4">
        <v>43447</v>
      </c>
      <c r="O37" s="4">
        <v>43448</v>
      </c>
      <c r="P37" s="4">
        <v>43449</v>
      </c>
      <c r="Q37" s="4">
        <v>43450</v>
      </c>
      <c r="R37" s="4">
        <v>43451</v>
      </c>
      <c r="S37" s="4">
        <v>43452</v>
      </c>
      <c r="T37" s="4">
        <v>43453</v>
      </c>
      <c r="U37" s="4">
        <v>43454</v>
      </c>
      <c r="V37" s="4">
        <v>43455</v>
      </c>
      <c r="W37" s="4">
        <v>43456</v>
      </c>
      <c r="X37" s="4">
        <v>43457</v>
      </c>
      <c r="Y37" s="4">
        <v>43458</v>
      </c>
      <c r="Z37" s="4">
        <v>43459</v>
      </c>
      <c r="AA37" s="4">
        <v>43460</v>
      </c>
      <c r="AB37" s="4">
        <v>43461</v>
      </c>
      <c r="AC37" s="4">
        <v>43462</v>
      </c>
      <c r="AD37" s="4">
        <v>43463</v>
      </c>
      <c r="AE37" s="4">
        <v>43464</v>
      </c>
      <c r="AF37" s="4">
        <v>43465</v>
      </c>
    </row>
    <row r="38" spans="1:32" x14ac:dyDescent="0.35">
      <c r="A38" s="5">
        <v>43466</v>
      </c>
      <c r="B38" s="4">
        <v>43466</v>
      </c>
      <c r="C38" s="4">
        <v>43467</v>
      </c>
      <c r="D38" s="4">
        <v>43468</v>
      </c>
      <c r="E38" s="4">
        <v>43469</v>
      </c>
      <c r="F38" s="4">
        <v>43470</v>
      </c>
      <c r="G38" s="4">
        <v>43471</v>
      </c>
      <c r="H38" s="4">
        <v>43472</v>
      </c>
      <c r="I38" s="4">
        <v>43473</v>
      </c>
      <c r="J38" s="4">
        <v>43474</v>
      </c>
      <c r="K38" s="4">
        <v>43475</v>
      </c>
      <c r="L38" s="4">
        <v>43476</v>
      </c>
      <c r="M38" s="4">
        <v>43477</v>
      </c>
      <c r="N38" s="4">
        <v>43478</v>
      </c>
      <c r="O38" s="4">
        <v>43479</v>
      </c>
      <c r="P38" s="4">
        <v>43480</v>
      </c>
      <c r="Q38" s="4">
        <v>43481</v>
      </c>
      <c r="R38" s="4">
        <v>43482</v>
      </c>
      <c r="S38" s="4">
        <v>43483</v>
      </c>
      <c r="T38" s="4">
        <v>43484</v>
      </c>
      <c r="U38" s="4">
        <v>43485</v>
      </c>
      <c r="V38" s="4">
        <v>43486</v>
      </c>
      <c r="W38" s="4">
        <v>43487</v>
      </c>
      <c r="X38" s="4">
        <v>43488</v>
      </c>
      <c r="Y38" s="4">
        <v>43489</v>
      </c>
      <c r="Z38" s="4">
        <v>43490</v>
      </c>
      <c r="AA38" s="4">
        <v>43491</v>
      </c>
      <c r="AB38" s="4">
        <v>43492</v>
      </c>
      <c r="AC38" s="4">
        <v>43493</v>
      </c>
      <c r="AD38" s="4">
        <v>43494</v>
      </c>
      <c r="AE38" s="4">
        <v>43495</v>
      </c>
      <c r="AF38" s="4">
        <v>43496</v>
      </c>
    </row>
    <row r="39" spans="1:32" x14ac:dyDescent="0.35">
      <c r="A39" s="5">
        <v>43497</v>
      </c>
      <c r="B39" s="4">
        <v>43497</v>
      </c>
      <c r="C39" s="4">
        <v>43498</v>
      </c>
      <c r="D39" s="4">
        <v>43499</v>
      </c>
      <c r="E39" s="4">
        <v>43500</v>
      </c>
      <c r="F39" s="4">
        <v>43501</v>
      </c>
      <c r="G39" s="4">
        <v>43502</v>
      </c>
      <c r="H39" s="4">
        <v>43503</v>
      </c>
      <c r="I39" s="4">
        <v>43504</v>
      </c>
      <c r="J39" s="4">
        <v>43505</v>
      </c>
      <c r="K39" s="4">
        <v>43506</v>
      </c>
      <c r="L39" s="4">
        <v>43507</v>
      </c>
      <c r="M39" s="4">
        <v>43508</v>
      </c>
      <c r="N39" s="4">
        <v>43509</v>
      </c>
      <c r="O39" s="4">
        <v>43510</v>
      </c>
      <c r="P39" s="4">
        <v>43511</v>
      </c>
      <c r="Q39" s="4">
        <v>43512</v>
      </c>
      <c r="R39" s="4">
        <v>43513</v>
      </c>
      <c r="S39" s="4">
        <v>43514</v>
      </c>
      <c r="T39" s="4">
        <v>43515</v>
      </c>
      <c r="U39" s="4">
        <v>43516</v>
      </c>
      <c r="V39" s="4">
        <v>43517</v>
      </c>
      <c r="W39" s="4">
        <v>43518</v>
      </c>
      <c r="X39" s="4">
        <v>43519</v>
      </c>
      <c r="Y39" s="4">
        <v>43520</v>
      </c>
      <c r="Z39" s="4">
        <v>43521</v>
      </c>
      <c r="AA39" s="4">
        <v>43522</v>
      </c>
      <c r="AB39" s="4">
        <v>43523</v>
      </c>
      <c r="AC39" s="4">
        <v>43524</v>
      </c>
      <c r="AD39" s="4"/>
      <c r="AE39" s="4"/>
      <c r="AF39" s="4"/>
    </row>
    <row r="40" spans="1:32" x14ac:dyDescent="0.35">
      <c r="A40" s="5">
        <v>43525</v>
      </c>
      <c r="B40" s="4">
        <v>43525</v>
      </c>
      <c r="C40" s="4">
        <v>43526</v>
      </c>
      <c r="D40" s="4">
        <v>43527</v>
      </c>
      <c r="E40" s="4">
        <v>43528</v>
      </c>
      <c r="F40" s="4">
        <v>43529</v>
      </c>
      <c r="G40" s="4">
        <v>43530</v>
      </c>
      <c r="H40" s="4">
        <v>43531</v>
      </c>
      <c r="I40" s="4">
        <v>43532</v>
      </c>
      <c r="J40" s="4">
        <v>43533</v>
      </c>
      <c r="K40" s="4">
        <v>43534</v>
      </c>
      <c r="L40" s="4">
        <v>43535</v>
      </c>
      <c r="M40" s="4">
        <v>43536</v>
      </c>
      <c r="N40" s="4">
        <v>43537</v>
      </c>
      <c r="O40" s="4">
        <v>43538</v>
      </c>
      <c r="P40" s="4">
        <v>43539</v>
      </c>
      <c r="Q40" s="4">
        <v>43540</v>
      </c>
      <c r="R40" s="4">
        <v>43541</v>
      </c>
      <c r="S40" s="4">
        <v>43542</v>
      </c>
      <c r="T40" s="4">
        <v>43543</v>
      </c>
      <c r="U40" s="4">
        <v>43544</v>
      </c>
      <c r="V40" s="4">
        <v>43545</v>
      </c>
      <c r="W40" s="4">
        <v>43546</v>
      </c>
      <c r="X40" s="4">
        <v>43547</v>
      </c>
      <c r="Y40" s="4">
        <v>43548</v>
      </c>
      <c r="Z40" s="4">
        <v>43549</v>
      </c>
      <c r="AA40" s="4">
        <v>43550</v>
      </c>
      <c r="AB40" s="4">
        <v>43551</v>
      </c>
      <c r="AC40" s="4">
        <v>43552</v>
      </c>
      <c r="AD40" s="4">
        <v>43553</v>
      </c>
      <c r="AE40" s="4">
        <v>43554</v>
      </c>
      <c r="AF40" s="4">
        <v>43555</v>
      </c>
    </row>
    <row r="41" spans="1:32" x14ac:dyDescent="0.35">
      <c r="A41" s="5">
        <v>43556</v>
      </c>
      <c r="B41" s="4">
        <v>43556</v>
      </c>
      <c r="C41" s="4">
        <v>43557</v>
      </c>
      <c r="D41" s="4">
        <v>43558</v>
      </c>
      <c r="E41" s="4">
        <v>43559</v>
      </c>
      <c r="F41" s="4">
        <v>43560</v>
      </c>
      <c r="G41" s="4">
        <v>43561</v>
      </c>
      <c r="H41" s="4">
        <v>43562</v>
      </c>
      <c r="I41" s="4">
        <v>43563</v>
      </c>
      <c r="J41" s="4">
        <v>43564</v>
      </c>
      <c r="K41" s="4">
        <v>43565</v>
      </c>
      <c r="L41" s="4">
        <v>43566</v>
      </c>
      <c r="M41" s="4">
        <v>43567</v>
      </c>
      <c r="N41" s="4">
        <v>43568</v>
      </c>
      <c r="O41" s="4">
        <v>43569</v>
      </c>
      <c r="P41" s="4">
        <v>43570</v>
      </c>
      <c r="Q41" s="4">
        <v>43571</v>
      </c>
      <c r="R41" s="4">
        <v>43572</v>
      </c>
      <c r="S41" s="4">
        <v>43573</v>
      </c>
      <c r="T41" s="4">
        <v>43574</v>
      </c>
      <c r="U41" s="4">
        <v>43575</v>
      </c>
      <c r="V41" s="4">
        <v>43576</v>
      </c>
      <c r="W41" s="4">
        <v>43577</v>
      </c>
      <c r="X41" s="4">
        <v>43578</v>
      </c>
      <c r="Y41" s="4">
        <v>43579</v>
      </c>
      <c r="Z41" s="4">
        <v>43580</v>
      </c>
      <c r="AA41" s="4">
        <v>43581</v>
      </c>
      <c r="AB41" s="4">
        <v>43582</v>
      </c>
      <c r="AC41" s="4">
        <v>43583</v>
      </c>
      <c r="AD41" s="4">
        <v>43584</v>
      </c>
      <c r="AE41" s="4">
        <v>43585</v>
      </c>
      <c r="AF41" s="4"/>
    </row>
    <row r="42" spans="1:32" x14ac:dyDescent="0.35">
      <c r="A42" s="5">
        <v>43586</v>
      </c>
      <c r="B42" s="4">
        <v>43586</v>
      </c>
      <c r="C42" s="4">
        <v>43587</v>
      </c>
      <c r="D42" s="4">
        <v>43588</v>
      </c>
      <c r="E42" s="4">
        <v>43589</v>
      </c>
      <c r="F42" s="4">
        <v>43590</v>
      </c>
      <c r="G42" s="4">
        <v>43591</v>
      </c>
      <c r="H42" s="4">
        <v>43592</v>
      </c>
      <c r="I42" s="4">
        <v>43593</v>
      </c>
      <c r="J42" s="4">
        <v>43594</v>
      </c>
      <c r="K42" s="4">
        <v>43595</v>
      </c>
      <c r="L42" s="4">
        <v>43596</v>
      </c>
      <c r="M42" s="4">
        <v>43597</v>
      </c>
      <c r="N42" s="4">
        <v>43598</v>
      </c>
      <c r="O42" s="4">
        <v>43599</v>
      </c>
      <c r="P42" s="4">
        <v>43600</v>
      </c>
      <c r="Q42" s="4">
        <v>43601</v>
      </c>
      <c r="R42" s="4">
        <v>43602</v>
      </c>
      <c r="S42" s="4">
        <v>43603</v>
      </c>
      <c r="T42" s="4">
        <v>43604</v>
      </c>
      <c r="U42" s="4">
        <v>43605</v>
      </c>
      <c r="V42" s="4">
        <v>43606</v>
      </c>
      <c r="W42" s="4">
        <v>43607</v>
      </c>
      <c r="X42" s="4">
        <v>43608</v>
      </c>
      <c r="Y42" s="4">
        <v>43609</v>
      </c>
      <c r="Z42" s="4">
        <v>43610</v>
      </c>
      <c r="AA42" s="4">
        <v>43611</v>
      </c>
      <c r="AB42" s="4">
        <v>43612</v>
      </c>
      <c r="AC42" s="4">
        <v>43613</v>
      </c>
      <c r="AD42" s="4">
        <v>43614</v>
      </c>
      <c r="AE42" s="4">
        <v>43615</v>
      </c>
      <c r="AF42" s="4">
        <v>43616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216"/>
  <sheetViews>
    <sheetView workbookViewId="0">
      <pane xSplit="15" topLeftCell="P1" activePane="topRight" state="frozen"/>
      <selection pane="topRight"/>
    </sheetView>
  </sheetViews>
  <sheetFormatPr baseColWidth="10" defaultRowHeight="14.5" x14ac:dyDescent="0.35"/>
  <cols>
    <col min="1" max="7" width="5.6328125" customWidth="1"/>
    <col min="8" max="8" width="5.453125" customWidth="1"/>
    <col min="9" max="9" width="7.7265625" hidden="1" customWidth="1"/>
    <col min="10" max="14" width="8.7265625" hidden="1" customWidth="1"/>
    <col min="15" max="15" width="9.90625" hidden="1" customWidth="1"/>
    <col min="16" max="46" width="30.6328125" customWidth="1"/>
  </cols>
  <sheetData>
    <row r="1" spans="1:46" ht="14.5" customHeight="1" x14ac:dyDescent="0.35">
      <c r="A1" s="34">
        <f>RDV!A1</f>
        <v>42339</v>
      </c>
      <c r="B1" s="35"/>
      <c r="C1" s="35"/>
      <c r="D1" s="35"/>
      <c r="E1" s="35"/>
      <c r="F1" s="54" t="s">
        <v>299</v>
      </c>
      <c r="G1" s="54"/>
      <c r="H1" s="54"/>
      <c r="I1" s="23"/>
      <c r="J1" s="23"/>
      <c r="K1" s="23"/>
      <c r="L1" s="23"/>
      <c r="M1" s="23"/>
      <c r="N1" s="2"/>
      <c r="O1" s="2"/>
      <c r="P1" s="49">
        <f t="shared" ref="P1:AT1" si="0">COUNTA(P6:P29)-COUNTBLANK(P6:P29)</f>
        <v>12</v>
      </c>
      <c r="Q1" s="49">
        <f t="shared" si="0"/>
        <v>13</v>
      </c>
      <c r="R1" s="49">
        <f t="shared" si="0"/>
        <v>13</v>
      </c>
      <c r="S1" s="49">
        <f t="shared" si="0"/>
        <v>12</v>
      </c>
      <c r="T1" s="49">
        <f t="shared" si="0"/>
        <v>13</v>
      </c>
      <c r="U1" s="49">
        <f t="shared" si="0"/>
        <v>11</v>
      </c>
      <c r="V1" s="49">
        <f t="shared" si="0"/>
        <v>12</v>
      </c>
      <c r="W1" s="49">
        <f t="shared" si="0"/>
        <v>12</v>
      </c>
      <c r="X1" s="49">
        <f t="shared" si="0"/>
        <v>11</v>
      </c>
      <c r="Y1" s="49">
        <f t="shared" si="0"/>
        <v>12</v>
      </c>
      <c r="Z1" s="49">
        <f t="shared" si="0"/>
        <v>11</v>
      </c>
      <c r="AA1" s="49">
        <f t="shared" si="0"/>
        <v>10</v>
      </c>
      <c r="AB1" s="49">
        <f t="shared" si="0"/>
        <v>10</v>
      </c>
      <c r="AC1" s="49">
        <f t="shared" si="0"/>
        <v>10</v>
      </c>
      <c r="AD1" s="49">
        <f t="shared" si="0"/>
        <v>12</v>
      </c>
      <c r="AE1" s="49">
        <f t="shared" si="0"/>
        <v>13</v>
      </c>
      <c r="AF1" s="49">
        <f t="shared" si="0"/>
        <v>12</v>
      </c>
      <c r="AG1" s="49">
        <f t="shared" si="0"/>
        <v>12</v>
      </c>
      <c r="AH1" s="49">
        <f t="shared" si="0"/>
        <v>11</v>
      </c>
      <c r="AI1" s="49">
        <f t="shared" si="0"/>
        <v>9</v>
      </c>
      <c r="AJ1" s="49">
        <f t="shared" si="0"/>
        <v>12</v>
      </c>
      <c r="AK1" s="49">
        <f t="shared" si="0"/>
        <v>9</v>
      </c>
      <c r="AL1" s="49">
        <f t="shared" si="0"/>
        <v>8</v>
      </c>
      <c r="AM1" s="49">
        <f t="shared" si="0"/>
        <v>8</v>
      </c>
      <c r="AN1" s="49">
        <f t="shared" si="0"/>
        <v>9</v>
      </c>
      <c r="AO1" s="49">
        <f t="shared" si="0"/>
        <v>9</v>
      </c>
      <c r="AP1" s="49">
        <f t="shared" si="0"/>
        <v>1</v>
      </c>
      <c r="AQ1" s="49">
        <f t="shared" si="0"/>
        <v>1</v>
      </c>
      <c r="AR1" s="49">
        <f t="shared" si="0"/>
        <v>2</v>
      </c>
      <c r="AS1" s="49">
        <f t="shared" si="0"/>
        <v>2</v>
      </c>
      <c r="AT1" s="49">
        <f t="shared" si="0"/>
        <v>2</v>
      </c>
    </row>
    <row r="2" spans="1:46" ht="14.5" customHeight="1" x14ac:dyDescent="0.35">
      <c r="A2" s="36" t="s">
        <v>290</v>
      </c>
      <c r="B2" s="37">
        <f>YEAR(A1)</f>
        <v>2015</v>
      </c>
      <c r="C2" s="36" t="s">
        <v>291</v>
      </c>
      <c r="D2" s="37">
        <f>MONTH(A1)</f>
        <v>12</v>
      </c>
      <c r="E2" s="35"/>
      <c r="F2" s="54"/>
      <c r="G2" s="54"/>
      <c r="H2" s="54"/>
      <c r="I2" s="23"/>
      <c r="J2" s="23"/>
      <c r="K2" s="23"/>
      <c r="L2" s="23"/>
      <c r="M2" s="23"/>
      <c r="N2" s="52"/>
      <c r="O2" s="52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D2" s="49"/>
      <c r="AE2" s="49"/>
      <c r="AF2" s="49"/>
      <c r="AG2" s="49"/>
      <c r="AH2" s="49"/>
      <c r="AI2" s="49"/>
      <c r="AJ2" s="49"/>
      <c r="AK2" s="49"/>
      <c r="AL2" s="49"/>
      <c r="AM2" s="49"/>
      <c r="AN2" s="49"/>
      <c r="AO2" s="49"/>
      <c r="AP2" s="49"/>
      <c r="AQ2" s="49"/>
      <c r="AR2" s="49"/>
      <c r="AS2" s="49"/>
      <c r="AT2" s="49"/>
    </row>
    <row r="3" spans="1:46" ht="15" customHeight="1" thickBot="1" x14ac:dyDescent="0.4">
      <c r="A3" s="38"/>
      <c r="B3" s="38"/>
      <c r="C3" s="38"/>
      <c r="D3" s="38"/>
      <c r="E3" s="38"/>
      <c r="F3" s="38"/>
      <c r="G3" s="38"/>
      <c r="H3" s="39"/>
      <c r="I3" s="39"/>
      <c r="J3" s="39"/>
      <c r="K3" s="39"/>
      <c r="L3" s="39"/>
      <c r="M3" s="39"/>
      <c r="N3" s="40"/>
      <c r="O3" s="40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</row>
    <row r="4" spans="1:46" ht="23.5" x14ac:dyDescent="0.35">
      <c r="A4" s="53">
        <f>A1</f>
        <v>42339</v>
      </c>
      <c r="B4" s="53"/>
      <c r="C4" s="53"/>
      <c r="D4" s="53"/>
      <c r="E4" s="53"/>
      <c r="F4" s="53"/>
      <c r="G4" s="53"/>
      <c r="H4" s="41"/>
      <c r="P4" s="46">
        <f>P5</f>
        <v>42339</v>
      </c>
      <c r="Q4" s="46">
        <f t="shared" ref="Q4:T4" si="1">Q5</f>
        <v>42340</v>
      </c>
      <c r="R4" s="46">
        <f t="shared" si="1"/>
        <v>42341</v>
      </c>
      <c r="S4" s="46">
        <f t="shared" si="1"/>
        <v>42342</v>
      </c>
      <c r="T4" s="46">
        <f t="shared" si="1"/>
        <v>42343</v>
      </c>
      <c r="U4" s="46">
        <f>U5</f>
        <v>42344</v>
      </c>
      <c r="V4" s="46">
        <f t="shared" ref="V4" si="2">V5</f>
        <v>42345</v>
      </c>
      <c r="W4" s="46">
        <f t="shared" ref="W4" si="3">W5</f>
        <v>42346</v>
      </c>
      <c r="X4" s="46">
        <f t="shared" ref="X4" si="4">X5</f>
        <v>42347</v>
      </c>
      <c r="Y4" s="46">
        <f t="shared" ref="Y4" si="5">Y5</f>
        <v>42348</v>
      </c>
      <c r="Z4" s="46">
        <f t="shared" ref="Z4:AB4" si="6">Z5</f>
        <v>42349</v>
      </c>
      <c r="AA4" s="46">
        <f t="shared" si="6"/>
        <v>42350</v>
      </c>
      <c r="AB4" s="46">
        <f t="shared" si="6"/>
        <v>42351</v>
      </c>
      <c r="AC4" s="46">
        <f t="shared" ref="AC4" si="7">AC5</f>
        <v>42352</v>
      </c>
      <c r="AD4" s="46">
        <f t="shared" ref="AD4" si="8">AD5</f>
        <v>42353</v>
      </c>
      <c r="AE4" s="46">
        <f t="shared" ref="AE4" si="9">AE5</f>
        <v>42354</v>
      </c>
      <c r="AF4" s="46">
        <f t="shared" ref="AF4:AH4" si="10">AF5</f>
        <v>42355</v>
      </c>
      <c r="AG4" s="46">
        <f t="shared" si="10"/>
        <v>42356</v>
      </c>
      <c r="AH4" s="46">
        <f t="shared" si="10"/>
        <v>42357</v>
      </c>
      <c r="AI4" s="46">
        <f t="shared" ref="AI4" si="11">AI5</f>
        <v>42358</v>
      </c>
      <c r="AJ4" s="46">
        <f t="shared" ref="AJ4" si="12">AJ5</f>
        <v>42359</v>
      </c>
      <c r="AK4" s="46">
        <f t="shared" ref="AK4" si="13">AK5</f>
        <v>42360</v>
      </c>
      <c r="AL4" s="46">
        <f t="shared" ref="AL4:AN4" si="14">AL5</f>
        <v>42361</v>
      </c>
      <c r="AM4" s="46">
        <f t="shared" si="14"/>
        <v>42362</v>
      </c>
      <c r="AN4" s="46">
        <f t="shared" si="14"/>
        <v>42363</v>
      </c>
      <c r="AO4" s="46">
        <f t="shared" ref="AO4" si="15">AO5</f>
        <v>42364</v>
      </c>
      <c r="AP4" s="46">
        <f t="shared" ref="AP4" si="16">AP5</f>
        <v>42365</v>
      </c>
      <c r="AQ4" s="46">
        <f t="shared" ref="AQ4" si="17">AQ5</f>
        <v>42366</v>
      </c>
      <c r="AR4" s="46">
        <f t="shared" ref="AR4:AT4" si="18">AR5</f>
        <v>42367</v>
      </c>
      <c r="AS4" s="46">
        <f t="shared" si="18"/>
        <v>42368</v>
      </c>
      <c r="AT4" s="46">
        <f t="shared" si="18"/>
        <v>42369</v>
      </c>
    </row>
    <row r="5" spans="1:46" s="2" customFormat="1" ht="19" customHeight="1" thickBot="1" x14ac:dyDescent="0.35">
      <c r="A5" s="31" t="s">
        <v>292</v>
      </c>
      <c r="B5" s="31" t="s">
        <v>293</v>
      </c>
      <c r="C5" s="31" t="s">
        <v>298</v>
      </c>
      <c r="D5" s="31" t="s">
        <v>297</v>
      </c>
      <c r="E5" s="31" t="s">
        <v>296</v>
      </c>
      <c r="F5" s="31" t="s">
        <v>294</v>
      </c>
      <c r="G5" s="31" t="s">
        <v>295</v>
      </c>
      <c r="H5" s="40"/>
      <c r="I5" s="24">
        <f>DATE(B2,D2,1)</f>
        <v>42339</v>
      </c>
      <c r="J5" s="22"/>
      <c r="K5" s="22"/>
      <c r="L5" s="22"/>
      <c r="M5" s="22"/>
      <c r="N5" s="22"/>
      <c r="P5" s="47">
        <f>VLOOKUP(A1,Feuil1!A1:AF178,2,FALSE)</f>
        <v>42339</v>
      </c>
      <c r="Q5" s="47">
        <f>VLOOKUP(A1,Feuil1!A1:AG178,3,FALSE)</f>
        <v>42340</v>
      </c>
      <c r="R5" s="47">
        <f>VLOOKUP(A1,Feuil1!A1:AH178,4,FALSE)</f>
        <v>42341</v>
      </c>
      <c r="S5" s="47">
        <f>VLOOKUP(A1,Feuil1!A1:AI178,5,FALSE)</f>
        <v>42342</v>
      </c>
      <c r="T5" s="47">
        <f>VLOOKUP(A1,Feuil1!A1:AJ178,6,FALSE)</f>
        <v>42343</v>
      </c>
      <c r="U5" s="47">
        <f>VLOOKUP(A1,Feuil1!A1:AK178,7,FALSE)</f>
        <v>42344</v>
      </c>
      <c r="V5" s="47">
        <f>VLOOKUP(A1,Feuil1!A1:AL178,8,FALSE)</f>
        <v>42345</v>
      </c>
      <c r="W5" s="47">
        <f>VLOOKUP(A1,Feuil1!A1:AM178,9,FALSE)</f>
        <v>42346</v>
      </c>
      <c r="X5" s="47">
        <f>VLOOKUP(A1,Feuil1!A1:AN178,10,FALSE)</f>
        <v>42347</v>
      </c>
      <c r="Y5" s="47">
        <f>VLOOKUP(A1,Feuil1!A1:AO178,11,FALSE)</f>
        <v>42348</v>
      </c>
      <c r="Z5" s="47">
        <f>VLOOKUP(A1,Feuil1!A1:AP178,12,FALSE)</f>
        <v>42349</v>
      </c>
      <c r="AA5" s="47">
        <f>VLOOKUP(A1,Feuil1!A1:AQ178,13,FALSE)</f>
        <v>42350</v>
      </c>
      <c r="AB5" s="47">
        <f>VLOOKUP(A1,Feuil1!A1:AR178,14,FALSE)</f>
        <v>42351</v>
      </c>
      <c r="AC5" s="47">
        <f>VLOOKUP(A1,Feuil1!A1:AS178,15,FALSE)</f>
        <v>42352</v>
      </c>
      <c r="AD5" s="47">
        <f>VLOOKUP(A1,Feuil1!A1:AT178,16,FALSE)</f>
        <v>42353</v>
      </c>
      <c r="AE5" s="47">
        <f>VLOOKUP(A1,Feuil1!A1:AU178,17,FALSE)</f>
        <v>42354</v>
      </c>
      <c r="AF5" s="47">
        <f>VLOOKUP(A1,Feuil1!A1:AV178,18,FALSE)</f>
        <v>42355</v>
      </c>
      <c r="AG5" s="47">
        <f>VLOOKUP(A1,Feuil1!A1:AW178,19,FALSE)</f>
        <v>42356</v>
      </c>
      <c r="AH5" s="47">
        <f>VLOOKUP(A1,Feuil1!A1:AX178,20,FALSE)</f>
        <v>42357</v>
      </c>
      <c r="AI5" s="47">
        <f>VLOOKUP(A1,Feuil1!A1:AY178,21,FALSE)</f>
        <v>42358</v>
      </c>
      <c r="AJ5" s="47">
        <f>VLOOKUP(A1,Feuil1!A1:AZ178,22,FALSE)</f>
        <v>42359</v>
      </c>
      <c r="AK5" s="47">
        <f>VLOOKUP(A1,Feuil1!A1:BA178,23,FALSE)</f>
        <v>42360</v>
      </c>
      <c r="AL5" s="47">
        <f>VLOOKUP(A1,Feuil1!A1:BB178,24,FALSE)</f>
        <v>42361</v>
      </c>
      <c r="AM5" s="47">
        <f>VLOOKUP(A1,Feuil1!A1:BC178,25,FALSE)</f>
        <v>42362</v>
      </c>
      <c r="AN5" s="47">
        <f>VLOOKUP(A1,Feuil1!A1:BD178,26,FALSE)</f>
        <v>42363</v>
      </c>
      <c r="AO5" s="47">
        <f>VLOOKUP(A1,Feuil1!A1:BE178,27,FALSE)</f>
        <v>42364</v>
      </c>
      <c r="AP5" s="47">
        <f>VLOOKUP(A1,Feuil1!A1:BF178,28,FALSE)</f>
        <v>42365</v>
      </c>
      <c r="AQ5" s="47">
        <f>VLOOKUP(A1,Feuil1!A1:BG178,29,FALSE)</f>
        <v>42366</v>
      </c>
      <c r="AR5" s="47">
        <f>IF(VLOOKUP(A1,Feuil1!A1:BH178,30,FALSE)&gt;AQ5,VLOOKUP(A1,Feuil1!A1:BH178,30,FALSE),"  ")</f>
        <v>42367</v>
      </c>
      <c r="AS5" s="47">
        <f>IF(VLOOKUP(A1,Feuil1!A1:BI178,31,FALSE)&gt;AR5,VLOOKUP(A1,Feuil1!A1:BI178,31,FALSE),"  ")</f>
        <v>42368</v>
      </c>
      <c r="AT5" s="47">
        <f>IF(VLOOKUP(A1,Feuil1!A1:BJ178,32,FALSE)&gt;AS5,VLOOKUP(A1,Feuil1!A1:BJ178,32,FALSE),"  ")</f>
        <v>42369</v>
      </c>
    </row>
    <row r="6" spans="1:46" ht="18.5" x14ac:dyDescent="0.35">
      <c r="A6" s="29" t="str">
        <f t="shared" ref="A6:G10" si="19">IF(MONTH(I6)=MONTH($I$5),DAY(I6),"")</f>
        <v/>
      </c>
      <c r="B6" s="29">
        <f t="shared" si="19"/>
        <v>1</v>
      </c>
      <c r="C6" s="29">
        <f t="shared" si="19"/>
        <v>2</v>
      </c>
      <c r="D6" s="29">
        <f t="shared" si="19"/>
        <v>3</v>
      </c>
      <c r="E6" s="29">
        <f t="shared" si="19"/>
        <v>4</v>
      </c>
      <c r="F6" s="29">
        <f t="shared" si="19"/>
        <v>5</v>
      </c>
      <c r="G6" s="29">
        <f t="shared" si="19"/>
        <v>6</v>
      </c>
      <c r="H6" s="40"/>
      <c r="I6" s="25">
        <f>I5-MOD(I5-2,7)</f>
        <v>42338</v>
      </c>
      <c r="J6" s="25">
        <f>I6+1</f>
        <v>42339</v>
      </c>
      <c r="K6" s="25">
        <f t="shared" ref="K6:N6" si="20">J6+1</f>
        <v>42340</v>
      </c>
      <c r="L6" s="25">
        <f t="shared" si="20"/>
        <v>42341</v>
      </c>
      <c r="M6" s="25">
        <f t="shared" si="20"/>
        <v>42342</v>
      </c>
      <c r="N6" s="25">
        <f t="shared" si="20"/>
        <v>42343</v>
      </c>
      <c r="O6" s="26">
        <f>N6+1</f>
        <v>42344</v>
      </c>
      <c r="P6" s="15" t="str">
        <f t="array" ref="P6">IFERROR(INDEX(RDV!$C$7:$C$300&amp; "    "&amp;RDV!$D$7:$D$300,SMALL(IF(RDV!$E$7:$E$300=P$5,ROW($7:$300)-6),ROW($A1))),"")</f>
        <v>A1    Gyn</v>
      </c>
      <c r="Q6" s="15" t="str">
        <f t="array" ref="Q6">IFERROR(INDEX(RDV!$C$7:$C$300&amp; "    "&amp;RDV!$D$7:$D$300,SMALL(IF(RDV!$E$7:$E$300=Q$5,ROW($7:$300)-6),ROW($A1))),"")</f>
        <v>B1    GP</v>
      </c>
      <c r="R6" s="15" t="str">
        <f t="array" ref="R6">IFERROR(INDEX(RDV!$C$7:$C$300&amp; "    "&amp;RDV!$D$7:$D$300,SMALL(IF(RDV!$E$7:$E$300=R$5,ROW($7:$300)-6),ROW($A1))),"")</f>
        <v>C1    GP</v>
      </c>
      <c r="S6" s="15" t="str">
        <f t="array" ref="S6">IFERROR(INDEX(RDV!$C$7:$C$300&amp; "    "&amp;RDV!$D$7:$D$300,SMALL(IF(RDV!$E$7:$E$300=S$5,ROW($7:$300)-6),ROW($A1))),"")</f>
        <v>D1    GP</v>
      </c>
      <c r="T6" s="15" t="str">
        <f t="array" ref="T6">IFERROR(INDEX(RDV!$C$7:$C$300&amp; "    "&amp;RDV!$D$7:$D$300,SMALL(IF(RDV!$E$7:$E$300=T$5,ROW($7:$300)-6),ROW($A1))),"")</f>
        <v>E1    Gyn</v>
      </c>
      <c r="U6" s="15" t="str">
        <f t="array" ref="U6">IFERROR(INDEX(RDV!$C$7:$C$300&amp; "    "&amp;RDV!$D$7:$D$300,SMALL(IF(RDV!$E$7:$E$300=U$5,ROW($7:$300)-6),ROW($A1))),"")</f>
        <v>F1    GP</v>
      </c>
      <c r="V6" s="15" t="str">
        <f t="array" ref="V6">IFERROR(INDEX(RDV!$C$7:$C$300&amp; "    "&amp;RDV!$D$7:$D$300,SMALL(IF(RDV!$E$7:$E$300=V$5,ROW($7:$300)-6),ROW($A1))),"")</f>
        <v>G1    GP</v>
      </c>
      <c r="W6" s="15" t="str">
        <f t="array" ref="W6">IFERROR(INDEX(RDV!$C$7:$C$300&amp; "    "&amp;RDV!$D$7:$D$300,SMALL(IF(RDV!$E$7:$E$300=W$5,ROW($7:$300)-6),ROW($A1))),"")</f>
        <v>H1    GP</v>
      </c>
      <c r="X6" s="15" t="str">
        <f t="array" ref="X6">IFERROR(INDEX(RDV!$C$7:$C$300&amp; "    "&amp;RDV!$D$7:$D$300,SMALL(IF(RDV!$E$7:$E$300=X$5,ROW($7:$300)-6),ROW($A1))),"")</f>
        <v>I1    Gyn</v>
      </c>
      <c r="Y6" s="15" t="str">
        <f t="array" ref="Y6">IFERROR(INDEX(RDV!$C$7:$C$300&amp; "    "&amp;RDV!$D$7:$D$300,SMALL(IF(RDV!$E$7:$E$300=Y$5,ROW($7:$300)-6),ROW($A1))),"")</f>
        <v>J1    Gyn</v>
      </c>
      <c r="Z6" s="15" t="str">
        <f t="array" ref="Z6">IFERROR(INDEX(RDV!$C$7:$C$300&amp; "    "&amp;RDV!$D$7:$D$300,SMALL(IF(RDV!$E$7:$E$300=Z$5,ROW($7:$300)-6),ROW($A1))),"")</f>
        <v>K1    GP</v>
      </c>
      <c r="AA6" s="15" t="str">
        <f t="array" ref="AA6">IFERROR(INDEX(RDV!$C$7:$C$300&amp; "    "&amp;RDV!$D$7:$D$300,SMALL(IF(RDV!$E$7:$E$300=AA$5,ROW($7:$300)-6),ROW($A1))),"")</f>
        <v>L1    GP</v>
      </c>
      <c r="AB6" s="15" t="str">
        <f t="array" ref="AB6">IFERROR(INDEX(RDV!$C$7:$C$300&amp; "    "&amp;RDV!$D$7:$D$300,SMALL(IF(RDV!$E$7:$E$300=AB$5,ROW($7:$300)-6),ROW($A1))),"")</f>
        <v>M1    GP</v>
      </c>
      <c r="AC6" s="15" t="str">
        <f t="array" ref="AC6">IFERROR(INDEX(RDV!$C$7:$C$300&amp; "    "&amp;RDV!$D$7:$D$300,SMALL(IF(RDV!$E$7:$E$300=AC$5,ROW($7:$300)-6),ROW($A1))),"")</f>
        <v>N1    GP</v>
      </c>
      <c r="AD6" s="15" t="str">
        <f t="array" ref="AD6">IFERROR(INDEX(RDV!$C$7:$C$300&amp; "    "&amp;RDV!$D$7:$D$300,SMALL(IF(RDV!$E$7:$E$300=AD$5,ROW($7:$300)-6),ROW($A1))),"")</f>
        <v>O1    Gyn</v>
      </c>
      <c r="AE6" s="15" t="str">
        <f t="array" ref="AE6">IFERROR(INDEX(RDV!$C$7:$C$300&amp; "    "&amp;RDV!$D$7:$D$300,SMALL(IF(RDV!$E$7:$E$300=AE$5,ROW($7:$300)-6),ROW($A1))),"")</f>
        <v>P1    GP</v>
      </c>
      <c r="AF6" s="15" t="str">
        <f t="array" ref="AF6">IFERROR(INDEX(RDV!$C$7:$C$300&amp; "    "&amp;RDV!$D$7:$D$300,SMALL(IF(RDV!$E$7:$E$300=AF$5,ROW($7:$300)-6),ROW($A1))),"")</f>
        <v>Q1    GP</v>
      </c>
      <c r="AG6" s="15" t="str">
        <f t="array" ref="AG6">IFERROR(INDEX(RDV!$C$7:$C$300&amp; "    "&amp;RDV!$D$7:$D$300,SMALL(IF(RDV!$E$7:$E$300=AG$5,ROW($7:$300)-6),ROW($A1))),"")</f>
        <v>R1    GP</v>
      </c>
      <c r="AH6" s="15" t="str">
        <f t="array" ref="AH6">IFERROR(INDEX(RDV!$C$7:$C$300&amp; "    "&amp;RDV!$D$7:$D$300,SMALL(IF(RDV!$E$7:$E$300=AH$5,ROW($7:$300)-6),ROW($A1))),"")</f>
        <v>S1    GP</v>
      </c>
      <c r="AI6" s="15" t="str">
        <f t="array" ref="AI6">IFERROR(INDEX(RDV!$C$7:$C$300&amp; "    "&amp;RDV!$D$7:$D$300,SMALL(IF(RDV!$E$7:$E$300=AI$5,ROW($7:$300)-6),ROW($A1))),"")</f>
        <v>T1    GP</v>
      </c>
      <c r="AJ6" s="15" t="str">
        <f t="array" ref="AJ6">IFERROR(INDEX(RDV!$C$7:$C$300&amp; "    "&amp;RDV!$D$7:$D$300,SMALL(IF(RDV!$E$7:$E$300=AJ$5,ROW($7:$300)-6),ROW($A1))),"")</f>
        <v>U1    GP</v>
      </c>
      <c r="AK6" s="15" t="str">
        <f t="array" ref="AK6">IFERROR(INDEX(RDV!$C$7:$C$300&amp; "    "&amp;RDV!$D$7:$D$300,SMALL(IF(RDV!$E$7:$E$300=AK$5,ROW($7:$300)-6),ROW($A1))),"")</f>
        <v>V1    Gyn</v>
      </c>
      <c r="AL6" s="15" t="str">
        <f t="array" ref="AL6">IFERROR(INDEX(RDV!$C$7:$C$300&amp; "    "&amp;RDV!$D$7:$D$300,SMALL(IF(RDV!$E$7:$E$300=AL$5,ROW($7:$300)-6),ROW($A1))),"")</f>
        <v>W1    GP</v>
      </c>
      <c r="AM6" s="15" t="str">
        <f t="array" ref="AM6">IFERROR(INDEX(RDV!$C$7:$C$300&amp; "    "&amp;RDV!$D$7:$D$300,SMALL(IF(RDV!$E$7:$E$300=AM$5,ROW($7:$300)-6),ROW($A1))),"")</f>
        <v>X1    GP</v>
      </c>
      <c r="AN6" s="15" t="str">
        <f t="array" ref="AN6">IFERROR(INDEX(RDV!$C$7:$C$300&amp; "    "&amp;RDV!$D$7:$D$300,SMALL(IF(RDV!$E$7:$E$300=AN$5,ROW($7:$300)-6),ROW($A1))),"")</f>
        <v>Y1    GP</v>
      </c>
      <c r="AO6" s="15" t="str">
        <f t="array" ref="AO6">IFERROR(INDEX(RDV!$C$7:$C$300&amp; "    "&amp;RDV!$D$7:$D$300,SMALL(IF(RDV!$E$7:$E$300=AO$5,ROW($7:$300)-6),ROW($A1))),"")</f>
        <v>Z1    GP</v>
      </c>
      <c r="AP6" s="16" t="str">
        <f t="array" ref="AP6">IFERROR(INDEX(RDV!$C$7:$C$300&amp; "    "&amp;RDV!$D$7:$D$300,SMALL(IF(RDV!$E$7:$E$300=AP$5,ROW($7:$300)-6),ROW($A1))),"")</f>
        <v>AAAA    GP</v>
      </c>
      <c r="AQ6" s="15" t="str">
        <f t="array" ref="AQ6">IFERROR(INDEX(RDV!$C$7:$C$300&amp; "    "&amp;RDV!$D$7:$D$300,SMALL(IF(RDV!$E$7:$E$300=AQ$5,ROW($7:$300)-6),ROW($A1))),"")</f>
        <v>BBBB    GP</v>
      </c>
      <c r="AR6" s="15" t="str">
        <f t="array" ref="AR6">IFERROR(INDEX(RDV!$C$7:$C$300&amp; "    "&amp;RDV!$D$7:$D$300,SMALL(IF(RDV!$E$7:$E$300=AR$5,ROW($7:$300)-6),ROW($A1))),"")</f>
        <v>CCCC    GP</v>
      </c>
      <c r="AS6" s="15" t="str">
        <f t="array" ref="AS6">IFERROR(INDEX(RDV!$C$7:$C$300&amp; "    "&amp;RDV!$D$7:$D$300,SMALL(IF(RDV!$E$7:$E$300=AS$5,ROW($7:$300)-6),ROW($A1))),"")</f>
        <v>EEEEE    GP</v>
      </c>
      <c r="AT6" s="16" t="str">
        <f t="array" ref="AT6">IFERROR(INDEX(RDV!$C$7:$C$300&amp; "    "&amp;RDV!$D$7:$D$300,SMALL(IF(RDV!$E$7:$E$300=AT$5,ROW($7:$300)-6),ROW($A1))),"")</f>
        <v>GGGGG    GP</v>
      </c>
    </row>
    <row r="7" spans="1:46" ht="15.5" customHeight="1" x14ac:dyDescent="0.35">
      <c r="A7" s="32">
        <f t="shared" si="19"/>
        <v>7</v>
      </c>
      <c r="B7" s="32">
        <f t="shared" si="19"/>
        <v>8</v>
      </c>
      <c r="C7" s="32">
        <f t="shared" si="19"/>
        <v>9</v>
      </c>
      <c r="D7" s="32">
        <f t="shared" si="19"/>
        <v>10</v>
      </c>
      <c r="E7" s="32">
        <f t="shared" si="19"/>
        <v>11</v>
      </c>
      <c r="F7" s="32">
        <f t="shared" si="19"/>
        <v>12</v>
      </c>
      <c r="G7" s="32">
        <f t="shared" si="19"/>
        <v>13</v>
      </c>
      <c r="H7" s="42"/>
      <c r="I7" s="27">
        <f>O6+1</f>
        <v>42345</v>
      </c>
      <c r="J7" s="27">
        <f t="shared" ref="J7:O10" si="21">I7+1</f>
        <v>42346</v>
      </c>
      <c r="K7" s="27">
        <f t="shared" si="21"/>
        <v>42347</v>
      </c>
      <c r="L7" s="27">
        <f t="shared" si="21"/>
        <v>42348</v>
      </c>
      <c r="M7" s="27">
        <f t="shared" si="21"/>
        <v>42349</v>
      </c>
      <c r="N7" s="27">
        <f t="shared" si="21"/>
        <v>42350</v>
      </c>
      <c r="O7" s="26">
        <f t="shared" si="21"/>
        <v>42351</v>
      </c>
      <c r="P7" s="13" t="str">
        <f t="array" ref="P7">IFERROR(INDEX(RDV!$C$7:$C$300&amp; "    "&amp;RDV!$D$7:$D$300,SMALL(IF(RDV!$E$7:$E$300=P$5,ROW($7:$300)-6),ROW($A2))),"")</f>
        <v>A2    GP</v>
      </c>
      <c r="Q7" s="13" t="str">
        <f t="array" ref="Q7">IFERROR(INDEX(RDV!$C$7:$C$300&amp; "    "&amp;RDV!$D$7:$D$300,SMALL(IF(RDV!$E$7:$E$300=Q$5,ROW($7:$300)-6),ROW($A2))),"")</f>
        <v>B2    GP</v>
      </c>
      <c r="R7" s="13" t="str">
        <f t="array" ref="R7">IFERROR(INDEX(RDV!$C$7:$C$300&amp; "    "&amp;RDV!$D$7:$D$300,SMALL(IF(RDV!$E$7:$E$300=R$5,ROW($7:$300)-6),ROW($A2))),"")</f>
        <v>C2    GP</v>
      </c>
      <c r="S7" s="13" t="str">
        <f t="array" ref="S7">IFERROR(INDEX(RDV!$C$7:$C$300&amp; "    "&amp;RDV!$D$7:$D$300,SMALL(IF(RDV!$E$7:$E$300=S$5,ROW($7:$300)-6),ROW($A2))),"")</f>
        <v>D2    GP</v>
      </c>
      <c r="T7" s="13" t="str">
        <f t="array" ref="T7">IFERROR(INDEX(RDV!$C$7:$C$300&amp; "    "&amp;RDV!$D$7:$D$300,SMALL(IF(RDV!$E$7:$E$300=T$5,ROW($7:$300)-6),ROW($A2))),"")</f>
        <v>E2    Gyn</v>
      </c>
      <c r="U7" s="13" t="str">
        <f t="array" ref="U7">IFERROR(INDEX(RDV!$C$7:$C$300&amp; "    "&amp;RDV!$D$7:$D$300,SMALL(IF(RDV!$E$7:$E$300=U$5,ROW($7:$300)-6),ROW($A2))),"")</f>
        <v>F2    GP</v>
      </c>
      <c r="V7" s="13" t="str">
        <f t="array" ref="V7">IFERROR(INDEX(RDV!$C$7:$C$300&amp; "    "&amp;RDV!$D$7:$D$300,SMALL(IF(RDV!$E$7:$E$300=V$5,ROW($7:$300)-6),ROW($A2))),"")</f>
        <v>G2    GP</v>
      </c>
      <c r="W7" s="13" t="str">
        <f t="array" ref="W7">IFERROR(INDEX(RDV!$C$7:$C$300&amp; "    "&amp;RDV!$D$7:$D$300,SMALL(IF(RDV!$E$7:$E$300=W$5,ROW($7:$300)-6),ROW($A2))),"")</f>
        <v>H2    GP</v>
      </c>
      <c r="X7" s="13" t="str">
        <f t="array" ref="X7">IFERROR(INDEX(RDV!$C$7:$C$300&amp; "    "&amp;RDV!$D$7:$D$300,SMALL(IF(RDV!$E$7:$E$300=X$5,ROW($7:$300)-6),ROW($A2))),"")</f>
        <v>I2    Gyn</v>
      </c>
      <c r="Y7" s="13" t="str">
        <f t="array" ref="Y7">IFERROR(INDEX(RDV!$C$7:$C$300&amp; "    "&amp;RDV!$D$7:$D$300,SMALL(IF(RDV!$E$7:$E$300=Y$5,ROW($7:$300)-6),ROW($A2))),"")</f>
        <v>J2    Gyn</v>
      </c>
      <c r="Z7" s="13" t="str">
        <f t="array" ref="Z7">IFERROR(INDEX(RDV!$C$7:$C$300&amp; "    "&amp;RDV!$D$7:$D$300,SMALL(IF(RDV!$E$7:$E$300=Z$5,ROW($7:$300)-6),ROW($A2))),"")</f>
        <v>K2    GP</v>
      </c>
      <c r="AA7" s="13" t="str">
        <f t="array" ref="AA7">IFERROR(INDEX(RDV!$C$7:$C$300&amp; "    "&amp;RDV!$D$7:$D$300,SMALL(IF(RDV!$E$7:$E$300=AA$5,ROW($7:$300)-6),ROW($A2))),"")</f>
        <v>L2    GP</v>
      </c>
      <c r="AB7" s="13" t="str">
        <f t="array" ref="AB7">IFERROR(INDEX(RDV!$C$7:$C$300&amp; "    "&amp;RDV!$D$7:$D$300,SMALL(IF(RDV!$E$7:$E$300=AB$5,ROW($7:$300)-6),ROW($A2))),"")</f>
        <v>M2    GP</v>
      </c>
      <c r="AC7" s="13" t="str">
        <f t="array" ref="AC7">IFERROR(INDEX(RDV!$C$7:$C$300&amp; "    "&amp;RDV!$D$7:$D$300,SMALL(IF(RDV!$E$7:$E$300=AC$5,ROW($7:$300)-6),ROW($A2))),"")</f>
        <v>N2    Gyn</v>
      </c>
      <c r="AD7" s="13" t="str">
        <f t="array" ref="AD7">IFERROR(INDEX(RDV!$C$7:$C$300&amp; "    "&amp;RDV!$D$7:$D$300,SMALL(IF(RDV!$E$7:$E$300=AD$5,ROW($7:$300)-6),ROW($A2))),"")</f>
        <v>O2    Gyn</v>
      </c>
      <c r="AE7" s="13" t="str">
        <f t="array" ref="AE7">IFERROR(INDEX(RDV!$C$7:$C$300&amp; "    "&amp;RDV!$D$7:$D$300,SMALL(IF(RDV!$E$7:$E$300=AE$5,ROW($7:$300)-6),ROW($A2))),"")</f>
        <v>P2    GP</v>
      </c>
      <c r="AF7" s="13" t="str">
        <f t="array" ref="AF7">IFERROR(INDEX(RDV!$C$7:$C$300&amp; "    "&amp;RDV!$D$7:$D$300,SMALL(IF(RDV!$E$7:$E$300=AF$5,ROW($7:$300)-6),ROW($A2))),"")</f>
        <v>Q2    GP</v>
      </c>
      <c r="AG7" s="13" t="str">
        <f t="array" ref="AG7">IFERROR(INDEX(RDV!$C$7:$C$300&amp; "    "&amp;RDV!$D$7:$D$300,SMALL(IF(RDV!$E$7:$E$300=AG$5,ROW($7:$300)-6),ROW($A2))),"")</f>
        <v>R2    GP</v>
      </c>
      <c r="AH7" s="13" t="str">
        <f t="array" ref="AH7">IFERROR(INDEX(RDV!$C$7:$C$300&amp; "    "&amp;RDV!$D$7:$D$300,SMALL(IF(RDV!$E$7:$E$300=AH$5,ROW($7:$300)-6),ROW($A2))),"")</f>
        <v>S2    GP</v>
      </c>
      <c r="AI7" s="13" t="str">
        <f t="array" ref="AI7">IFERROR(INDEX(RDV!$C$7:$C$300&amp; "    "&amp;RDV!$D$7:$D$300,SMALL(IF(RDV!$E$7:$E$300=AI$5,ROW($7:$300)-6),ROW($A2))),"")</f>
        <v>T2    GP</v>
      </c>
      <c r="AJ7" s="13" t="str">
        <f t="array" ref="AJ7">IFERROR(INDEX(RDV!$C$7:$C$300&amp; "    "&amp;RDV!$D$7:$D$300,SMALL(IF(RDV!$E$7:$E$300=AJ$5,ROW($7:$300)-6),ROW($A2))),"")</f>
        <v>U2    GP</v>
      </c>
      <c r="AK7" s="13" t="str">
        <f t="array" ref="AK7">IFERROR(INDEX(RDV!$C$7:$C$300&amp; "    "&amp;RDV!$D$7:$D$300,SMALL(IF(RDV!$E$7:$E$300=AK$5,ROW($7:$300)-6),ROW($A2))),"")</f>
        <v>V2    GP</v>
      </c>
      <c r="AL7" s="13" t="str">
        <f t="array" ref="AL7">IFERROR(INDEX(RDV!$C$7:$C$300&amp; "    "&amp;RDV!$D$7:$D$300,SMALL(IF(RDV!$E$7:$E$300=AL$5,ROW($7:$300)-6),ROW($A2))),"")</f>
        <v>W2    GP</v>
      </c>
      <c r="AM7" s="13" t="str">
        <f t="array" ref="AM7">IFERROR(INDEX(RDV!$C$7:$C$300&amp; "    "&amp;RDV!$D$7:$D$300,SMALL(IF(RDV!$E$7:$E$300=AM$5,ROW($7:$300)-6),ROW($A2))),"")</f>
        <v>X2    GP</v>
      </c>
      <c r="AN7" s="13" t="str">
        <f t="array" ref="AN7">IFERROR(INDEX(RDV!$C$7:$C$300&amp; "    "&amp;RDV!$D$7:$D$300,SMALL(IF(RDV!$E$7:$E$300=AN$5,ROW($7:$300)-6),ROW($A2))),"")</f>
        <v>Y2    GP</v>
      </c>
      <c r="AO7" s="13" t="str">
        <f t="array" ref="AO7">IFERROR(INDEX(RDV!$C$7:$C$300&amp; "    "&amp;RDV!$D$7:$D$300,SMALL(IF(RDV!$E$7:$E$300=AO$5,ROW($7:$300)-6),ROW($A2))),"")</f>
        <v>Z2    GP</v>
      </c>
      <c r="AP7" s="17" t="str">
        <f t="array" ref="AP7">IFERROR(INDEX(RDV!$C$7:$C$300&amp; "    "&amp;RDV!$D$7:$D$300,SMALL(IF(RDV!$E$7:$E$300=AP$5,ROW($7:$300)-6),ROW($A2))),"")</f>
        <v/>
      </c>
      <c r="AQ7" s="13" t="str">
        <f t="array" ref="AQ7">IFERROR(INDEX(RDV!$C$7:$C$300&amp; "    "&amp;RDV!$D$7:$D$300,SMALL(IF(RDV!$E$7:$E$300=AQ$5,ROW($7:$300)-6),ROW($A2))),"")</f>
        <v/>
      </c>
      <c r="AR7" s="13" t="str">
        <f t="array" ref="AR7">IFERROR(INDEX(RDV!$C$7:$C$300&amp; "    "&amp;RDV!$D$7:$D$300,SMALL(IF(RDV!$E$7:$E$300=AR$5,ROW($7:$300)-6),ROW($A2))),"")</f>
        <v>DDDD    GP</v>
      </c>
      <c r="AS7" s="13" t="str">
        <f t="array" ref="AS7">IFERROR(INDEX(RDV!$C$7:$C$300&amp; "    "&amp;RDV!$D$7:$D$300,SMALL(IF(RDV!$E$7:$E$300=AS$5,ROW($7:$300)-6),ROW($A2))),"")</f>
        <v>FFFFF    GP</v>
      </c>
      <c r="AT7" s="17" t="str">
        <f t="array" ref="AT7">IFERROR(INDEX(RDV!$C$7:$C$300&amp; "    "&amp;RDV!$D$7:$D$300,SMALL(IF(RDV!$E$7:$E$300=AT$5,ROW($7:$300)-6),ROW($A2))),"")</f>
        <v>HHHHHH    GP</v>
      </c>
    </row>
    <row r="8" spans="1:46" ht="15.5" customHeight="1" x14ac:dyDescent="0.35">
      <c r="A8" s="30">
        <f t="shared" si="19"/>
        <v>14</v>
      </c>
      <c r="B8" s="30">
        <f t="shared" si="19"/>
        <v>15</v>
      </c>
      <c r="C8" s="30">
        <f t="shared" si="19"/>
        <v>16</v>
      </c>
      <c r="D8" s="30">
        <f t="shared" si="19"/>
        <v>17</v>
      </c>
      <c r="E8" s="30">
        <f t="shared" si="19"/>
        <v>18</v>
      </c>
      <c r="F8" s="30">
        <f t="shared" si="19"/>
        <v>19</v>
      </c>
      <c r="G8" s="30">
        <f t="shared" si="19"/>
        <v>20</v>
      </c>
      <c r="H8" s="42"/>
      <c r="I8" s="27">
        <f>O7+1</f>
        <v>42352</v>
      </c>
      <c r="J8" s="27">
        <f t="shared" si="21"/>
        <v>42353</v>
      </c>
      <c r="K8" s="27">
        <f t="shared" si="21"/>
        <v>42354</v>
      </c>
      <c r="L8" s="27">
        <f t="shared" si="21"/>
        <v>42355</v>
      </c>
      <c r="M8" s="27">
        <f t="shared" si="21"/>
        <v>42356</v>
      </c>
      <c r="N8" s="27">
        <f t="shared" si="21"/>
        <v>42357</v>
      </c>
      <c r="O8" s="26">
        <f t="shared" si="21"/>
        <v>42358</v>
      </c>
      <c r="P8" s="13" t="str">
        <f t="array" ref="P8">IFERROR(INDEX(RDV!$C$7:$C$300&amp; "    "&amp;RDV!$D$7:$D$300,SMALL(IF(RDV!$E$7:$E$300=P$5,ROW($7:$300)-6),ROW($A3))),"")</f>
        <v>A3    GP</v>
      </c>
      <c r="Q8" s="13" t="str">
        <f t="array" ref="Q8">IFERROR(INDEX(RDV!$C$7:$C$300&amp; "    "&amp;RDV!$D$7:$D$300,SMALL(IF(RDV!$E$7:$E$300=Q$5,ROW($7:$300)-6),ROW($A3))),"")</f>
        <v>B3    GP</v>
      </c>
      <c r="R8" s="13" t="str">
        <f t="array" ref="R8">IFERROR(INDEX(RDV!$C$7:$C$300&amp; "    "&amp;RDV!$D$7:$D$300,SMALL(IF(RDV!$E$7:$E$300=R$5,ROW($7:$300)-6),ROW($A3))),"")</f>
        <v>C3    GP</v>
      </c>
      <c r="S8" s="13" t="str">
        <f t="array" ref="S8">IFERROR(INDEX(RDV!$C$7:$C$300&amp; "    "&amp;RDV!$D$7:$D$300,SMALL(IF(RDV!$E$7:$E$300=S$5,ROW($7:$300)-6),ROW($A3))),"")</f>
        <v>D3    GP</v>
      </c>
      <c r="T8" s="13" t="str">
        <f t="array" ref="T8">IFERROR(INDEX(RDV!$C$7:$C$300&amp; "    "&amp;RDV!$D$7:$D$300,SMALL(IF(RDV!$E$7:$E$300=T$5,ROW($7:$300)-6),ROW($A3))),"")</f>
        <v>E3    Gyn</v>
      </c>
      <c r="U8" s="13" t="str">
        <f t="array" ref="U8">IFERROR(INDEX(RDV!$C$7:$C$300&amp; "    "&amp;RDV!$D$7:$D$300,SMALL(IF(RDV!$E$7:$E$300=U$5,ROW($7:$300)-6),ROW($A3))),"")</f>
        <v>F3    GP</v>
      </c>
      <c r="V8" s="13" t="str">
        <f t="array" ref="V8">IFERROR(INDEX(RDV!$C$7:$C$300&amp; "    "&amp;RDV!$D$7:$D$300,SMALL(IF(RDV!$E$7:$E$300=V$5,ROW($7:$300)-6),ROW($A3))),"")</f>
        <v>G3    GP</v>
      </c>
      <c r="W8" s="13" t="str">
        <f t="array" ref="W8">IFERROR(INDEX(RDV!$C$7:$C$300&amp; "    "&amp;RDV!$D$7:$D$300,SMALL(IF(RDV!$E$7:$E$300=W$5,ROW($7:$300)-6),ROW($A3))),"")</f>
        <v>H3    GP</v>
      </c>
      <c r="X8" s="13" t="str">
        <f t="array" ref="X8">IFERROR(INDEX(RDV!$C$7:$C$300&amp; "    "&amp;RDV!$D$7:$D$300,SMALL(IF(RDV!$E$7:$E$300=X$5,ROW($7:$300)-6),ROW($A3))),"")</f>
        <v>I3    Gyn</v>
      </c>
      <c r="Y8" s="13" t="str">
        <f t="array" ref="Y8">IFERROR(INDEX(RDV!$C$7:$C$300&amp; "    "&amp;RDV!$D$7:$D$300,SMALL(IF(RDV!$E$7:$E$300=Y$5,ROW($7:$300)-6),ROW($A3))),"")</f>
        <v>J3    Gyn</v>
      </c>
      <c r="Z8" s="13" t="str">
        <f t="array" ref="Z8">IFERROR(INDEX(RDV!$C$7:$C$300&amp; "    "&amp;RDV!$D$7:$D$300,SMALL(IF(RDV!$E$7:$E$300=Z$5,ROW($7:$300)-6),ROW($A3))),"")</f>
        <v>K3    GP</v>
      </c>
      <c r="AA8" s="13" t="str">
        <f t="array" ref="AA8">IFERROR(INDEX(RDV!$C$7:$C$300&amp; "    "&amp;RDV!$D$7:$D$300,SMALL(IF(RDV!$E$7:$E$300=AA$5,ROW($7:$300)-6),ROW($A3))),"")</f>
        <v>L3    GP</v>
      </c>
      <c r="AB8" s="13" t="str">
        <f t="array" ref="AB8">IFERROR(INDEX(RDV!$C$7:$C$300&amp; "    "&amp;RDV!$D$7:$D$300,SMALL(IF(RDV!$E$7:$E$300=AB$5,ROW($7:$300)-6),ROW($A3))),"")</f>
        <v>M3    GP</v>
      </c>
      <c r="AC8" s="13" t="str">
        <f t="array" ref="AC8">IFERROR(INDEX(RDV!$C$7:$C$300&amp; "    "&amp;RDV!$D$7:$D$300,SMALL(IF(RDV!$E$7:$E$300=AC$5,ROW($7:$300)-6),ROW($A3))),"")</f>
        <v>N3    Gyn</v>
      </c>
      <c r="AD8" s="13" t="str">
        <f t="array" ref="AD8">IFERROR(INDEX(RDV!$C$7:$C$300&amp; "    "&amp;RDV!$D$7:$D$300,SMALL(IF(RDV!$E$7:$E$300=AD$5,ROW($7:$300)-6),ROW($A3))),"")</f>
        <v>O3    Gyn</v>
      </c>
      <c r="AE8" s="13" t="str">
        <f t="array" ref="AE8">IFERROR(INDEX(RDV!$C$7:$C$300&amp; "    "&amp;RDV!$D$7:$D$300,SMALL(IF(RDV!$E$7:$E$300=AE$5,ROW($7:$300)-6),ROW($A3))),"")</f>
        <v>UUU    GP</v>
      </c>
      <c r="AF8" s="13" t="str">
        <f t="array" ref="AF8">IFERROR(INDEX(RDV!$C$7:$C$300&amp; "    "&amp;RDV!$D$7:$D$300,SMALL(IF(RDV!$E$7:$E$300=AF$5,ROW($7:$300)-6),ROW($A3))),"")</f>
        <v>Q3    GP</v>
      </c>
      <c r="AG8" s="13" t="str">
        <f t="array" ref="AG8">IFERROR(INDEX(RDV!$C$7:$C$300&amp; "    "&amp;RDV!$D$7:$D$300,SMALL(IF(RDV!$E$7:$E$300=AG$5,ROW($7:$300)-6),ROW($A3))),"")</f>
        <v>R3    Gyn</v>
      </c>
      <c r="AH8" s="13" t="str">
        <f t="array" ref="AH8">IFERROR(INDEX(RDV!$C$7:$C$300&amp; "    "&amp;RDV!$D$7:$D$300,SMALL(IF(RDV!$E$7:$E$300=AH$5,ROW($7:$300)-6),ROW($A3))),"")</f>
        <v>S3    GP</v>
      </c>
      <c r="AI8" s="13" t="str">
        <f t="array" ref="AI8">IFERROR(INDEX(RDV!$C$7:$C$300&amp; "    "&amp;RDV!$D$7:$D$300,SMALL(IF(RDV!$E$7:$E$300=AI$5,ROW($7:$300)-6),ROW($A3))),"")</f>
        <v>T3    GP</v>
      </c>
      <c r="AJ8" s="13" t="str">
        <f t="array" ref="AJ8">IFERROR(INDEX(RDV!$C$7:$C$300&amp; "    "&amp;RDV!$D$7:$D$300,SMALL(IF(RDV!$E$7:$E$300=AJ$5,ROW($7:$300)-6),ROW($A3))),"")</f>
        <v>U3    GP</v>
      </c>
      <c r="AK8" s="13" t="str">
        <f t="array" ref="AK8">IFERROR(INDEX(RDV!$C$7:$C$300&amp; "    "&amp;RDV!$D$7:$D$300,SMALL(IF(RDV!$E$7:$E$300=AK$5,ROW($7:$300)-6),ROW($A3))),"")</f>
        <v>V3    GP</v>
      </c>
      <c r="AL8" s="13" t="str">
        <f t="array" ref="AL8">IFERROR(INDEX(RDV!$C$7:$C$300&amp; "    "&amp;RDV!$D$7:$D$300,SMALL(IF(RDV!$E$7:$E$300=AL$5,ROW($7:$300)-6),ROW($A3))),"")</f>
        <v>W3    GP</v>
      </c>
      <c r="AM8" s="13" t="str">
        <f t="array" ref="AM8">IFERROR(INDEX(RDV!$C$7:$C$300&amp; "    "&amp;RDV!$D$7:$D$300,SMALL(IF(RDV!$E$7:$E$300=AM$5,ROW($7:$300)-6),ROW($A3))),"")</f>
        <v>X3    GP</v>
      </c>
      <c r="AN8" s="13" t="str">
        <f t="array" ref="AN8">IFERROR(INDEX(RDV!$C$7:$C$300&amp; "    "&amp;RDV!$D$7:$D$300,SMALL(IF(RDV!$E$7:$E$300=AN$5,ROW($7:$300)-6),ROW($A3))),"")</f>
        <v>Y3    GP</v>
      </c>
      <c r="AO8" s="13" t="str">
        <f t="array" ref="AO8">IFERROR(INDEX(RDV!$C$7:$C$300&amp; "    "&amp;RDV!$D$7:$D$300,SMALL(IF(RDV!$E$7:$E$300=AO$5,ROW($7:$300)-6),ROW($A3))),"")</f>
        <v>Z3    GP</v>
      </c>
      <c r="AP8" s="17" t="str">
        <f t="array" ref="AP8">IFERROR(INDEX(RDV!$C$7:$C$300&amp; "    "&amp;RDV!$D$7:$D$300,SMALL(IF(RDV!$E$7:$E$300=AP$5,ROW($7:$300)-6),ROW($A3))),"")</f>
        <v/>
      </c>
      <c r="AQ8" s="13" t="str">
        <f t="array" ref="AQ8">IFERROR(INDEX(RDV!$C$7:$C$300&amp; "    "&amp;RDV!$D$7:$D$300,SMALL(IF(RDV!$E$7:$E$300=AQ$5,ROW($7:$300)-6),ROW($A3))),"")</f>
        <v/>
      </c>
      <c r="AR8" s="13" t="str">
        <f t="array" ref="AR8">IFERROR(INDEX(RDV!$C$7:$C$300&amp; "    "&amp;RDV!$D$7:$D$300,SMALL(IF(RDV!$E$7:$E$300=AR$5,ROW($7:$300)-6),ROW($A3))),"")</f>
        <v/>
      </c>
      <c r="AS8" s="13" t="str">
        <f t="array" ref="AS8">IFERROR(INDEX(RDV!$C$7:$C$300&amp; "    "&amp;RDV!$D$7:$D$300,SMALL(IF(RDV!$E$7:$E$300=AS$5,ROW($7:$300)-6),ROW($A3))),"")</f>
        <v/>
      </c>
      <c r="AT8" s="17" t="str">
        <f t="array" ref="AT8">IFERROR(INDEX(RDV!$C$7:$C$300&amp; "    "&amp;RDV!$D$7:$D$300,SMALL(IF(RDV!$E$7:$E$300=AT$5,ROW($7:$300)-6),ROW($A3))),"")</f>
        <v/>
      </c>
    </row>
    <row r="9" spans="1:46" ht="18.5" x14ac:dyDescent="0.35">
      <c r="A9" s="32">
        <f t="shared" si="19"/>
        <v>21</v>
      </c>
      <c r="B9" s="32">
        <f t="shared" si="19"/>
        <v>22</v>
      </c>
      <c r="C9" s="32">
        <f t="shared" si="19"/>
        <v>23</v>
      </c>
      <c r="D9" s="32">
        <f t="shared" si="19"/>
        <v>24</v>
      </c>
      <c r="E9" s="32">
        <f t="shared" si="19"/>
        <v>25</v>
      </c>
      <c r="F9" s="32">
        <f t="shared" si="19"/>
        <v>26</v>
      </c>
      <c r="G9" s="32">
        <f t="shared" si="19"/>
        <v>27</v>
      </c>
      <c r="H9" s="41"/>
      <c r="I9" s="28">
        <f>O8+1</f>
        <v>42359</v>
      </c>
      <c r="J9" s="28">
        <f t="shared" si="21"/>
        <v>42360</v>
      </c>
      <c r="K9" s="28">
        <f t="shared" si="21"/>
        <v>42361</v>
      </c>
      <c r="L9" s="28">
        <f t="shared" si="21"/>
        <v>42362</v>
      </c>
      <c r="M9" s="28">
        <f t="shared" si="21"/>
        <v>42363</v>
      </c>
      <c r="N9" s="28">
        <f t="shared" si="21"/>
        <v>42364</v>
      </c>
      <c r="O9" s="26">
        <f t="shared" si="21"/>
        <v>42365</v>
      </c>
      <c r="P9" s="13" t="str">
        <f t="array" ref="P9">IFERROR(INDEX(RDV!$C$7:$C$300&amp; "    "&amp;RDV!$D$7:$D$300,SMALL(IF(RDV!$E$7:$E$300=P$5,ROW($7:$300)-6),ROW($A4))),"")</f>
        <v>A4    GP</v>
      </c>
      <c r="Q9" s="13" t="str">
        <f t="array" ref="Q9">IFERROR(INDEX(RDV!$C$7:$C$300&amp; "    "&amp;RDV!$D$7:$D$300,SMALL(IF(RDV!$E$7:$E$300=Q$5,ROW($7:$300)-6),ROW($A4))),"")</f>
        <v>MMM    GP</v>
      </c>
      <c r="R9" s="13" t="str">
        <f t="array" ref="R9">IFERROR(INDEX(RDV!$C$7:$C$300&amp; "    "&amp;RDV!$D$7:$D$300,SMALL(IF(RDV!$E$7:$E$300=R$5,ROW($7:$300)-6),ROW($A4))),"")</f>
        <v>KKK    GP</v>
      </c>
      <c r="S9" s="13" t="str">
        <f t="array" ref="S9">IFERROR(INDEX(RDV!$C$7:$C$300&amp; "    "&amp;RDV!$D$7:$D$300,SMALL(IF(RDV!$E$7:$E$300=S$5,ROW($7:$300)-6),ROW($A4))),"")</f>
        <v>D4    GP</v>
      </c>
      <c r="T9" s="13" t="str">
        <f t="array" ref="T9">IFERROR(INDEX(RDV!$C$7:$C$300&amp; "    "&amp;RDV!$D$7:$D$300,SMALL(IF(RDV!$E$7:$E$300=T$5,ROW($7:$300)-6),ROW($A4))),"")</f>
        <v>E4    Gyn</v>
      </c>
      <c r="U9" s="13" t="str">
        <f t="array" ref="U9">IFERROR(INDEX(RDV!$C$7:$C$300&amp; "    "&amp;RDV!$D$7:$D$300,SMALL(IF(RDV!$E$7:$E$300=U$5,ROW($7:$300)-6),ROW($A4))),"")</f>
        <v>F4    GP</v>
      </c>
      <c r="V9" s="13" t="str">
        <f t="array" ref="V9">IFERROR(INDEX(RDV!$C$7:$C$300&amp; "    "&amp;RDV!$D$7:$D$300,SMALL(IF(RDV!$E$7:$E$300=V$5,ROW($7:$300)-6),ROW($A4))),"")</f>
        <v>G4    GP</v>
      </c>
      <c r="W9" s="13" t="str">
        <f t="array" ref="W9">IFERROR(INDEX(RDV!$C$7:$C$300&amp; "    "&amp;RDV!$D$7:$D$300,SMALL(IF(RDV!$E$7:$E$300=W$5,ROW($7:$300)-6),ROW($A4))),"")</f>
        <v>H4    GP</v>
      </c>
      <c r="X9" s="13" t="str">
        <f t="array" ref="X9">IFERROR(INDEX(RDV!$C$7:$C$300&amp; "    "&amp;RDV!$D$7:$D$300,SMALL(IF(RDV!$E$7:$E$300=X$5,ROW($7:$300)-6),ROW($A4))),"")</f>
        <v>I4    Gyn</v>
      </c>
      <c r="Y9" s="13" t="str">
        <f t="array" ref="Y9">IFERROR(INDEX(RDV!$C$7:$C$300&amp; "    "&amp;RDV!$D$7:$D$300,SMALL(IF(RDV!$E$7:$E$300=Y$5,ROW($7:$300)-6),ROW($A4))),"")</f>
        <v>J4    Gyn</v>
      </c>
      <c r="Z9" s="13" t="str">
        <f t="array" ref="Z9">IFERROR(INDEX(RDV!$C$7:$C$300&amp; "    "&amp;RDV!$D$7:$D$300,SMALL(IF(RDV!$E$7:$E$300=Z$5,ROW($7:$300)-6),ROW($A4))),"")</f>
        <v>K4    GP</v>
      </c>
      <c r="AA9" s="13" t="str">
        <f t="array" ref="AA9">IFERROR(INDEX(RDV!$C$7:$C$300&amp; "    "&amp;RDV!$D$7:$D$300,SMALL(IF(RDV!$E$7:$E$300=AA$5,ROW($7:$300)-6),ROW($A4))),"")</f>
        <v>L4    GP</v>
      </c>
      <c r="AB9" s="13" t="str">
        <f t="array" ref="AB9">IFERROR(INDEX(RDV!$C$7:$C$300&amp; "    "&amp;RDV!$D$7:$D$300,SMALL(IF(RDV!$E$7:$E$300=AB$5,ROW($7:$300)-6),ROW($A4))),"")</f>
        <v>M4    GP</v>
      </c>
      <c r="AC9" s="13" t="str">
        <f t="array" ref="AC9">IFERROR(INDEX(RDV!$C$7:$C$300&amp; "    "&amp;RDV!$D$7:$D$300,SMALL(IF(RDV!$E$7:$E$300=AC$5,ROW($7:$300)-6),ROW($A4))),"")</f>
        <v>N4    Gyn</v>
      </c>
      <c r="AD9" s="13" t="str">
        <f t="array" ref="AD9">IFERROR(INDEX(RDV!$C$7:$C$300&amp; "    "&amp;RDV!$D$7:$D$300,SMALL(IF(RDV!$E$7:$E$300=AD$5,ROW($7:$300)-6),ROW($A4))),"")</f>
        <v>O4    Gyn</v>
      </c>
      <c r="AE9" s="13" t="str">
        <f t="array" ref="AE9">IFERROR(INDEX(RDV!$C$7:$C$300&amp; "    "&amp;RDV!$D$7:$D$300,SMALL(IF(RDV!$E$7:$E$300=AE$5,ROW($7:$300)-6),ROW($A4))),"")</f>
        <v>MMM    Gyn</v>
      </c>
      <c r="AF9" s="13" t="str">
        <f t="array" ref="AF9">IFERROR(INDEX(RDV!$C$7:$C$300&amp; "    "&amp;RDV!$D$7:$D$300,SMALL(IF(RDV!$E$7:$E$300=AF$5,ROW($7:$300)-6),ROW($A4))),"")</f>
        <v>Q4    GP</v>
      </c>
      <c r="AG9" s="13" t="str">
        <f t="array" ref="AG9">IFERROR(INDEX(RDV!$C$7:$C$300&amp; "    "&amp;RDV!$D$7:$D$300,SMALL(IF(RDV!$E$7:$E$300=AG$5,ROW($7:$300)-6),ROW($A4))),"")</f>
        <v>R4    GP</v>
      </c>
      <c r="AH9" s="13" t="str">
        <f t="array" ref="AH9">IFERROR(INDEX(RDV!$C$7:$C$300&amp; "    "&amp;RDV!$D$7:$D$300,SMALL(IF(RDV!$E$7:$E$300=AH$5,ROW($7:$300)-6),ROW($A4))),"")</f>
        <v>S4    GP</v>
      </c>
      <c r="AI9" s="13" t="str">
        <f t="array" ref="AI9">IFERROR(INDEX(RDV!$C$7:$C$300&amp; "    "&amp;RDV!$D$7:$D$300,SMALL(IF(RDV!$E$7:$E$300=AI$5,ROW($7:$300)-6),ROW($A4))),"")</f>
        <v>T4    GP</v>
      </c>
      <c r="AJ9" s="13" t="str">
        <f t="array" ref="AJ9">IFERROR(INDEX(RDV!$C$7:$C$300&amp; "    "&amp;RDV!$D$7:$D$300,SMALL(IF(RDV!$E$7:$E$300=AJ$5,ROW($7:$300)-6),ROW($A4))),"")</f>
        <v>U4    GP</v>
      </c>
      <c r="AK9" s="13" t="str">
        <f t="array" ref="AK9">IFERROR(INDEX(RDV!$C$7:$C$300&amp; "    "&amp;RDV!$D$7:$D$300,SMALL(IF(RDV!$E$7:$E$300=AK$5,ROW($7:$300)-6),ROW($A4))),"")</f>
        <v>V4    GP</v>
      </c>
      <c r="AL9" s="13" t="str">
        <f t="array" ref="AL9">IFERROR(INDEX(RDV!$C$7:$C$300&amp; "    "&amp;RDV!$D$7:$D$300,SMALL(IF(RDV!$E$7:$E$300=AL$5,ROW($7:$300)-6),ROW($A4))),"")</f>
        <v>W4    GP</v>
      </c>
      <c r="AM9" s="13" t="str">
        <f t="array" ref="AM9">IFERROR(INDEX(RDV!$C$7:$C$300&amp; "    "&amp;RDV!$D$7:$D$300,SMALL(IF(RDV!$E$7:$E$300=AM$5,ROW($7:$300)-6),ROW($A4))),"")</f>
        <v>X4    GP</v>
      </c>
      <c r="AN9" s="13" t="str">
        <f t="array" ref="AN9">IFERROR(INDEX(RDV!$C$7:$C$300&amp; "    "&amp;RDV!$D$7:$D$300,SMALL(IF(RDV!$E$7:$E$300=AN$5,ROW($7:$300)-6),ROW($A4))),"")</f>
        <v>Y4    GP</v>
      </c>
      <c r="AO9" s="13" t="str">
        <f t="array" ref="AO9">IFERROR(INDEX(RDV!$C$7:$C$300&amp; "    "&amp;RDV!$D$7:$D$300,SMALL(IF(RDV!$E$7:$E$300=AO$5,ROW($7:$300)-6),ROW($A4))),"")</f>
        <v>Z4    GP</v>
      </c>
      <c r="AP9" s="17" t="str">
        <f t="array" ref="AP9">IFERROR(INDEX(RDV!$C$7:$C$300&amp; "    "&amp;RDV!$D$7:$D$300,SMALL(IF(RDV!$E$7:$E$300=AP$5,ROW($7:$300)-6),ROW($A4))),"")</f>
        <v/>
      </c>
      <c r="AQ9" s="13" t="str">
        <f t="array" ref="AQ9">IFERROR(INDEX(RDV!$C$7:$C$300&amp; "    "&amp;RDV!$D$7:$D$300,SMALL(IF(RDV!$E$7:$E$300=AQ$5,ROW($7:$300)-6),ROW($A4))),"")</f>
        <v/>
      </c>
      <c r="AR9" s="13" t="str">
        <f t="array" ref="AR9">IFERROR(INDEX(RDV!$C$7:$C$300&amp; "    "&amp;RDV!$D$7:$D$300,SMALL(IF(RDV!$E$7:$E$300=AR$5,ROW($7:$300)-6),ROW($A4))),"")</f>
        <v/>
      </c>
      <c r="AS9" s="13" t="str">
        <f t="array" ref="AS9">IFERROR(INDEX(RDV!$C$7:$C$300&amp; "    "&amp;RDV!$D$7:$D$300,SMALL(IF(RDV!$E$7:$E$300=AS$5,ROW($7:$300)-6),ROW($A4))),"")</f>
        <v/>
      </c>
      <c r="AT9" s="17" t="str">
        <f t="array" ref="AT9">IFERROR(INDEX(RDV!$C$7:$C$300&amp; "    "&amp;RDV!$D$7:$D$300,SMALL(IF(RDV!$E$7:$E$300=AT$5,ROW($7:$300)-6),ROW($A4))),"")</f>
        <v/>
      </c>
    </row>
    <row r="10" spans="1:46" ht="18.5" x14ac:dyDescent="0.35">
      <c r="A10" s="30">
        <f t="shared" si="19"/>
        <v>28</v>
      </c>
      <c r="B10" s="30">
        <f t="shared" si="19"/>
        <v>29</v>
      </c>
      <c r="C10" s="30">
        <f t="shared" si="19"/>
        <v>30</v>
      </c>
      <c r="D10" s="30">
        <f t="shared" si="19"/>
        <v>31</v>
      </c>
      <c r="E10" s="30" t="str">
        <f t="shared" si="19"/>
        <v/>
      </c>
      <c r="F10" s="30" t="str">
        <f t="shared" si="19"/>
        <v/>
      </c>
      <c r="G10" s="30" t="str">
        <f t="shared" si="19"/>
        <v/>
      </c>
      <c r="H10" s="41"/>
      <c r="I10" s="28">
        <f>O9+1</f>
        <v>42366</v>
      </c>
      <c r="J10" s="28">
        <f t="shared" si="21"/>
        <v>42367</v>
      </c>
      <c r="K10" s="28">
        <f t="shared" si="21"/>
        <v>42368</v>
      </c>
      <c r="L10" s="28">
        <f t="shared" si="21"/>
        <v>42369</v>
      </c>
      <c r="M10" s="28">
        <f t="shared" si="21"/>
        <v>42370</v>
      </c>
      <c r="N10" s="28">
        <f t="shared" si="21"/>
        <v>42371</v>
      </c>
      <c r="O10" s="26">
        <f t="shared" si="21"/>
        <v>42372</v>
      </c>
      <c r="P10" s="13" t="str">
        <f t="array" ref="P10">IFERROR(INDEX(RDV!$C$7:$C$300&amp; "    "&amp;RDV!$D$7:$D$300,SMALL(IF(RDV!$E$7:$E$300=P$5,ROW($7:$300)-6),ROW($A5))),"")</f>
        <v>A5    GP</v>
      </c>
      <c r="Q10" s="13" t="str">
        <f t="array" ref="Q10">IFERROR(INDEX(RDV!$C$7:$C$300&amp; "    "&amp;RDV!$D$7:$D$300,SMALL(IF(RDV!$E$7:$E$300=Q$5,ROW($7:$300)-6),ROW($A5))),"")</f>
        <v>B5    GP</v>
      </c>
      <c r="R10" s="13" t="str">
        <f t="array" ref="R10">IFERROR(INDEX(RDV!$C$7:$C$300&amp; "    "&amp;RDV!$D$7:$D$300,SMALL(IF(RDV!$E$7:$E$300=R$5,ROW($7:$300)-6),ROW($A5))),"")</f>
        <v>LLL    GP</v>
      </c>
      <c r="S10" s="13" t="str">
        <f t="array" ref="S10">IFERROR(INDEX(RDV!$C$7:$C$300&amp; "    "&amp;RDV!$D$7:$D$300,SMALL(IF(RDV!$E$7:$E$300=S$5,ROW($7:$300)-6),ROW($A5))),"")</f>
        <v>D5    GP</v>
      </c>
      <c r="T10" s="13" t="str">
        <f t="array" ref="T10">IFERROR(INDEX(RDV!$C$7:$C$300&amp; "    "&amp;RDV!$D$7:$D$300,SMALL(IF(RDV!$E$7:$E$300=T$5,ROW($7:$300)-6),ROW($A5))),"")</f>
        <v>E5    Gyn</v>
      </c>
      <c r="U10" s="13" t="str">
        <f t="array" ref="U10">IFERROR(INDEX(RDV!$C$7:$C$300&amp; "    "&amp;RDV!$D$7:$D$300,SMALL(IF(RDV!$E$7:$E$300=U$5,ROW($7:$300)-6),ROW($A5))),"")</f>
        <v>F5    GP</v>
      </c>
      <c r="V10" s="13" t="str">
        <f t="array" ref="V10">IFERROR(INDEX(RDV!$C$7:$C$300&amp; "    "&amp;RDV!$D$7:$D$300,SMALL(IF(RDV!$E$7:$E$300=V$5,ROW($7:$300)-6),ROW($A5))),"")</f>
        <v>G5    GP</v>
      </c>
      <c r="W10" s="13" t="str">
        <f t="array" ref="W10">IFERROR(INDEX(RDV!$C$7:$C$300&amp; "    "&amp;RDV!$D$7:$D$300,SMALL(IF(RDV!$E$7:$E$300=W$5,ROW($7:$300)-6),ROW($A5))),"")</f>
        <v>H5    GP</v>
      </c>
      <c r="X10" s="13" t="str">
        <f t="array" ref="X10">IFERROR(INDEX(RDV!$C$7:$C$300&amp; "    "&amp;RDV!$D$7:$D$300,SMALL(IF(RDV!$E$7:$E$300=X$5,ROW($7:$300)-6),ROW($A5))),"")</f>
        <v>I5    Gyn</v>
      </c>
      <c r="Y10" s="13" t="str">
        <f t="array" ref="Y10">IFERROR(INDEX(RDV!$C$7:$C$300&amp; "    "&amp;RDV!$D$7:$D$300,SMALL(IF(RDV!$E$7:$E$300=Y$5,ROW($7:$300)-6),ROW($A5))),"")</f>
        <v>J5    Gyn</v>
      </c>
      <c r="Z10" s="13" t="str">
        <f t="array" ref="Z10">IFERROR(INDEX(RDV!$C$7:$C$300&amp; "    "&amp;RDV!$D$7:$D$300,SMALL(IF(RDV!$E$7:$E$300=Z$5,ROW($7:$300)-6),ROW($A5))),"")</f>
        <v>K5    GP</v>
      </c>
      <c r="AA10" s="13" t="str">
        <f t="array" ref="AA10">IFERROR(INDEX(RDV!$C$7:$C$300&amp; "    "&amp;RDV!$D$7:$D$300,SMALL(IF(RDV!$E$7:$E$300=AA$5,ROW($7:$300)-6),ROW($A5))),"")</f>
        <v>L5    GP</v>
      </c>
      <c r="AB10" s="13" t="str">
        <f t="array" ref="AB10">IFERROR(INDEX(RDV!$C$7:$C$300&amp; "    "&amp;RDV!$D$7:$D$300,SMALL(IF(RDV!$E$7:$E$300=AB$5,ROW($7:$300)-6),ROW($A5))),"")</f>
        <v>KKK    GP</v>
      </c>
      <c r="AC10" s="13" t="str">
        <f t="array" ref="AC10">IFERROR(INDEX(RDV!$C$7:$C$300&amp; "    "&amp;RDV!$D$7:$D$300,SMALL(IF(RDV!$E$7:$E$300=AC$5,ROW($7:$300)-6),ROW($A5))),"")</f>
        <v>N5    Gyn</v>
      </c>
      <c r="AD10" s="13" t="str">
        <f t="array" ref="AD10">IFERROR(INDEX(RDV!$C$7:$C$300&amp; "    "&amp;RDV!$D$7:$D$300,SMALL(IF(RDV!$E$7:$E$300=AD$5,ROW($7:$300)-6),ROW($A5))),"")</f>
        <v>O5    Gyn</v>
      </c>
      <c r="AE10" s="13" t="str">
        <f t="array" ref="AE10">IFERROR(INDEX(RDV!$C$7:$C$300&amp; "    "&amp;RDV!$D$7:$D$300,SMALL(IF(RDV!$E$7:$E$300=AE$5,ROW($7:$300)-6),ROW($A5))),"")</f>
        <v>P5    GP</v>
      </c>
      <c r="AF10" s="13" t="str">
        <f t="array" ref="AF10">IFERROR(INDEX(RDV!$C$7:$C$300&amp; "    "&amp;RDV!$D$7:$D$300,SMALL(IF(RDV!$E$7:$E$300=AF$5,ROW($7:$300)-6),ROW($A5))),"")</f>
        <v>Q5    GP</v>
      </c>
      <c r="AG10" s="13" t="str">
        <f t="array" ref="AG10">IFERROR(INDEX(RDV!$C$7:$C$300&amp; "    "&amp;RDV!$D$7:$D$300,SMALL(IF(RDV!$E$7:$E$300=AG$5,ROW($7:$300)-6),ROW($A5))),"")</f>
        <v>R5    GP</v>
      </c>
      <c r="AH10" s="13" t="str">
        <f t="array" ref="AH10">IFERROR(INDEX(RDV!$C$7:$C$300&amp; "    "&amp;RDV!$D$7:$D$300,SMALL(IF(RDV!$E$7:$E$300=AH$5,ROW($7:$300)-6),ROW($A5))),"")</f>
        <v>S5    GP</v>
      </c>
      <c r="AI10" s="13" t="str">
        <f t="array" ref="AI10">IFERROR(INDEX(RDV!$C$7:$C$300&amp; "    "&amp;RDV!$D$7:$D$300,SMALL(IF(RDV!$E$7:$E$300=AI$5,ROW($7:$300)-6),ROW($A5))),"")</f>
        <v>T5    GP</v>
      </c>
      <c r="AJ10" s="13" t="str">
        <f t="array" ref="AJ10">IFERROR(INDEX(RDV!$C$7:$C$300&amp; "    "&amp;RDV!$D$7:$D$300,SMALL(IF(RDV!$E$7:$E$300=AJ$5,ROW($7:$300)-6),ROW($A5))),"")</f>
        <v>U5    GP</v>
      </c>
      <c r="AK10" s="13" t="str">
        <f t="array" ref="AK10">IFERROR(INDEX(RDV!$C$7:$C$300&amp; "    "&amp;RDV!$D$7:$D$300,SMALL(IF(RDV!$E$7:$E$300=AK$5,ROW($7:$300)-6),ROW($A5))),"")</f>
        <v>V5    GP</v>
      </c>
      <c r="AL10" s="13" t="str">
        <f t="array" ref="AL10">IFERROR(INDEX(RDV!$C$7:$C$300&amp; "    "&amp;RDV!$D$7:$D$300,SMALL(IF(RDV!$E$7:$E$300=AL$5,ROW($7:$300)-6),ROW($A5))),"")</f>
        <v>W5    GP</v>
      </c>
      <c r="AM10" s="13" t="str">
        <f t="array" ref="AM10">IFERROR(INDEX(RDV!$C$7:$C$300&amp; "    "&amp;RDV!$D$7:$D$300,SMALL(IF(RDV!$E$7:$E$300=AM$5,ROW($7:$300)-6),ROW($A5))),"")</f>
        <v>MMM    GP</v>
      </c>
      <c r="AN10" s="13" t="str">
        <f t="array" ref="AN10">IFERROR(INDEX(RDV!$C$7:$C$300&amp; "    "&amp;RDV!$D$7:$D$300,SMALL(IF(RDV!$E$7:$E$300=AN$5,ROW($7:$300)-6),ROW($A5))),"")</f>
        <v>Y5    GP</v>
      </c>
      <c r="AO10" s="13" t="str">
        <f t="array" ref="AO10">IFERROR(INDEX(RDV!$C$7:$C$300&amp; "    "&amp;RDV!$D$7:$D$300,SMALL(IF(RDV!$E$7:$E$300=AO$5,ROW($7:$300)-6),ROW($A5))),"")</f>
        <v>Z5    GP</v>
      </c>
      <c r="AP10" s="17" t="str">
        <f t="array" ref="AP10">IFERROR(INDEX(RDV!$C$7:$C$300&amp; "    "&amp;RDV!$D$7:$D$300,SMALL(IF(RDV!$E$7:$E$300=AP$5,ROW($7:$300)-6),ROW($A5))),"")</f>
        <v/>
      </c>
      <c r="AQ10" s="13" t="str">
        <f t="array" ref="AQ10">IFERROR(INDEX(RDV!$C$7:$C$300&amp; "    "&amp;RDV!$D$7:$D$300,SMALL(IF(RDV!$E$7:$E$300=AQ$5,ROW($7:$300)-6),ROW($A5))),"")</f>
        <v/>
      </c>
      <c r="AR10" s="13" t="str">
        <f t="array" ref="AR10">IFERROR(INDEX(RDV!$C$7:$C$300&amp; "    "&amp;RDV!$D$7:$D$300,SMALL(IF(RDV!$E$7:$E$300=AR$5,ROW($7:$300)-6),ROW($A5))),"")</f>
        <v/>
      </c>
      <c r="AS10" s="13" t="str">
        <f t="array" ref="AS10">IFERROR(INDEX(RDV!$C$7:$C$300&amp; "    "&amp;RDV!$D$7:$D$300,SMALL(IF(RDV!$E$7:$E$300=AS$5,ROW($7:$300)-6),ROW($A5))),"")</f>
        <v/>
      </c>
      <c r="AT10" s="17" t="str">
        <f t="array" ref="AT10">IFERROR(INDEX(RDV!$C$7:$C$300&amp; "    "&amp;RDV!$D$7:$D$300,SMALL(IF(RDV!$E$7:$E$300=AT$5,ROW($7:$300)-6),ROW($A5))),"")</f>
        <v/>
      </c>
    </row>
    <row r="11" spans="1:46" ht="15.5" x14ac:dyDescent="0.35">
      <c r="A11" s="41"/>
      <c r="B11" s="41"/>
      <c r="C11" s="41"/>
      <c r="D11" s="41"/>
      <c r="E11" s="41"/>
      <c r="F11" s="41"/>
      <c r="G11" s="41"/>
      <c r="H11" s="41"/>
      <c r="O11" s="8"/>
      <c r="P11" s="13" t="str">
        <f t="array" ref="P11">IFERROR(INDEX(RDV!$C$7:$C$300&amp; "    "&amp;RDV!$D$7:$D$300,SMALL(IF(RDV!$E$7:$E$300=P$5,ROW($7:$300)-6),ROW($A6))),"")</f>
        <v>A6    GP</v>
      </c>
      <c r="Q11" s="13" t="str">
        <f t="array" ref="Q11">IFERROR(INDEX(RDV!$C$7:$C$300&amp; "    "&amp;RDV!$D$7:$D$300,SMALL(IF(RDV!$E$7:$E$300=Q$5,ROW($7:$300)-6),ROW($A6))),"")</f>
        <v>B6    GP</v>
      </c>
      <c r="R11" s="13" t="str">
        <f t="array" ref="R11">IFERROR(INDEX(RDV!$C$7:$C$300&amp; "    "&amp;RDV!$D$7:$D$300,SMALL(IF(RDV!$E$7:$E$300=R$5,ROW($7:$300)-6),ROW($A6))),"")</f>
        <v>C6    GP</v>
      </c>
      <c r="S11" s="13" t="str">
        <f t="array" ref="S11">IFERROR(INDEX(RDV!$C$7:$C$300&amp; "    "&amp;RDV!$D$7:$D$300,SMALL(IF(RDV!$E$7:$E$300=S$5,ROW($7:$300)-6),ROW($A6))),"")</f>
        <v>D6    GP</v>
      </c>
      <c r="T11" s="13" t="str">
        <f t="array" ref="T11">IFERROR(INDEX(RDV!$C$7:$C$300&amp; "    "&amp;RDV!$D$7:$D$300,SMALL(IF(RDV!$E$7:$E$300=T$5,ROW($7:$300)-6),ROW($A6))),"")</f>
        <v>E6    Gyn</v>
      </c>
      <c r="U11" s="13" t="str">
        <f t="array" ref="U11">IFERROR(INDEX(RDV!$C$7:$C$300&amp; "    "&amp;RDV!$D$7:$D$300,SMALL(IF(RDV!$E$7:$E$300=U$5,ROW($7:$300)-6),ROW($A6))),"")</f>
        <v>F6    GP</v>
      </c>
      <c r="V11" s="13" t="str">
        <f t="array" ref="V11">IFERROR(INDEX(RDV!$C$7:$C$300&amp; "    "&amp;RDV!$D$7:$D$300,SMALL(IF(RDV!$E$7:$E$300=V$5,ROW($7:$300)-6),ROW($A6))),"")</f>
        <v>G6    GP</v>
      </c>
      <c r="W11" s="13" t="str">
        <f t="array" ref="W11">IFERROR(INDEX(RDV!$C$7:$C$300&amp; "    "&amp;RDV!$D$7:$D$300,SMALL(IF(RDV!$E$7:$E$300=W$5,ROW($7:$300)-6),ROW($A6))),"")</f>
        <v>H6    GP</v>
      </c>
      <c r="X11" s="13" t="str">
        <f t="array" ref="X11">IFERROR(INDEX(RDV!$C$7:$C$300&amp; "    "&amp;RDV!$D$7:$D$300,SMALL(IF(RDV!$E$7:$E$300=X$5,ROW($7:$300)-6),ROW($A6))),"")</f>
        <v>MMM    Gyn</v>
      </c>
      <c r="Y11" s="13" t="str">
        <f t="array" ref="Y11">IFERROR(INDEX(RDV!$C$7:$C$300&amp; "    "&amp;RDV!$D$7:$D$300,SMALL(IF(RDV!$E$7:$E$300=Y$5,ROW($7:$300)-6),ROW($A6))),"")</f>
        <v>J6    Gyn</v>
      </c>
      <c r="Z11" s="13" t="str">
        <f t="array" ref="Z11">IFERROR(INDEX(RDV!$C$7:$C$300&amp; "    "&amp;RDV!$D$7:$D$300,SMALL(IF(RDV!$E$7:$E$300=Z$5,ROW($7:$300)-6),ROW($A6))),"")</f>
        <v>K6    Gyn</v>
      </c>
      <c r="AA11" s="13" t="str">
        <f t="array" ref="AA11">IFERROR(INDEX(RDV!$C$7:$C$300&amp; "    "&amp;RDV!$D$7:$D$300,SMALL(IF(RDV!$E$7:$E$300=AA$5,ROW($7:$300)-6),ROW($A6))),"")</f>
        <v>L6    GP</v>
      </c>
      <c r="AB11" s="13" t="str">
        <f t="array" ref="AB11">IFERROR(INDEX(RDV!$C$7:$C$300&amp; "    "&amp;RDV!$D$7:$D$300,SMALL(IF(RDV!$E$7:$E$300=AB$5,ROW($7:$300)-6),ROW($A6))),"")</f>
        <v>M6    GP</v>
      </c>
      <c r="AC11" s="13" t="str">
        <f t="array" ref="AC11">IFERROR(INDEX(RDV!$C$7:$C$300&amp; "    "&amp;RDV!$D$7:$D$300,SMALL(IF(RDV!$E$7:$E$300=AC$5,ROW($7:$300)-6),ROW($A6))),"")</f>
        <v>N6    Gyn</v>
      </c>
      <c r="AD11" s="13" t="str">
        <f t="array" ref="AD11">IFERROR(INDEX(RDV!$C$7:$C$300&amp; "    "&amp;RDV!$D$7:$D$300,SMALL(IF(RDV!$E$7:$E$300=AD$5,ROW($7:$300)-6),ROW($A6))),"")</f>
        <v>O6    Gyn</v>
      </c>
      <c r="AE11" s="13" t="str">
        <f t="array" ref="AE11">IFERROR(INDEX(RDV!$C$7:$C$300&amp; "    "&amp;RDV!$D$7:$D$300,SMALL(IF(RDV!$E$7:$E$300=AE$5,ROW($7:$300)-6),ROW($A6))),"")</f>
        <v>P6    GP</v>
      </c>
      <c r="AF11" s="13" t="str">
        <f t="array" ref="AF11">IFERROR(INDEX(RDV!$C$7:$C$300&amp; "    "&amp;RDV!$D$7:$D$300,SMALL(IF(RDV!$E$7:$E$300=AF$5,ROW($7:$300)-6),ROW($A6))),"")</f>
        <v>Q6    GP</v>
      </c>
      <c r="AG11" s="13" t="str">
        <f t="array" ref="AG11">IFERROR(INDEX(RDV!$C$7:$C$300&amp; "    "&amp;RDV!$D$7:$D$300,SMALL(IF(RDV!$E$7:$E$300=AG$5,ROW($7:$300)-6),ROW($A6))),"")</f>
        <v>R6    GP</v>
      </c>
      <c r="AH11" s="13" t="str">
        <f t="array" ref="AH11">IFERROR(INDEX(RDV!$C$7:$C$300&amp; "    "&amp;RDV!$D$7:$D$300,SMALL(IF(RDV!$E$7:$E$300=AH$5,ROW($7:$300)-6),ROW($A6))),"")</f>
        <v>S6    GP</v>
      </c>
      <c r="AI11" s="13" t="str">
        <f t="array" ref="AI11">IFERROR(INDEX(RDV!$C$7:$C$300&amp; "    "&amp;RDV!$D$7:$D$300,SMALL(IF(RDV!$E$7:$E$300=AI$5,ROW($7:$300)-6),ROW($A6))),"")</f>
        <v>T6    GP</v>
      </c>
      <c r="AJ11" s="13" t="str">
        <f t="array" ref="AJ11">IFERROR(INDEX(RDV!$C$7:$C$300&amp; "    "&amp;RDV!$D$7:$D$300,SMALL(IF(RDV!$E$7:$E$300=AJ$5,ROW($7:$300)-6),ROW($A6))),"")</f>
        <v>U6    GP</v>
      </c>
      <c r="AK11" s="13" t="str">
        <f t="array" ref="AK11">IFERROR(INDEX(RDV!$C$7:$C$300&amp; "    "&amp;RDV!$D$7:$D$300,SMALL(IF(RDV!$E$7:$E$300=AK$5,ROW($7:$300)-6),ROW($A6))),"")</f>
        <v>V6    GP</v>
      </c>
      <c r="AL11" s="13" t="str">
        <f t="array" ref="AL11">IFERROR(INDEX(RDV!$C$7:$C$300&amp; "    "&amp;RDV!$D$7:$D$300,SMALL(IF(RDV!$E$7:$E$300=AL$5,ROW($7:$300)-6),ROW($A6))),"")</f>
        <v>W6    GP</v>
      </c>
      <c r="AM11" s="13" t="str">
        <f t="array" ref="AM11">IFERROR(INDEX(RDV!$C$7:$C$300&amp; "    "&amp;RDV!$D$7:$D$300,SMALL(IF(RDV!$E$7:$E$300=AM$5,ROW($7:$300)-6),ROW($A6))),"")</f>
        <v>X6    GP</v>
      </c>
      <c r="AN11" s="13" t="str">
        <f t="array" ref="AN11">IFERROR(INDEX(RDV!$C$7:$C$300&amp; "    "&amp;RDV!$D$7:$D$300,SMALL(IF(RDV!$E$7:$E$300=AN$5,ROW($7:$300)-6),ROW($A6))),"")</f>
        <v>Y6    GP</v>
      </c>
      <c r="AO11" s="13" t="str">
        <f t="array" ref="AO11">IFERROR(INDEX(RDV!$C$7:$C$300&amp; "    "&amp;RDV!$D$7:$D$300,SMALL(IF(RDV!$E$7:$E$300=AO$5,ROW($7:$300)-6),ROW($A6))),"")</f>
        <v>Z6    GP</v>
      </c>
      <c r="AP11" s="17" t="str">
        <f t="array" ref="AP11">IFERROR(INDEX(RDV!$C$7:$C$300&amp; "    "&amp;RDV!$D$7:$D$300,SMALL(IF(RDV!$E$7:$E$300=AP$5,ROW($7:$300)-6),ROW($A6))),"")</f>
        <v/>
      </c>
      <c r="AQ11" s="13" t="str">
        <f t="array" ref="AQ11">IFERROR(INDEX(RDV!$C$7:$C$300&amp; "    "&amp;RDV!$D$7:$D$300,SMALL(IF(RDV!$E$7:$E$300=AQ$5,ROW($7:$300)-6),ROW($A6))),"")</f>
        <v/>
      </c>
      <c r="AR11" s="13" t="str">
        <f t="array" ref="AR11">IFERROR(INDEX(RDV!$C$7:$C$300&amp; "    "&amp;RDV!$D$7:$D$300,SMALL(IF(RDV!$E$7:$E$300=AR$5,ROW($7:$300)-6),ROW($A6))),"")</f>
        <v/>
      </c>
      <c r="AS11" s="13" t="str">
        <f t="array" ref="AS11">IFERROR(INDEX(RDV!$C$7:$C$300&amp; "    "&amp;RDV!$D$7:$D$300,SMALL(IF(RDV!$E$7:$E$300=AS$5,ROW($7:$300)-6),ROW($A6))),"")</f>
        <v/>
      </c>
      <c r="AT11" s="17" t="str">
        <f t="array" ref="AT11">IFERROR(INDEX(RDV!$C$7:$C$300&amp; "    "&amp;RDV!$D$7:$D$300,SMALL(IF(RDV!$E$7:$E$300=AT$5,ROW($7:$300)-6),ROW($A6))),"")</f>
        <v/>
      </c>
    </row>
    <row r="12" spans="1:46" ht="15.5" x14ac:dyDescent="0.35">
      <c r="A12" s="41"/>
      <c r="B12" s="41"/>
      <c r="C12" s="41"/>
      <c r="D12" s="41"/>
      <c r="E12" s="41"/>
      <c r="F12" s="41"/>
      <c r="G12" s="41"/>
      <c r="H12" s="41"/>
      <c r="O12" s="8"/>
      <c r="P12" s="13" t="str">
        <f t="array" ref="P12">IFERROR(INDEX(RDV!$C$7:$C$300&amp; "    "&amp;RDV!$D$7:$D$300,SMALL(IF(RDV!$E$7:$E$300=P$5,ROW($7:$300)-6),ROW($A7))),"")</f>
        <v>A7    GP</v>
      </c>
      <c r="Q12" s="13" t="str">
        <f t="array" ref="Q12">IFERROR(INDEX(RDV!$C$7:$C$300&amp; "    "&amp;RDV!$D$7:$D$300,SMALL(IF(RDV!$E$7:$E$300=Q$5,ROW($7:$300)-6),ROW($A7))),"")</f>
        <v>B7    GP</v>
      </c>
      <c r="R12" s="13" t="str">
        <f t="array" ref="R12">IFERROR(INDEX(RDV!$C$7:$C$300&amp; "    "&amp;RDV!$D$7:$D$300,SMALL(IF(RDV!$E$7:$E$300=R$5,ROW($7:$300)-6),ROW($A7))),"")</f>
        <v>C7    GP</v>
      </c>
      <c r="S12" s="13" t="str">
        <f t="array" ref="S12">IFERROR(INDEX(RDV!$C$7:$C$300&amp; "    "&amp;RDV!$D$7:$D$300,SMALL(IF(RDV!$E$7:$E$300=S$5,ROW($7:$300)-6),ROW($A7))),"")</f>
        <v>D7    GP</v>
      </c>
      <c r="T12" s="13" t="str">
        <f t="array" ref="T12">IFERROR(INDEX(RDV!$C$7:$C$300&amp; "    "&amp;RDV!$D$7:$D$300,SMALL(IF(RDV!$E$7:$E$300=T$5,ROW($7:$300)-6),ROW($A7))),"")</f>
        <v>E7    Gyn</v>
      </c>
      <c r="U12" s="13" t="str">
        <f t="array" ref="U12">IFERROR(INDEX(RDV!$C$7:$C$300&amp; "    "&amp;RDV!$D$7:$D$300,SMALL(IF(RDV!$E$7:$E$300=U$5,ROW($7:$300)-6),ROW($A7))),"")</f>
        <v>F7    GP</v>
      </c>
      <c r="V12" s="13" t="str">
        <f t="array" ref="V12">IFERROR(INDEX(RDV!$C$7:$C$300&amp; "    "&amp;RDV!$D$7:$D$300,SMALL(IF(RDV!$E$7:$E$300=V$5,ROW($7:$300)-6),ROW($A7))),"")</f>
        <v>G7    GP</v>
      </c>
      <c r="W12" s="13" t="str">
        <f t="array" ref="W12">IFERROR(INDEX(RDV!$C$7:$C$300&amp; "    "&amp;RDV!$D$7:$D$300,SMALL(IF(RDV!$E$7:$E$300=W$5,ROW($7:$300)-6),ROW($A7))),"")</f>
        <v>H7    GP</v>
      </c>
      <c r="X12" s="13" t="str">
        <f t="array" ref="X12">IFERROR(INDEX(RDV!$C$7:$C$300&amp; "    "&amp;RDV!$D$7:$D$300,SMALL(IF(RDV!$E$7:$E$300=X$5,ROW($7:$300)-6),ROW($A7))),"")</f>
        <v>I7    Gyn</v>
      </c>
      <c r="Y12" s="13" t="str">
        <f t="array" ref="Y12">IFERROR(INDEX(RDV!$C$7:$C$300&amp; "    "&amp;RDV!$D$7:$D$300,SMALL(IF(RDV!$E$7:$E$300=Y$5,ROW($7:$300)-6),ROW($A7))),"")</f>
        <v>J7    Gyn</v>
      </c>
      <c r="Z12" s="13" t="str">
        <f t="array" ref="Z12">IFERROR(INDEX(RDV!$C$7:$C$300&amp; "    "&amp;RDV!$D$7:$D$300,SMALL(IF(RDV!$E$7:$E$300=Z$5,ROW($7:$300)-6),ROW($A7))),"")</f>
        <v>K7    GP</v>
      </c>
      <c r="AA12" s="13" t="str">
        <f t="array" ref="AA12">IFERROR(INDEX(RDV!$C$7:$C$300&amp; "    "&amp;RDV!$D$7:$D$300,SMALL(IF(RDV!$E$7:$E$300=AA$5,ROW($7:$300)-6),ROW($A7))),"")</f>
        <v>LLL    GP</v>
      </c>
      <c r="AB12" s="13" t="str">
        <f t="array" ref="AB12">IFERROR(INDEX(RDV!$C$7:$C$300&amp; "    "&amp;RDV!$D$7:$D$300,SMALL(IF(RDV!$E$7:$E$300=AB$5,ROW($7:$300)-6),ROW($A7))),"")</f>
        <v>M7    Gyn</v>
      </c>
      <c r="AC12" s="13" t="str">
        <f t="array" ref="AC12">IFERROR(INDEX(RDV!$C$7:$C$300&amp; "    "&amp;RDV!$D$7:$D$300,SMALL(IF(RDV!$E$7:$E$300=AC$5,ROW($7:$300)-6),ROW($A7))),"")</f>
        <v>N7    Gyn</v>
      </c>
      <c r="AD12" s="13" t="str">
        <f t="array" ref="AD12">IFERROR(INDEX(RDV!$C$7:$C$300&amp; "    "&amp;RDV!$D$7:$D$300,SMALL(IF(RDV!$E$7:$E$300=AD$5,ROW($7:$300)-6),ROW($A7))),"")</f>
        <v>O7    Gyn</v>
      </c>
      <c r="AE12" s="13" t="str">
        <f t="array" ref="AE12">IFERROR(INDEX(RDV!$C$7:$C$300&amp; "    "&amp;RDV!$D$7:$D$300,SMALL(IF(RDV!$E$7:$E$300=AE$5,ROW($7:$300)-6),ROW($A7))),"")</f>
        <v>P7    GP</v>
      </c>
      <c r="AF12" s="13" t="str">
        <f t="array" ref="AF12">IFERROR(INDEX(RDV!$C$7:$C$300&amp; "    "&amp;RDV!$D$7:$D$300,SMALL(IF(RDV!$E$7:$E$300=AF$5,ROW($7:$300)-6),ROW($A7))),"")</f>
        <v>Q7    GP</v>
      </c>
      <c r="AG12" s="13" t="str">
        <f t="array" ref="AG12">IFERROR(INDEX(RDV!$C$7:$C$300&amp; "    "&amp;RDV!$D$7:$D$300,SMALL(IF(RDV!$E$7:$E$300=AG$5,ROW($7:$300)-6),ROW($A7))),"")</f>
        <v>R7    GP</v>
      </c>
      <c r="AH12" s="13" t="str">
        <f t="array" ref="AH12">IFERROR(INDEX(RDV!$C$7:$C$300&amp; "    "&amp;RDV!$D$7:$D$300,SMALL(IF(RDV!$E$7:$E$300=AH$5,ROW($7:$300)-6),ROW($A7))),"")</f>
        <v>S7    GP</v>
      </c>
      <c r="AI12" s="13" t="str">
        <f t="array" ref="AI12">IFERROR(INDEX(RDV!$C$7:$C$300&amp; "    "&amp;RDV!$D$7:$D$300,SMALL(IF(RDV!$E$7:$E$300=AI$5,ROW($7:$300)-6),ROW($A7))),"")</f>
        <v>T7    GP</v>
      </c>
      <c r="AJ12" s="13" t="str">
        <f t="array" ref="AJ12">IFERROR(INDEX(RDV!$C$7:$C$300&amp; "    "&amp;RDV!$D$7:$D$300,SMALL(IF(RDV!$E$7:$E$300=AJ$5,ROW($7:$300)-6),ROW($A7))),"")</f>
        <v>U7    GP</v>
      </c>
      <c r="AK12" s="13" t="str">
        <f t="array" ref="AK12">IFERROR(INDEX(RDV!$C$7:$C$300&amp; "    "&amp;RDV!$D$7:$D$300,SMALL(IF(RDV!$E$7:$E$300=AK$5,ROW($7:$300)-6),ROW($A7))),"")</f>
        <v>V7    GP</v>
      </c>
      <c r="AL12" s="13" t="str">
        <f t="array" ref="AL12">IFERROR(INDEX(RDV!$C$7:$C$300&amp; "    "&amp;RDV!$D$7:$D$300,SMALL(IF(RDV!$E$7:$E$300=AL$5,ROW($7:$300)-6),ROW($A7))),"")</f>
        <v>W7    GP</v>
      </c>
      <c r="AM12" s="13" t="str">
        <f t="array" ref="AM12">IFERROR(INDEX(RDV!$C$7:$C$300&amp; "    "&amp;RDV!$D$7:$D$300,SMALL(IF(RDV!$E$7:$E$300=AM$5,ROW($7:$300)-6),ROW($A7))),"")</f>
        <v>X7    GP</v>
      </c>
      <c r="AN12" s="13" t="str">
        <f t="array" ref="AN12">IFERROR(INDEX(RDV!$C$7:$C$300&amp; "    "&amp;RDV!$D$7:$D$300,SMALL(IF(RDV!$E$7:$E$300=AN$5,ROW($7:$300)-6),ROW($A7))),"")</f>
        <v>Y7    GP</v>
      </c>
      <c r="AO12" s="13" t="str">
        <f t="array" ref="AO12">IFERROR(INDEX(RDV!$C$7:$C$300&amp; "    "&amp;RDV!$D$7:$D$300,SMALL(IF(RDV!$E$7:$E$300=AO$5,ROW($7:$300)-6),ROW($A7))),"")</f>
        <v>Z7    GP</v>
      </c>
      <c r="AP12" s="17" t="str">
        <f t="array" ref="AP12">IFERROR(INDEX(RDV!$C$7:$C$300&amp; "    "&amp;RDV!$D$7:$D$300,SMALL(IF(RDV!$E$7:$E$300=AP$5,ROW($7:$300)-6),ROW($A7))),"")</f>
        <v/>
      </c>
      <c r="AQ12" s="13" t="str">
        <f t="array" ref="AQ12">IFERROR(INDEX(RDV!$C$7:$C$300&amp; "    "&amp;RDV!$D$7:$D$300,SMALL(IF(RDV!$E$7:$E$300=AQ$5,ROW($7:$300)-6),ROW($A7))),"")</f>
        <v/>
      </c>
      <c r="AR12" s="13" t="str">
        <f t="array" ref="AR12">IFERROR(INDEX(RDV!$C$7:$C$300&amp; "    "&amp;RDV!$D$7:$D$300,SMALL(IF(RDV!$E$7:$E$300=AR$5,ROW($7:$300)-6),ROW($A7))),"")</f>
        <v/>
      </c>
      <c r="AS12" s="13" t="str">
        <f t="array" ref="AS12">IFERROR(INDEX(RDV!$C$7:$C$300&amp; "    "&amp;RDV!$D$7:$D$300,SMALL(IF(RDV!$E$7:$E$300=AS$5,ROW($7:$300)-6),ROW($A7))),"")</f>
        <v/>
      </c>
      <c r="AT12" s="17" t="str">
        <f t="array" ref="AT12">IFERROR(INDEX(RDV!$C$7:$C$300&amp; "    "&amp;RDV!$D$7:$D$300,SMALL(IF(RDV!$E$7:$E$300=AT$5,ROW($7:$300)-6),ROW($A7))),"")</f>
        <v/>
      </c>
    </row>
    <row r="13" spans="1:46" ht="15.5" customHeight="1" x14ac:dyDescent="0.35">
      <c r="A13" s="51" t="s">
        <v>289</v>
      </c>
      <c r="B13" s="51"/>
      <c r="C13" s="51"/>
      <c r="D13" s="51"/>
      <c r="E13" s="51"/>
      <c r="F13" s="50">
        <f>SUM(P1:AT2)</f>
        <v>294</v>
      </c>
      <c r="G13" s="50"/>
      <c r="H13" s="41"/>
      <c r="O13" s="8"/>
      <c r="P13" s="13" t="str">
        <f t="array" ref="P13">IFERROR(INDEX(RDV!$C$7:$C$300&amp; "    "&amp;RDV!$D$7:$D$300,SMALL(IF(RDV!$E$7:$E$300=P$5,ROW($7:$300)-6),ROW($A8))),"")</f>
        <v>A8    GP</v>
      </c>
      <c r="Q13" s="13" t="str">
        <f t="array" ref="Q13">IFERROR(INDEX(RDV!$C$7:$C$300&amp; "    "&amp;RDV!$D$7:$D$300,SMALL(IF(RDV!$E$7:$E$300=Q$5,ROW($7:$300)-6),ROW($A8))),"")</f>
        <v>B8    GP</v>
      </c>
      <c r="R13" s="13" t="str">
        <f t="array" ref="R13">IFERROR(INDEX(RDV!$C$7:$C$300&amp; "    "&amp;RDV!$D$7:$D$300,SMALL(IF(RDV!$E$7:$E$300=R$5,ROW($7:$300)-6),ROW($A8))),"")</f>
        <v>C8    Gyn</v>
      </c>
      <c r="S13" s="13" t="str">
        <f t="array" ref="S13">IFERROR(INDEX(RDV!$C$7:$C$300&amp; "    "&amp;RDV!$D$7:$D$300,SMALL(IF(RDV!$E$7:$E$300=S$5,ROW($7:$300)-6),ROW($A8))),"")</f>
        <v>D8    GP</v>
      </c>
      <c r="T13" s="13" t="str">
        <f t="array" ref="T13">IFERROR(INDEX(RDV!$C$7:$C$300&amp; "    "&amp;RDV!$D$7:$D$300,SMALL(IF(RDV!$E$7:$E$300=T$5,ROW($7:$300)-6),ROW($A8))),"")</f>
        <v>E8    Gyn</v>
      </c>
      <c r="U13" s="13" t="str">
        <f t="array" ref="U13">IFERROR(INDEX(RDV!$C$7:$C$300&amp; "    "&amp;RDV!$D$7:$D$300,SMALL(IF(RDV!$E$7:$E$300=U$5,ROW($7:$300)-6),ROW($A8))),"")</f>
        <v>F8    GP</v>
      </c>
      <c r="V13" s="13" t="str">
        <f t="array" ref="V13">IFERROR(INDEX(RDV!$C$7:$C$300&amp; "    "&amp;RDV!$D$7:$D$300,SMALL(IF(RDV!$E$7:$E$300=V$5,ROW($7:$300)-6),ROW($A8))),"")</f>
        <v>G8    GP</v>
      </c>
      <c r="W13" s="13" t="str">
        <f t="array" ref="W13">IFERROR(INDEX(RDV!$C$7:$C$300&amp; "    "&amp;RDV!$D$7:$D$300,SMALL(IF(RDV!$E$7:$E$300=W$5,ROW($7:$300)-6),ROW($A8))),"")</f>
        <v>H8    Gyn</v>
      </c>
      <c r="X13" s="13" t="str">
        <f t="array" ref="X13">IFERROR(INDEX(RDV!$C$7:$C$300&amp; "    "&amp;RDV!$D$7:$D$300,SMALL(IF(RDV!$E$7:$E$300=X$5,ROW($7:$300)-6),ROW($A8))),"")</f>
        <v>I8    Gyn</v>
      </c>
      <c r="Y13" s="13" t="str">
        <f t="array" ref="Y13">IFERROR(INDEX(RDV!$C$7:$C$300&amp; "    "&amp;RDV!$D$7:$D$300,SMALL(IF(RDV!$E$7:$E$300=Y$5,ROW($7:$300)-6),ROW($A8))),"")</f>
        <v>J8    Gyn</v>
      </c>
      <c r="Z13" s="13" t="str">
        <f t="array" ref="Z13">IFERROR(INDEX(RDV!$C$7:$C$300&amp; "    "&amp;RDV!$D$7:$D$300,SMALL(IF(RDV!$E$7:$E$300=Z$5,ROW($7:$300)-6),ROW($A8))),"")</f>
        <v>K8    GP</v>
      </c>
      <c r="AA13" s="13" t="str">
        <f t="array" ref="AA13">IFERROR(INDEX(RDV!$C$7:$C$300&amp; "    "&amp;RDV!$D$7:$D$300,SMALL(IF(RDV!$E$7:$E$300=AA$5,ROW($7:$300)-6),ROW($A8))),"")</f>
        <v>L8    GP</v>
      </c>
      <c r="AB13" s="13" t="str">
        <f t="array" ref="AB13">IFERROR(INDEX(RDV!$C$7:$C$300&amp; "    "&amp;RDV!$D$7:$D$300,SMALL(IF(RDV!$E$7:$E$300=AB$5,ROW($7:$300)-6),ROW($A8))),"")</f>
        <v>M8    GP</v>
      </c>
      <c r="AC13" s="13" t="str">
        <f t="array" ref="AC13">IFERROR(INDEX(RDV!$C$7:$C$300&amp; "    "&amp;RDV!$D$7:$D$300,SMALL(IF(RDV!$E$7:$E$300=AC$5,ROW($7:$300)-6),ROW($A8))),"")</f>
        <v>N8    Gyn</v>
      </c>
      <c r="AD13" s="13" t="str">
        <f t="array" ref="AD13">IFERROR(INDEX(RDV!$C$7:$C$300&amp; "    "&amp;RDV!$D$7:$D$300,SMALL(IF(RDV!$E$7:$E$300=AD$5,ROW($7:$300)-6),ROW($A8))),"")</f>
        <v>O8    Gyn</v>
      </c>
      <c r="AE13" s="13" t="str">
        <f t="array" ref="AE13">IFERROR(INDEX(RDV!$C$7:$C$300&amp; "    "&amp;RDV!$D$7:$D$300,SMALL(IF(RDV!$E$7:$E$300=AE$5,ROW($7:$300)-6),ROW($A8))),"")</f>
        <v>P8    GP</v>
      </c>
      <c r="AF13" s="13" t="str">
        <f t="array" ref="AF13">IFERROR(INDEX(RDV!$C$7:$C$300&amp; "    "&amp;RDV!$D$7:$D$300,SMALL(IF(RDV!$E$7:$E$300=AF$5,ROW($7:$300)-6),ROW($A8))),"")</f>
        <v>Q8    GP</v>
      </c>
      <c r="AG13" s="13" t="str">
        <f t="array" ref="AG13">IFERROR(INDEX(RDV!$C$7:$C$300&amp; "    "&amp;RDV!$D$7:$D$300,SMALL(IF(RDV!$E$7:$E$300=AG$5,ROW($7:$300)-6),ROW($A8))),"")</f>
        <v>R8    GP</v>
      </c>
      <c r="AH13" s="13" t="str">
        <f t="array" ref="AH13">IFERROR(INDEX(RDV!$C$7:$C$300&amp; "    "&amp;RDV!$D$7:$D$300,SMALL(IF(RDV!$E$7:$E$300=AH$5,ROW($7:$300)-6),ROW($A8))),"")</f>
        <v>S8    GP</v>
      </c>
      <c r="AI13" s="13" t="str">
        <f t="array" ref="AI13">IFERROR(INDEX(RDV!$C$7:$C$300&amp; "    "&amp;RDV!$D$7:$D$300,SMALL(IF(RDV!$E$7:$E$300=AI$5,ROW($7:$300)-6),ROW($A8))),"")</f>
        <v>T8    GP</v>
      </c>
      <c r="AJ13" s="13" t="str">
        <f t="array" ref="AJ13">IFERROR(INDEX(RDV!$C$7:$C$300&amp; "    "&amp;RDV!$D$7:$D$300,SMALL(IF(RDV!$E$7:$E$300=AJ$5,ROW($7:$300)-6),ROW($A8))),"")</f>
        <v>U8    GP</v>
      </c>
      <c r="AK13" s="13" t="str">
        <f t="array" ref="AK13">IFERROR(INDEX(RDV!$C$7:$C$300&amp; "    "&amp;RDV!$D$7:$D$300,SMALL(IF(RDV!$E$7:$E$300=AK$5,ROW($7:$300)-6),ROW($A8))),"")</f>
        <v>V8    GP</v>
      </c>
      <c r="AL13" s="13" t="str">
        <f t="array" ref="AL13">IFERROR(INDEX(RDV!$C$7:$C$300&amp; "    "&amp;RDV!$D$7:$D$300,SMALL(IF(RDV!$E$7:$E$300=AL$5,ROW($7:$300)-6),ROW($A8))),"")</f>
        <v>W8    GP</v>
      </c>
      <c r="AM13" s="13" t="str">
        <f t="array" ref="AM13">IFERROR(INDEX(RDV!$C$7:$C$300&amp; "    "&amp;RDV!$D$7:$D$300,SMALL(IF(RDV!$E$7:$E$300=AM$5,ROW($7:$300)-6),ROW($A8))),"")</f>
        <v>X8    GP</v>
      </c>
      <c r="AN13" s="13" t="str">
        <f t="array" ref="AN13">IFERROR(INDEX(RDV!$C$7:$C$300&amp; "    "&amp;RDV!$D$7:$D$300,SMALL(IF(RDV!$E$7:$E$300=AN$5,ROW($7:$300)-6),ROW($A8))),"")</f>
        <v>Y8    GP</v>
      </c>
      <c r="AO13" s="13" t="str">
        <f t="array" ref="AO13">IFERROR(INDEX(RDV!$C$7:$C$300&amp; "    "&amp;RDV!$D$7:$D$300,SMALL(IF(RDV!$E$7:$E$300=AO$5,ROW($7:$300)-6),ROW($A8))),"")</f>
        <v>Z8    GP</v>
      </c>
      <c r="AP13" s="17" t="str">
        <f t="array" ref="AP13">IFERROR(INDEX(RDV!$C$7:$C$300&amp; "    "&amp;RDV!$D$7:$D$300,SMALL(IF(RDV!$E$7:$E$300=AP$5,ROW($7:$300)-6),ROW($A8))),"")</f>
        <v/>
      </c>
      <c r="AQ13" s="13" t="str">
        <f t="array" ref="AQ13">IFERROR(INDEX(RDV!$C$7:$C$300&amp; "    "&amp;RDV!$D$7:$D$300,SMALL(IF(RDV!$E$7:$E$300=AQ$5,ROW($7:$300)-6),ROW($A8))),"")</f>
        <v/>
      </c>
      <c r="AR13" s="13" t="str">
        <f t="array" ref="AR13">IFERROR(INDEX(RDV!$C$7:$C$300&amp; "    "&amp;RDV!$D$7:$D$300,SMALL(IF(RDV!$E$7:$E$300=AR$5,ROW($7:$300)-6),ROW($A8))),"")</f>
        <v/>
      </c>
      <c r="AS13" s="13" t="str">
        <f t="array" ref="AS13">IFERROR(INDEX(RDV!$C$7:$C$300&amp; "    "&amp;RDV!$D$7:$D$300,SMALL(IF(RDV!$E$7:$E$300=AS$5,ROW($7:$300)-6),ROW($A8))),"")</f>
        <v/>
      </c>
      <c r="AT13" s="17" t="str">
        <f t="array" ref="AT13">IFERROR(INDEX(RDV!$C$7:$C$300&amp; "    "&amp;RDV!$D$7:$D$300,SMALL(IF(RDV!$E$7:$E$300=AT$5,ROW($7:$300)-6),ROW($A8))),"")</f>
        <v/>
      </c>
    </row>
    <row r="14" spans="1:46" ht="15.5" customHeight="1" x14ac:dyDescent="0.35">
      <c r="A14" s="51"/>
      <c r="B14" s="51"/>
      <c r="C14" s="51"/>
      <c r="D14" s="51"/>
      <c r="E14" s="51"/>
      <c r="F14" s="50"/>
      <c r="G14" s="50"/>
      <c r="H14" s="41"/>
      <c r="O14" s="8"/>
      <c r="P14" s="13" t="str">
        <f t="array" ref="P14">IFERROR(INDEX(RDV!$C$7:$C$300&amp; "    "&amp;RDV!$D$7:$D$300,SMALL(IF(RDV!$E$7:$E$300=P$5,ROW($7:$300)-6),ROW($A9))),"")</f>
        <v>A9    GP</v>
      </c>
      <c r="Q14" s="13" t="str">
        <f t="array" ref="Q14">IFERROR(INDEX(RDV!$C$7:$C$300&amp; "    "&amp;RDV!$D$7:$D$300,SMALL(IF(RDV!$E$7:$E$300=Q$5,ROW($7:$300)-6),ROW($A9))),"")</f>
        <v>B9    GP</v>
      </c>
      <c r="R14" s="13" t="str">
        <f t="array" ref="R14">IFERROR(INDEX(RDV!$C$7:$C$300&amp; "    "&amp;RDV!$D$7:$D$300,SMALL(IF(RDV!$E$7:$E$300=R$5,ROW($7:$300)-6),ROW($A9))),"")</f>
        <v>C9    GP</v>
      </c>
      <c r="S14" s="13" t="str">
        <f t="array" ref="S14">IFERROR(INDEX(RDV!$C$7:$C$300&amp; "    "&amp;RDV!$D$7:$D$300,SMALL(IF(RDV!$E$7:$E$300=S$5,ROW($7:$300)-6),ROW($A9))),"")</f>
        <v>UUU    Gyn</v>
      </c>
      <c r="T14" s="13" t="str">
        <f t="array" ref="T14">IFERROR(INDEX(RDV!$C$7:$C$300&amp; "    "&amp;RDV!$D$7:$D$300,SMALL(IF(RDV!$E$7:$E$300=T$5,ROW($7:$300)-6),ROW($A9))),"")</f>
        <v>E9    Gyn</v>
      </c>
      <c r="U14" s="13" t="str">
        <f t="array" ref="U14">IFERROR(INDEX(RDV!$C$7:$C$300&amp; "    "&amp;RDV!$D$7:$D$300,SMALL(IF(RDV!$E$7:$E$300=U$5,ROW($7:$300)-6),ROW($A9))),"")</f>
        <v>F9    GP</v>
      </c>
      <c r="V14" s="13" t="str">
        <f t="array" ref="V14">IFERROR(INDEX(RDV!$C$7:$C$300&amp; "    "&amp;RDV!$D$7:$D$300,SMALL(IF(RDV!$E$7:$E$300=V$5,ROW($7:$300)-6),ROW($A9))),"")</f>
        <v>G9    GP</v>
      </c>
      <c r="W14" s="13" t="str">
        <f t="array" ref="W14">IFERROR(INDEX(RDV!$C$7:$C$300&amp; "    "&amp;RDV!$D$7:$D$300,SMALL(IF(RDV!$E$7:$E$300=W$5,ROW($7:$300)-6),ROW($A9))),"")</f>
        <v>H9    Gyn</v>
      </c>
      <c r="X14" s="13" t="str">
        <f t="array" ref="X14">IFERROR(INDEX(RDV!$C$7:$C$300&amp; "    "&amp;RDV!$D$7:$D$300,SMALL(IF(RDV!$E$7:$E$300=X$5,ROW($7:$300)-6),ROW($A9))),"")</f>
        <v>I9    Gyn</v>
      </c>
      <c r="Y14" s="13" t="str">
        <f t="array" ref="Y14">IFERROR(INDEX(RDV!$C$7:$C$300&amp; "    "&amp;RDV!$D$7:$D$300,SMALL(IF(RDV!$E$7:$E$300=Y$5,ROW($7:$300)-6),ROW($A9))),"")</f>
        <v>J9    GP</v>
      </c>
      <c r="Z14" s="13" t="str">
        <f t="array" ref="Z14">IFERROR(INDEX(RDV!$C$7:$C$300&amp; "    "&amp;RDV!$D$7:$D$300,SMALL(IF(RDV!$E$7:$E$300=Z$5,ROW($7:$300)-6),ROW($A9))),"")</f>
        <v>K9    GP</v>
      </c>
      <c r="AA14" s="13" t="str">
        <f t="array" ref="AA14">IFERROR(INDEX(RDV!$C$7:$C$300&amp; "    "&amp;RDV!$D$7:$D$300,SMALL(IF(RDV!$E$7:$E$300=AA$5,ROW($7:$300)-6),ROW($A9))),"")</f>
        <v>L9    GP</v>
      </c>
      <c r="AB14" s="13" t="str">
        <f t="array" ref="AB14">IFERROR(INDEX(RDV!$C$7:$C$300&amp; "    "&amp;RDV!$D$7:$D$300,SMALL(IF(RDV!$E$7:$E$300=AB$5,ROW($7:$300)-6),ROW($A9))),"")</f>
        <v>M9    Gyn</v>
      </c>
      <c r="AC14" s="13" t="str">
        <f t="array" ref="AC14">IFERROR(INDEX(RDV!$C$7:$C$300&amp; "    "&amp;RDV!$D$7:$D$300,SMALL(IF(RDV!$E$7:$E$300=AC$5,ROW($7:$300)-6),ROW($A9))),"")</f>
        <v>N9    Gyn</v>
      </c>
      <c r="AD14" s="13" t="str">
        <f t="array" ref="AD14">IFERROR(INDEX(RDV!$C$7:$C$300&amp; "    "&amp;RDV!$D$7:$D$300,SMALL(IF(RDV!$E$7:$E$300=AD$5,ROW($7:$300)-6),ROW($A9))),"")</f>
        <v>O9    Gyn</v>
      </c>
      <c r="AE14" s="13" t="str">
        <f t="array" ref="AE14">IFERROR(INDEX(RDV!$C$7:$C$300&amp; "    "&amp;RDV!$D$7:$D$300,SMALL(IF(RDV!$E$7:$E$300=AE$5,ROW($7:$300)-6),ROW($A9))),"")</f>
        <v>P9    GP</v>
      </c>
      <c r="AF14" s="13" t="str">
        <f t="array" ref="AF14">IFERROR(INDEX(RDV!$C$7:$C$300&amp; "    "&amp;RDV!$D$7:$D$300,SMALL(IF(RDV!$E$7:$E$300=AF$5,ROW($7:$300)-6),ROW($A9))),"")</f>
        <v>Q9    GP</v>
      </c>
      <c r="AG14" s="13" t="str">
        <f t="array" ref="AG14">IFERROR(INDEX(RDV!$C$7:$C$300&amp; "    "&amp;RDV!$D$7:$D$300,SMALL(IF(RDV!$E$7:$E$300=AG$5,ROW($7:$300)-6),ROW($A9))),"")</f>
        <v>R9    GP</v>
      </c>
      <c r="AH14" s="13" t="str">
        <f t="array" ref="AH14">IFERROR(INDEX(RDV!$C$7:$C$300&amp; "    "&amp;RDV!$D$7:$D$300,SMALL(IF(RDV!$E$7:$E$300=AH$5,ROW($7:$300)-6),ROW($A9))),"")</f>
        <v>S9    GP</v>
      </c>
      <c r="AI14" s="13" t="str">
        <f t="array" ref="AI14">IFERROR(INDEX(RDV!$C$7:$C$300&amp; "    "&amp;RDV!$D$7:$D$300,SMALL(IF(RDV!$E$7:$E$300=AI$5,ROW($7:$300)-6),ROW($A9))),"")</f>
        <v>T9    Gyn</v>
      </c>
      <c r="AJ14" s="13" t="str">
        <f t="array" ref="AJ14">IFERROR(INDEX(RDV!$C$7:$C$300&amp; "    "&amp;RDV!$D$7:$D$300,SMALL(IF(RDV!$E$7:$E$300=AJ$5,ROW($7:$300)-6),ROW($A9))),"")</f>
        <v>U9    GP</v>
      </c>
      <c r="AK14" s="13" t="str">
        <f t="array" ref="AK14">IFERROR(INDEX(RDV!$C$7:$C$300&amp; "    "&amp;RDV!$D$7:$D$300,SMALL(IF(RDV!$E$7:$E$300=AK$5,ROW($7:$300)-6),ROW($A9))),"")</f>
        <v>V9    GP</v>
      </c>
      <c r="AL14" s="13" t="str">
        <f t="array" ref="AL14">IFERROR(INDEX(RDV!$C$7:$C$300&amp; "    "&amp;RDV!$D$7:$D$300,SMALL(IF(RDV!$E$7:$E$300=AL$5,ROW($7:$300)-6),ROW($A9))),"")</f>
        <v/>
      </c>
      <c r="AM14" s="13" t="str">
        <f t="array" ref="AM14">IFERROR(INDEX(RDV!$C$7:$C$300&amp; "    "&amp;RDV!$D$7:$D$300,SMALL(IF(RDV!$E$7:$E$300=AM$5,ROW($7:$300)-6),ROW($A9))),"")</f>
        <v/>
      </c>
      <c r="AN14" s="13" t="str">
        <f t="array" ref="AN14">IFERROR(INDEX(RDV!$C$7:$C$300&amp; "    "&amp;RDV!$D$7:$D$300,SMALL(IF(RDV!$E$7:$E$300=AN$5,ROW($7:$300)-6),ROW($A9))),"")</f>
        <v>Y9    GP</v>
      </c>
      <c r="AO14" s="13" t="str">
        <f t="array" ref="AO14">IFERROR(INDEX(RDV!$C$7:$C$300&amp; "    "&amp;RDV!$D$7:$D$300,SMALL(IF(RDV!$E$7:$E$300=AO$5,ROW($7:$300)-6),ROW($A9))),"")</f>
        <v>Z9    GP</v>
      </c>
      <c r="AP14" s="17" t="str">
        <f t="array" ref="AP14">IFERROR(INDEX(RDV!$C$7:$C$300&amp; "    "&amp;RDV!$D$7:$D$300,SMALL(IF(RDV!$E$7:$E$300=AP$5,ROW($7:$300)-6),ROW($A9))),"")</f>
        <v/>
      </c>
      <c r="AQ14" s="13" t="str">
        <f t="array" ref="AQ14">IFERROR(INDEX(RDV!$C$7:$C$300&amp; "    "&amp;RDV!$D$7:$D$300,SMALL(IF(RDV!$E$7:$E$300=AQ$5,ROW($7:$300)-6),ROW($A9))),"")</f>
        <v/>
      </c>
      <c r="AR14" s="13" t="str">
        <f t="array" ref="AR14">IFERROR(INDEX(RDV!$C$7:$C$300&amp; "    "&amp;RDV!$D$7:$D$300,SMALL(IF(RDV!$E$7:$E$300=AR$5,ROW($7:$300)-6),ROW($A9))),"")</f>
        <v/>
      </c>
      <c r="AS14" s="13" t="str">
        <f t="array" ref="AS14">IFERROR(INDEX(RDV!$C$7:$C$300&amp; "    "&amp;RDV!$D$7:$D$300,SMALL(IF(RDV!$E$7:$E$300=AS$5,ROW($7:$300)-6),ROW($A9))),"")</f>
        <v/>
      </c>
      <c r="AT14" s="17" t="str">
        <f t="array" ref="AT14">IFERROR(INDEX(RDV!$C$7:$C$300&amp; "    "&amp;RDV!$D$7:$D$300,SMALL(IF(RDV!$E$7:$E$300=AT$5,ROW($7:$300)-6),ROW($A9))),"")</f>
        <v/>
      </c>
    </row>
    <row r="15" spans="1:46" ht="15.5" x14ac:dyDescent="0.35">
      <c r="A15" s="44"/>
      <c r="B15" s="44"/>
      <c r="C15" s="44"/>
      <c r="D15" s="44"/>
      <c r="E15" s="44"/>
      <c r="F15" s="44"/>
      <c r="G15" s="44"/>
      <c r="H15" s="41"/>
      <c r="O15" s="8"/>
      <c r="P15" s="13" t="str">
        <f t="array" ref="P15">IFERROR(INDEX(RDV!$C$7:$C$300&amp; "    "&amp;RDV!$D$7:$D$300,SMALL(IF(RDV!$E$7:$E$300=P$5,ROW($7:$300)-6),ROW($A10))),"")</f>
        <v>A10    GP</v>
      </c>
      <c r="Q15" s="13" t="str">
        <f t="array" ref="Q15">IFERROR(INDEX(RDV!$C$7:$C$300&amp; "    "&amp;RDV!$D$7:$D$300,SMALL(IF(RDV!$E$7:$E$300=Q$5,ROW($7:$300)-6),ROW($A10))),"")</f>
        <v>B10    GP</v>
      </c>
      <c r="R15" s="13" t="str">
        <f t="array" ref="R15">IFERROR(INDEX(RDV!$C$7:$C$300&amp; "    "&amp;RDV!$D$7:$D$300,SMALL(IF(RDV!$E$7:$E$300=R$5,ROW($7:$300)-6),ROW($A10))),"")</f>
        <v>C10    Gyn</v>
      </c>
      <c r="S15" s="13" t="str">
        <f t="array" ref="S15">IFERROR(INDEX(RDV!$C$7:$C$300&amp; "    "&amp;RDV!$D$7:$D$300,SMALL(IF(RDV!$E$7:$E$300=S$5,ROW($7:$300)-6),ROW($A10))),"")</f>
        <v>D10    Gyn</v>
      </c>
      <c r="T15" s="13" t="str">
        <f t="array" ref="T15">IFERROR(INDEX(RDV!$C$7:$C$300&amp; "    "&amp;RDV!$D$7:$D$300,SMALL(IF(RDV!$E$7:$E$300=T$5,ROW($7:$300)-6),ROW($A10))),"")</f>
        <v>E10    Gyn</v>
      </c>
      <c r="U15" s="13" t="str">
        <f t="array" ref="U15">IFERROR(INDEX(RDV!$C$7:$C$300&amp; "    "&amp;RDV!$D$7:$D$300,SMALL(IF(RDV!$E$7:$E$300=U$5,ROW($7:$300)-6),ROW($A10))),"")</f>
        <v>F10    GP</v>
      </c>
      <c r="V15" s="13" t="str">
        <f t="array" ref="V15">IFERROR(INDEX(RDV!$C$7:$C$300&amp; "    "&amp;RDV!$D$7:$D$300,SMALL(IF(RDV!$E$7:$E$300=V$5,ROW($7:$300)-6),ROW($A10))),"")</f>
        <v>G10    GP</v>
      </c>
      <c r="W15" s="13" t="str">
        <f t="array" ref="W15">IFERROR(INDEX(RDV!$C$7:$C$300&amp; "    "&amp;RDV!$D$7:$D$300,SMALL(IF(RDV!$E$7:$E$300=W$5,ROW($7:$300)-6),ROW($A10))),"")</f>
        <v>H10    Gyn</v>
      </c>
      <c r="X15" s="13" t="str">
        <f t="array" ref="X15">IFERROR(INDEX(RDV!$C$7:$C$300&amp; "    "&amp;RDV!$D$7:$D$300,SMALL(IF(RDV!$E$7:$E$300=X$5,ROW($7:$300)-6),ROW($A10))),"")</f>
        <v>I10    Gyn</v>
      </c>
      <c r="Y15" s="13" t="str">
        <f t="array" ref="Y15">IFERROR(INDEX(RDV!$C$7:$C$300&amp; "    "&amp;RDV!$D$7:$D$300,SMALL(IF(RDV!$E$7:$E$300=Y$5,ROW($7:$300)-6),ROW($A10))),"")</f>
        <v>J10    GP</v>
      </c>
      <c r="Z15" s="13" t="str">
        <f t="array" ref="Z15">IFERROR(INDEX(RDV!$C$7:$C$300&amp; "    "&amp;RDV!$D$7:$D$300,SMALL(IF(RDV!$E$7:$E$300=Z$5,ROW($7:$300)-6),ROW($A10))),"")</f>
        <v>K10    Gyn</v>
      </c>
      <c r="AA15" s="13" t="str">
        <f t="array" ref="AA15">IFERROR(INDEX(RDV!$C$7:$C$300&amp; "    "&amp;RDV!$D$7:$D$300,SMALL(IF(RDV!$E$7:$E$300=AA$5,ROW($7:$300)-6),ROW($A10))),"")</f>
        <v>L10    GP</v>
      </c>
      <c r="AB15" s="13" t="str">
        <f t="array" ref="AB15">IFERROR(INDEX(RDV!$C$7:$C$300&amp; "    "&amp;RDV!$D$7:$D$300,SMALL(IF(RDV!$E$7:$E$300=AB$5,ROW($7:$300)-6),ROW($A10))),"")</f>
        <v>M10    GP</v>
      </c>
      <c r="AC15" s="13" t="str">
        <f t="array" ref="AC15">IFERROR(INDEX(RDV!$C$7:$C$300&amp; "    "&amp;RDV!$D$7:$D$300,SMALL(IF(RDV!$E$7:$E$300=AC$5,ROW($7:$300)-6),ROW($A10))),"")</f>
        <v>N10    Gyn</v>
      </c>
      <c r="AD15" s="13" t="str">
        <f t="array" ref="AD15">IFERROR(INDEX(RDV!$C$7:$C$300&amp; "    "&amp;RDV!$D$7:$D$300,SMALL(IF(RDV!$E$7:$E$300=AD$5,ROW($7:$300)-6),ROW($A10))),"")</f>
        <v>O10    Gyn</v>
      </c>
      <c r="AE15" s="13" t="str">
        <f t="array" ref="AE15">IFERROR(INDEX(RDV!$C$7:$C$300&amp; "    "&amp;RDV!$D$7:$D$300,SMALL(IF(RDV!$E$7:$E$300=AE$5,ROW($7:$300)-6),ROW($A10))),"")</f>
        <v>P10    GP</v>
      </c>
      <c r="AF15" s="13" t="str">
        <f t="array" ref="AF15">IFERROR(INDEX(RDV!$C$7:$C$300&amp; "    "&amp;RDV!$D$7:$D$300,SMALL(IF(RDV!$E$7:$E$300=AF$5,ROW($7:$300)-6),ROW($A10))),"")</f>
        <v>Q10    GP</v>
      </c>
      <c r="AG15" s="13" t="str">
        <f t="array" ref="AG15">IFERROR(INDEX(RDV!$C$7:$C$300&amp; "    "&amp;RDV!$D$7:$D$300,SMALL(IF(RDV!$E$7:$E$300=AG$5,ROW($7:$300)-6),ROW($A10))),"")</f>
        <v>R10    GP</v>
      </c>
      <c r="AH15" s="13" t="str">
        <f t="array" ref="AH15">IFERROR(INDEX(RDV!$C$7:$C$300&amp; "    "&amp;RDV!$D$7:$D$300,SMALL(IF(RDV!$E$7:$E$300=AH$5,ROW($7:$300)-6),ROW($A10))),"")</f>
        <v>S10    GP</v>
      </c>
      <c r="AI15" s="13" t="str">
        <f t="array" ref="AI15">IFERROR(INDEX(RDV!$C$7:$C$300&amp; "    "&amp;RDV!$D$7:$D$300,SMALL(IF(RDV!$E$7:$E$300=AI$5,ROW($7:$300)-6),ROW($A10))),"")</f>
        <v/>
      </c>
      <c r="AJ15" s="13" t="str">
        <f t="array" ref="AJ15">IFERROR(INDEX(RDV!$C$7:$C$300&amp; "    "&amp;RDV!$D$7:$D$300,SMALL(IF(RDV!$E$7:$E$300=AJ$5,ROW($7:$300)-6),ROW($A10))),"")</f>
        <v>U10    GP</v>
      </c>
      <c r="AK15" s="13" t="str">
        <f t="array" ref="AK15">IFERROR(INDEX(RDV!$C$7:$C$300&amp; "    "&amp;RDV!$D$7:$D$300,SMALL(IF(RDV!$E$7:$E$300=AK$5,ROW($7:$300)-6),ROW($A10))),"")</f>
        <v/>
      </c>
      <c r="AL15" s="13" t="str">
        <f t="array" ref="AL15">IFERROR(INDEX(RDV!$C$7:$C$300&amp; "    "&amp;RDV!$D$7:$D$300,SMALL(IF(RDV!$E$7:$E$300=AL$5,ROW($7:$300)-6),ROW($A10))),"")</f>
        <v/>
      </c>
      <c r="AM15" s="13" t="str">
        <f t="array" ref="AM15">IFERROR(INDEX(RDV!$C$7:$C$300&amp; "    "&amp;RDV!$D$7:$D$300,SMALL(IF(RDV!$E$7:$E$300=AM$5,ROW($7:$300)-6),ROW($A10))),"")</f>
        <v/>
      </c>
      <c r="AN15" s="13" t="str">
        <f t="array" ref="AN15">IFERROR(INDEX(RDV!$C$7:$C$300&amp; "    "&amp;RDV!$D$7:$D$300,SMALL(IF(RDV!$E$7:$E$300=AN$5,ROW($7:$300)-6),ROW($A10))),"")</f>
        <v/>
      </c>
      <c r="AO15" s="13" t="str">
        <f t="array" ref="AO15">IFERROR(INDEX(RDV!$C$7:$C$300&amp; "    "&amp;RDV!$D$7:$D$300,SMALL(IF(RDV!$E$7:$E$300=AO$5,ROW($7:$300)-6),ROW($A10))),"")</f>
        <v/>
      </c>
      <c r="AP15" s="17" t="str">
        <f t="array" ref="AP15">IFERROR(INDEX(RDV!$C$7:$C$300&amp; "    "&amp;RDV!$D$7:$D$300,SMALL(IF(RDV!$E$7:$E$300=AP$5,ROW($7:$300)-6),ROW($A10))),"")</f>
        <v/>
      </c>
      <c r="AQ15" s="13" t="str">
        <f t="array" ref="AQ15">IFERROR(INDEX(RDV!$C$7:$C$300&amp; "    "&amp;RDV!$D$7:$D$300,SMALL(IF(RDV!$E$7:$E$300=AQ$5,ROW($7:$300)-6),ROW($A10))),"")</f>
        <v/>
      </c>
      <c r="AR15" s="13" t="str">
        <f t="array" ref="AR15">IFERROR(INDEX(RDV!$C$7:$C$300&amp; "    "&amp;RDV!$D$7:$D$300,SMALL(IF(RDV!$E$7:$E$300=AR$5,ROW($7:$300)-6),ROW($A10))),"")</f>
        <v/>
      </c>
      <c r="AS15" s="13" t="str">
        <f t="array" ref="AS15">IFERROR(INDEX(RDV!$C$7:$C$300&amp; "    "&amp;RDV!$D$7:$D$300,SMALL(IF(RDV!$E$7:$E$300=AS$5,ROW($7:$300)-6),ROW($A10))),"")</f>
        <v/>
      </c>
      <c r="AT15" s="17" t="str">
        <f t="array" ref="AT15">IFERROR(INDEX(RDV!$C$7:$C$300&amp; "    "&amp;RDV!$D$7:$D$300,SMALL(IF(RDV!$E$7:$E$300=AT$5,ROW($7:$300)-6),ROW($A10))),"")</f>
        <v/>
      </c>
    </row>
    <row r="16" spans="1:46" ht="15.5" x14ac:dyDescent="0.35">
      <c r="A16" s="44"/>
      <c r="B16" s="44"/>
      <c r="C16" s="44"/>
      <c r="D16" s="44"/>
      <c r="E16" s="44"/>
      <c r="F16" s="44"/>
      <c r="G16" s="44"/>
      <c r="H16" s="41"/>
      <c r="O16" s="8"/>
      <c r="P16" s="33" t="str">
        <f t="array" ref="P16">IFERROR(INDEX(RDV!$C$7:$C$300&amp; "    "&amp;RDV!$D$7:$D$300,SMALL(IF(RDV!$E$7:$E$300=P$5,ROW($7:$300)-6),ROW($A11))),"")</f>
        <v>A11    GP</v>
      </c>
      <c r="Q16" s="13" t="str">
        <f t="array" ref="Q16">IFERROR(INDEX(RDV!$C$7:$C$300&amp; "    "&amp;RDV!$D$7:$D$300,SMALL(IF(RDV!$E$7:$E$300=Q$5,ROW($7:$300)-6),ROW($A11))),"")</f>
        <v>B11    GP</v>
      </c>
      <c r="R16" s="13" t="str">
        <f t="array" ref="R16">IFERROR(INDEX(RDV!$C$7:$C$300&amp; "    "&amp;RDV!$D$7:$D$300,SMALL(IF(RDV!$E$7:$E$300=R$5,ROW($7:$300)-6),ROW($A11))),"")</f>
        <v>C11    GP</v>
      </c>
      <c r="S16" s="13" t="str">
        <f t="array" ref="S16">IFERROR(INDEX(RDV!$C$7:$C$300&amp; "    "&amp;RDV!$D$7:$D$300,SMALL(IF(RDV!$E$7:$E$300=S$5,ROW($7:$300)-6),ROW($A11))),"")</f>
        <v>D11    Gyn</v>
      </c>
      <c r="T16" s="13" t="str">
        <f t="array" ref="T16">IFERROR(INDEX(RDV!$C$7:$C$300&amp; "    "&amp;RDV!$D$7:$D$300,SMALL(IF(RDV!$E$7:$E$300=T$5,ROW($7:$300)-6),ROW($A11))),"")</f>
        <v>E11    GP</v>
      </c>
      <c r="U16" s="13" t="str">
        <f t="array" ref="U16">IFERROR(INDEX(RDV!$C$7:$C$300&amp; "    "&amp;RDV!$D$7:$D$300,SMALL(IF(RDV!$E$7:$E$300=U$5,ROW($7:$300)-6),ROW($A11))),"")</f>
        <v>F11    GP</v>
      </c>
      <c r="V16" s="13" t="str">
        <f t="array" ref="V16">IFERROR(INDEX(RDV!$C$7:$C$300&amp; "    "&amp;RDV!$D$7:$D$300,SMALL(IF(RDV!$E$7:$E$300=V$5,ROW($7:$300)-6),ROW($A11))),"")</f>
        <v>G11    GP</v>
      </c>
      <c r="W16" s="13" t="str">
        <f t="array" ref="W16">IFERROR(INDEX(RDV!$C$7:$C$300&amp; "    "&amp;RDV!$D$7:$D$300,SMALL(IF(RDV!$E$7:$E$300=W$5,ROW($7:$300)-6),ROW($A11))),"")</f>
        <v>H11    GP</v>
      </c>
      <c r="X16" s="13" t="str">
        <f t="array" ref="X16">IFERROR(INDEX(RDV!$C$7:$C$300&amp; "    "&amp;RDV!$D$7:$D$300,SMALL(IF(RDV!$E$7:$E$300=X$5,ROW($7:$300)-6),ROW($A11))),"")</f>
        <v>I11    Gyn</v>
      </c>
      <c r="Y16" s="13" t="str">
        <f t="array" ref="Y16">IFERROR(INDEX(RDV!$C$7:$C$300&amp; "    "&amp;RDV!$D$7:$D$300,SMALL(IF(RDV!$E$7:$E$300=Y$5,ROW($7:$300)-6),ROW($A11))),"")</f>
        <v>J11    GP</v>
      </c>
      <c r="Z16" s="13" t="str">
        <f t="array" ref="Z16">IFERROR(INDEX(RDV!$C$7:$C$300&amp; "    "&amp;RDV!$D$7:$D$300,SMALL(IF(RDV!$E$7:$E$300=Z$5,ROW($7:$300)-6),ROW($A11))),"")</f>
        <v>K11    Gyn</v>
      </c>
      <c r="AA16" s="13" t="str">
        <f t="array" ref="AA16">IFERROR(INDEX(RDV!$C$7:$C$300&amp; "    "&amp;RDV!$D$7:$D$300,SMALL(IF(RDV!$E$7:$E$300=AA$5,ROW($7:$300)-6),ROW($A11))),"")</f>
        <v/>
      </c>
      <c r="AB16" s="13" t="str">
        <f t="array" ref="AB16">IFERROR(INDEX(RDV!$C$7:$C$300&amp; "    "&amp;RDV!$D$7:$D$300,SMALL(IF(RDV!$E$7:$E$300=AB$5,ROW($7:$300)-6),ROW($A11))),"")</f>
        <v/>
      </c>
      <c r="AC16" s="13" t="str">
        <f t="array" ref="AC16">IFERROR(INDEX(RDV!$C$7:$C$300&amp; "    "&amp;RDV!$D$7:$D$300,SMALL(IF(RDV!$E$7:$E$300=AC$5,ROW($7:$300)-6),ROW($A11))),"")</f>
        <v/>
      </c>
      <c r="AD16" s="13" t="str">
        <f t="array" ref="AD16">IFERROR(INDEX(RDV!$C$7:$C$300&amp; "    "&amp;RDV!$D$7:$D$300,SMALL(IF(RDV!$E$7:$E$300=AD$5,ROW($7:$300)-6),ROW($A11))),"")</f>
        <v>O11    Gyn</v>
      </c>
      <c r="AE16" s="13" t="str">
        <f t="array" ref="AE16">IFERROR(INDEX(RDV!$C$7:$C$300&amp; "    "&amp;RDV!$D$7:$D$300,SMALL(IF(RDV!$E$7:$E$300=AE$5,ROW($7:$300)-6),ROW($A11))),"")</f>
        <v>P11    GP</v>
      </c>
      <c r="AF16" s="13" t="str">
        <f t="array" ref="AF16">IFERROR(INDEX(RDV!$C$7:$C$300&amp; "    "&amp;RDV!$D$7:$D$300,SMALL(IF(RDV!$E$7:$E$300=AF$5,ROW($7:$300)-6),ROW($A11))),"")</f>
        <v>Q11    GP</v>
      </c>
      <c r="AG16" s="13" t="str">
        <f t="array" ref="AG16">IFERROR(INDEX(RDV!$C$7:$C$300&amp; "    "&amp;RDV!$D$7:$D$300,SMALL(IF(RDV!$E$7:$E$300=AG$5,ROW($7:$300)-6),ROW($A11))),"")</f>
        <v>R11    GP</v>
      </c>
      <c r="AH16" s="13" t="str">
        <f t="array" ref="AH16">IFERROR(INDEX(RDV!$C$7:$C$300&amp; "    "&amp;RDV!$D$7:$D$300,SMALL(IF(RDV!$E$7:$E$300=AH$5,ROW($7:$300)-6),ROW($A11))),"")</f>
        <v>S11    GP</v>
      </c>
      <c r="AI16" s="13" t="str">
        <f t="array" ref="AI16">IFERROR(INDEX(RDV!$C$7:$C$300&amp; "    "&amp;RDV!$D$7:$D$300,SMALL(IF(RDV!$E$7:$E$300=AI$5,ROW($7:$300)-6),ROW($A11))),"")</f>
        <v/>
      </c>
      <c r="AJ16" s="13" t="str">
        <f t="array" ref="AJ16">IFERROR(INDEX(RDV!$C$7:$C$300&amp; "    "&amp;RDV!$D$7:$D$300,SMALL(IF(RDV!$E$7:$E$300=AJ$5,ROW($7:$300)-6),ROW($A11))),"")</f>
        <v>U11    GP</v>
      </c>
      <c r="AK16" s="13" t="str">
        <f t="array" ref="AK16">IFERROR(INDEX(RDV!$C$7:$C$300&amp; "    "&amp;RDV!$D$7:$D$300,SMALL(IF(RDV!$E$7:$E$300=AK$5,ROW($7:$300)-6),ROW($A11))),"")</f>
        <v/>
      </c>
      <c r="AL16" s="13" t="str">
        <f t="array" ref="AL16">IFERROR(INDEX(RDV!$C$7:$C$300&amp; "    "&amp;RDV!$D$7:$D$300,SMALL(IF(RDV!$E$7:$E$300=AL$5,ROW($7:$300)-6),ROW($A11))),"")</f>
        <v/>
      </c>
      <c r="AM16" s="13" t="str">
        <f t="array" ref="AM16">IFERROR(INDEX(RDV!$C$7:$C$300&amp; "    "&amp;RDV!$D$7:$D$300,SMALL(IF(RDV!$E$7:$E$300=AM$5,ROW($7:$300)-6),ROW($A11))),"")</f>
        <v/>
      </c>
      <c r="AN16" s="13" t="str">
        <f t="array" ref="AN16">IFERROR(INDEX(RDV!$C$7:$C$300&amp; "    "&amp;RDV!$D$7:$D$300,SMALL(IF(RDV!$E$7:$E$300=AN$5,ROW($7:$300)-6),ROW($A11))),"")</f>
        <v/>
      </c>
      <c r="AO16" s="13" t="str">
        <f t="array" ref="AO16">IFERROR(INDEX(RDV!$C$7:$C$300&amp; "    "&amp;RDV!$D$7:$D$300,SMALL(IF(RDV!$E$7:$E$300=AO$5,ROW($7:$300)-6),ROW($A11))),"")</f>
        <v/>
      </c>
      <c r="AP16" s="17" t="str">
        <f t="array" ref="AP16">IFERROR(INDEX(RDV!$C$7:$C$300&amp; "    "&amp;RDV!$D$7:$D$300,SMALL(IF(RDV!$E$7:$E$300=AP$5,ROW($7:$300)-6),ROW($A11))),"")</f>
        <v/>
      </c>
      <c r="AQ16" s="13" t="str">
        <f t="array" ref="AQ16">IFERROR(INDEX(RDV!$C$7:$C$300&amp; "    "&amp;RDV!$D$7:$D$300,SMALL(IF(RDV!$E$7:$E$300=AQ$5,ROW($7:$300)-6),ROW($A11))),"")</f>
        <v/>
      </c>
      <c r="AR16" s="13" t="str">
        <f t="array" ref="AR16">IFERROR(INDEX(RDV!$C$7:$C$300&amp; "    "&amp;RDV!$D$7:$D$300,SMALL(IF(RDV!$E$7:$E$300=AR$5,ROW($7:$300)-6),ROW($A11))),"")</f>
        <v/>
      </c>
      <c r="AS16" s="13" t="str">
        <f t="array" ref="AS16">IFERROR(INDEX(RDV!$C$7:$C$300&amp; "    "&amp;RDV!$D$7:$D$300,SMALL(IF(RDV!$E$7:$E$300=AS$5,ROW($7:$300)-6),ROW($A11))),"")</f>
        <v/>
      </c>
      <c r="AT16" s="17" t="str">
        <f t="array" ref="AT16">IFERROR(INDEX(RDV!$C$7:$C$300&amp; "    "&amp;RDV!$D$7:$D$300,SMALL(IF(RDV!$E$7:$E$300=AT$5,ROW($7:$300)-6),ROW($A11))),"")</f>
        <v/>
      </c>
    </row>
    <row r="17" spans="1:46" ht="15.5" x14ac:dyDescent="0.35">
      <c r="A17" s="44"/>
      <c r="B17" s="44"/>
      <c r="C17" s="44"/>
      <c r="D17" s="44"/>
      <c r="E17" s="44"/>
      <c r="F17" s="44"/>
      <c r="G17" s="44"/>
      <c r="H17" s="41"/>
      <c r="O17" s="8"/>
      <c r="P17" s="13" t="str">
        <f t="array" ref="P17">IFERROR(INDEX(RDV!$C$7:$C$300&amp; "    "&amp;RDV!$D$7:$D$300,SMALL(IF(RDV!$E$7:$E$300=P$5,ROW($7:$300)-6),ROW($A12))),"")</f>
        <v>A12    GP</v>
      </c>
      <c r="Q17" s="13" t="str">
        <f t="array" ref="Q17">IFERROR(INDEX(RDV!$C$7:$C$300&amp; "    "&amp;RDV!$D$7:$D$300,SMALL(IF(RDV!$E$7:$E$300=Q$5,ROW($7:$300)-6),ROW($A12))),"")</f>
        <v>B12    GP</v>
      </c>
      <c r="R17" s="13" t="str">
        <f t="array" ref="R17">IFERROR(INDEX(RDV!$C$7:$C$300&amp; "    "&amp;RDV!$D$7:$D$300,SMALL(IF(RDV!$E$7:$E$300=R$5,ROW($7:$300)-6),ROW($A12))),"")</f>
        <v>C12    GP</v>
      </c>
      <c r="S17" s="13" t="str">
        <f t="array" ref="S17">IFERROR(INDEX(RDV!$C$7:$C$300&amp; "    "&amp;RDV!$D$7:$D$300,SMALL(IF(RDV!$E$7:$E$300=S$5,ROW($7:$300)-6),ROW($A12))),"")</f>
        <v>D12    Gyn</v>
      </c>
      <c r="T17" s="13" t="str">
        <f t="array" ref="T17">IFERROR(INDEX(RDV!$C$7:$C$300&amp; "    "&amp;RDV!$D$7:$D$300,SMALL(IF(RDV!$E$7:$E$300=T$5,ROW($7:$300)-6),ROW($A12))),"")</f>
        <v>E12    GP</v>
      </c>
      <c r="U17" s="13" t="str">
        <f t="array" ref="U17">IFERROR(INDEX(RDV!$C$7:$C$300&amp; "    "&amp;RDV!$D$7:$D$300,SMALL(IF(RDV!$E$7:$E$300=U$5,ROW($7:$300)-6),ROW($A12))),"")</f>
        <v/>
      </c>
      <c r="V17" s="13" t="str">
        <f t="array" ref="V17">IFERROR(INDEX(RDV!$C$7:$C$300&amp; "    "&amp;RDV!$D$7:$D$300,SMALL(IF(RDV!$E$7:$E$300=V$5,ROW($7:$300)-6),ROW($A12))),"")</f>
        <v>G12    GP</v>
      </c>
      <c r="W17" s="13" t="str">
        <f t="array" ref="W17">IFERROR(INDEX(RDV!$C$7:$C$300&amp; "    "&amp;RDV!$D$7:$D$300,SMALL(IF(RDV!$E$7:$E$300=W$5,ROW($7:$300)-6),ROW($A12))),"")</f>
        <v>H12    GP</v>
      </c>
      <c r="X17" s="13" t="str">
        <f t="array" ref="X17">IFERROR(INDEX(RDV!$C$7:$C$300&amp; "    "&amp;RDV!$D$7:$D$300,SMALL(IF(RDV!$E$7:$E$300=X$5,ROW($7:$300)-6),ROW($A12))),"")</f>
        <v/>
      </c>
      <c r="Y17" s="13" t="str">
        <f t="array" ref="Y17">IFERROR(INDEX(RDV!$C$7:$C$300&amp; "    "&amp;RDV!$D$7:$D$300,SMALL(IF(RDV!$E$7:$E$300=Y$5,ROW($7:$300)-6),ROW($A12))),"")</f>
        <v>J12    GP</v>
      </c>
      <c r="Z17" s="13" t="str">
        <f t="array" ref="Z17">IFERROR(INDEX(RDV!$C$7:$C$300&amp; "    "&amp;RDV!$D$7:$D$300,SMALL(IF(RDV!$E$7:$E$300=Z$5,ROW($7:$300)-6),ROW($A12))),"")</f>
        <v/>
      </c>
      <c r="AA17" s="13" t="str">
        <f t="array" ref="AA17">IFERROR(INDEX(RDV!$C$7:$C$300&amp; "    "&amp;RDV!$D$7:$D$300,SMALL(IF(RDV!$E$7:$E$300=AA$5,ROW($7:$300)-6),ROW($A12))),"")</f>
        <v/>
      </c>
      <c r="AB17" s="13" t="str">
        <f t="array" ref="AB17">IFERROR(INDEX(RDV!$C$7:$C$300&amp; "    "&amp;RDV!$D$7:$D$300,SMALL(IF(RDV!$E$7:$E$300=AB$5,ROW($7:$300)-6),ROW($A12))),"")</f>
        <v/>
      </c>
      <c r="AC17" s="13" t="str">
        <f t="array" ref="AC17">IFERROR(INDEX(RDV!$C$7:$C$300&amp; "    "&amp;RDV!$D$7:$D$300,SMALL(IF(RDV!$E$7:$E$300=AC$5,ROW($7:$300)-6),ROW($A12))),"")</f>
        <v/>
      </c>
      <c r="AD17" s="13" t="str">
        <f t="array" ref="AD17">IFERROR(INDEX(RDV!$C$7:$C$300&amp; "    "&amp;RDV!$D$7:$D$300,SMALL(IF(RDV!$E$7:$E$300=AD$5,ROW($7:$300)-6),ROW($A12))),"")</f>
        <v>O12    GP</v>
      </c>
      <c r="AE17" s="13" t="str">
        <f t="array" ref="AE17">IFERROR(INDEX(RDV!$C$7:$C$300&amp; "    "&amp;RDV!$D$7:$D$300,SMALL(IF(RDV!$E$7:$E$300=AE$5,ROW($7:$300)-6),ROW($A12))),"")</f>
        <v>P12    GP</v>
      </c>
      <c r="AF17" s="13" t="str">
        <f t="array" ref="AF17">IFERROR(INDEX(RDV!$C$7:$C$300&amp; "    "&amp;RDV!$D$7:$D$300,SMALL(IF(RDV!$E$7:$E$300=AF$5,ROW($7:$300)-6),ROW($A12))),"")</f>
        <v>Q12    GP</v>
      </c>
      <c r="AG17" s="13" t="str">
        <f t="array" ref="AG17">IFERROR(INDEX(RDV!$C$7:$C$300&amp; "    "&amp;RDV!$D$7:$D$300,SMALL(IF(RDV!$E$7:$E$300=AG$5,ROW($7:$300)-6),ROW($A12))),"")</f>
        <v>R12    GP</v>
      </c>
      <c r="AH17" s="13" t="str">
        <f t="array" ref="AH17">IFERROR(INDEX(RDV!$C$7:$C$300&amp; "    "&amp;RDV!$D$7:$D$300,SMALL(IF(RDV!$E$7:$E$300=AH$5,ROW($7:$300)-6),ROW($A12))),"")</f>
        <v/>
      </c>
      <c r="AI17" s="13" t="str">
        <f t="array" ref="AI17">IFERROR(INDEX(RDV!$C$7:$C$300&amp; "    "&amp;RDV!$D$7:$D$300,SMALL(IF(RDV!$E$7:$E$300=AI$5,ROW($7:$300)-6),ROW($A12))),"")</f>
        <v/>
      </c>
      <c r="AJ17" s="13" t="str">
        <f t="array" ref="AJ17">IFERROR(INDEX(RDV!$C$7:$C$300&amp; "    "&amp;RDV!$D$7:$D$300,SMALL(IF(RDV!$E$7:$E$300=AJ$5,ROW($7:$300)-6),ROW($A12))),"")</f>
        <v>U12    GP</v>
      </c>
      <c r="AK17" s="13" t="str">
        <f t="array" ref="AK17">IFERROR(INDEX(RDV!$C$7:$C$300&amp; "    "&amp;RDV!$D$7:$D$300,SMALL(IF(RDV!$E$7:$E$300=AK$5,ROW($7:$300)-6),ROW($A12))),"")</f>
        <v/>
      </c>
      <c r="AL17" s="13" t="str">
        <f t="array" ref="AL17">IFERROR(INDEX(RDV!$C$7:$C$300&amp; "    "&amp;RDV!$D$7:$D$300,SMALL(IF(RDV!$E$7:$E$300=AL$5,ROW($7:$300)-6),ROW($A12))),"")</f>
        <v/>
      </c>
      <c r="AM17" s="13" t="str">
        <f t="array" ref="AM17">IFERROR(INDEX(RDV!$C$7:$C$300&amp; "    "&amp;RDV!$D$7:$D$300,SMALL(IF(RDV!$E$7:$E$300=AM$5,ROW($7:$300)-6),ROW($A12))),"")</f>
        <v/>
      </c>
      <c r="AN17" s="13" t="str">
        <f t="array" ref="AN17">IFERROR(INDEX(RDV!$C$7:$C$300&amp; "    "&amp;RDV!$D$7:$D$300,SMALL(IF(RDV!$E$7:$E$300=AN$5,ROW($7:$300)-6),ROW($A12))),"")</f>
        <v/>
      </c>
      <c r="AO17" s="13" t="str">
        <f t="array" ref="AO17">IFERROR(INDEX(RDV!$C$7:$C$300&amp; "    "&amp;RDV!$D$7:$D$300,SMALL(IF(RDV!$E$7:$E$300=AO$5,ROW($7:$300)-6),ROW($A12))),"")</f>
        <v/>
      </c>
      <c r="AP17" s="17" t="str">
        <f t="array" ref="AP17">IFERROR(INDEX(RDV!$C$7:$C$300&amp; "    "&amp;RDV!$D$7:$D$300,SMALL(IF(RDV!$E$7:$E$300=AP$5,ROW($7:$300)-6),ROW($A12))),"")</f>
        <v/>
      </c>
      <c r="AQ17" s="13" t="str">
        <f t="array" ref="AQ17">IFERROR(INDEX(RDV!$C$7:$C$300&amp; "    "&amp;RDV!$D$7:$D$300,SMALL(IF(RDV!$E$7:$E$300=AQ$5,ROW($7:$300)-6),ROW($A12))),"")</f>
        <v/>
      </c>
      <c r="AR17" s="13" t="str">
        <f t="array" ref="AR17">IFERROR(INDEX(RDV!$C$7:$C$300&amp; "    "&amp;RDV!$D$7:$D$300,SMALL(IF(RDV!$E$7:$E$300=AR$5,ROW($7:$300)-6),ROW($A12))),"")</f>
        <v/>
      </c>
      <c r="AS17" s="13" t="str">
        <f t="array" ref="AS17">IFERROR(INDEX(RDV!$C$7:$C$300&amp; "    "&amp;RDV!$D$7:$D$300,SMALL(IF(RDV!$E$7:$E$300=AS$5,ROW($7:$300)-6),ROW($A12))),"")</f>
        <v/>
      </c>
      <c r="AT17" s="17" t="str">
        <f t="array" ref="AT17">IFERROR(INDEX(RDV!$C$7:$C$300&amp; "    "&amp;RDV!$D$7:$D$300,SMALL(IF(RDV!$E$7:$E$300=AT$5,ROW($7:$300)-6),ROW($A12))),"")</f>
        <v/>
      </c>
    </row>
    <row r="18" spans="1:46" ht="15.5" x14ac:dyDescent="0.35">
      <c r="A18" s="44"/>
      <c r="B18" s="44"/>
      <c r="C18" s="44"/>
      <c r="D18" s="44"/>
      <c r="E18" s="44"/>
      <c r="F18" s="44"/>
      <c r="G18" s="44"/>
      <c r="H18" s="41"/>
      <c r="O18" s="8"/>
      <c r="P18" s="13" t="str">
        <f t="array" ref="P18">IFERROR(INDEX(RDV!$C$7:$C$300&amp; "    "&amp;RDV!$D$7:$D$300,SMALL(IF(RDV!$E$7:$E$300=P$5,ROW($7:$300)-6),ROW($A13))),"")</f>
        <v/>
      </c>
      <c r="Q18" s="13" t="str">
        <f t="array" ref="Q18">IFERROR(INDEX(RDV!$C$7:$C$300&amp; "    "&amp;RDV!$D$7:$D$300,SMALL(IF(RDV!$E$7:$E$300=Q$5,ROW($7:$300)-6),ROW($A13))),"")</f>
        <v>B13    GP</v>
      </c>
      <c r="R18" s="13" t="str">
        <f t="array" ref="R18">IFERROR(INDEX(RDV!$C$7:$C$300&amp; "    "&amp;RDV!$D$7:$D$300,SMALL(IF(RDV!$E$7:$E$300=R$5,ROW($7:$300)-6),ROW($A13))),"")</f>
        <v>C13    GP</v>
      </c>
      <c r="S18" s="13" t="str">
        <f t="array" ref="S18">IFERROR(INDEX(RDV!$C$7:$C$300&amp; "    "&amp;RDV!$D$7:$D$300,SMALL(IF(RDV!$E$7:$E$300=S$5,ROW($7:$300)-6),ROW($A13))),"")</f>
        <v/>
      </c>
      <c r="T18" s="13" t="str">
        <f t="array" ref="T18">IFERROR(INDEX(RDV!$C$7:$C$300&amp; "    "&amp;RDV!$D$7:$D$300,SMALL(IF(RDV!$E$7:$E$300=T$5,ROW($7:$300)-6),ROW($A13))),"")</f>
        <v>E13    GP</v>
      </c>
      <c r="U18" s="13" t="str">
        <f t="array" ref="U18">IFERROR(INDEX(RDV!$C$7:$C$300&amp; "    "&amp;RDV!$D$7:$D$300,SMALL(IF(RDV!$E$7:$E$300=U$5,ROW($7:$300)-6),ROW($A13))),"")</f>
        <v/>
      </c>
      <c r="V18" s="13" t="str">
        <f t="array" ref="V18">IFERROR(INDEX(RDV!$C$7:$C$300&amp; "    "&amp;RDV!$D$7:$D$300,SMALL(IF(RDV!$E$7:$E$300=V$5,ROW($7:$300)-6),ROW($A13))),"")</f>
        <v/>
      </c>
      <c r="W18" s="13" t="str">
        <f t="array" ref="W18">IFERROR(INDEX(RDV!$C$7:$C$300&amp; "    "&amp;RDV!$D$7:$D$300,SMALL(IF(RDV!$E$7:$E$300=W$5,ROW($7:$300)-6),ROW($A13))),"")</f>
        <v/>
      </c>
      <c r="X18" s="13" t="str">
        <f t="array" ref="X18">IFERROR(INDEX(RDV!$C$7:$C$300&amp; "    "&amp;RDV!$D$7:$D$300,SMALL(IF(RDV!$E$7:$E$300=X$5,ROW($7:$300)-6),ROW($A13))),"")</f>
        <v/>
      </c>
      <c r="Y18" s="13" t="str">
        <f t="array" ref="Y18">IFERROR(INDEX(RDV!$C$7:$C$300&amp; "    "&amp;RDV!$D$7:$D$300,SMALL(IF(RDV!$E$7:$E$300=Y$5,ROW($7:$300)-6),ROW($A13))),"")</f>
        <v/>
      </c>
      <c r="Z18" s="13" t="str">
        <f t="array" ref="Z18">IFERROR(INDEX(RDV!$C$7:$C$300&amp; "    "&amp;RDV!$D$7:$D$300,SMALL(IF(RDV!$E$7:$E$300=Z$5,ROW($7:$300)-6),ROW($A13))),"")</f>
        <v/>
      </c>
      <c r="AA18" s="13" t="str">
        <f t="array" ref="AA18">IFERROR(INDEX(RDV!$C$7:$C$300&amp; "    "&amp;RDV!$D$7:$D$300,SMALL(IF(RDV!$E$7:$E$300=AA$5,ROW($7:$300)-6),ROW($A13))),"")</f>
        <v/>
      </c>
      <c r="AB18" s="13" t="str">
        <f t="array" ref="AB18">IFERROR(INDEX(RDV!$C$7:$C$300&amp; "    "&amp;RDV!$D$7:$D$300,SMALL(IF(RDV!$E$7:$E$300=AB$5,ROW($7:$300)-6),ROW($A13))),"")</f>
        <v/>
      </c>
      <c r="AC18" s="13" t="str">
        <f t="array" ref="AC18">IFERROR(INDEX(RDV!$C$7:$C$300&amp; "    "&amp;RDV!$D$7:$D$300,SMALL(IF(RDV!$E$7:$E$300=AC$5,ROW($7:$300)-6),ROW($A13))),"")</f>
        <v/>
      </c>
      <c r="AD18" s="13" t="str">
        <f t="array" ref="AD18">IFERROR(INDEX(RDV!$C$7:$C$300&amp; "    "&amp;RDV!$D$7:$D$300,SMALL(IF(RDV!$E$7:$E$300=AD$5,ROW($7:$300)-6),ROW($A13))),"")</f>
        <v/>
      </c>
      <c r="AE18" s="13" t="str">
        <f t="array" ref="AE18">IFERROR(INDEX(RDV!$C$7:$C$300&amp; "    "&amp;RDV!$D$7:$D$300,SMALL(IF(RDV!$E$7:$E$300=AE$5,ROW($7:$300)-6),ROW($A13))),"")</f>
        <v>P13    GP</v>
      </c>
      <c r="AF18" s="13" t="str">
        <f t="array" ref="AF18">IFERROR(INDEX(RDV!$C$7:$C$300&amp; "    "&amp;RDV!$D$7:$D$300,SMALL(IF(RDV!$E$7:$E$300=AF$5,ROW($7:$300)-6),ROW($A13))),"")</f>
        <v/>
      </c>
      <c r="AG18" s="13" t="str">
        <f t="array" ref="AG18">IFERROR(INDEX(RDV!$C$7:$C$300&amp; "    "&amp;RDV!$D$7:$D$300,SMALL(IF(RDV!$E$7:$E$300=AG$5,ROW($7:$300)-6),ROW($A13))),"")</f>
        <v/>
      </c>
      <c r="AH18" s="13" t="str">
        <f t="array" ref="AH18">IFERROR(INDEX(RDV!$C$7:$C$300&amp; "    "&amp;RDV!$D$7:$D$300,SMALL(IF(RDV!$E$7:$E$300=AH$5,ROW($7:$300)-6),ROW($A13))),"")</f>
        <v/>
      </c>
      <c r="AI18" s="13" t="str">
        <f t="array" ref="AI18">IFERROR(INDEX(RDV!$C$7:$C$300&amp; "    "&amp;RDV!$D$7:$D$300,SMALL(IF(RDV!$E$7:$E$300=AI$5,ROW($7:$300)-6),ROW($A13))),"")</f>
        <v/>
      </c>
      <c r="AJ18" s="13" t="str">
        <f t="array" ref="AJ18">IFERROR(INDEX(RDV!$C$7:$C$300&amp; "    "&amp;RDV!$D$7:$D$300,SMALL(IF(RDV!$E$7:$E$300=AJ$5,ROW($7:$300)-6),ROW($A13))),"")</f>
        <v/>
      </c>
      <c r="AK18" s="13" t="str">
        <f t="array" ref="AK18">IFERROR(INDEX(RDV!$C$7:$C$300&amp; "    "&amp;RDV!$D$7:$D$300,SMALL(IF(RDV!$E$7:$E$300=AK$5,ROW($7:$300)-6),ROW($A13))),"")</f>
        <v/>
      </c>
      <c r="AL18" s="13" t="str">
        <f t="array" ref="AL18">IFERROR(INDEX(RDV!$C$7:$C$300&amp; "    "&amp;RDV!$D$7:$D$300,SMALL(IF(RDV!$E$7:$E$300=AL$5,ROW($7:$300)-6),ROW($A13))),"")</f>
        <v/>
      </c>
      <c r="AM18" s="13" t="str">
        <f t="array" ref="AM18">IFERROR(INDEX(RDV!$C$7:$C$300&amp; "    "&amp;RDV!$D$7:$D$300,SMALL(IF(RDV!$E$7:$E$300=AM$5,ROW($7:$300)-6),ROW($A13))),"")</f>
        <v/>
      </c>
      <c r="AN18" s="13" t="str">
        <f t="array" ref="AN18">IFERROR(INDEX(RDV!$C$7:$C$300&amp; "    "&amp;RDV!$D$7:$D$300,SMALL(IF(RDV!$E$7:$E$300=AN$5,ROW($7:$300)-6),ROW($A13))),"")</f>
        <v/>
      </c>
      <c r="AO18" s="13" t="str">
        <f t="array" ref="AO18">IFERROR(INDEX(RDV!$C$7:$C$300&amp; "    "&amp;RDV!$D$7:$D$300,SMALL(IF(RDV!$E$7:$E$300=AO$5,ROW($7:$300)-6),ROW($A13))),"")</f>
        <v/>
      </c>
      <c r="AP18" s="17" t="str">
        <f t="array" ref="AP18">IFERROR(INDEX(RDV!$C$7:$C$300&amp; "    "&amp;RDV!$D$7:$D$300,SMALL(IF(RDV!$E$7:$E$300=AP$5,ROW($7:$300)-6),ROW($A13))),"")</f>
        <v/>
      </c>
      <c r="AQ18" s="13" t="str">
        <f t="array" ref="AQ18">IFERROR(INDEX(RDV!$C$7:$C$300&amp; "    "&amp;RDV!$D$7:$D$300,SMALL(IF(RDV!$E$7:$E$300=AQ$5,ROW($7:$300)-6),ROW($A13))),"")</f>
        <v/>
      </c>
      <c r="AR18" s="13" t="str">
        <f t="array" ref="AR18">IFERROR(INDEX(RDV!$C$7:$C$300&amp; "    "&amp;RDV!$D$7:$D$300,SMALL(IF(RDV!$E$7:$E$300=AR$5,ROW($7:$300)-6),ROW($A13))),"")</f>
        <v/>
      </c>
      <c r="AS18" s="13" t="str">
        <f t="array" ref="AS18">IFERROR(INDEX(RDV!$C$7:$C$300&amp; "    "&amp;RDV!$D$7:$D$300,SMALL(IF(RDV!$E$7:$E$300=AS$5,ROW($7:$300)-6),ROW($A13))),"")</f>
        <v/>
      </c>
      <c r="AT18" s="17" t="str">
        <f t="array" ref="AT18">IFERROR(INDEX(RDV!$C$7:$C$300&amp; "    "&amp;RDV!$D$7:$D$300,SMALL(IF(RDV!$E$7:$E$300=AT$5,ROW($7:$300)-6),ROW($A13))),"")</f>
        <v/>
      </c>
    </row>
    <row r="19" spans="1:46" ht="15.5" x14ac:dyDescent="0.35">
      <c r="A19" s="44"/>
      <c r="B19" s="44"/>
      <c r="C19" s="44"/>
      <c r="D19" s="44"/>
      <c r="E19" s="44"/>
      <c r="F19" s="44"/>
      <c r="G19" s="44"/>
      <c r="H19" s="41"/>
      <c r="O19" s="8"/>
      <c r="P19" s="13" t="str">
        <f t="array" ref="P19">IFERROR(INDEX(RDV!$C$7:$C$300&amp; "    "&amp;RDV!$D$7:$D$300,SMALL(IF(RDV!$E$7:$E$300=P$5,ROW($7:$300)-6),ROW($A14))),"")</f>
        <v/>
      </c>
      <c r="Q19" s="13" t="str">
        <f t="array" ref="Q19">IFERROR(INDEX(RDV!$C$7:$C$300&amp; "    "&amp;RDV!$D$7:$D$300,SMALL(IF(RDV!$E$7:$E$300=Q$5,ROW($7:$300)-6),ROW($A14))),"")</f>
        <v/>
      </c>
      <c r="R19" s="13" t="str">
        <f t="array" ref="R19">IFERROR(INDEX(RDV!$C$7:$C$300&amp; "    "&amp;RDV!$D$7:$D$300,SMALL(IF(RDV!$E$7:$E$300=R$5,ROW($7:$300)-6),ROW($A14))),"")</f>
        <v/>
      </c>
      <c r="S19" s="13" t="str">
        <f t="array" ref="S19">IFERROR(INDEX(RDV!$C$7:$C$300&amp; "    "&amp;RDV!$D$7:$D$300,SMALL(IF(RDV!$E$7:$E$300=S$5,ROW($7:$300)-6),ROW($A14))),"")</f>
        <v/>
      </c>
      <c r="T19" s="13" t="str">
        <f t="array" ref="T19">IFERROR(INDEX(RDV!$C$7:$C$300&amp; "    "&amp;RDV!$D$7:$D$300,SMALL(IF(RDV!$E$7:$E$300=T$5,ROW($7:$300)-6),ROW($A14))),"")</f>
        <v/>
      </c>
      <c r="U19" s="13" t="str">
        <f t="array" ref="U19">IFERROR(INDEX(RDV!$C$7:$C$300&amp; "    "&amp;RDV!$D$7:$D$300,SMALL(IF(RDV!$E$7:$E$300=U$5,ROW($7:$300)-6),ROW($A14))),"")</f>
        <v/>
      </c>
      <c r="V19" s="13" t="str">
        <f t="array" ref="V19">IFERROR(INDEX(RDV!$C$7:$C$300&amp; "    "&amp;RDV!$D$7:$D$300,SMALL(IF(RDV!$E$7:$E$300=V$5,ROW($7:$300)-6),ROW($A14))),"")</f>
        <v/>
      </c>
      <c r="W19" s="13" t="str">
        <f t="array" ref="W19">IFERROR(INDEX(RDV!$C$7:$C$300&amp; "    "&amp;RDV!$D$7:$D$300,SMALL(IF(RDV!$E$7:$E$300=W$5,ROW($7:$300)-6),ROW($A14))),"")</f>
        <v/>
      </c>
      <c r="X19" s="13" t="str">
        <f t="array" ref="X19">IFERROR(INDEX(RDV!$C$7:$C$300&amp; "    "&amp;RDV!$D$7:$D$300,SMALL(IF(RDV!$E$7:$E$300=X$5,ROW($7:$300)-6),ROW($A14))),"")</f>
        <v/>
      </c>
      <c r="Y19" s="13" t="str">
        <f t="array" ref="Y19">IFERROR(INDEX(RDV!$C$7:$C$300&amp; "    "&amp;RDV!$D$7:$D$300,SMALL(IF(RDV!$E$7:$E$300=Y$5,ROW($7:$300)-6),ROW($A14))),"")</f>
        <v/>
      </c>
      <c r="Z19" s="13" t="str">
        <f t="array" ref="Z19">IFERROR(INDEX(RDV!$C$7:$C$300&amp; "    "&amp;RDV!$D$7:$D$300,SMALL(IF(RDV!$E$7:$E$300=Z$5,ROW($7:$300)-6),ROW($A14))),"")</f>
        <v/>
      </c>
      <c r="AA19" s="13" t="str">
        <f t="array" ref="AA19">IFERROR(INDEX(RDV!$C$7:$C$300&amp; "    "&amp;RDV!$D$7:$D$300,SMALL(IF(RDV!$E$7:$E$300=AA$5,ROW($7:$300)-6),ROW($A14))),"")</f>
        <v/>
      </c>
      <c r="AB19" s="13" t="str">
        <f t="array" ref="AB19">IFERROR(INDEX(RDV!$C$7:$C$300&amp; "    "&amp;RDV!$D$7:$D$300,SMALL(IF(RDV!$E$7:$E$300=AB$5,ROW($7:$300)-6),ROW($A14))),"")</f>
        <v/>
      </c>
      <c r="AC19" s="13" t="str">
        <f t="array" ref="AC19">IFERROR(INDEX(RDV!$C$7:$C$300&amp; "    "&amp;RDV!$D$7:$D$300,SMALL(IF(RDV!$E$7:$E$300=AC$5,ROW($7:$300)-6),ROW($A14))),"")</f>
        <v/>
      </c>
      <c r="AD19" s="13" t="str">
        <f t="array" ref="AD19">IFERROR(INDEX(RDV!$C$7:$C$300&amp; "    "&amp;RDV!$D$7:$D$300,SMALL(IF(RDV!$E$7:$E$300=AD$5,ROW($7:$300)-6),ROW($A14))),"")</f>
        <v/>
      </c>
      <c r="AE19" s="13" t="str">
        <f t="array" ref="AE19">IFERROR(INDEX(RDV!$C$7:$C$300&amp; "    "&amp;RDV!$D$7:$D$300,SMALL(IF(RDV!$E$7:$E$300=AE$5,ROW($7:$300)-6),ROW($A14))),"")</f>
        <v/>
      </c>
      <c r="AF19" s="13" t="str">
        <f t="array" ref="AF19">IFERROR(INDEX(RDV!$C$7:$C$300&amp; "    "&amp;RDV!$D$7:$D$300,SMALL(IF(RDV!$E$7:$E$300=AF$5,ROW($7:$300)-6),ROW($A14))),"")</f>
        <v/>
      </c>
      <c r="AG19" s="13" t="str">
        <f t="array" ref="AG19">IFERROR(INDEX(RDV!$C$7:$C$300&amp; "    "&amp;RDV!$D$7:$D$300,SMALL(IF(RDV!$E$7:$E$300=AG$5,ROW($7:$300)-6),ROW($A14))),"")</f>
        <v/>
      </c>
      <c r="AH19" s="13" t="str">
        <f t="array" ref="AH19">IFERROR(INDEX(RDV!$C$7:$C$300&amp; "    "&amp;RDV!$D$7:$D$300,SMALL(IF(RDV!$E$7:$E$300=AH$5,ROW($7:$300)-6),ROW($A14))),"")</f>
        <v/>
      </c>
      <c r="AI19" s="13" t="str">
        <f t="array" ref="AI19">IFERROR(INDEX(RDV!$C$7:$C$300&amp; "    "&amp;RDV!$D$7:$D$300,SMALL(IF(RDV!$E$7:$E$300=AI$5,ROW($7:$300)-6),ROW($A14))),"")</f>
        <v/>
      </c>
      <c r="AJ19" s="13" t="str">
        <f t="array" ref="AJ19">IFERROR(INDEX(RDV!$C$7:$C$300&amp; "    "&amp;RDV!$D$7:$D$300,SMALL(IF(RDV!$E$7:$E$300=AJ$5,ROW($7:$300)-6),ROW($A14))),"")</f>
        <v/>
      </c>
      <c r="AK19" s="13" t="str">
        <f t="array" ref="AK19">IFERROR(INDEX(RDV!$C$7:$C$300&amp; "    "&amp;RDV!$D$7:$D$300,SMALL(IF(RDV!$E$7:$E$300=AK$5,ROW($7:$300)-6),ROW($A14))),"")</f>
        <v/>
      </c>
      <c r="AL19" s="13" t="str">
        <f t="array" ref="AL19">IFERROR(INDEX(RDV!$C$7:$C$300&amp; "    "&amp;RDV!$D$7:$D$300,SMALL(IF(RDV!$E$7:$E$300=AL$5,ROW($7:$300)-6),ROW($A14))),"")</f>
        <v/>
      </c>
      <c r="AM19" s="13" t="str">
        <f t="array" ref="AM19">IFERROR(INDEX(RDV!$C$7:$C$300&amp; "    "&amp;RDV!$D$7:$D$300,SMALL(IF(RDV!$E$7:$E$300=AM$5,ROW($7:$300)-6),ROW($A14))),"")</f>
        <v/>
      </c>
      <c r="AN19" s="13" t="str">
        <f t="array" ref="AN19">IFERROR(INDEX(RDV!$C$7:$C$300&amp; "    "&amp;RDV!$D$7:$D$300,SMALL(IF(RDV!$E$7:$E$300=AN$5,ROW($7:$300)-6),ROW($A14))),"")</f>
        <v/>
      </c>
      <c r="AO19" s="13" t="str">
        <f t="array" ref="AO19">IFERROR(INDEX(RDV!$C$7:$C$300&amp; "    "&amp;RDV!$D$7:$D$300,SMALL(IF(RDV!$E$7:$E$300=AO$5,ROW($7:$300)-6),ROW($A14))),"")</f>
        <v/>
      </c>
      <c r="AP19" s="17" t="str">
        <f t="array" ref="AP19">IFERROR(INDEX(RDV!$C$7:$C$300&amp; "    "&amp;RDV!$D$7:$D$300,SMALL(IF(RDV!$E$7:$E$300=AP$5,ROW($7:$300)-6),ROW($A14))),"")</f>
        <v/>
      </c>
      <c r="AQ19" s="13" t="str">
        <f t="array" ref="AQ19">IFERROR(INDEX(RDV!$C$7:$C$300&amp; "    "&amp;RDV!$D$7:$D$300,SMALL(IF(RDV!$E$7:$E$300=AQ$5,ROW($7:$300)-6),ROW($A14))),"")</f>
        <v/>
      </c>
      <c r="AR19" s="13" t="str">
        <f t="array" ref="AR19">IFERROR(INDEX(RDV!$C$7:$C$300&amp; "    "&amp;RDV!$D$7:$D$300,SMALL(IF(RDV!$E$7:$E$300=AR$5,ROW($7:$300)-6),ROW($A14))),"")</f>
        <v/>
      </c>
      <c r="AS19" s="13" t="str">
        <f t="array" ref="AS19">IFERROR(INDEX(RDV!$C$7:$C$300&amp; "    "&amp;RDV!$D$7:$D$300,SMALL(IF(RDV!$E$7:$E$300=AS$5,ROW($7:$300)-6),ROW($A14))),"")</f>
        <v/>
      </c>
      <c r="AT19" s="17" t="str">
        <f t="array" ref="AT19">IFERROR(INDEX(RDV!$C$7:$C$300&amp; "    "&amp;RDV!$D$7:$D$300,SMALL(IF(RDV!$E$7:$E$300=AT$5,ROW($7:$300)-6),ROW($A14))),"")</f>
        <v/>
      </c>
    </row>
    <row r="20" spans="1:46" ht="15.5" x14ac:dyDescent="0.35">
      <c r="A20" s="44"/>
      <c r="B20" s="44"/>
      <c r="C20" s="44"/>
      <c r="D20" s="44"/>
      <c r="E20" s="44"/>
      <c r="F20" s="44"/>
      <c r="G20" s="44"/>
      <c r="H20" s="41"/>
      <c r="O20" s="8"/>
      <c r="P20" s="13" t="str">
        <f t="array" ref="P20">IFERROR(INDEX(RDV!$C$7:$C$300&amp; "    "&amp;RDV!$D$7:$D$300,SMALL(IF(RDV!$E$7:$E$300=P$5,ROW($7:$300)-6),ROW($A15))),"")</f>
        <v/>
      </c>
      <c r="Q20" s="13" t="str">
        <f t="array" ref="Q20">IFERROR(INDEX(RDV!$C$7:$C$300&amp; "    "&amp;RDV!$D$7:$D$300,SMALL(IF(RDV!$E$7:$E$300=Q$5,ROW($7:$300)-6),ROW($A15))),"")</f>
        <v/>
      </c>
      <c r="R20" s="13" t="str">
        <f t="array" ref="R20">IFERROR(INDEX(RDV!$C$7:$C$300&amp; "    "&amp;RDV!$D$7:$D$300,SMALL(IF(RDV!$E$7:$E$300=R$5,ROW($7:$300)-6),ROW($A15))),"")</f>
        <v/>
      </c>
      <c r="S20" s="13" t="str">
        <f t="array" ref="S20">IFERROR(INDEX(RDV!$C$7:$C$300&amp; "    "&amp;RDV!$D$7:$D$300,SMALL(IF(RDV!$E$7:$E$300=S$5,ROW($7:$300)-6),ROW($A15))),"")</f>
        <v/>
      </c>
      <c r="T20" s="13" t="str">
        <f t="array" ref="T20">IFERROR(INDEX(RDV!$C$7:$C$300&amp; "    "&amp;RDV!$D$7:$D$300,SMALL(IF(RDV!$E$7:$E$300=T$5,ROW($7:$300)-6),ROW($A15))),"")</f>
        <v/>
      </c>
      <c r="U20" s="13" t="str">
        <f t="array" ref="U20">IFERROR(INDEX(RDV!$C$7:$C$300&amp; "    "&amp;RDV!$D$7:$D$300,SMALL(IF(RDV!$E$7:$E$300=U$5,ROW($7:$300)-6),ROW($A15))),"")</f>
        <v/>
      </c>
      <c r="V20" s="13" t="str">
        <f t="array" ref="V20">IFERROR(INDEX(RDV!$C$7:$C$300&amp; "    "&amp;RDV!$D$7:$D$300,SMALL(IF(RDV!$E$7:$E$300=V$5,ROW($7:$300)-6),ROW($A15))),"")</f>
        <v/>
      </c>
      <c r="W20" s="13" t="str">
        <f t="array" ref="W20">IFERROR(INDEX(RDV!$C$7:$C$300&amp; "    "&amp;RDV!$D$7:$D$300,SMALL(IF(RDV!$E$7:$E$300=W$5,ROW($7:$300)-6),ROW($A15))),"")</f>
        <v/>
      </c>
      <c r="X20" s="13" t="str">
        <f t="array" ref="X20">IFERROR(INDEX(RDV!$C$7:$C$300&amp; "    "&amp;RDV!$D$7:$D$300,SMALL(IF(RDV!$E$7:$E$300=X$5,ROW($7:$300)-6),ROW($A15))),"")</f>
        <v/>
      </c>
      <c r="Y20" s="13" t="str">
        <f t="array" ref="Y20">IFERROR(INDEX(RDV!$C$7:$C$300&amp; "    "&amp;RDV!$D$7:$D$300,SMALL(IF(RDV!$E$7:$E$300=Y$5,ROW($7:$300)-6),ROW($A15))),"")</f>
        <v/>
      </c>
      <c r="Z20" s="13" t="str">
        <f t="array" ref="Z20">IFERROR(INDEX(RDV!$C$7:$C$300&amp; "    "&amp;RDV!$D$7:$D$300,SMALL(IF(RDV!$E$7:$E$300=Z$5,ROW($7:$300)-6),ROW($A15))),"")</f>
        <v/>
      </c>
      <c r="AA20" s="13" t="str">
        <f t="array" ref="AA20">IFERROR(INDEX(RDV!$C$7:$C$300&amp; "    "&amp;RDV!$D$7:$D$300,SMALL(IF(RDV!$E$7:$E$300=AA$5,ROW($7:$300)-6),ROW($A15))),"")</f>
        <v/>
      </c>
      <c r="AB20" s="13" t="str">
        <f t="array" ref="AB20">IFERROR(INDEX(RDV!$C$7:$C$300&amp; "    "&amp;RDV!$D$7:$D$300,SMALL(IF(RDV!$E$7:$E$300=AB$5,ROW($7:$300)-6),ROW($A15))),"")</f>
        <v/>
      </c>
      <c r="AC20" s="13" t="str">
        <f t="array" ref="AC20">IFERROR(INDEX(RDV!$C$7:$C$300&amp; "    "&amp;RDV!$D$7:$D$300,SMALL(IF(RDV!$E$7:$E$300=AC$5,ROW($7:$300)-6),ROW($A15))),"")</f>
        <v/>
      </c>
      <c r="AD20" s="13" t="str">
        <f t="array" ref="AD20">IFERROR(INDEX(RDV!$C$7:$C$300&amp; "    "&amp;RDV!$D$7:$D$300,SMALL(IF(RDV!$E$7:$E$300=AD$5,ROW($7:$300)-6),ROW($A15))),"")</f>
        <v/>
      </c>
      <c r="AE20" s="13" t="str">
        <f t="array" ref="AE20">IFERROR(INDEX(RDV!$C$7:$C$300&amp; "    "&amp;RDV!$D$7:$D$300,SMALL(IF(RDV!$E$7:$E$300=AE$5,ROW($7:$300)-6),ROW($A15))),"")</f>
        <v/>
      </c>
      <c r="AF20" s="13" t="str">
        <f t="array" ref="AF20">IFERROR(INDEX(RDV!$C$7:$C$300&amp; "    "&amp;RDV!$D$7:$D$300,SMALL(IF(RDV!$E$7:$E$300=AF$5,ROW($7:$300)-6),ROW($A15))),"")</f>
        <v/>
      </c>
      <c r="AG20" s="13" t="str">
        <f t="array" ref="AG20">IFERROR(INDEX(RDV!$C$7:$C$300&amp; "    "&amp;RDV!$D$7:$D$300,SMALL(IF(RDV!$E$7:$E$300=AG$5,ROW($7:$300)-6),ROW($A15))),"")</f>
        <v/>
      </c>
      <c r="AH20" s="13" t="str">
        <f t="array" ref="AH20">IFERROR(INDEX(RDV!$C$7:$C$300&amp; "    "&amp;RDV!$D$7:$D$300,SMALL(IF(RDV!$E$7:$E$300=AH$5,ROW($7:$300)-6),ROW($A15))),"")</f>
        <v/>
      </c>
      <c r="AI20" s="13" t="str">
        <f t="array" ref="AI20">IFERROR(INDEX(RDV!$C$7:$C$300&amp; "    "&amp;RDV!$D$7:$D$300,SMALL(IF(RDV!$E$7:$E$300=AI$5,ROW($7:$300)-6),ROW($A15))),"")</f>
        <v/>
      </c>
      <c r="AJ20" s="13" t="str">
        <f t="array" ref="AJ20">IFERROR(INDEX(RDV!$C$7:$C$300&amp; "    "&amp;RDV!$D$7:$D$300,SMALL(IF(RDV!$E$7:$E$300=AJ$5,ROW($7:$300)-6),ROW($A15))),"")</f>
        <v/>
      </c>
      <c r="AK20" s="13" t="str">
        <f t="array" ref="AK20">IFERROR(INDEX(RDV!$C$7:$C$300&amp; "    "&amp;RDV!$D$7:$D$300,SMALL(IF(RDV!$E$7:$E$300=AK$5,ROW($7:$300)-6),ROW($A15))),"")</f>
        <v/>
      </c>
      <c r="AL20" s="13" t="str">
        <f t="array" ref="AL20">IFERROR(INDEX(RDV!$C$7:$C$300&amp; "    "&amp;RDV!$D$7:$D$300,SMALL(IF(RDV!$E$7:$E$300=AL$5,ROW($7:$300)-6),ROW($A15))),"")</f>
        <v/>
      </c>
      <c r="AM20" s="13" t="str">
        <f t="array" ref="AM20">IFERROR(INDEX(RDV!$C$7:$C$300&amp; "    "&amp;RDV!$D$7:$D$300,SMALL(IF(RDV!$E$7:$E$300=AM$5,ROW($7:$300)-6),ROW($A15))),"")</f>
        <v/>
      </c>
      <c r="AN20" s="13" t="str">
        <f t="array" ref="AN20">IFERROR(INDEX(RDV!$C$7:$C$300&amp; "    "&amp;RDV!$D$7:$D$300,SMALL(IF(RDV!$E$7:$E$300=AN$5,ROW($7:$300)-6),ROW($A15))),"")</f>
        <v/>
      </c>
      <c r="AO20" s="13" t="str">
        <f t="array" ref="AO20">IFERROR(INDEX(RDV!$C$7:$C$300&amp; "    "&amp;RDV!$D$7:$D$300,SMALL(IF(RDV!$E$7:$E$300=AO$5,ROW($7:$300)-6),ROW($A15))),"")</f>
        <v/>
      </c>
      <c r="AP20" s="17" t="str">
        <f t="array" ref="AP20">IFERROR(INDEX(RDV!$C$7:$C$300&amp; "    "&amp;RDV!$D$7:$D$300,SMALL(IF(RDV!$E$7:$E$300=AP$5,ROW($7:$300)-6),ROW($A15))),"")</f>
        <v/>
      </c>
      <c r="AQ20" s="13" t="str">
        <f t="array" ref="AQ20">IFERROR(INDEX(RDV!$C$7:$C$300&amp; "    "&amp;RDV!$D$7:$D$300,SMALL(IF(RDV!$E$7:$E$300=AQ$5,ROW($7:$300)-6),ROW($A15))),"")</f>
        <v/>
      </c>
      <c r="AR20" s="13" t="str">
        <f t="array" ref="AR20">IFERROR(INDEX(RDV!$C$7:$C$300&amp; "    "&amp;RDV!$D$7:$D$300,SMALL(IF(RDV!$E$7:$E$300=AR$5,ROW($7:$300)-6),ROW($A15))),"")</f>
        <v/>
      </c>
      <c r="AS20" s="13" t="str">
        <f t="array" ref="AS20">IFERROR(INDEX(RDV!$C$7:$C$300&amp; "    "&amp;RDV!$D$7:$D$300,SMALL(IF(RDV!$E$7:$E$300=AS$5,ROW($7:$300)-6),ROW($A15))),"")</f>
        <v/>
      </c>
      <c r="AT20" s="17" t="str">
        <f t="array" ref="AT20">IFERROR(INDEX(RDV!$C$7:$C$300&amp; "    "&amp;RDV!$D$7:$D$300,SMALL(IF(RDV!$E$7:$E$300=AT$5,ROW($7:$300)-6),ROW($A15))),"")</f>
        <v/>
      </c>
    </row>
    <row r="21" spans="1:46" ht="15.5" x14ac:dyDescent="0.35">
      <c r="A21" s="45"/>
      <c r="B21" s="44"/>
      <c r="C21" s="44"/>
      <c r="D21" s="44"/>
      <c r="E21" s="44"/>
      <c r="F21" s="44"/>
      <c r="G21" s="44"/>
      <c r="H21" s="41"/>
      <c r="O21" s="8"/>
      <c r="P21" s="13" t="str">
        <f t="array" ref="P21">IFERROR(INDEX(RDV!$C$7:$C$300&amp; "    "&amp;RDV!$D$7:$D$300,SMALL(IF(RDV!$E$7:$E$300=P$5,ROW($7:$300)-6),ROW($A16))),"")</f>
        <v/>
      </c>
      <c r="Q21" s="13" t="str">
        <f t="array" ref="Q21">IFERROR(INDEX(RDV!$C$7:$C$300&amp; "    "&amp;RDV!$D$7:$D$300,SMALL(IF(RDV!$E$7:$E$300=Q$5,ROW($7:$300)-6),ROW($A16))),"")</f>
        <v/>
      </c>
      <c r="R21" s="13" t="str">
        <f t="array" ref="R21">IFERROR(INDEX(RDV!$C$7:$C$300&amp; "    "&amp;RDV!$D$7:$D$300,SMALL(IF(RDV!$E$7:$E$300=R$5,ROW($7:$300)-6),ROW($A16))),"")</f>
        <v/>
      </c>
      <c r="S21" s="13" t="str">
        <f t="array" ref="S21">IFERROR(INDEX(RDV!$C$7:$C$300&amp; "    "&amp;RDV!$D$7:$D$300,SMALL(IF(RDV!$E$7:$E$300=S$5,ROW($7:$300)-6),ROW($A16))),"")</f>
        <v/>
      </c>
      <c r="T21" s="13" t="str">
        <f t="array" ref="T21">IFERROR(INDEX(RDV!$C$7:$C$300&amp; "    "&amp;RDV!$D$7:$D$300,SMALL(IF(RDV!$E$7:$E$300=T$5,ROW($7:$300)-6),ROW($A16))),"")</f>
        <v/>
      </c>
      <c r="U21" s="13" t="str">
        <f t="array" ref="U21">IFERROR(INDEX(RDV!$C$7:$C$300&amp; "    "&amp;RDV!$D$7:$D$300,SMALL(IF(RDV!$E$7:$E$300=U$5,ROW($7:$300)-6),ROW($A16))),"")</f>
        <v/>
      </c>
      <c r="V21" s="13" t="str">
        <f t="array" ref="V21">IFERROR(INDEX(RDV!$C$7:$C$300&amp; "    "&amp;RDV!$D$7:$D$300,SMALL(IF(RDV!$E$7:$E$300=V$5,ROW($7:$300)-6),ROW($A16))),"")</f>
        <v/>
      </c>
      <c r="W21" s="13" t="str">
        <f t="array" ref="W21">IFERROR(INDEX(RDV!$C$7:$C$300&amp; "    "&amp;RDV!$D$7:$D$300,SMALL(IF(RDV!$E$7:$E$300=W$5,ROW($7:$300)-6),ROW($A16))),"")</f>
        <v/>
      </c>
      <c r="X21" s="13" t="str">
        <f t="array" ref="X21">IFERROR(INDEX(RDV!$C$7:$C$300&amp; "    "&amp;RDV!$D$7:$D$300,SMALL(IF(RDV!$E$7:$E$300=X$5,ROW($7:$300)-6),ROW($A16))),"")</f>
        <v/>
      </c>
      <c r="Y21" s="13" t="str">
        <f t="array" ref="Y21">IFERROR(INDEX(RDV!$C$7:$C$300&amp; "    "&amp;RDV!$D$7:$D$300,SMALL(IF(RDV!$E$7:$E$300=Y$5,ROW($7:$300)-6),ROW($A16))),"")</f>
        <v/>
      </c>
      <c r="Z21" s="13" t="str">
        <f t="array" ref="Z21">IFERROR(INDEX(RDV!$C$7:$C$300&amp; "    "&amp;RDV!$D$7:$D$300,SMALL(IF(RDV!$E$7:$E$300=Z$5,ROW($7:$300)-6),ROW($A16))),"")</f>
        <v/>
      </c>
      <c r="AA21" s="13" t="str">
        <f t="array" ref="AA21">IFERROR(INDEX(RDV!$C$7:$C$300&amp; "    "&amp;RDV!$D$7:$D$300,SMALL(IF(RDV!$E$7:$E$300=AA$5,ROW($7:$300)-6),ROW($A16))),"")</f>
        <v/>
      </c>
      <c r="AB21" s="13" t="str">
        <f t="array" ref="AB21">IFERROR(INDEX(RDV!$C$7:$C$300&amp; "    "&amp;RDV!$D$7:$D$300,SMALL(IF(RDV!$E$7:$E$300=AB$5,ROW($7:$300)-6),ROW($A16))),"")</f>
        <v/>
      </c>
      <c r="AC21" s="13" t="str">
        <f t="array" ref="AC21">IFERROR(INDEX(RDV!$C$7:$C$300&amp; "    "&amp;RDV!$D$7:$D$300,SMALL(IF(RDV!$E$7:$E$300=AC$5,ROW($7:$300)-6),ROW($A16))),"")</f>
        <v/>
      </c>
      <c r="AD21" s="13" t="str">
        <f t="array" ref="AD21">IFERROR(INDEX(RDV!$C$7:$C$300&amp; "    "&amp;RDV!$D$7:$D$300,SMALL(IF(RDV!$E$7:$E$300=AD$5,ROW($7:$300)-6),ROW($A16))),"")</f>
        <v/>
      </c>
      <c r="AE21" s="13" t="str">
        <f t="array" ref="AE21">IFERROR(INDEX(RDV!$C$7:$C$300&amp; "    "&amp;RDV!$D$7:$D$300,SMALL(IF(RDV!$E$7:$E$300=AE$5,ROW($7:$300)-6),ROW($A16))),"")</f>
        <v/>
      </c>
      <c r="AF21" s="13" t="str">
        <f t="array" ref="AF21">IFERROR(INDEX(RDV!$C$7:$C$300&amp; "    "&amp;RDV!$D$7:$D$300,SMALL(IF(RDV!$E$7:$E$300=AF$5,ROW($7:$300)-6),ROW($A16))),"")</f>
        <v/>
      </c>
      <c r="AG21" s="13" t="str">
        <f t="array" ref="AG21">IFERROR(INDEX(RDV!$C$7:$C$300&amp; "    "&amp;RDV!$D$7:$D$300,SMALL(IF(RDV!$E$7:$E$300=AG$5,ROW($7:$300)-6),ROW($A16))),"")</f>
        <v/>
      </c>
      <c r="AH21" s="13" t="str">
        <f t="array" ref="AH21">IFERROR(INDEX(RDV!$C$7:$C$300&amp; "    "&amp;RDV!$D$7:$D$300,SMALL(IF(RDV!$E$7:$E$300=AH$5,ROW($7:$300)-6),ROW($A16))),"")</f>
        <v/>
      </c>
      <c r="AI21" s="13" t="str">
        <f t="array" ref="AI21">IFERROR(INDEX(RDV!$C$7:$C$300&amp; "    "&amp;RDV!$D$7:$D$300,SMALL(IF(RDV!$E$7:$E$300=AI$5,ROW($7:$300)-6),ROW($A16))),"")</f>
        <v/>
      </c>
      <c r="AJ21" s="13" t="str">
        <f t="array" ref="AJ21">IFERROR(INDEX(RDV!$C$7:$C$300&amp; "    "&amp;RDV!$D$7:$D$300,SMALL(IF(RDV!$E$7:$E$300=AJ$5,ROW($7:$300)-6),ROW($A16))),"")</f>
        <v/>
      </c>
      <c r="AK21" s="13" t="str">
        <f t="array" ref="AK21">IFERROR(INDEX(RDV!$C$7:$C$300&amp; "    "&amp;RDV!$D$7:$D$300,SMALL(IF(RDV!$E$7:$E$300=AK$5,ROW($7:$300)-6),ROW($A16))),"")</f>
        <v/>
      </c>
      <c r="AL21" s="13" t="str">
        <f t="array" ref="AL21">IFERROR(INDEX(RDV!$C$7:$C$300&amp; "    "&amp;RDV!$D$7:$D$300,SMALL(IF(RDV!$E$7:$E$300=AL$5,ROW($7:$300)-6),ROW($A16))),"")</f>
        <v/>
      </c>
      <c r="AM21" s="13" t="str">
        <f t="array" ref="AM21">IFERROR(INDEX(RDV!$C$7:$C$300&amp; "    "&amp;RDV!$D$7:$D$300,SMALL(IF(RDV!$E$7:$E$300=AM$5,ROW($7:$300)-6),ROW($A16))),"")</f>
        <v/>
      </c>
      <c r="AN21" s="13" t="str">
        <f t="array" ref="AN21">IFERROR(INDEX(RDV!$C$7:$C$300&amp; "    "&amp;RDV!$D$7:$D$300,SMALL(IF(RDV!$E$7:$E$300=AN$5,ROW($7:$300)-6),ROW($A16))),"")</f>
        <v/>
      </c>
      <c r="AO21" s="13" t="str">
        <f t="array" ref="AO21">IFERROR(INDEX(RDV!$C$7:$C$300&amp; "    "&amp;RDV!$D$7:$D$300,SMALL(IF(RDV!$E$7:$E$300=AO$5,ROW($7:$300)-6),ROW($A16))),"")</f>
        <v/>
      </c>
      <c r="AP21" s="17" t="str">
        <f t="array" ref="AP21">IFERROR(INDEX(RDV!$C$7:$C$300&amp; "    "&amp;RDV!$D$7:$D$300,SMALL(IF(RDV!$E$7:$E$300=AP$5,ROW($7:$300)-6),ROW($A16))),"")</f>
        <v/>
      </c>
      <c r="AQ21" s="13" t="str">
        <f t="array" ref="AQ21">IFERROR(INDEX(RDV!$C$7:$C$300&amp; "    "&amp;RDV!$D$7:$D$300,SMALL(IF(RDV!$E$7:$E$300=AQ$5,ROW($7:$300)-6),ROW($A16))),"")</f>
        <v/>
      </c>
      <c r="AR21" s="13" t="str">
        <f t="array" ref="AR21">IFERROR(INDEX(RDV!$C$7:$C$300&amp; "    "&amp;RDV!$D$7:$D$300,SMALL(IF(RDV!$E$7:$E$300=AR$5,ROW($7:$300)-6),ROW($A16))),"")</f>
        <v/>
      </c>
      <c r="AS21" s="13" t="str">
        <f t="array" ref="AS21">IFERROR(INDEX(RDV!$C$7:$C$300&amp; "    "&amp;RDV!$D$7:$D$300,SMALL(IF(RDV!$E$7:$E$300=AS$5,ROW($7:$300)-6),ROW($A16))),"")</f>
        <v/>
      </c>
      <c r="AT21" s="17" t="str">
        <f t="array" ref="AT21">IFERROR(INDEX(RDV!$C$7:$C$300&amp; "    "&amp;RDV!$D$7:$D$300,SMALL(IF(RDV!$E$7:$E$300=AT$5,ROW($7:$300)-6),ROW($A16))),"")</f>
        <v/>
      </c>
    </row>
    <row r="22" spans="1:46" ht="15.5" x14ac:dyDescent="0.35">
      <c r="A22" s="44"/>
      <c r="B22" s="44"/>
      <c r="C22" s="44"/>
      <c r="D22" s="44"/>
      <c r="E22" s="44"/>
      <c r="F22" s="44"/>
      <c r="G22" s="44"/>
      <c r="H22" s="41"/>
      <c r="O22" s="8"/>
      <c r="P22" s="13" t="str">
        <f t="array" ref="P22">IFERROR(INDEX(RDV!$C$7:$C$300&amp; "    "&amp;RDV!$D$7:$D$300,SMALL(IF(RDV!$E$7:$E$300=P$5,ROW($7:$300)-6),ROW($A17))),"")</f>
        <v/>
      </c>
      <c r="Q22" s="13" t="str">
        <f t="array" ref="Q22">IFERROR(INDEX(RDV!$C$7:$C$300&amp; "    "&amp;RDV!$D$7:$D$300,SMALL(IF(RDV!$E$7:$E$300=Q$5,ROW($7:$300)-6),ROW($A17))),"")</f>
        <v/>
      </c>
      <c r="R22" s="13" t="str">
        <f t="array" ref="R22">IFERROR(INDEX(RDV!$C$7:$C$300&amp; "    "&amp;RDV!$D$7:$D$300,SMALL(IF(RDV!$E$7:$E$300=R$5,ROW($7:$300)-6),ROW($A17))),"")</f>
        <v/>
      </c>
      <c r="S22" s="13" t="str">
        <f t="array" ref="S22">IFERROR(INDEX(RDV!$C$7:$C$300&amp; "    "&amp;RDV!$D$7:$D$300,SMALL(IF(RDV!$E$7:$E$300=S$5,ROW($7:$300)-6),ROW($A17))),"")</f>
        <v/>
      </c>
      <c r="T22" s="13" t="str">
        <f t="array" ref="T22">IFERROR(INDEX(RDV!$C$7:$C$300&amp; "    "&amp;RDV!$D$7:$D$300,SMALL(IF(RDV!$E$7:$E$300=T$5,ROW($7:$300)-6),ROW($A17))),"")</f>
        <v/>
      </c>
      <c r="U22" s="13" t="str">
        <f t="array" ref="U22">IFERROR(INDEX(RDV!$C$7:$C$300&amp; "    "&amp;RDV!$D$7:$D$300,SMALL(IF(RDV!$E$7:$E$300=U$5,ROW($7:$300)-6),ROW($A17))),"")</f>
        <v/>
      </c>
      <c r="V22" s="13" t="str">
        <f t="array" ref="V22">IFERROR(INDEX(RDV!$C$7:$C$300&amp; "    "&amp;RDV!$D$7:$D$300,SMALL(IF(RDV!$E$7:$E$300=V$5,ROW($7:$300)-6),ROW($A17))),"")</f>
        <v/>
      </c>
      <c r="W22" s="13" t="str">
        <f t="array" ref="W22">IFERROR(INDEX(RDV!$C$7:$C$300&amp; "    "&amp;RDV!$D$7:$D$300,SMALL(IF(RDV!$E$7:$E$300=W$5,ROW($7:$300)-6),ROW($A17))),"")</f>
        <v/>
      </c>
      <c r="X22" s="13" t="str">
        <f t="array" ref="X22">IFERROR(INDEX(RDV!$C$7:$C$300&amp; "    "&amp;RDV!$D$7:$D$300,SMALL(IF(RDV!$E$7:$E$300=X$5,ROW($7:$300)-6),ROW($A17))),"")</f>
        <v/>
      </c>
      <c r="Y22" s="13" t="str">
        <f t="array" ref="Y22">IFERROR(INDEX(RDV!$C$7:$C$300&amp; "    "&amp;RDV!$D$7:$D$300,SMALL(IF(RDV!$E$7:$E$300=Y$5,ROW($7:$300)-6),ROW($A17))),"")</f>
        <v/>
      </c>
      <c r="Z22" s="13" t="str">
        <f t="array" ref="Z22">IFERROR(INDEX(RDV!$C$7:$C$300&amp; "    "&amp;RDV!$D$7:$D$300,SMALL(IF(RDV!$E$7:$E$300=Z$5,ROW($7:$300)-6),ROW($A17))),"")</f>
        <v/>
      </c>
      <c r="AA22" s="13" t="str">
        <f t="array" ref="AA22">IFERROR(INDEX(RDV!$C$7:$C$300&amp; "    "&amp;RDV!$D$7:$D$300,SMALL(IF(RDV!$E$7:$E$300=AA$5,ROW($7:$300)-6),ROW($A17))),"")</f>
        <v/>
      </c>
      <c r="AB22" s="13" t="str">
        <f t="array" ref="AB22">IFERROR(INDEX(RDV!$C$7:$C$300&amp; "    "&amp;RDV!$D$7:$D$300,SMALL(IF(RDV!$E$7:$E$300=AB$5,ROW($7:$300)-6),ROW($A17))),"")</f>
        <v/>
      </c>
      <c r="AC22" s="13" t="str">
        <f t="array" ref="AC22">IFERROR(INDEX(RDV!$C$7:$C$300&amp; "    "&amp;RDV!$D$7:$D$300,SMALL(IF(RDV!$E$7:$E$300=AC$5,ROW($7:$300)-6),ROW($A17))),"")</f>
        <v/>
      </c>
      <c r="AD22" s="13" t="str">
        <f t="array" ref="AD22">IFERROR(INDEX(RDV!$C$7:$C$300&amp; "    "&amp;RDV!$D$7:$D$300,SMALL(IF(RDV!$E$7:$E$300=AD$5,ROW($7:$300)-6),ROW($A17))),"")</f>
        <v/>
      </c>
      <c r="AE22" s="13" t="str">
        <f t="array" ref="AE22">IFERROR(INDEX(RDV!$C$7:$C$300&amp; "    "&amp;RDV!$D$7:$D$300,SMALL(IF(RDV!$E$7:$E$300=AE$5,ROW($7:$300)-6),ROW($A17))),"")</f>
        <v/>
      </c>
      <c r="AF22" s="13" t="str">
        <f t="array" ref="AF22">IFERROR(INDEX(RDV!$C$7:$C$300&amp; "    "&amp;RDV!$D$7:$D$300,SMALL(IF(RDV!$E$7:$E$300=AF$5,ROW($7:$300)-6),ROW($A17))),"")</f>
        <v/>
      </c>
      <c r="AG22" s="13" t="str">
        <f t="array" ref="AG22">IFERROR(INDEX(RDV!$C$7:$C$300&amp; "    "&amp;RDV!$D$7:$D$300,SMALL(IF(RDV!$E$7:$E$300=AG$5,ROW($7:$300)-6),ROW($A17))),"")</f>
        <v/>
      </c>
      <c r="AH22" s="13" t="str">
        <f t="array" ref="AH22">IFERROR(INDEX(RDV!$C$7:$C$300&amp; "    "&amp;RDV!$D$7:$D$300,SMALL(IF(RDV!$E$7:$E$300=AH$5,ROW($7:$300)-6),ROW($A17))),"")</f>
        <v/>
      </c>
      <c r="AI22" s="13" t="str">
        <f t="array" ref="AI22">IFERROR(INDEX(RDV!$C$7:$C$300&amp; "    "&amp;RDV!$D$7:$D$300,SMALL(IF(RDV!$E$7:$E$300=AI$5,ROW($7:$300)-6),ROW($A17))),"")</f>
        <v/>
      </c>
      <c r="AJ22" s="13" t="str">
        <f t="array" ref="AJ22">IFERROR(INDEX(RDV!$C$7:$C$300&amp; "    "&amp;RDV!$D$7:$D$300,SMALL(IF(RDV!$E$7:$E$300=AJ$5,ROW($7:$300)-6),ROW($A17))),"")</f>
        <v/>
      </c>
      <c r="AK22" s="13" t="str">
        <f t="array" ref="AK22">IFERROR(INDEX(RDV!$C$7:$C$300&amp; "    "&amp;RDV!$D$7:$D$300,SMALL(IF(RDV!$E$7:$E$300=AK$5,ROW($7:$300)-6),ROW($A17))),"")</f>
        <v/>
      </c>
      <c r="AL22" s="13" t="str">
        <f t="array" ref="AL22">IFERROR(INDEX(RDV!$C$7:$C$300&amp; "    "&amp;RDV!$D$7:$D$300,SMALL(IF(RDV!$E$7:$E$300=AL$5,ROW($7:$300)-6),ROW($A17))),"")</f>
        <v/>
      </c>
      <c r="AM22" s="13" t="str">
        <f t="array" ref="AM22">IFERROR(INDEX(RDV!$C$7:$C$300&amp; "    "&amp;RDV!$D$7:$D$300,SMALL(IF(RDV!$E$7:$E$300=AM$5,ROW($7:$300)-6),ROW($A17))),"")</f>
        <v/>
      </c>
      <c r="AN22" s="13" t="str">
        <f t="array" ref="AN22">IFERROR(INDEX(RDV!$C$7:$C$300&amp; "    "&amp;RDV!$D$7:$D$300,SMALL(IF(RDV!$E$7:$E$300=AN$5,ROW($7:$300)-6),ROW($A17))),"")</f>
        <v/>
      </c>
      <c r="AO22" s="13" t="str">
        <f t="array" ref="AO22">IFERROR(INDEX(RDV!$C$7:$C$300&amp; "    "&amp;RDV!$D$7:$D$300,SMALL(IF(RDV!$E$7:$E$300=AO$5,ROW($7:$300)-6),ROW($A17))),"")</f>
        <v/>
      </c>
      <c r="AP22" s="17" t="str">
        <f t="array" ref="AP22">IFERROR(INDEX(RDV!$C$7:$C$300&amp; "    "&amp;RDV!$D$7:$D$300,SMALL(IF(RDV!$E$7:$E$300=AP$5,ROW($7:$300)-6),ROW($A17))),"")</f>
        <v/>
      </c>
      <c r="AQ22" s="13" t="str">
        <f t="array" ref="AQ22">IFERROR(INDEX(RDV!$C$7:$C$300&amp; "    "&amp;RDV!$D$7:$D$300,SMALL(IF(RDV!$E$7:$E$300=AQ$5,ROW($7:$300)-6),ROW($A17))),"")</f>
        <v/>
      </c>
      <c r="AR22" s="13" t="str">
        <f t="array" ref="AR22">IFERROR(INDEX(RDV!$C$7:$C$300&amp; "    "&amp;RDV!$D$7:$D$300,SMALL(IF(RDV!$E$7:$E$300=AR$5,ROW($7:$300)-6),ROW($A17))),"")</f>
        <v/>
      </c>
      <c r="AS22" s="13" t="str">
        <f t="array" ref="AS22">IFERROR(INDEX(RDV!$C$7:$C$300&amp; "    "&amp;RDV!$D$7:$D$300,SMALL(IF(RDV!$E$7:$E$300=AS$5,ROW($7:$300)-6),ROW($A17))),"")</f>
        <v/>
      </c>
      <c r="AT22" s="17" t="str">
        <f t="array" ref="AT22">IFERROR(INDEX(RDV!$C$7:$C$300&amp; "    "&amp;RDV!$D$7:$D$300,SMALL(IF(RDV!$E$7:$E$300=AT$5,ROW($7:$300)-6),ROW($A17))),"")</f>
        <v/>
      </c>
    </row>
    <row r="23" spans="1:46" ht="15.5" x14ac:dyDescent="0.35">
      <c r="A23" s="44"/>
      <c r="B23" s="44"/>
      <c r="C23" s="44"/>
      <c r="D23" s="44"/>
      <c r="E23" s="44"/>
      <c r="F23" s="44"/>
      <c r="G23" s="44"/>
      <c r="H23" s="41"/>
      <c r="O23" s="8"/>
      <c r="P23" s="13" t="str">
        <f t="array" ref="P23">IFERROR(INDEX(RDV!$C$7:$C$300&amp; "    "&amp;RDV!$D$7:$D$300,SMALL(IF(RDV!$E$7:$E$300=P$5,ROW($7:$300)-6),ROW($A18))),"")</f>
        <v/>
      </c>
      <c r="Q23" s="13" t="str">
        <f t="array" ref="Q23">IFERROR(INDEX(RDV!$C$7:$C$300&amp; "    "&amp;RDV!$D$7:$D$300,SMALL(IF(RDV!$E$7:$E$300=Q$5,ROW($7:$300)-6),ROW($A18))),"")</f>
        <v/>
      </c>
      <c r="R23" s="13" t="str">
        <f t="array" ref="R23">IFERROR(INDEX(RDV!$C$7:$C$300&amp; "    "&amp;RDV!$D$7:$D$300,SMALL(IF(RDV!$E$7:$E$300=R$5,ROW($7:$300)-6),ROW($A18))),"")</f>
        <v/>
      </c>
      <c r="S23" s="13" t="str">
        <f t="array" ref="S23">IFERROR(INDEX(RDV!$C$7:$C$300&amp; "    "&amp;RDV!$D$7:$D$300,SMALL(IF(RDV!$E$7:$E$300=S$5,ROW($7:$300)-6),ROW($A18))),"")</f>
        <v/>
      </c>
      <c r="T23" s="13" t="str">
        <f t="array" ref="T23">IFERROR(INDEX(RDV!$C$7:$C$300&amp; "    "&amp;RDV!$D$7:$D$300,SMALL(IF(RDV!$E$7:$E$300=T$5,ROW($7:$300)-6),ROW($A18))),"")</f>
        <v/>
      </c>
      <c r="U23" s="13" t="str">
        <f t="array" ref="U23">IFERROR(INDEX(RDV!$C$7:$C$300&amp; "    "&amp;RDV!$D$7:$D$300,SMALL(IF(RDV!$E$7:$E$300=U$5,ROW($7:$300)-6),ROW($A18))),"")</f>
        <v/>
      </c>
      <c r="V23" s="13" t="str">
        <f t="array" ref="V23">IFERROR(INDEX(RDV!$C$7:$C$300&amp; "    "&amp;RDV!$D$7:$D$300,SMALL(IF(RDV!$E$7:$E$300=V$5,ROW($7:$300)-6),ROW($A18))),"")</f>
        <v/>
      </c>
      <c r="W23" s="13" t="str">
        <f t="array" ref="W23">IFERROR(INDEX(RDV!$C$7:$C$300&amp; "    "&amp;RDV!$D$7:$D$300,SMALL(IF(RDV!$E$7:$E$300=W$5,ROW($7:$300)-6),ROW($A18))),"")</f>
        <v/>
      </c>
      <c r="X23" s="13" t="str">
        <f t="array" ref="X23">IFERROR(INDEX(RDV!$C$7:$C$300&amp; "    "&amp;RDV!$D$7:$D$300,SMALL(IF(RDV!$E$7:$E$300=X$5,ROW($7:$300)-6),ROW($A18))),"")</f>
        <v/>
      </c>
      <c r="Y23" s="13" t="str">
        <f t="array" ref="Y23">IFERROR(INDEX(RDV!$C$7:$C$300&amp; "    "&amp;RDV!$D$7:$D$300,SMALL(IF(RDV!$E$7:$E$300=Y$5,ROW($7:$300)-6),ROW($A18))),"")</f>
        <v/>
      </c>
      <c r="Z23" s="13" t="str">
        <f t="array" ref="Z23">IFERROR(INDEX(RDV!$C$7:$C$300&amp; "    "&amp;RDV!$D$7:$D$300,SMALL(IF(RDV!$E$7:$E$300=Z$5,ROW($7:$300)-6),ROW($A18))),"")</f>
        <v/>
      </c>
      <c r="AA23" s="13" t="str">
        <f t="array" ref="AA23">IFERROR(INDEX(RDV!$C$7:$C$300&amp; "    "&amp;RDV!$D$7:$D$300,SMALL(IF(RDV!$E$7:$E$300=AA$5,ROW($7:$300)-6),ROW($A18))),"")</f>
        <v/>
      </c>
      <c r="AB23" s="13" t="str">
        <f t="array" ref="AB23">IFERROR(INDEX(RDV!$C$7:$C$300&amp; "    "&amp;RDV!$D$7:$D$300,SMALL(IF(RDV!$E$7:$E$300=AB$5,ROW($7:$300)-6),ROW($A18))),"")</f>
        <v/>
      </c>
      <c r="AC23" s="13" t="str">
        <f t="array" ref="AC23">IFERROR(INDEX(RDV!$C$7:$C$300&amp; "    "&amp;RDV!$D$7:$D$300,SMALL(IF(RDV!$E$7:$E$300=AC$5,ROW($7:$300)-6),ROW($A18))),"")</f>
        <v/>
      </c>
      <c r="AD23" s="13" t="str">
        <f t="array" ref="AD23">IFERROR(INDEX(RDV!$C$7:$C$300&amp; "    "&amp;RDV!$D$7:$D$300,SMALL(IF(RDV!$E$7:$E$300=AD$5,ROW($7:$300)-6),ROW($A18))),"")</f>
        <v/>
      </c>
      <c r="AE23" s="13" t="str">
        <f t="array" ref="AE23">IFERROR(INDEX(RDV!$C$7:$C$300&amp; "    "&amp;RDV!$D$7:$D$300,SMALL(IF(RDV!$E$7:$E$300=AE$5,ROW($7:$300)-6),ROW($A18))),"")</f>
        <v/>
      </c>
      <c r="AF23" s="13" t="str">
        <f t="array" ref="AF23">IFERROR(INDEX(RDV!$C$7:$C$300&amp; "    "&amp;RDV!$D$7:$D$300,SMALL(IF(RDV!$E$7:$E$300=AF$5,ROW($7:$300)-6),ROW($A18))),"")</f>
        <v/>
      </c>
      <c r="AG23" s="13" t="str">
        <f t="array" ref="AG23">IFERROR(INDEX(RDV!$C$7:$C$300&amp; "    "&amp;RDV!$D$7:$D$300,SMALL(IF(RDV!$E$7:$E$300=AG$5,ROW($7:$300)-6),ROW($A18))),"")</f>
        <v/>
      </c>
      <c r="AH23" s="13" t="str">
        <f t="array" ref="AH23">IFERROR(INDEX(RDV!$C$7:$C$300&amp; "    "&amp;RDV!$D$7:$D$300,SMALL(IF(RDV!$E$7:$E$300=AH$5,ROW($7:$300)-6),ROW($A18))),"")</f>
        <v/>
      </c>
      <c r="AI23" s="13" t="str">
        <f t="array" ref="AI23">IFERROR(INDEX(RDV!$C$7:$C$300&amp; "    "&amp;RDV!$D$7:$D$300,SMALL(IF(RDV!$E$7:$E$300=AI$5,ROW($7:$300)-6),ROW($A18))),"")</f>
        <v/>
      </c>
      <c r="AJ23" s="13" t="str">
        <f t="array" ref="AJ23">IFERROR(INDEX(RDV!$C$7:$C$300&amp; "    "&amp;RDV!$D$7:$D$300,SMALL(IF(RDV!$E$7:$E$300=AJ$5,ROW($7:$300)-6),ROW($A18))),"")</f>
        <v/>
      </c>
      <c r="AK23" s="13" t="str">
        <f t="array" ref="AK23">IFERROR(INDEX(RDV!$C$7:$C$300&amp; "    "&amp;RDV!$D$7:$D$300,SMALL(IF(RDV!$E$7:$E$300=AK$5,ROW($7:$300)-6),ROW($A18))),"")</f>
        <v/>
      </c>
      <c r="AL23" s="13" t="str">
        <f t="array" ref="AL23">IFERROR(INDEX(RDV!$C$7:$C$300&amp; "    "&amp;RDV!$D$7:$D$300,SMALL(IF(RDV!$E$7:$E$300=AL$5,ROW($7:$300)-6),ROW($A18))),"")</f>
        <v/>
      </c>
      <c r="AM23" s="13" t="str">
        <f t="array" ref="AM23">IFERROR(INDEX(RDV!$C$7:$C$300&amp; "    "&amp;RDV!$D$7:$D$300,SMALL(IF(RDV!$E$7:$E$300=AM$5,ROW($7:$300)-6),ROW($A18))),"")</f>
        <v/>
      </c>
      <c r="AN23" s="13" t="str">
        <f t="array" ref="AN23">IFERROR(INDEX(RDV!$C$7:$C$300&amp; "    "&amp;RDV!$D$7:$D$300,SMALL(IF(RDV!$E$7:$E$300=AN$5,ROW($7:$300)-6),ROW($A18))),"")</f>
        <v/>
      </c>
      <c r="AO23" s="13" t="str">
        <f t="array" ref="AO23">IFERROR(INDEX(RDV!$C$7:$C$300&amp; "    "&amp;RDV!$D$7:$D$300,SMALL(IF(RDV!$E$7:$E$300=AO$5,ROW($7:$300)-6),ROW($A18))),"")</f>
        <v/>
      </c>
      <c r="AP23" s="17" t="str">
        <f t="array" ref="AP23">IFERROR(INDEX(RDV!$C$7:$C$300&amp; "    "&amp;RDV!$D$7:$D$300,SMALL(IF(RDV!$E$7:$E$300=AP$5,ROW($7:$300)-6),ROW($A18))),"")</f>
        <v/>
      </c>
      <c r="AQ23" s="13" t="str">
        <f t="array" ref="AQ23">IFERROR(INDEX(RDV!$C$7:$C$300&amp; "    "&amp;RDV!$D$7:$D$300,SMALL(IF(RDV!$E$7:$E$300=AQ$5,ROW($7:$300)-6),ROW($A18))),"")</f>
        <v/>
      </c>
      <c r="AR23" s="13" t="str">
        <f t="array" ref="AR23">IFERROR(INDEX(RDV!$C$7:$C$300&amp; "    "&amp;RDV!$D$7:$D$300,SMALL(IF(RDV!$E$7:$E$300=AR$5,ROW($7:$300)-6),ROW($A18))),"")</f>
        <v/>
      </c>
      <c r="AS23" s="13" t="str">
        <f t="array" ref="AS23">IFERROR(INDEX(RDV!$C$7:$C$300&amp; "    "&amp;RDV!$D$7:$D$300,SMALL(IF(RDV!$E$7:$E$300=AS$5,ROW($7:$300)-6),ROW($A18))),"")</f>
        <v/>
      </c>
      <c r="AT23" s="17" t="str">
        <f t="array" ref="AT23">IFERROR(INDEX(RDV!$C$7:$C$300&amp; "    "&amp;RDV!$D$7:$D$300,SMALL(IF(RDV!$E$7:$E$300=AT$5,ROW($7:$300)-6),ROW($A18))),"")</f>
        <v/>
      </c>
    </row>
    <row r="24" spans="1:46" ht="15.5" x14ac:dyDescent="0.35">
      <c r="A24" s="44"/>
      <c r="B24" s="44"/>
      <c r="C24" s="44"/>
      <c r="D24" s="44"/>
      <c r="E24" s="44"/>
      <c r="F24" s="44"/>
      <c r="G24" s="44"/>
      <c r="H24" s="41"/>
      <c r="O24" s="8"/>
      <c r="P24" s="13" t="str">
        <f t="array" ref="P24">IFERROR(INDEX(RDV!$C$7:$C$300&amp; "    "&amp;RDV!$D$7:$D$300,SMALL(IF(RDV!$E$7:$E$300=P$5,ROW($7:$300)-6),ROW($A19))),"")</f>
        <v/>
      </c>
      <c r="Q24" s="13" t="str">
        <f t="array" ref="Q24">IFERROR(INDEX(RDV!$C$7:$C$300&amp; "    "&amp;RDV!$D$7:$D$300,SMALL(IF(RDV!$E$7:$E$300=Q$5,ROW($7:$300)-6),ROW($A19))),"")</f>
        <v/>
      </c>
      <c r="R24" s="13" t="str">
        <f t="array" ref="R24">IFERROR(INDEX(RDV!$C$7:$C$300&amp; "    "&amp;RDV!$D$7:$D$300,SMALL(IF(RDV!$E$7:$E$300=R$5,ROW($7:$300)-6),ROW($A19))),"")</f>
        <v/>
      </c>
      <c r="S24" s="13" t="str">
        <f t="array" ref="S24">IFERROR(INDEX(RDV!$C$7:$C$300&amp; "    "&amp;RDV!$D$7:$D$300,SMALL(IF(RDV!$E$7:$E$300=S$5,ROW($7:$300)-6),ROW($A19))),"")</f>
        <v/>
      </c>
      <c r="T24" s="13" t="str">
        <f t="array" ref="T24">IFERROR(INDEX(RDV!$C$7:$C$300&amp; "    "&amp;RDV!$D$7:$D$300,SMALL(IF(RDV!$E$7:$E$300=T$5,ROW($7:$300)-6),ROW($A19))),"")</f>
        <v/>
      </c>
      <c r="U24" s="13" t="str">
        <f t="array" ref="U24">IFERROR(INDEX(RDV!$C$7:$C$300&amp; "    "&amp;RDV!$D$7:$D$300,SMALL(IF(RDV!$E$7:$E$300=U$5,ROW($7:$300)-6),ROW($A19))),"")</f>
        <v/>
      </c>
      <c r="V24" s="13" t="str">
        <f t="array" ref="V24">IFERROR(INDEX(RDV!$C$7:$C$300&amp; "    "&amp;RDV!$D$7:$D$300,SMALL(IF(RDV!$E$7:$E$300=V$5,ROW($7:$300)-6),ROW($A19))),"")</f>
        <v/>
      </c>
      <c r="W24" s="13" t="str">
        <f t="array" ref="W24">IFERROR(INDEX(RDV!$C$7:$C$300&amp; "    "&amp;RDV!$D$7:$D$300,SMALL(IF(RDV!$E$7:$E$300=W$5,ROW($7:$300)-6),ROW($A19))),"")</f>
        <v/>
      </c>
      <c r="X24" s="13" t="str">
        <f t="array" ref="X24">IFERROR(INDEX(RDV!$C$7:$C$300&amp; "    "&amp;RDV!$D$7:$D$300,SMALL(IF(RDV!$E$7:$E$300=X$5,ROW($7:$300)-6),ROW($A19))),"")</f>
        <v/>
      </c>
      <c r="Y24" s="13" t="str">
        <f t="array" ref="Y24">IFERROR(INDEX(RDV!$C$7:$C$300&amp; "    "&amp;RDV!$D$7:$D$300,SMALL(IF(RDV!$E$7:$E$300=Y$5,ROW($7:$300)-6),ROW($A19))),"")</f>
        <v/>
      </c>
      <c r="Z24" s="13" t="str">
        <f t="array" ref="Z24">IFERROR(INDEX(RDV!$C$7:$C$300&amp; "    "&amp;RDV!$D$7:$D$300,SMALL(IF(RDV!$E$7:$E$300=Z$5,ROW($7:$300)-6),ROW($A19))),"")</f>
        <v/>
      </c>
      <c r="AA24" s="13" t="str">
        <f t="array" ref="AA24">IFERROR(INDEX(RDV!$C$7:$C$300&amp; "    "&amp;RDV!$D$7:$D$300,SMALL(IF(RDV!$E$7:$E$300=AA$5,ROW($7:$300)-6),ROW($A19))),"")</f>
        <v/>
      </c>
      <c r="AB24" s="13" t="str">
        <f t="array" ref="AB24">IFERROR(INDEX(RDV!$C$7:$C$300&amp; "    "&amp;RDV!$D$7:$D$300,SMALL(IF(RDV!$E$7:$E$300=AB$5,ROW($7:$300)-6),ROW($A19))),"")</f>
        <v/>
      </c>
      <c r="AC24" s="13" t="str">
        <f t="array" ref="AC24">IFERROR(INDEX(RDV!$C$7:$C$300&amp; "    "&amp;RDV!$D$7:$D$300,SMALL(IF(RDV!$E$7:$E$300=AC$5,ROW($7:$300)-6),ROW($A19))),"")</f>
        <v/>
      </c>
      <c r="AD24" s="13" t="str">
        <f t="array" ref="AD24">IFERROR(INDEX(RDV!$C$7:$C$300&amp; "    "&amp;RDV!$D$7:$D$300,SMALL(IF(RDV!$E$7:$E$300=AD$5,ROW($7:$300)-6),ROW($A19))),"")</f>
        <v/>
      </c>
      <c r="AE24" s="13" t="str">
        <f t="array" ref="AE24">IFERROR(INDEX(RDV!$C$7:$C$300&amp; "    "&amp;RDV!$D$7:$D$300,SMALL(IF(RDV!$E$7:$E$300=AE$5,ROW($7:$300)-6),ROW($A19))),"")</f>
        <v/>
      </c>
      <c r="AF24" s="13" t="str">
        <f t="array" ref="AF24">IFERROR(INDEX(RDV!$C$7:$C$300&amp; "    "&amp;RDV!$D$7:$D$300,SMALL(IF(RDV!$E$7:$E$300=AF$5,ROW($7:$300)-6),ROW($A19))),"")</f>
        <v/>
      </c>
      <c r="AG24" s="13" t="str">
        <f t="array" ref="AG24">IFERROR(INDEX(RDV!$C$7:$C$300&amp; "    "&amp;RDV!$D$7:$D$300,SMALL(IF(RDV!$E$7:$E$300=AG$5,ROW($7:$300)-6),ROW($A19))),"")</f>
        <v/>
      </c>
      <c r="AH24" s="13" t="str">
        <f t="array" ref="AH24">IFERROR(INDEX(RDV!$C$7:$C$300&amp; "    "&amp;RDV!$D$7:$D$300,SMALL(IF(RDV!$E$7:$E$300=AH$5,ROW($7:$300)-6),ROW($A19))),"")</f>
        <v/>
      </c>
      <c r="AI24" s="13" t="str">
        <f t="array" ref="AI24">IFERROR(INDEX(RDV!$C$7:$C$300&amp; "    "&amp;RDV!$D$7:$D$300,SMALL(IF(RDV!$E$7:$E$300=AI$5,ROW($7:$300)-6),ROW($A19))),"")</f>
        <v/>
      </c>
      <c r="AJ24" s="13" t="str">
        <f t="array" ref="AJ24">IFERROR(INDEX(RDV!$C$7:$C$300&amp; "    "&amp;RDV!$D$7:$D$300,SMALL(IF(RDV!$E$7:$E$300=AJ$5,ROW($7:$300)-6),ROW($A19))),"")</f>
        <v/>
      </c>
      <c r="AK24" s="13" t="str">
        <f t="array" ref="AK24">IFERROR(INDEX(RDV!$C$7:$C$300&amp; "    "&amp;RDV!$D$7:$D$300,SMALL(IF(RDV!$E$7:$E$300=AK$5,ROW($7:$300)-6),ROW($A19))),"")</f>
        <v/>
      </c>
      <c r="AL24" s="13" t="str">
        <f t="array" ref="AL24">IFERROR(INDEX(RDV!$C$7:$C$300&amp; "    "&amp;RDV!$D$7:$D$300,SMALL(IF(RDV!$E$7:$E$300=AL$5,ROW($7:$300)-6),ROW($A19))),"")</f>
        <v/>
      </c>
      <c r="AM24" s="13" t="str">
        <f t="array" ref="AM24">IFERROR(INDEX(RDV!$C$7:$C$300&amp; "    "&amp;RDV!$D$7:$D$300,SMALL(IF(RDV!$E$7:$E$300=AM$5,ROW($7:$300)-6),ROW($A19))),"")</f>
        <v/>
      </c>
      <c r="AN24" s="13" t="str">
        <f t="array" ref="AN24">IFERROR(INDEX(RDV!$C$7:$C$300&amp; "    "&amp;RDV!$D$7:$D$300,SMALL(IF(RDV!$E$7:$E$300=AN$5,ROW($7:$300)-6),ROW($A19))),"")</f>
        <v/>
      </c>
      <c r="AO24" s="13" t="str">
        <f t="array" ref="AO24">IFERROR(INDEX(RDV!$C$7:$C$300&amp; "    "&amp;RDV!$D$7:$D$300,SMALL(IF(RDV!$E$7:$E$300=AO$5,ROW($7:$300)-6),ROW($A19))),"")</f>
        <v/>
      </c>
      <c r="AP24" s="17" t="str">
        <f t="array" ref="AP24">IFERROR(INDEX(RDV!$C$7:$C$300&amp; "    "&amp;RDV!$D$7:$D$300,SMALL(IF(RDV!$E$7:$E$300=AP$5,ROW($7:$300)-6),ROW($A19))),"")</f>
        <v/>
      </c>
      <c r="AQ24" s="13" t="str">
        <f t="array" ref="AQ24">IFERROR(INDEX(RDV!$C$7:$C$300&amp; "    "&amp;RDV!$D$7:$D$300,SMALL(IF(RDV!$E$7:$E$300=AQ$5,ROW($7:$300)-6),ROW($A19))),"")</f>
        <v/>
      </c>
      <c r="AR24" s="13" t="str">
        <f t="array" ref="AR24">IFERROR(INDEX(RDV!$C$7:$C$300&amp; "    "&amp;RDV!$D$7:$D$300,SMALL(IF(RDV!$E$7:$E$300=AR$5,ROW($7:$300)-6),ROW($A19))),"")</f>
        <v/>
      </c>
      <c r="AS24" s="13" t="str">
        <f t="array" ref="AS24">IFERROR(INDEX(RDV!$C$7:$C$300&amp; "    "&amp;RDV!$D$7:$D$300,SMALL(IF(RDV!$E$7:$E$300=AS$5,ROW($7:$300)-6),ROW($A19))),"")</f>
        <v/>
      </c>
      <c r="AT24" s="17" t="str">
        <f t="array" ref="AT24">IFERROR(INDEX(RDV!$C$7:$C$300&amp; "    "&amp;RDV!$D$7:$D$300,SMALL(IF(RDV!$E$7:$E$300=AT$5,ROW($7:$300)-6),ROW($A19))),"")</f>
        <v/>
      </c>
    </row>
    <row r="25" spans="1:46" ht="15.5" x14ac:dyDescent="0.35">
      <c r="A25" s="44"/>
      <c r="B25" s="44"/>
      <c r="C25" s="44"/>
      <c r="D25" s="44"/>
      <c r="E25" s="44"/>
      <c r="F25" s="44"/>
      <c r="G25" s="44"/>
      <c r="H25" s="41"/>
      <c r="O25" s="8"/>
      <c r="P25" s="13" t="str">
        <f t="array" ref="P25">IFERROR(INDEX(RDV!$C$7:$C$300&amp; "    "&amp;RDV!$D$7:$D$300,SMALL(IF(RDV!$E$7:$E$300=P$5,ROW($7:$300)-6),ROW($A20))),"")</f>
        <v/>
      </c>
      <c r="Q25" s="13" t="str">
        <f t="array" ref="Q25">IFERROR(INDEX(RDV!$C$7:$C$300&amp; "    "&amp;RDV!$D$7:$D$300,SMALL(IF(RDV!$E$7:$E$300=Q$5,ROW($7:$300)-6),ROW($A20))),"")</f>
        <v/>
      </c>
      <c r="R25" s="13" t="str">
        <f t="array" ref="R25">IFERROR(INDEX(RDV!$C$7:$C$300&amp; "    "&amp;RDV!$D$7:$D$300,SMALL(IF(RDV!$E$7:$E$300=R$5,ROW($7:$300)-6),ROW($A20))),"")</f>
        <v/>
      </c>
      <c r="S25" s="13" t="str">
        <f t="array" ref="S25">IFERROR(INDEX(RDV!$C$7:$C$300&amp; "    "&amp;RDV!$D$7:$D$300,SMALL(IF(RDV!$E$7:$E$300=S$5,ROW($7:$300)-6),ROW($A20))),"")</f>
        <v/>
      </c>
      <c r="T25" s="13" t="str">
        <f t="array" ref="T25">IFERROR(INDEX(RDV!$C$7:$C$300&amp; "    "&amp;RDV!$D$7:$D$300,SMALL(IF(RDV!$E$7:$E$300=T$5,ROW($7:$300)-6),ROW($A20))),"")</f>
        <v/>
      </c>
      <c r="U25" s="13" t="str">
        <f t="array" ref="U25">IFERROR(INDEX(RDV!$C$7:$C$300&amp; "    "&amp;RDV!$D$7:$D$300,SMALL(IF(RDV!$E$7:$E$300=U$5,ROW($7:$300)-6),ROW($A20))),"")</f>
        <v/>
      </c>
      <c r="V25" s="13" t="str">
        <f t="array" ref="V25">IFERROR(INDEX(RDV!$C$7:$C$300&amp; "    "&amp;RDV!$D$7:$D$300,SMALL(IF(RDV!$E$7:$E$300=V$5,ROW($7:$300)-6),ROW($A20))),"")</f>
        <v/>
      </c>
      <c r="W25" s="13" t="str">
        <f t="array" ref="W25">IFERROR(INDEX(RDV!$C$7:$C$300&amp; "    "&amp;RDV!$D$7:$D$300,SMALL(IF(RDV!$E$7:$E$300=W$5,ROW($7:$300)-6),ROW($A20))),"")</f>
        <v/>
      </c>
      <c r="X25" s="13" t="str">
        <f t="array" ref="X25">IFERROR(INDEX(RDV!$C$7:$C$300&amp; "    "&amp;RDV!$D$7:$D$300,SMALL(IF(RDV!$E$7:$E$300=X$5,ROW($7:$300)-6),ROW($A20))),"")</f>
        <v/>
      </c>
      <c r="Y25" s="13" t="str">
        <f t="array" ref="Y25">IFERROR(INDEX(RDV!$C$7:$C$300&amp; "    "&amp;RDV!$D$7:$D$300,SMALL(IF(RDV!$E$7:$E$300=Y$5,ROW($7:$300)-6),ROW($A20))),"")</f>
        <v/>
      </c>
      <c r="Z25" s="13" t="str">
        <f t="array" ref="Z25">IFERROR(INDEX(RDV!$C$7:$C$300&amp; "    "&amp;RDV!$D$7:$D$300,SMALL(IF(RDV!$E$7:$E$300=Z$5,ROW($7:$300)-6),ROW($A20))),"")</f>
        <v/>
      </c>
      <c r="AA25" s="13" t="str">
        <f t="array" ref="AA25">IFERROR(INDEX(RDV!$C$7:$C$300&amp; "    "&amp;RDV!$D$7:$D$300,SMALL(IF(RDV!$E$7:$E$300=AA$5,ROW($7:$300)-6),ROW($A20))),"")</f>
        <v/>
      </c>
      <c r="AB25" s="13" t="str">
        <f t="array" ref="AB25">IFERROR(INDEX(RDV!$C$7:$C$300&amp; "    "&amp;RDV!$D$7:$D$300,SMALL(IF(RDV!$E$7:$E$300=AB$5,ROW($7:$300)-6),ROW($A20))),"")</f>
        <v/>
      </c>
      <c r="AC25" s="13" t="str">
        <f t="array" ref="AC25">IFERROR(INDEX(RDV!$C$7:$C$300&amp; "    "&amp;RDV!$D$7:$D$300,SMALL(IF(RDV!$E$7:$E$300=AC$5,ROW($7:$300)-6),ROW($A20))),"")</f>
        <v/>
      </c>
      <c r="AD25" s="13" t="str">
        <f t="array" ref="AD25">IFERROR(INDEX(RDV!$C$7:$C$300&amp; "    "&amp;RDV!$D$7:$D$300,SMALL(IF(RDV!$E$7:$E$300=AD$5,ROW($7:$300)-6),ROW($A20))),"")</f>
        <v/>
      </c>
      <c r="AE25" s="13" t="str">
        <f t="array" ref="AE25">IFERROR(INDEX(RDV!$C$7:$C$300&amp; "    "&amp;RDV!$D$7:$D$300,SMALL(IF(RDV!$E$7:$E$300=AE$5,ROW($7:$300)-6),ROW($A20))),"")</f>
        <v/>
      </c>
      <c r="AF25" s="13" t="str">
        <f t="array" ref="AF25">IFERROR(INDEX(RDV!$C$7:$C$300&amp; "    "&amp;RDV!$D$7:$D$300,SMALL(IF(RDV!$E$7:$E$300=AF$5,ROW($7:$300)-6),ROW($A20))),"")</f>
        <v/>
      </c>
      <c r="AG25" s="13" t="str">
        <f t="array" ref="AG25">IFERROR(INDEX(RDV!$C$7:$C$300&amp; "    "&amp;RDV!$D$7:$D$300,SMALL(IF(RDV!$E$7:$E$300=AG$5,ROW($7:$300)-6),ROW($A20))),"")</f>
        <v/>
      </c>
      <c r="AH25" s="13" t="str">
        <f t="array" ref="AH25">IFERROR(INDEX(RDV!$C$7:$C$300&amp; "    "&amp;RDV!$D$7:$D$300,SMALL(IF(RDV!$E$7:$E$300=AH$5,ROW($7:$300)-6),ROW($A20))),"")</f>
        <v/>
      </c>
      <c r="AI25" s="13" t="str">
        <f t="array" ref="AI25">IFERROR(INDEX(RDV!$C$7:$C$300&amp; "    "&amp;RDV!$D$7:$D$300,SMALL(IF(RDV!$E$7:$E$300=AI$5,ROW($7:$300)-6),ROW($A20))),"")</f>
        <v/>
      </c>
      <c r="AJ25" s="13" t="str">
        <f t="array" ref="AJ25">IFERROR(INDEX(RDV!$C$7:$C$300&amp; "    "&amp;RDV!$D$7:$D$300,SMALL(IF(RDV!$E$7:$E$300=AJ$5,ROW($7:$300)-6),ROW($A20))),"")</f>
        <v/>
      </c>
      <c r="AK25" s="13" t="str">
        <f t="array" ref="AK25">IFERROR(INDEX(RDV!$C$7:$C$300&amp; "    "&amp;RDV!$D$7:$D$300,SMALL(IF(RDV!$E$7:$E$300=AK$5,ROW($7:$300)-6),ROW($A20))),"")</f>
        <v/>
      </c>
      <c r="AL25" s="13" t="str">
        <f t="array" ref="AL25">IFERROR(INDEX(RDV!$C$7:$C$300&amp; "    "&amp;RDV!$D$7:$D$300,SMALL(IF(RDV!$E$7:$E$300=AL$5,ROW($7:$300)-6),ROW($A20))),"")</f>
        <v/>
      </c>
      <c r="AM25" s="13" t="str">
        <f t="array" ref="AM25">IFERROR(INDEX(RDV!$C$7:$C$300&amp; "    "&amp;RDV!$D$7:$D$300,SMALL(IF(RDV!$E$7:$E$300=AM$5,ROW($7:$300)-6),ROW($A20))),"")</f>
        <v/>
      </c>
      <c r="AN25" s="13" t="str">
        <f t="array" ref="AN25">IFERROR(INDEX(RDV!$C$7:$C$300&amp; "    "&amp;RDV!$D$7:$D$300,SMALL(IF(RDV!$E$7:$E$300=AN$5,ROW($7:$300)-6),ROW($A20))),"")</f>
        <v/>
      </c>
      <c r="AO25" s="13" t="str">
        <f t="array" ref="AO25">IFERROR(INDEX(RDV!$C$7:$C$300&amp; "    "&amp;RDV!$D$7:$D$300,SMALL(IF(RDV!$E$7:$E$300=AO$5,ROW($7:$300)-6),ROW($A20))),"")</f>
        <v/>
      </c>
      <c r="AP25" s="17" t="str">
        <f t="array" ref="AP25">IFERROR(INDEX(RDV!$C$7:$C$300&amp; "    "&amp;RDV!$D$7:$D$300,SMALL(IF(RDV!$E$7:$E$300=AP$5,ROW($7:$300)-6),ROW($A20))),"")</f>
        <v/>
      </c>
      <c r="AQ25" s="13" t="str">
        <f t="array" ref="AQ25">IFERROR(INDEX(RDV!$C$7:$C$300&amp; "    "&amp;RDV!$D$7:$D$300,SMALL(IF(RDV!$E$7:$E$300=AQ$5,ROW($7:$300)-6),ROW($A20))),"")</f>
        <v/>
      </c>
      <c r="AR25" s="13" t="str">
        <f t="array" ref="AR25">IFERROR(INDEX(RDV!$C$7:$C$300&amp; "    "&amp;RDV!$D$7:$D$300,SMALL(IF(RDV!$E$7:$E$300=AR$5,ROW($7:$300)-6),ROW($A20))),"")</f>
        <v/>
      </c>
      <c r="AS25" s="13" t="str">
        <f t="array" ref="AS25">IFERROR(INDEX(RDV!$C$7:$C$300&amp; "    "&amp;RDV!$D$7:$D$300,SMALL(IF(RDV!$E$7:$E$300=AS$5,ROW($7:$300)-6),ROW($A20))),"")</f>
        <v/>
      </c>
      <c r="AT25" s="17" t="str">
        <f t="array" ref="AT25">IFERROR(INDEX(RDV!$C$7:$C$300&amp; "    "&amp;RDV!$D$7:$D$300,SMALL(IF(RDV!$E$7:$E$300=AT$5,ROW($7:$300)-6),ROW($A20))),"")</f>
        <v/>
      </c>
    </row>
    <row r="26" spans="1:46" ht="15.5" x14ac:dyDescent="0.35">
      <c r="A26" s="44"/>
      <c r="B26" s="44"/>
      <c r="C26" s="44"/>
      <c r="D26" s="44"/>
      <c r="E26" s="44"/>
      <c r="F26" s="44"/>
      <c r="G26" s="44"/>
      <c r="H26" s="41"/>
      <c r="O26" s="8"/>
      <c r="P26" s="13" t="str">
        <f t="array" ref="P26">IFERROR(INDEX(RDV!$C$7:$C$300&amp; "    "&amp;RDV!$D$7:$D$300,SMALL(IF(RDV!$E$7:$E$300=P$5,ROW($7:$300)-6),ROW($A21))),"")</f>
        <v/>
      </c>
      <c r="Q26" s="13" t="str">
        <f t="array" ref="Q26">IFERROR(INDEX(RDV!$C$7:$C$300&amp; "    "&amp;RDV!$D$7:$D$300,SMALL(IF(RDV!$E$7:$E$300=Q$5,ROW($7:$300)-6),ROW($A21))),"")</f>
        <v/>
      </c>
      <c r="R26" s="13" t="str">
        <f t="array" ref="R26">IFERROR(INDEX(RDV!$C$7:$C$300&amp; "    "&amp;RDV!$D$7:$D$300,SMALL(IF(RDV!$E$7:$E$300=R$5,ROW($7:$300)-6),ROW($A21))),"")</f>
        <v/>
      </c>
      <c r="S26" s="13" t="str">
        <f t="array" ref="S26">IFERROR(INDEX(RDV!$C$7:$C$300&amp; "    "&amp;RDV!$D$7:$D$300,SMALL(IF(RDV!$E$7:$E$300=S$5,ROW($7:$300)-6),ROW($A21))),"")</f>
        <v/>
      </c>
      <c r="T26" s="13" t="str">
        <f t="array" ref="T26">IFERROR(INDEX(RDV!$C$7:$C$300&amp; "    "&amp;RDV!$D$7:$D$300,SMALL(IF(RDV!$E$7:$E$300=T$5,ROW($7:$300)-6),ROW($A21))),"")</f>
        <v/>
      </c>
      <c r="U26" s="13" t="str">
        <f t="array" ref="U26">IFERROR(INDEX(RDV!$C$7:$C$300&amp; "    "&amp;RDV!$D$7:$D$300,SMALL(IF(RDV!$E$7:$E$300=U$5,ROW($7:$300)-6),ROW($A21))),"")</f>
        <v/>
      </c>
      <c r="V26" s="13" t="str">
        <f t="array" ref="V26">IFERROR(INDEX(RDV!$C$7:$C$300&amp; "    "&amp;RDV!$D$7:$D$300,SMALL(IF(RDV!$E$7:$E$300=V$5,ROW($7:$300)-6),ROW($A21))),"")</f>
        <v/>
      </c>
      <c r="W26" s="13" t="str">
        <f t="array" ref="W26">IFERROR(INDEX(RDV!$C$7:$C$300&amp; "    "&amp;RDV!$D$7:$D$300,SMALL(IF(RDV!$E$7:$E$300=W$5,ROW($7:$300)-6),ROW($A21))),"")</f>
        <v/>
      </c>
      <c r="X26" s="13" t="str">
        <f t="array" ref="X26">IFERROR(INDEX(RDV!$C$7:$C$300&amp; "    "&amp;RDV!$D$7:$D$300,SMALL(IF(RDV!$E$7:$E$300=X$5,ROW($7:$300)-6),ROW($A21))),"")</f>
        <v/>
      </c>
      <c r="Y26" s="13" t="str">
        <f t="array" ref="Y26">IFERROR(INDEX(RDV!$C$7:$C$300&amp; "    "&amp;RDV!$D$7:$D$300,SMALL(IF(RDV!$E$7:$E$300=Y$5,ROW($7:$300)-6),ROW($A21))),"")</f>
        <v/>
      </c>
      <c r="Z26" s="13" t="str">
        <f t="array" ref="Z26">IFERROR(INDEX(RDV!$C$7:$C$300&amp; "    "&amp;RDV!$D$7:$D$300,SMALL(IF(RDV!$E$7:$E$300=Z$5,ROW($7:$300)-6),ROW($A21))),"")</f>
        <v/>
      </c>
      <c r="AA26" s="13" t="str">
        <f t="array" ref="AA26">IFERROR(INDEX(RDV!$C$7:$C$300&amp; "    "&amp;RDV!$D$7:$D$300,SMALL(IF(RDV!$E$7:$E$300=AA$5,ROW($7:$300)-6),ROW($A21))),"")</f>
        <v/>
      </c>
      <c r="AB26" s="13" t="str">
        <f t="array" ref="AB26">IFERROR(INDEX(RDV!$C$7:$C$300&amp; "    "&amp;RDV!$D$7:$D$300,SMALL(IF(RDV!$E$7:$E$300=AB$5,ROW($7:$300)-6),ROW($A21))),"")</f>
        <v/>
      </c>
      <c r="AC26" s="13" t="str">
        <f t="array" ref="AC26">IFERROR(INDEX(RDV!$C$7:$C$300&amp; "    "&amp;RDV!$D$7:$D$300,SMALL(IF(RDV!$E$7:$E$300=AC$5,ROW($7:$300)-6),ROW($A21))),"")</f>
        <v/>
      </c>
      <c r="AD26" s="13" t="str">
        <f t="array" ref="AD26">IFERROR(INDEX(RDV!$C$7:$C$300&amp; "    "&amp;RDV!$D$7:$D$300,SMALL(IF(RDV!$E$7:$E$300=AD$5,ROW($7:$300)-6),ROW($A21))),"")</f>
        <v/>
      </c>
      <c r="AE26" s="13" t="str">
        <f t="array" ref="AE26">IFERROR(INDEX(RDV!$C$7:$C$300&amp; "    "&amp;RDV!$D$7:$D$300,SMALL(IF(RDV!$E$7:$E$300=AE$5,ROW($7:$300)-6),ROW($A21))),"")</f>
        <v/>
      </c>
      <c r="AF26" s="13" t="str">
        <f t="array" ref="AF26">IFERROR(INDEX(RDV!$C$7:$C$300&amp; "    "&amp;RDV!$D$7:$D$300,SMALL(IF(RDV!$E$7:$E$300=AF$5,ROW($7:$300)-6),ROW($A21))),"")</f>
        <v/>
      </c>
      <c r="AG26" s="13" t="str">
        <f t="array" ref="AG26">IFERROR(INDEX(RDV!$C$7:$C$300&amp; "    "&amp;RDV!$D$7:$D$300,SMALL(IF(RDV!$E$7:$E$300=AG$5,ROW($7:$300)-6),ROW($A21))),"")</f>
        <v/>
      </c>
      <c r="AH26" s="13" t="str">
        <f t="array" ref="AH26">IFERROR(INDEX(RDV!$C$7:$C$300&amp; "    "&amp;RDV!$D$7:$D$300,SMALL(IF(RDV!$E$7:$E$300=AH$5,ROW($7:$300)-6),ROW($A21))),"")</f>
        <v/>
      </c>
      <c r="AI26" s="13" t="str">
        <f t="array" ref="AI26">IFERROR(INDEX(RDV!$C$7:$C$300&amp; "    "&amp;RDV!$D$7:$D$300,SMALL(IF(RDV!$E$7:$E$300=AI$5,ROW($7:$300)-6),ROW($A21))),"")</f>
        <v/>
      </c>
      <c r="AJ26" s="13" t="str">
        <f t="array" ref="AJ26">IFERROR(INDEX(RDV!$C$7:$C$300&amp; "    "&amp;RDV!$D$7:$D$300,SMALL(IF(RDV!$E$7:$E$300=AJ$5,ROW($7:$300)-6),ROW($A21))),"")</f>
        <v/>
      </c>
      <c r="AK26" s="13" t="str">
        <f t="array" ref="AK26">IFERROR(INDEX(RDV!$C$7:$C$300&amp; "    "&amp;RDV!$D$7:$D$300,SMALL(IF(RDV!$E$7:$E$300=AK$5,ROW($7:$300)-6),ROW($A21))),"")</f>
        <v/>
      </c>
      <c r="AL26" s="13" t="str">
        <f t="array" ref="AL26">IFERROR(INDEX(RDV!$C$7:$C$300&amp; "    "&amp;RDV!$D$7:$D$300,SMALL(IF(RDV!$E$7:$E$300=AL$5,ROW($7:$300)-6),ROW($A21))),"")</f>
        <v/>
      </c>
      <c r="AM26" s="13" t="str">
        <f t="array" ref="AM26">IFERROR(INDEX(RDV!$C$7:$C$300&amp; "    "&amp;RDV!$D$7:$D$300,SMALL(IF(RDV!$E$7:$E$300=AM$5,ROW($7:$300)-6),ROW($A21))),"")</f>
        <v/>
      </c>
      <c r="AN26" s="13" t="str">
        <f t="array" ref="AN26">IFERROR(INDEX(RDV!$C$7:$C$300&amp; "    "&amp;RDV!$D$7:$D$300,SMALL(IF(RDV!$E$7:$E$300=AN$5,ROW($7:$300)-6),ROW($A21))),"")</f>
        <v/>
      </c>
      <c r="AO26" s="13" t="str">
        <f t="array" ref="AO26">IFERROR(INDEX(RDV!$C$7:$C$300&amp; "    "&amp;RDV!$D$7:$D$300,SMALL(IF(RDV!$E$7:$E$300=AO$5,ROW($7:$300)-6),ROW($A21))),"")</f>
        <v/>
      </c>
      <c r="AP26" s="17" t="str">
        <f t="array" ref="AP26">IFERROR(INDEX(RDV!$C$7:$C$300&amp; "    "&amp;RDV!$D$7:$D$300,SMALL(IF(RDV!$E$7:$E$300=AP$5,ROW($7:$300)-6),ROW($A21))),"")</f>
        <v/>
      </c>
      <c r="AQ26" s="13" t="str">
        <f t="array" ref="AQ26">IFERROR(INDEX(RDV!$C$7:$C$300&amp; "    "&amp;RDV!$D$7:$D$300,SMALL(IF(RDV!$E$7:$E$300=AQ$5,ROW($7:$300)-6),ROW($A21))),"")</f>
        <v/>
      </c>
      <c r="AR26" s="13" t="str">
        <f t="array" ref="AR26">IFERROR(INDEX(RDV!$C$7:$C$300&amp; "    "&amp;RDV!$D$7:$D$300,SMALL(IF(RDV!$E$7:$E$300=AR$5,ROW($7:$300)-6),ROW($A21))),"")</f>
        <v/>
      </c>
      <c r="AS26" s="13" t="str">
        <f t="array" ref="AS26">IFERROR(INDEX(RDV!$C$7:$C$300&amp; "    "&amp;RDV!$D$7:$D$300,SMALL(IF(RDV!$E$7:$E$300=AS$5,ROW($7:$300)-6),ROW($A21))),"")</f>
        <v/>
      </c>
      <c r="AT26" s="17" t="str">
        <f t="array" ref="AT26">IFERROR(INDEX(RDV!$C$7:$C$300&amp; "    "&amp;RDV!$D$7:$D$300,SMALL(IF(RDV!$E$7:$E$300=AT$5,ROW($7:$300)-6),ROW($A21))),"")</f>
        <v/>
      </c>
    </row>
    <row r="27" spans="1:46" ht="15.5" x14ac:dyDescent="0.35">
      <c r="A27" s="44"/>
      <c r="B27" s="44"/>
      <c r="C27" s="44"/>
      <c r="D27" s="44"/>
      <c r="E27" s="44"/>
      <c r="F27" s="44"/>
      <c r="G27" s="44"/>
      <c r="H27" s="41"/>
      <c r="O27" s="8"/>
      <c r="P27" s="13" t="str">
        <f t="array" ref="P27">IFERROR(INDEX(RDV!$C$7:$C$300&amp; "    "&amp;RDV!$D$7:$D$300,SMALL(IF(RDV!$E$7:$E$300=P$5,ROW($7:$300)-6),ROW($A22))),"")</f>
        <v/>
      </c>
      <c r="Q27" s="13" t="str">
        <f t="array" ref="Q27">IFERROR(INDEX(RDV!$C$7:$C$300&amp; "    "&amp;RDV!$D$7:$D$300,SMALL(IF(RDV!$E$7:$E$300=Q$5,ROW($7:$300)-6),ROW($A22))),"")</f>
        <v/>
      </c>
      <c r="R27" s="13" t="str">
        <f t="array" ref="R27">IFERROR(INDEX(RDV!$C$7:$C$300&amp; "    "&amp;RDV!$D$7:$D$300,SMALL(IF(RDV!$E$7:$E$300=R$5,ROW($7:$300)-6),ROW($A22))),"")</f>
        <v/>
      </c>
      <c r="S27" s="13" t="str">
        <f t="array" ref="S27">IFERROR(INDEX(RDV!$C$7:$C$300&amp; "    "&amp;RDV!$D$7:$D$300,SMALL(IF(RDV!$E$7:$E$300=S$5,ROW($7:$300)-6),ROW($A22))),"")</f>
        <v/>
      </c>
      <c r="T27" s="13" t="str">
        <f t="array" ref="T27">IFERROR(INDEX(RDV!$C$7:$C$300&amp; "    "&amp;RDV!$D$7:$D$300,SMALL(IF(RDV!$E$7:$E$300=T$5,ROW($7:$300)-6),ROW($A22))),"")</f>
        <v/>
      </c>
      <c r="U27" s="13" t="str">
        <f t="array" ref="U27">IFERROR(INDEX(RDV!$C$7:$C$300&amp; "    "&amp;RDV!$D$7:$D$300,SMALL(IF(RDV!$E$7:$E$300=U$5,ROW($7:$300)-6),ROW($A22))),"")</f>
        <v/>
      </c>
      <c r="V27" s="13" t="str">
        <f t="array" ref="V27">IFERROR(INDEX(RDV!$C$7:$C$300&amp; "    "&amp;RDV!$D$7:$D$300,SMALL(IF(RDV!$E$7:$E$300=V$5,ROW($7:$300)-6),ROW($A22))),"")</f>
        <v/>
      </c>
      <c r="W27" s="13" t="str">
        <f t="array" ref="W27">IFERROR(INDEX(RDV!$C$7:$C$300&amp; "    "&amp;RDV!$D$7:$D$300,SMALL(IF(RDV!$E$7:$E$300=W$5,ROW($7:$300)-6),ROW($A22))),"")</f>
        <v/>
      </c>
      <c r="X27" s="13" t="str">
        <f t="array" ref="X27">IFERROR(INDEX(RDV!$C$7:$C$300&amp; "    "&amp;RDV!$D$7:$D$300,SMALL(IF(RDV!$E$7:$E$300=X$5,ROW($7:$300)-6),ROW($A22))),"")</f>
        <v/>
      </c>
      <c r="Y27" s="13" t="str">
        <f t="array" ref="Y27">IFERROR(INDEX(RDV!$C$7:$C$300&amp; "    "&amp;RDV!$D$7:$D$300,SMALL(IF(RDV!$E$7:$E$300=Y$5,ROW($7:$300)-6),ROW($A22))),"")</f>
        <v/>
      </c>
      <c r="Z27" s="13" t="str">
        <f t="array" ref="Z27">IFERROR(INDEX(RDV!$C$7:$C$300&amp; "    "&amp;RDV!$D$7:$D$300,SMALL(IF(RDV!$E$7:$E$300=Z$5,ROW($7:$300)-6),ROW($A22))),"")</f>
        <v/>
      </c>
      <c r="AA27" s="13" t="str">
        <f t="array" ref="AA27">IFERROR(INDEX(RDV!$C$7:$C$300&amp; "    "&amp;RDV!$D$7:$D$300,SMALL(IF(RDV!$E$7:$E$300=AA$5,ROW($7:$300)-6),ROW($A22))),"")</f>
        <v/>
      </c>
      <c r="AB27" s="13" t="str">
        <f t="array" ref="AB27">IFERROR(INDEX(RDV!$C$7:$C$300&amp; "    "&amp;RDV!$D$7:$D$300,SMALL(IF(RDV!$E$7:$E$300=AB$5,ROW($7:$300)-6),ROW($A22))),"")</f>
        <v/>
      </c>
      <c r="AC27" s="13" t="str">
        <f t="array" ref="AC27">IFERROR(INDEX(RDV!$C$7:$C$300&amp; "    "&amp;RDV!$D$7:$D$300,SMALL(IF(RDV!$E$7:$E$300=AC$5,ROW($7:$300)-6),ROW($A22))),"")</f>
        <v/>
      </c>
      <c r="AD27" s="13" t="str">
        <f t="array" ref="AD27">IFERROR(INDEX(RDV!$C$7:$C$300&amp; "    "&amp;RDV!$D$7:$D$300,SMALL(IF(RDV!$E$7:$E$300=AD$5,ROW($7:$300)-6),ROW($A22))),"")</f>
        <v/>
      </c>
      <c r="AE27" s="13" t="str">
        <f t="array" ref="AE27">IFERROR(INDEX(RDV!$C$7:$C$300&amp; "    "&amp;RDV!$D$7:$D$300,SMALL(IF(RDV!$E$7:$E$300=AE$5,ROW($7:$300)-6),ROW($A22))),"")</f>
        <v/>
      </c>
      <c r="AF27" s="13" t="str">
        <f t="array" ref="AF27">IFERROR(INDEX(RDV!$C$7:$C$300&amp; "    "&amp;RDV!$D$7:$D$300,SMALL(IF(RDV!$E$7:$E$300=AF$5,ROW($7:$300)-6),ROW($A22))),"")</f>
        <v/>
      </c>
      <c r="AG27" s="13" t="str">
        <f t="array" ref="AG27">IFERROR(INDEX(RDV!$C$7:$C$300&amp; "    "&amp;RDV!$D$7:$D$300,SMALL(IF(RDV!$E$7:$E$300=AG$5,ROW($7:$300)-6),ROW($A22))),"")</f>
        <v/>
      </c>
      <c r="AH27" s="13" t="str">
        <f t="array" ref="AH27">IFERROR(INDEX(RDV!$C$7:$C$300&amp; "    "&amp;RDV!$D$7:$D$300,SMALL(IF(RDV!$E$7:$E$300=AH$5,ROW($7:$300)-6),ROW($A22))),"")</f>
        <v/>
      </c>
      <c r="AI27" s="13" t="str">
        <f t="array" ref="AI27">IFERROR(INDEX(RDV!$C$7:$C$300&amp; "    "&amp;RDV!$D$7:$D$300,SMALL(IF(RDV!$E$7:$E$300=AI$5,ROW($7:$300)-6),ROW($A22))),"")</f>
        <v/>
      </c>
      <c r="AJ27" s="13" t="str">
        <f t="array" ref="AJ27">IFERROR(INDEX(RDV!$C$7:$C$300&amp; "    "&amp;RDV!$D$7:$D$300,SMALL(IF(RDV!$E$7:$E$300=AJ$5,ROW($7:$300)-6),ROW($A22))),"")</f>
        <v/>
      </c>
      <c r="AK27" s="13" t="str">
        <f t="array" ref="AK27">IFERROR(INDEX(RDV!$C$7:$C$300&amp; "    "&amp;RDV!$D$7:$D$300,SMALL(IF(RDV!$E$7:$E$300=AK$5,ROW($7:$300)-6),ROW($A22))),"")</f>
        <v/>
      </c>
      <c r="AL27" s="13" t="str">
        <f t="array" ref="AL27">IFERROR(INDEX(RDV!$C$7:$C$300&amp; "    "&amp;RDV!$D$7:$D$300,SMALL(IF(RDV!$E$7:$E$300=AL$5,ROW($7:$300)-6),ROW($A22))),"")</f>
        <v/>
      </c>
      <c r="AM27" s="13" t="str">
        <f t="array" ref="AM27">IFERROR(INDEX(RDV!$C$7:$C$300&amp; "    "&amp;RDV!$D$7:$D$300,SMALL(IF(RDV!$E$7:$E$300=AM$5,ROW($7:$300)-6),ROW($A22))),"")</f>
        <v/>
      </c>
      <c r="AN27" s="13" t="str">
        <f t="array" ref="AN27">IFERROR(INDEX(RDV!$C$7:$C$300&amp; "    "&amp;RDV!$D$7:$D$300,SMALL(IF(RDV!$E$7:$E$300=AN$5,ROW($7:$300)-6),ROW($A22))),"")</f>
        <v/>
      </c>
      <c r="AO27" s="13" t="str">
        <f t="array" ref="AO27">IFERROR(INDEX(RDV!$C$7:$C$300&amp; "    "&amp;RDV!$D$7:$D$300,SMALL(IF(RDV!$E$7:$E$300=AO$5,ROW($7:$300)-6),ROW($A22))),"")</f>
        <v/>
      </c>
      <c r="AP27" s="17" t="str">
        <f t="array" ref="AP27">IFERROR(INDEX(RDV!$C$7:$C$300&amp; "    "&amp;RDV!$D$7:$D$300,SMALL(IF(RDV!$E$7:$E$300=AP$5,ROW($7:$300)-6),ROW($A22))),"")</f>
        <v/>
      </c>
      <c r="AQ27" s="13" t="str">
        <f t="array" ref="AQ27">IFERROR(INDEX(RDV!$C$7:$C$300&amp; "    "&amp;RDV!$D$7:$D$300,SMALL(IF(RDV!$E$7:$E$300=AQ$5,ROW($7:$300)-6),ROW($A22))),"")</f>
        <v/>
      </c>
      <c r="AR27" s="13" t="str">
        <f t="array" ref="AR27">IFERROR(INDEX(RDV!$C$7:$C$300&amp; "    "&amp;RDV!$D$7:$D$300,SMALL(IF(RDV!$E$7:$E$300=AR$5,ROW($7:$300)-6),ROW($A22))),"")</f>
        <v/>
      </c>
      <c r="AS27" s="13" t="str">
        <f t="array" ref="AS27">IFERROR(INDEX(RDV!$C$7:$C$300&amp; "    "&amp;RDV!$D$7:$D$300,SMALL(IF(RDV!$E$7:$E$300=AS$5,ROW($7:$300)-6),ROW($A22))),"")</f>
        <v/>
      </c>
      <c r="AT27" s="17" t="str">
        <f t="array" ref="AT27">IFERROR(INDEX(RDV!$C$7:$C$300&amp; "    "&amp;RDV!$D$7:$D$300,SMALL(IF(RDV!$E$7:$E$300=AT$5,ROW($7:$300)-6),ROW($A22))),"")</f>
        <v/>
      </c>
    </row>
    <row r="28" spans="1:46" x14ac:dyDescent="0.35">
      <c r="A28" s="44"/>
      <c r="B28" s="44"/>
      <c r="C28" s="44"/>
      <c r="D28" s="44"/>
      <c r="E28" s="44"/>
      <c r="F28" s="44"/>
      <c r="G28" s="44"/>
      <c r="H28" s="41"/>
      <c r="P28" s="13" t="str">
        <f t="array" ref="P28">IFERROR(INDEX(RDV!$C$7:$C$300&amp; "    "&amp;RDV!$D$7:$D$300,SMALL(IF(RDV!$E$7:$E$300=P$5,ROW($7:$300)-6),ROW($A23))),"")</f>
        <v/>
      </c>
      <c r="Q28" s="13" t="str">
        <f t="array" ref="Q28">IFERROR(INDEX(RDV!$C$7:$C$300&amp; "    "&amp;RDV!$D$7:$D$300,SMALL(IF(RDV!$E$7:$E$300=Q$5,ROW($7:$300)-6),ROW($A23))),"")</f>
        <v/>
      </c>
      <c r="R28" s="13" t="str">
        <f t="array" ref="R28">IFERROR(INDEX(RDV!$C$7:$C$300&amp; "    "&amp;RDV!$D$7:$D$300,SMALL(IF(RDV!$E$7:$E$300=R$5,ROW($7:$300)-6),ROW($A23))),"")</f>
        <v/>
      </c>
      <c r="S28" s="13" t="str">
        <f t="array" ref="S28">IFERROR(INDEX(RDV!$C$7:$C$300&amp; "    "&amp;RDV!$D$7:$D$300,SMALL(IF(RDV!$E$7:$E$300=S$5,ROW($7:$300)-6),ROW($A23))),"")</f>
        <v/>
      </c>
      <c r="T28" s="13" t="str">
        <f t="array" ref="T28">IFERROR(INDEX(RDV!$C$7:$C$300&amp; "    "&amp;RDV!$D$7:$D$300,SMALL(IF(RDV!$E$7:$E$300=T$5,ROW($7:$300)-6),ROW($A23))),"")</f>
        <v/>
      </c>
      <c r="U28" s="13" t="str">
        <f t="array" ref="U28">IFERROR(INDEX(RDV!$C$7:$C$300&amp; "    "&amp;RDV!$D$7:$D$300,SMALL(IF(RDV!$E$7:$E$300=U$5,ROW($7:$300)-6),ROW($A23))),"")</f>
        <v/>
      </c>
      <c r="V28" s="13" t="str">
        <f t="array" ref="V28">IFERROR(INDEX(RDV!$C$7:$C$300&amp; "    "&amp;RDV!$D$7:$D$300,SMALL(IF(RDV!$E$7:$E$300=V$5,ROW($7:$300)-6),ROW($A23))),"")</f>
        <v/>
      </c>
      <c r="W28" s="13" t="str">
        <f t="array" ref="W28">IFERROR(INDEX(RDV!$C$7:$C$300&amp; "    "&amp;RDV!$D$7:$D$300,SMALL(IF(RDV!$E$7:$E$300=W$5,ROW($7:$300)-6),ROW($A23))),"")</f>
        <v/>
      </c>
      <c r="X28" s="13" t="str">
        <f t="array" ref="X28">IFERROR(INDEX(RDV!$C$7:$C$300&amp; "    "&amp;RDV!$D$7:$D$300,SMALL(IF(RDV!$E$7:$E$300=X$5,ROW($7:$300)-6),ROW($A23))),"")</f>
        <v/>
      </c>
      <c r="Y28" s="13" t="str">
        <f t="array" ref="Y28">IFERROR(INDEX(RDV!$C$7:$C$300&amp; "    "&amp;RDV!$D$7:$D$300,SMALL(IF(RDV!$E$7:$E$300=Y$5,ROW($7:$300)-6),ROW($A23))),"")</f>
        <v/>
      </c>
      <c r="Z28" s="13" t="str">
        <f t="array" ref="Z28">IFERROR(INDEX(RDV!$C$7:$C$300&amp; "    "&amp;RDV!$D$7:$D$300,SMALL(IF(RDV!$E$7:$E$300=Z$5,ROW($7:$300)-6),ROW($A23))),"")</f>
        <v/>
      </c>
      <c r="AA28" s="13" t="str">
        <f t="array" ref="AA28">IFERROR(INDEX(RDV!$C$7:$C$300&amp; "    "&amp;RDV!$D$7:$D$300,SMALL(IF(RDV!$E$7:$E$300=AA$5,ROW($7:$300)-6),ROW($A23))),"")</f>
        <v/>
      </c>
      <c r="AB28" s="13" t="str">
        <f t="array" ref="AB28">IFERROR(INDEX(RDV!$C$7:$C$300&amp; "    "&amp;RDV!$D$7:$D$300,SMALL(IF(RDV!$E$7:$E$300=AB$5,ROW($7:$300)-6),ROW($A23))),"")</f>
        <v/>
      </c>
      <c r="AC28" s="13" t="str">
        <f t="array" ref="AC28">IFERROR(INDEX(RDV!$C$7:$C$300&amp; "    "&amp;RDV!$D$7:$D$300,SMALL(IF(RDV!$E$7:$E$300=AC$5,ROW($7:$300)-6),ROW($A23))),"")</f>
        <v/>
      </c>
      <c r="AD28" s="13" t="str">
        <f t="array" ref="AD28">IFERROR(INDEX(RDV!$C$7:$C$300&amp; "    "&amp;RDV!$D$7:$D$300,SMALL(IF(RDV!$E$7:$E$300=AD$5,ROW($7:$300)-6),ROW($A23))),"")</f>
        <v/>
      </c>
      <c r="AE28" s="13" t="str">
        <f t="array" ref="AE28">IFERROR(INDEX(RDV!$C$7:$C$300&amp; "    "&amp;RDV!$D$7:$D$300,SMALL(IF(RDV!$E$7:$E$300=AE$5,ROW($7:$300)-6),ROW($A23))),"")</f>
        <v/>
      </c>
      <c r="AF28" s="13" t="str">
        <f t="array" ref="AF28">IFERROR(INDEX(RDV!$C$7:$C$300&amp; "    "&amp;RDV!$D$7:$D$300,SMALL(IF(RDV!$E$7:$E$300=AF$5,ROW($7:$300)-6),ROW($A23))),"")</f>
        <v/>
      </c>
      <c r="AG28" s="13" t="str">
        <f t="array" ref="AG28">IFERROR(INDEX(RDV!$C$7:$C$300&amp; "    "&amp;RDV!$D$7:$D$300,SMALL(IF(RDV!$E$7:$E$300=AG$5,ROW($7:$300)-6),ROW($A23))),"")</f>
        <v/>
      </c>
      <c r="AH28" s="13" t="str">
        <f t="array" ref="AH28">IFERROR(INDEX(RDV!$C$7:$C$300&amp; "    "&amp;RDV!$D$7:$D$300,SMALL(IF(RDV!$E$7:$E$300=AH$5,ROW($7:$300)-6),ROW($A23))),"")</f>
        <v/>
      </c>
      <c r="AI28" s="13" t="str">
        <f t="array" ref="AI28">IFERROR(INDEX(RDV!$C$7:$C$300&amp; "    "&amp;RDV!$D$7:$D$300,SMALL(IF(RDV!$E$7:$E$300=AI$5,ROW($7:$300)-6),ROW($A23))),"")</f>
        <v/>
      </c>
      <c r="AJ28" s="13" t="str">
        <f t="array" ref="AJ28">IFERROR(INDEX(RDV!$C$7:$C$300&amp; "    "&amp;RDV!$D$7:$D$300,SMALL(IF(RDV!$E$7:$E$300=AJ$5,ROW($7:$300)-6),ROW($A23))),"")</f>
        <v/>
      </c>
      <c r="AK28" s="13" t="str">
        <f t="array" ref="AK28">IFERROR(INDEX(RDV!$C$7:$C$300&amp; "    "&amp;RDV!$D$7:$D$300,SMALL(IF(RDV!$E$7:$E$300=AK$5,ROW($7:$300)-6),ROW($A23))),"")</f>
        <v/>
      </c>
      <c r="AL28" s="13" t="str">
        <f t="array" ref="AL28">IFERROR(INDEX(RDV!$C$7:$C$300&amp; "    "&amp;RDV!$D$7:$D$300,SMALL(IF(RDV!$E$7:$E$300=AL$5,ROW($7:$300)-6),ROW($A23))),"")</f>
        <v/>
      </c>
      <c r="AM28" s="13" t="str">
        <f t="array" ref="AM28">IFERROR(INDEX(RDV!$C$7:$C$300&amp; "    "&amp;RDV!$D$7:$D$300,SMALL(IF(RDV!$E$7:$E$300=AM$5,ROW($7:$300)-6),ROW($A23))),"")</f>
        <v/>
      </c>
      <c r="AN28" s="13" t="str">
        <f t="array" ref="AN28">IFERROR(INDEX(RDV!$C$7:$C$300&amp; "    "&amp;RDV!$D$7:$D$300,SMALL(IF(RDV!$E$7:$E$300=AN$5,ROW($7:$300)-6),ROW($A23))),"")</f>
        <v/>
      </c>
      <c r="AO28" s="13" t="str">
        <f t="array" ref="AO28">IFERROR(INDEX(RDV!$C$7:$C$300&amp; "    "&amp;RDV!$D$7:$D$300,SMALL(IF(RDV!$E$7:$E$300=AO$5,ROW($7:$300)-6),ROW($A23))),"")</f>
        <v/>
      </c>
      <c r="AP28" s="17" t="str">
        <f t="array" ref="AP28">IFERROR(INDEX(RDV!$C$7:$C$300&amp; "    "&amp;RDV!$D$7:$D$300,SMALL(IF(RDV!$E$7:$E$300=AP$5,ROW($7:$300)-6),ROW($A23))),"")</f>
        <v/>
      </c>
      <c r="AQ28" s="13" t="str">
        <f t="array" ref="AQ28">IFERROR(INDEX(RDV!$C$7:$C$300&amp; "    "&amp;RDV!$D$7:$D$300,SMALL(IF(RDV!$E$7:$E$300=AQ$5,ROW($7:$300)-6),ROW($A23))),"")</f>
        <v/>
      </c>
      <c r="AR28" s="13" t="str">
        <f t="array" ref="AR28">IFERROR(INDEX(RDV!$C$7:$C$300&amp; "    "&amp;RDV!$D$7:$D$300,SMALL(IF(RDV!$E$7:$E$300=AR$5,ROW($7:$300)-6),ROW($A23))),"")</f>
        <v/>
      </c>
      <c r="AS28" s="13" t="str">
        <f t="array" ref="AS28">IFERROR(INDEX(RDV!$C$7:$C$300&amp; "    "&amp;RDV!$D$7:$D$300,SMALL(IF(RDV!$E$7:$E$300=AS$5,ROW($7:$300)-6),ROW($A23))),"")</f>
        <v/>
      </c>
      <c r="AT28" s="17" t="str">
        <f t="array" ref="AT28">IFERROR(INDEX(RDV!$C$7:$C$300&amp; "    "&amp;RDV!$D$7:$D$300,SMALL(IF(RDV!$E$7:$E$300=AT$5,ROW($7:$300)-6),ROW($A23))),"")</f>
        <v/>
      </c>
    </row>
    <row r="29" spans="1:46" ht="15" thickBot="1" x14ac:dyDescent="0.4">
      <c r="A29" s="44"/>
      <c r="B29" s="44"/>
      <c r="C29" s="44"/>
      <c r="D29" s="44"/>
      <c r="E29" s="44"/>
      <c r="F29" s="44"/>
      <c r="G29" s="44"/>
      <c r="H29" s="41"/>
      <c r="P29" s="14" t="str">
        <f t="array" ref="P29">IFERROR(INDEX(RDV!$C$7:$C$300&amp; "    "&amp;RDV!$D$7:$D$300,SMALL(IF(RDV!$E$7:$E$300=P$5,ROW($7:$300)-6),ROW($A24))),"")</f>
        <v/>
      </c>
      <c r="Q29" s="14" t="str">
        <f t="array" ref="Q29">IFERROR(INDEX(RDV!$C$7:$C$300&amp; "    "&amp;RDV!$D$7:$D$300,SMALL(IF(RDV!$E$7:$E$300=Q$5,ROW($7:$300)-6),ROW($A24))),"")</f>
        <v/>
      </c>
      <c r="R29" s="14" t="str">
        <f t="array" ref="R29">IFERROR(INDEX(RDV!$C$7:$C$300&amp; "    "&amp;RDV!$D$7:$D$300,SMALL(IF(RDV!$E$7:$E$300=R$5,ROW($7:$300)-6),ROW($A24))),"")</f>
        <v/>
      </c>
      <c r="S29" s="14" t="str">
        <f t="array" ref="S29">IFERROR(INDEX(RDV!$C$7:$C$300&amp; "    "&amp;RDV!$D$7:$D$300,SMALL(IF(RDV!$E$7:$E$300=S$5,ROW($7:$300)-6),ROW($A24))),"")</f>
        <v/>
      </c>
      <c r="T29" s="14" t="str">
        <f t="array" ref="T29">IFERROR(INDEX(RDV!$C$7:$C$300&amp; "    "&amp;RDV!$D$7:$D$300,SMALL(IF(RDV!$E$7:$E$300=T$5,ROW($7:$300)-6),ROW($A24))),"")</f>
        <v/>
      </c>
      <c r="U29" s="14" t="str">
        <f t="array" ref="U29">IFERROR(INDEX(RDV!$C$7:$C$300&amp; "    "&amp;RDV!$D$7:$D$300,SMALL(IF(RDV!$E$7:$E$300=U$5,ROW($7:$300)-6),ROW($A24))),"")</f>
        <v/>
      </c>
      <c r="V29" s="14" t="str">
        <f t="array" ref="V29">IFERROR(INDEX(RDV!$C$7:$C$300&amp; "    "&amp;RDV!$D$7:$D$300,SMALL(IF(RDV!$E$7:$E$300=V$5,ROW($7:$300)-6),ROW($A24))),"")</f>
        <v/>
      </c>
      <c r="W29" s="14" t="str">
        <f t="array" ref="W29">IFERROR(INDEX(RDV!$C$7:$C$300&amp; "    "&amp;RDV!$D$7:$D$300,SMALL(IF(RDV!$E$7:$E$300=W$5,ROW($7:$300)-6),ROW($A24))),"")</f>
        <v/>
      </c>
      <c r="X29" s="14" t="str">
        <f t="array" ref="X29">IFERROR(INDEX(RDV!$C$7:$C$300&amp; "    "&amp;RDV!$D$7:$D$300,SMALL(IF(RDV!$E$7:$E$300=X$5,ROW($7:$300)-6),ROW($A24))),"")</f>
        <v/>
      </c>
      <c r="Y29" s="14" t="str">
        <f t="array" ref="Y29">IFERROR(INDEX(RDV!$C$7:$C$300&amp; "    "&amp;RDV!$D$7:$D$300,SMALL(IF(RDV!$E$7:$E$300=Y$5,ROW($7:$300)-6),ROW($A24))),"")</f>
        <v/>
      </c>
      <c r="Z29" s="14" t="str">
        <f t="array" ref="Z29">IFERROR(INDEX(RDV!$C$7:$C$300&amp; "    "&amp;RDV!$D$7:$D$300,SMALL(IF(RDV!$E$7:$E$300=Z$5,ROW($7:$300)-6),ROW($A24))),"")</f>
        <v/>
      </c>
      <c r="AA29" s="14" t="str">
        <f t="array" ref="AA29">IFERROR(INDEX(RDV!$C$7:$C$300&amp; "    "&amp;RDV!$D$7:$D$300,SMALL(IF(RDV!$E$7:$E$300=AA$5,ROW($7:$300)-6),ROW($A24))),"")</f>
        <v/>
      </c>
      <c r="AB29" s="14" t="str">
        <f t="array" ref="AB29">IFERROR(INDEX(RDV!$C$7:$C$300&amp; "    "&amp;RDV!$D$7:$D$300,SMALL(IF(RDV!$E$7:$E$300=AB$5,ROW($7:$300)-6),ROW($A24))),"")</f>
        <v/>
      </c>
      <c r="AC29" s="14" t="str">
        <f t="array" ref="AC29">IFERROR(INDEX(RDV!$C$7:$C$300&amp; "    "&amp;RDV!$D$7:$D$300,SMALL(IF(RDV!$E$7:$E$300=AC$5,ROW($7:$300)-6),ROW($A24))),"")</f>
        <v/>
      </c>
      <c r="AD29" s="14" t="str">
        <f t="array" ref="AD29">IFERROR(INDEX(RDV!$C$7:$C$300&amp; "    "&amp;RDV!$D$7:$D$300,SMALL(IF(RDV!$E$7:$E$300=AD$5,ROW($7:$300)-6),ROW($A24))),"")</f>
        <v/>
      </c>
      <c r="AE29" s="14" t="str">
        <f t="array" ref="AE29">IFERROR(INDEX(RDV!$C$7:$C$300&amp; "    "&amp;RDV!$D$7:$D$300,SMALL(IF(RDV!$E$7:$E$300=AE$5,ROW($7:$300)-6),ROW($A24))),"")</f>
        <v/>
      </c>
      <c r="AF29" s="14" t="str">
        <f t="array" ref="AF29">IFERROR(INDEX(RDV!$C$7:$C$300&amp; "    "&amp;RDV!$D$7:$D$300,SMALL(IF(RDV!$E$7:$E$300=AF$5,ROW($7:$300)-6),ROW($A24))),"")</f>
        <v/>
      </c>
      <c r="AG29" s="14" t="str">
        <f t="array" ref="AG29">IFERROR(INDEX(RDV!$C$7:$C$300&amp; "    "&amp;RDV!$D$7:$D$300,SMALL(IF(RDV!$E$7:$E$300=AG$5,ROW($7:$300)-6),ROW($A24))),"")</f>
        <v/>
      </c>
      <c r="AH29" s="14" t="str">
        <f t="array" ref="AH29">IFERROR(INDEX(RDV!$C$7:$C$300&amp; "    "&amp;RDV!$D$7:$D$300,SMALL(IF(RDV!$E$7:$E$300=AH$5,ROW($7:$300)-6),ROW($A24))),"")</f>
        <v/>
      </c>
      <c r="AI29" s="14" t="str">
        <f t="array" ref="AI29">IFERROR(INDEX(RDV!$C$7:$C$300&amp; "    "&amp;RDV!$D$7:$D$300,SMALL(IF(RDV!$E$7:$E$300=AI$5,ROW($7:$300)-6),ROW($A24))),"")</f>
        <v/>
      </c>
      <c r="AJ29" s="14" t="str">
        <f t="array" ref="AJ29">IFERROR(INDEX(RDV!$C$7:$C$300&amp; "    "&amp;RDV!$D$7:$D$300,SMALL(IF(RDV!$E$7:$E$300=AJ$5,ROW($7:$300)-6),ROW($A24))),"")</f>
        <v/>
      </c>
      <c r="AK29" s="14" t="str">
        <f t="array" ref="AK29">IFERROR(INDEX(RDV!$C$7:$C$300&amp; "    "&amp;RDV!$D$7:$D$300,SMALL(IF(RDV!$E$7:$E$300=AK$5,ROW($7:$300)-6),ROW($A24))),"")</f>
        <v/>
      </c>
      <c r="AL29" s="14" t="str">
        <f t="array" ref="AL29">IFERROR(INDEX(RDV!$C$7:$C$300&amp; "    "&amp;RDV!$D$7:$D$300,SMALL(IF(RDV!$E$7:$E$300=AL$5,ROW($7:$300)-6),ROW($A24))),"")</f>
        <v/>
      </c>
      <c r="AM29" s="14" t="str">
        <f t="array" ref="AM29">IFERROR(INDEX(RDV!$C$7:$C$300&amp; "    "&amp;RDV!$D$7:$D$300,SMALL(IF(RDV!$E$7:$E$300=AM$5,ROW($7:$300)-6),ROW($A24))),"")</f>
        <v/>
      </c>
      <c r="AN29" s="14" t="str">
        <f t="array" ref="AN29">IFERROR(INDEX(RDV!$C$7:$C$300&amp; "    "&amp;RDV!$D$7:$D$300,SMALL(IF(RDV!$E$7:$E$300=AN$5,ROW($7:$300)-6),ROW($A24))),"")</f>
        <v/>
      </c>
      <c r="AO29" s="13" t="str">
        <f t="array" ref="AO29">IFERROR(INDEX(RDV!$C$7:$C$300&amp; "    "&amp;RDV!$D$7:$D$300,SMALL(IF(RDV!$E$7:$E$300=AO$5,ROW($7:$300)-6),ROW($A24))),"")</f>
        <v/>
      </c>
      <c r="AP29" s="18" t="str">
        <f t="array" ref="AP29">IFERROR(INDEX(RDV!$C$7:$C$300&amp; "    "&amp;RDV!$D$7:$D$300,SMALL(IF(RDV!$E$7:$E$300=AP$5,ROW($7:$300)-6),ROW($A24))),"")</f>
        <v/>
      </c>
      <c r="AQ29" s="14" t="str">
        <f t="array" ref="AQ29">IFERROR(INDEX(RDV!$C$7:$C$300&amp; "    "&amp;RDV!$D$7:$D$300,SMALL(IF(RDV!$E$7:$E$300=AQ$5,ROW($7:$300)-6),ROW($A24))),"")</f>
        <v/>
      </c>
      <c r="AR29" s="14" t="str">
        <f t="array" ref="AR29">IFERROR(INDEX(RDV!$C$7:$C$300&amp; "    "&amp;RDV!$D$7:$D$300,SMALL(IF(RDV!$E$7:$E$300=AR$5,ROW($7:$300)-6),ROW($A24))),"")</f>
        <v/>
      </c>
      <c r="AS29" s="13" t="str">
        <f t="array" ref="AS29">IFERROR(INDEX(RDV!$C$7:$C$300&amp; "    "&amp;RDV!$D$7:$D$300,SMALL(IF(RDV!$E$7:$E$300=AS$5,ROW($7:$300)-6),ROW($A24))),"")</f>
        <v/>
      </c>
      <c r="AT29" s="18" t="str">
        <f t="array" ref="AT29">IFERROR(INDEX(RDV!$C$7:$C$300&amp; "    "&amp;RDV!$D$7:$D$300,SMALL(IF(RDV!$E$7:$E$300=AT$5,ROW($7:$300)-6),ROW($A24))),"")</f>
        <v/>
      </c>
    </row>
    <row r="30" spans="1:46" s="2" customFormat="1" hidden="1" x14ac:dyDescent="0.35">
      <c r="F30" s="43"/>
      <c r="G30" s="43"/>
      <c r="H30" s="43"/>
      <c r="O30" s="3">
        <v>42345</v>
      </c>
      <c r="P30" s="3">
        <v>42346</v>
      </c>
      <c r="Q30" s="3">
        <v>42347</v>
      </c>
      <c r="R30" s="3">
        <v>42348</v>
      </c>
      <c r="S30" s="3">
        <v>42349</v>
      </c>
      <c r="T30" s="3">
        <v>42350</v>
      </c>
      <c r="U30" s="3">
        <v>42351</v>
      </c>
      <c r="AO30" s="19"/>
      <c r="AS30" s="19"/>
    </row>
    <row r="31" spans="1:46" hidden="1" x14ac:dyDescent="0.35">
      <c r="F31" s="41"/>
      <c r="G31" s="41"/>
      <c r="H31" s="41"/>
      <c r="O31" s="1" t="str">
        <f t="array" ref="O31">IFERROR(INDEX(RDV!$C$7:$C$300&amp; "    "&amp;RDV!$D$7:$D$300,SMALL(IF(RDV!$E$7:$E$300=O$30,ROW($7:$300)-6),ROW($A1))),"")</f>
        <v>G1    GP</v>
      </c>
      <c r="P31" s="1" t="str">
        <f t="array" ref="P31">IFERROR(INDEX(RDV!$C$7:$C$300&amp; "    "&amp;RDV!$D$7:$D$300,SMALL(IF(RDV!$E$7:$E$300=P$30,ROW($7:$300)-6),ROW($A1))),"")</f>
        <v>H1    GP</v>
      </c>
      <c r="Q31" s="1" t="str">
        <f t="array" ref="Q31">IFERROR(INDEX(RDV!$C$7:$C$300&amp; "    "&amp;RDV!$D$7:$D$300,SMALL(IF(RDV!$E$7:$E$300=Q$30,ROW($7:$300)-6),ROW($A1))),"")</f>
        <v>I1    Gyn</v>
      </c>
      <c r="R31" s="1" t="str">
        <f t="array" ref="R31">IFERROR(INDEX(RDV!$C$7:$C$300&amp; "    "&amp;RDV!$D$7:$D$300,SMALL(IF(RDV!$E$7:$E$300=R$30,ROW($7:$300)-6),ROW($A1))),"")</f>
        <v>J1    Gyn</v>
      </c>
      <c r="S31" s="1" t="str">
        <f t="array" ref="S31">IFERROR(INDEX(RDV!$C$7:$C$300&amp; "    "&amp;RDV!$D$7:$D$300,SMALL(IF(RDV!$E$7:$E$300=S$30,ROW($7:$300)-6),ROW($A1))),"")</f>
        <v>K1    GP</v>
      </c>
      <c r="T31" s="1" t="str">
        <f t="array" ref="T31">IFERROR(INDEX(RDV!$C$7:$C$300&amp; "    "&amp;RDV!$D$7:$D$300,SMALL(IF(RDV!$E$7:$E$300=T$30,ROW($7:$300)-6),ROW($A1))),"")</f>
        <v>L1    GP</v>
      </c>
      <c r="U31" s="1" t="str">
        <f t="array" ref="U31">IFERROR(INDEX(RDV!$C$7:$C$300&amp; "    "&amp;RDV!$D$7:$D$300,SMALL(IF(RDV!$E$7:$E$300=U$30,ROW($7:$300)-6),ROW($A1))),"")</f>
        <v>M1    GP</v>
      </c>
      <c r="AO31" s="20"/>
      <c r="AS31" s="20"/>
    </row>
    <row r="32" spans="1:46" hidden="1" x14ac:dyDescent="0.35">
      <c r="F32" s="41"/>
      <c r="G32" s="41"/>
      <c r="H32" s="41"/>
      <c r="O32" s="1" t="str">
        <f t="array" ref="O32">IFERROR(INDEX(RDV!$C$7:$C$300&amp; "    "&amp;RDV!$D$7:$D$300,SMALL(IF(RDV!$E$7:$E$300=O$30,ROW($7:$300)-6),ROW($A2))),"")</f>
        <v>G2    GP</v>
      </c>
      <c r="P32" s="1" t="str">
        <f t="array" ref="P32">IFERROR(INDEX(RDV!$C$7:$C$300&amp; "    "&amp;RDV!$D$7:$D$300,SMALL(IF(RDV!$E$7:$E$300=P$30,ROW($7:$300)-6),ROW($A2))),"")</f>
        <v>H2    GP</v>
      </c>
      <c r="Q32" s="1" t="str">
        <f t="array" ref="Q32">IFERROR(INDEX(RDV!$C$7:$C$300&amp; "    "&amp;RDV!$D$7:$D$300,SMALL(IF(RDV!$E$7:$E$300=Q$30,ROW($7:$300)-6),ROW($A2))),"")</f>
        <v>I2    Gyn</v>
      </c>
      <c r="R32" s="1" t="str">
        <f t="array" ref="R32">IFERROR(INDEX(RDV!$C$7:$C$300&amp; "    "&amp;RDV!$D$7:$D$300,SMALL(IF(RDV!$E$7:$E$300=R$30,ROW($7:$300)-6),ROW($A2))),"")</f>
        <v>J2    Gyn</v>
      </c>
      <c r="S32" s="1" t="str">
        <f t="array" ref="S32">IFERROR(INDEX(RDV!$C$7:$C$300&amp; "    "&amp;RDV!$D$7:$D$300,SMALL(IF(RDV!$E$7:$E$300=S$30,ROW($7:$300)-6),ROW($A2))),"")</f>
        <v>K2    GP</v>
      </c>
      <c r="T32" s="1" t="str">
        <f t="array" ref="T32">IFERROR(INDEX(RDV!$C$7:$C$300&amp; "    "&amp;RDV!$D$7:$D$300,SMALL(IF(RDV!$E$7:$E$300=T$30,ROW($7:$300)-6),ROW($A2))),"")</f>
        <v>L2    GP</v>
      </c>
      <c r="U32" s="1" t="str">
        <f t="array" ref="U32">IFERROR(INDEX(RDV!$C$7:$C$300&amp; "    "&amp;RDV!$D$7:$D$300,SMALL(IF(RDV!$E$7:$E$300=U$30,ROW($7:$300)-6),ROW($A2))),"")</f>
        <v>M2    GP</v>
      </c>
      <c r="AO32" s="20"/>
      <c r="AS32" s="20"/>
    </row>
    <row r="33" spans="6:45" hidden="1" x14ac:dyDescent="0.35">
      <c r="F33" s="41"/>
      <c r="G33" s="41"/>
      <c r="H33" s="41"/>
      <c r="O33" s="1" t="str">
        <f t="array" ref="O33">IFERROR(INDEX(RDV!$C$7:$C$300&amp; "    "&amp;RDV!$D$7:$D$300,SMALL(IF(RDV!$E$7:$E$300=O$30,ROW($7:$300)-6),ROW($A3))),"")</f>
        <v>G3    GP</v>
      </c>
      <c r="P33" s="1" t="str">
        <f t="array" ref="P33">IFERROR(INDEX(RDV!$C$7:$C$300&amp; "    "&amp;RDV!$D$7:$D$300,SMALL(IF(RDV!$E$7:$E$300=P$30,ROW($7:$300)-6),ROW($A3))),"")</f>
        <v>H3    GP</v>
      </c>
      <c r="Q33" s="1" t="str">
        <f t="array" ref="Q33">IFERROR(INDEX(RDV!$C$7:$C$300&amp; "    "&amp;RDV!$D$7:$D$300,SMALL(IF(RDV!$E$7:$E$300=Q$30,ROW($7:$300)-6),ROW($A3))),"")</f>
        <v>I3    Gyn</v>
      </c>
      <c r="R33" s="1" t="str">
        <f t="array" ref="R33">IFERROR(INDEX(RDV!$C$7:$C$300&amp; "    "&amp;RDV!$D$7:$D$300,SMALL(IF(RDV!$E$7:$E$300=R$30,ROW($7:$300)-6),ROW($A3))),"")</f>
        <v>J3    Gyn</v>
      </c>
      <c r="S33" s="1" t="str">
        <f t="array" ref="S33">IFERROR(INDEX(RDV!$C$7:$C$300&amp; "    "&amp;RDV!$D$7:$D$300,SMALL(IF(RDV!$E$7:$E$300=S$30,ROW($7:$300)-6),ROW($A3))),"")</f>
        <v>K3    GP</v>
      </c>
      <c r="T33" s="1" t="str">
        <f t="array" ref="T33">IFERROR(INDEX(RDV!$C$7:$C$300&amp; "    "&amp;RDV!$D$7:$D$300,SMALL(IF(RDV!$E$7:$E$300=T$30,ROW($7:$300)-6),ROW($A3))),"")</f>
        <v>L3    GP</v>
      </c>
      <c r="U33" s="1" t="str">
        <f t="array" ref="U33">IFERROR(INDEX(RDV!$C$7:$C$300&amp; "    "&amp;RDV!$D$7:$D$300,SMALL(IF(RDV!$E$7:$E$300=U$30,ROW($7:$300)-6),ROW($A3))),"")</f>
        <v>M3    GP</v>
      </c>
      <c r="AO33" s="20"/>
      <c r="AS33" s="20"/>
    </row>
    <row r="34" spans="6:45" hidden="1" x14ac:dyDescent="0.35">
      <c r="F34" s="41"/>
      <c r="G34" s="41"/>
      <c r="H34" s="41"/>
      <c r="O34" s="1" t="str">
        <f t="array" ref="O34">IFERROR(INDEX(RDV!$C$7:$C$300&amp; "    "&amp;RDV!$D$7:$D$300,SMALL(IF(RDV!$E$7:$E$300=O$30,ROW($7:$300)-6),ROW($A4))),"")</f>
        <v>G4    GP</v>
      </c>
      <c r="P34" s="1" t="str">
        <f t="array" ref="P34">IFERROR(INDEX(RDV!$C$7:$C$300&amp; "    "&amp;RDV!$D$7:$D$300,SMALL(IF(RDV!$E$7:$E$300=P$30,ROW($7:$300)-6),ROW($A4))),"")</f>
        <v>H4    GP</v>
      </c>
      <c r="Q34" s="1" t="str">
        <f t="array" ref="Q34">IFERROR(INDEX(RDV!$C$7:$C$300&amp; "    "&amp;RDV!$D$7:$D$300,SMALL(IF(RDV!$E$7:$E$300=Q$30,ROW($7:$300)-6),ROW($A4))),"")</f>
        <v>I4    Gyn</v>
      </c>
      <c r="R34" s="1" t="str">
        <f t="array" ref="R34">IFERROR(INDEX(RDV!$C$7:$C$300&amp; "    "&amp;RDV!$D$7:$D$300,SMALL(IF(RDV!$E$7:$E$300=R$30,ROW($7:$300)-6),ROW($A4))),"")</f>
        <v>J4    Gyn</v>
      </c>
      <c r="S34" s="1" t="str">
        <f t="array" ref="S34">IFERROR(INDEX(RDV!$C$7:$C$300&amp; "    "&amp;RDV!$D$7:$D$300,SMALL(IF(RDV!$E$7:$E$300=S$30,ROW($7:$300)-6),ROW($A4))),"")</f>
        <v>K4    GP</v>
      </c>
      <c r="T34" s="1" t="str">
        <f t="array" ref="T34">IFERROR(INDEX(RDV!$C$7:$C$300&amp; "    "&amp;RDV!$D$7:$D$300,SMALL(IF(RDV!$E$7:$E$300=T$30,ROW($7:$300)-6),ROW($A4))),"")</f>
        <v>L4    GP</v>
      </c>
      <c r="U34" s="1" t="str">
        <f t="array" ref="U34">IFERROR(INDEX(RDV!$C$7:$C$300&amp; "    "&amp;RDV!$D$7:$D$300,SMALL(IF(RDV!$E$7:$E$300=U$30,ROW($7:$300)-6),ROW($A4))),"")</f>
        <v>M4    GP</v>
      </c>
      <c r="AO34" s="20"/>
      <c r="AS34" s="20"/>
    </row>
    <row r="35" spans="6:45" hidden="1" x14ac:dyDescent="0.35">
      <c r="F35" s="41"/>
      <c r="G35" s="41"/>
      <c r="H35" s="41"/>
      <c r="O35" s="1" t="str">
        <f t="array" ref="O35">IFERROR(INDEX(RDV!$C$7:$C$300&amp; "    "&amp;RDV!$D$7:$D$300,SMALL(IF(RDV!$E$7:$E$300=O$30,ROW($7:$300)-6),ROW($A5))),"")</f>
        <v>G5    GP</v>
      </c>
      <c r="P35" s="1" t="str">
        <f t="array" ref="P35">IFERROR(INDEX(RDV!$C$7:$C$300&amp; "    "&amp;RDV!$D$7:$D$300,SMALL(IF(RDV!$E$7:$E$300=P$30,ROW($7:$300)-6),ROW($A5))),"")</f>
        <v>H5    GP</v>
      </c>
      <c r="Q35" s="1" t="str">
        <f t="array" ref="Q35">IFERROR(INDEX(RDV!$C$7:$C$300&amp; "    "&amp;RDV!$D$7:$D$300,SMALL(IF(RDV!$E$7:$E$300=Q$30,ROW($7:$300)-6),ROW($A5))),"")</f>
        <v>I5    Gyn</v>
      </c>
      <c r="R35" s="1" t="str">
        <f t="array" ref="R35">IFERROR(INDEX(RDV!$C$7:$C$300&amp; "    "&amp;RDV!$D$7:$D$300,SMALL(IF(RDV!$E$7:$E$300=R$30,ROW($7:$300)-6),ROW($A5))),"")</f>
        <v>J5    Gyn</v>
      </c>
      <c r="S35" s="1" t="str">
        <f t="array" ref="S35">IFERROR(INDEX(RDV!$C$7:$C$300&amp; "    "&amp;RDV!$D$7:$D$300,SMALL(IF(RDV!$E$7:$E$300=S$30,ROW($7:$300)-6),ROW($A5))),"")</f>
        <v>K5    GP</v>
      </c>
      <c r="T35" s="1" t="str">
        <f t="array" ref="T35">IFERROR(INDEX(RDV!$C$7:$C$300&amp; "    "&amp;RDV!$D$7:$D$300,SMALL(IF(RDV!$E$7:$E$300=T$30,ROW($7:$300)-6),ROW($A5))),"")</f>
        <v>L5    GP</v>
      </c>
      <c r="U35" s="1" t="str">
        <f t="array" ref="U35">IFERROR(INDEX(RDV!$C$7:$C$300&amp; "    "&amp;RDV!$D$7:$D$300,SMALL(IF(RDV!$E$7:$E$300=U$30,ROW($7:$300)-6),ROW($A5))),"")</f>
        <v>KKK    GP</v>
      </c>
      <c r="AO35" s="20"/>
      <c r="AS35" s="20"/>
    </row>
    <row r="36" spans="6:45" hidden="1" x14ac:dyDescent="0.35">
      <c r="F36" s="41"/>
      <c r="G36" s="41"/>
      <c r="H36" s="41"/>
      <c r="O36" s="1" t="str">
        <f t="array" ref="O36">IFERROR(INDEX(RDV!$C$7:$C$300&amp; "    "&amp;RDV!$D$7:$D$300,SMALL(IF(RDV!$E$7:$E$300=O$30,ROW($7:$300)-6),ROW($A6))),"")</f>
        <v>G6    GP</v>
      </c>
      <c r="P36" s="1" t="str">
        <f t="array" ref="P36">IFERROR(INDEX(RDV!$C$7:$C$300&amp; "    "&amp;RDV!$D$7:$D$300,SMALL(IF(RDV!$E$7:$E$300=P$30,ROW($7:$300)-6),ROW($A6))),"")</f>
        <v>H6    GP</v>
      </c>
      <c r="Q36" s="1" t="str">
        <f t="array" ref="Q36">IFERROR(INDEX(RDV!$C$7:$C$300&amp; "    "&amp;RDV!$D$7:$D$300,SMALL(IF(RDV!$E$7:$E$300=Q$30,ROW($7:$300)-6),ROW($A6))),"")</f>
        <v>MMM    Gyn</v>
      </c>
      <c r="R36" s="1" t="str">
        <f t="array" ref="R36">IFERROR(INDEX(RDV!$C$7:$C$300&amp; "    "&amp;RDV!$D$7:$D$300,SMALL(IF(RDV!$E$7:$E$300=R$30,ROW($7:$300)-6),ROW($A6))),"")</f>
        <v>J6    Gyn</v>
      </c>
      <c r="S36" s="1" t="str">
        <f t="array" ref="S36">IFERROR(INDEX(RDV!$C$7:$C$300&amp; "    "&amp;RDV!$D$7:$D$300,SMALL(IF(RDV!$E$7:$E$300=S$30,ROW($7:$300)-6),ROW($A6))),"")</f>
        <v>K6    Gyn</v>
      </c>
      <c r="T36" s="1" t="str">
        <f t="array" ref="T36">IFERROR(INDEX(RDV!$C$7:$C$300&amp; "    "&amp;RDV!$D$7:$D$300,SMALL(IF(RDV!$E$7:$E$300=T$30,ROW($7:$300)-6),ROW($A6))),"")</f>
        <v>L6    GP</v>
      </c>
      <c r="U36" s="1" t="str">
        <f t="array" ref="U36">IFERROR(INDEX(RDV!$C$7:$C$300&amp; "    "&amp;RDV!$D$7:$D$300,SMALL(IF(RDV!$E$7:$E$300=U$30,ROW($7:$300)-6),ROW($A6))),"")</f>
        <v>M6    GP</v>
      </c>
      <c r="AO36" s="20"/>
      <c r="AS36" s="20"/>
    </row>
    <row r="37" spans="6:45" hidden="1" x14ac:dyDescent="0.35">
      <c r="F37" s="41"/>
      <c r="G37" s="41"/>
      <c r="H37" s="41"/>
      <c r="O37" s="1" t="str">
        <f t="array" ref="O37">IFERROR(INDEX(RDV!$C$7:$C$300&amp; "    "&amp;RDV!$D$7:$D$300,SMALL(IF(RDV!$E$7:$E$300=O$30,ROW($7:$300)-6),ROW($A7))),"")</f>
        <v>G7    GP</v>
      </c>
      <c r="P37" s="1" t="str">
        <f t="array" ref="P37">IFERROR(INDEX(RDV!$C$7:$C$300&amp; "    "&amp;RDV!$D$7:$D$300,SMALL(IF(RDV!$E$7:$E$300=P$30,ROW($7:$300)-6),ROW($A7))),"")</f>
        <v>H7    GP</v>
      </c>
      <c r="Q37" s="1" t="str">
        <f t="array" ref="Q37">IFERROR(INDEX(RDV!$C$7:$C$300&amp; "    "&amp;RDV!$D$7:$D$300,SMALL(IF(RDV!$E$7:$E$300=Q$30,ROW($7:$300)-6),ROW($A7))),"")</f>
        <v>I7    Gyn</v>
      </c>
      <c r="R37" s="1" t="str">
        <f t="array" ref="R37">IFERROR(INDEX(RDV!$C$7:$C$300&amp; "    "&amp;RDV!$D$7:$D$300,SMALL(IF(RDV!$E$7:$E$300=R$30,ROW($7:$300)-6),ROW($A7))),"")</f>
        <v>J7    Gyn</v>
      </c>
      <c r="S37" s="1" t="str">
        <f t="array" ref="S37">IFERROR(INDEX(RDV!$C$7:$C$300&amp; "    "&amp;RDV!$D$7:$D$300,SMALL(IF(RDV!$E$7:$E$300=S$30,ROW($7:$300)-6),ROW($A7))),"")</f>
        <v>K7    GP</v>
      </c>
      <c r="T37" s="1" t="str">
        <f t="array" ref="T37">IFERROR(INDEX(RDV!$C$7:$C$300&amp; "    "&amp;RDV!$D$7:$D$300,SMALL(IF(RDV!$E$7:$E$300=T$30,ROW($7:$300)-6),ROW($A7))),"")</f>
        <v>LLL    GP</v>
      </c>
      <c r="U37" s="1" t="str">
        <f t="array" ref="U37">IFERROR(INDEX(RDV!$C$7:$C$300&amp; "    "&amp;RDV!$D$7:$D$300,SMALL(IF(RDV!$E$7:$E$300=U$30,ROW($7:$300)-6),ROW($A7))),"")</f>
        <v>M7    Gyn</v>
      </c>
      <c r="AO37" s="20"/>
      <c r="AS37" s="20"/>
    </row>
    <row r="38" spans="6:45" hidden="1" x14ac:dyDescent="0.35">
      <c r="F38" s="41"/>
      <c r="G38" s="41"/>
      <c r="H38" s="41"/>
      <c r="O38" s="1" t="str">
        <f t="array" ref="O38">IFERROR(INDEX(RDV!$C$7:$C$300&amp; "    "&amp;RDV!$D$7:$D$300,SMALL(IF(RDV!$E$7:$E$300=O$30,ROW($7:$300)-6),ROW($A8))),"")</f>
        <v>G8    GP</v>
      </c>
      <c r="P38" s="1" t="str">
        <f t="array" ref="P38">IFERROR(INDEX(RDV!$C$7:$C$300&amp; "    "&amp;RDV!$D$7:$D$300,SMALL(IF(RDV!$E$7:$E$300=P$30,ROW($7:$300)-6),ROW($A8))),"")</f>
        <v>H8    Gyn</v>
      </c>
      <c r="Q38" s="1" t="str">
        <f t="array" ref="Q38">IFERROR(INDEX(RDV!$C$7:$C$300&amp; "    "&amp;RDV!$D$7:$D$300,SMALL(IF(RDV!$E$7:$E$300=Q$30,ROW($7:$300)-6),ROW($A8))),"")</f>
        <v>I8    Gyn</v>
      </c>
      <c r="R38" s="1" t="str">
        <f t="array" ref="R38">IFERROR(INDEX(RDV!$C$7:$C$300&amp; "    "&amp;RDV!$D$7:$D$300,SMALL(IF(RDV!$E$7:$E$300=R$30,ROW($7:$300)-6),ROW($A8))),"")</f>
        <v>J8    Gyn</v>
      </c>
      <c r="S38" s="1" t="str">
        <f t="array" ref="S38">IFERROR(INDEX(RDV!$C$7:$C$300&amp; "    "&amp;RDV!$D$7:$D$300,SMALL(IF(RDV!$E$7:$E$300=S$30,ROW($7:$300)-6),ROW($A8))),"")</f>
        <v>K8    GP</v>
      </c>
      <c r="T38" s="1" t="str">
        <f t="array" ref="T38">IFERROR(INDEX(RDV!$C$7:$C$300&amp; "    "&amp;RDV!$D$7:$D$300,SMALL(IF(RDV!$E$7:$E$300=T$30,ROW($7:$300)-6),ROW($A8))),"")</f>
        <v>L8    GP</v>
      </c>
      <c r="U38" s="1" t="str">
        <f t="array" ref="U38">IFERROR(INDEX(RDV!$C$7:$C$300&amp; "    "&amp;RDV!$D$7:$D$300,SMALL(IF(RDV!$E$7:$E$300=U$30,ROW($7:$300)-6),ROW($A8))),"")</f>
        <v>M8    GP</v>
      </c>
      <c r="AO38" s="20"/>
      <c r="AS38" s="20"/>
    </row>
    <row r="39" spans="6:45" hidden="1" x14ac:dyDescent="0.35">
      <c r="F39" s="41"/>
      <c r="G39" s="41"/>
      <c r="H39" s="41"/>
      <c r="O39" s="1" t="str">
        <f t="array" ref="O39">IFERROR(INDEX(RDV!$C$7:$C$300&amp; "    "&amp;RDV!$D$7:$D$300,SMALL(IF(RDV!$E$7:$E$300=O$30,ROW($7:$300)-6),ROW($A9))),"")</f>
        <v>G9    GP</v>
      </c>
      <c r="P39" s="1" t="str">
        <f t="array" ref="P39">IFERROR(INDEX(RDV!$C$7:$C$300&amp; "    "&amp;RDV!$D$7:$D$300,SMALL(IF(RDV!$E$7:$E$300=P$30,ROW($7:$300)-6),ROW($A9))),"")</f>
        <v>H9    Gyn</v>
      </c>
      <c r="Q39" s="1" t="str">
        <f t="array" ref="Q39">IFERROR(INDEX(RDV!$C$7:$C$300&amp; "    "&amp;RDV!$D$7:$D$300,SMALL(IF(RDV!$E$7:$E$300=Q$30,ROW($7:$300)-6),ROW($A9))),"")</f>
        <v>I9    Gyn</v>
      </c>
      <c r="R39" s="1" t="str">
        <f t="array" ref="R39">IFERROR(INDEX(RDV!$C$7:$C$300&amp; "    "&amp;RDV!$D$7:$D$300,SMALL(IF(RDV!$E$7:$E$300=R$30,ROW($7:$300)-6),ROW($A9))),"")</f>
        <v>J9    GP</v>
      </c>
      <c r="S39" s="1" t="str">
        <f t="array" ref="S39">IFERROR(INDEX(RDV!$C$7:$C$300&amp; "    "&amp;RDV!$D$7:$D$300,SMALL(IF(RDV!$E$7:$E$300=S$30,ROW($7:$300)-6),ROW($A9))),"")</f>
        <v>K9    GP</v>
      </c>
      <c r="T39" s="1" t="str">
        <f t="array" ref="T39">IFERROR(INDEX(RDV!$C$7:$C$300&amp; "    "&amp;RDV!$D$7:$D$300,SMALL(IF(RDV!$E$7:$E$300=T$30,ROW($7:$300)-6),ROW($A9))),"")</f>
        <v>L9    GP</v>
      </c>
      <c r="U39" s="1" t="str">
        <f t="array" ref="U39">IFERROR(INDEX(RDV!$C$7:$C$300&amp; "    "&amp;RDV!$D$7:$D$300,SMALL(IF(RDV!$E$7:$E$300=U$30,ROW($7:$300)-6),ROW($A9))),"")</f>
        <v>M9    Gyn</v>
      </c>
      <c r="AO39" s="20"/>
      <c r="AS39" s="20"/>
    </row>
    <row r="40" spans="6:45" hidden="1" x14ac:dyDescent="0.35">
      <c r="F40" s="41"/>
      <c r="G40" s="41"/>
      <c r="H40" s="41"/>
      <c r="O40" s="1" t="str">
        <f t="array" ref="O40">IFERROR(INDEX(RDV!$C$7:$C$300&amp; "    "&amp;RDV!$D$7:$D$300,SMALL(IF(RDV!$E$7:$E$300=O$30,ROW($7:$300)-6),ROW($A10))),"")</f>
        <v>G10    GP</v>
      </c>
      <c r="P40" s="1" t="str">
        <f t="array" ref="P40">IFERROR(INDEX(RDV!$C$7:$C$300&amp; "    "&amp;RDV!$D$7:$D$300,SMALL(IF(RDV!$E$7:$E$300=P$30,ROW($7:$300)-6),ROW($A10))),"")</f>
        <v>H10    Gyn</v>
      </c>
      <c r="Q40" s="1" t="str">
        <f t="array" ref="Q40">IFERROR(INDEX(RDV!$C$7:$C$300&amp; "    "&amp;RDV!$D$7:$D$300,SMALL(IF(RDV!$E$7:$E$300=Q$30,ROW($7:$300)-6),ROW($A10))),"")</f>
        <v>I10    Gyn</v>
      </c>
      <c r="R40" s="1" t="str">
        <f t="array" ref="R40">IFERROR(INDEX(RDV!$C$7:$C$300&amp; "    "&amp;RDV!$D$7:$D$300,SMALL(IF(RDV!$E$7:$E$300=R$30,ROW($7:$300)-6),ROW($A10))),"")</f>
        <v>J10    GP</v>
      </c>
      <c r="S40" s="1" t="str">
        <f t="array" ref="S40">IFERROR(INDEX(RDV!$C$7:$C$300&amp; "    "&amp;RDV!$D$7:$D$300,SMALL(IF(RDV!$E$7:$E$300=S$30,ROW($7:$300)-6),ROW($A10))),"")</f>
        <v>K10    Gyn</v>
      </c>
      <c r="T40" s="1" t="str">
        <f t="array" ref="T40">IFERROR(INDEX(RDV!$C$7:$C$300&amp; "    "&amp;RDV!$D$7:$D$300,SMALL(IF(RDV!$E$7:$E$300=T$30,ROW($7:$300)-6),ROW($A10))),"")</f>
        <v>L10    GP</v>
      </c>
      <c r="U40" s="1" t="str">
        <f t="array" ref="U40">IFERROR(INDEX(RDV!$C$7:$C$300&amp; "    "&amp;RDV!$D$7:$D$300,SMALL(IF(RDV!$E$7:$E$300=U$30,ROW($7:$300)-6),ROW($A10))),"")</f>
        <v>M10    GP</v>
      </c>
      <c r="AO40" s="20"/>
      <c r="AS40" s="20"/>
    </row>
    <row r="41" spans="6:45" hidden="1" x14ac:dyDescent="0.35">
      <c r="F41" s="41"/>
      <c r="G41" s="41"/>
      <c r="H41" s="41"/>
      <c r="O41" s="1" t="str">
        <f t="array" ref="O41">IFERROR(INDEX(RDV!$C$7:$C$300&amp; "    "&amp;RDV!$D$7:$D$300,SMALL(IF(RDV!$E$7:$E$300=O$30,ROW($7:$300)-6),ROW($A11))),"")</f>
        <v>G11    GP</v>
      </c>
      <c r="P41" s="1" t="str">
        <f t="array" ref="P41">IFERROR(INDEX(RDV!$C$7:$C$300&amp; "    "&amp;RDV!$D$7:$D$300,SMALL(IF(RDV!$E$7:$E$300=P$30,ROW($7:$300)-6),ROW($A11))),"")</f>
        <v>H11    GP</v>
      </c>
      <c r="Q41" s="1" t="str">
        <f t="array" ref="Q41">IFERROR(INDEX(RDV!$C$7:$C$300&amp; "    "&amp;RDV!$D$7:$D$300,SMALL(IF(RDV!$E$7:$E$300=Q$30,ROW($7:$300)-6),ROW($A11))),"")</f>
        <v>I11    Gyn</v>
      </c>
      <c r="R41" s="1" t="str">
        <f t="array" ref="R41">IFERROR(INDEX(RDV!$C$7:$C$300&amp; "    "&amp;RDV!$D$7:$D$300,SMALL(IF(RDV!$E$7:$E$300=R$30,ROW($7:$300)-6),ROW($A11))),"")</f>
        <v>J11    GP</v>
      </c>
      <c r="S41" s="1" t="str">
        <f t="array" ref="S41">IFERROR(INDEX(RDV!$C$7:$C$300&amp; "    "&amp;RDV!$D$7:$D$300,SMALL(IF(RDV!$E$7:$E$300=S$30,ROW($7:$300)-6),ROW($A11))),"")</f>
        <v>K11    Gyn</v>
      </c>
      <c r="T41" s="1" t="str">
        <f t="array" ref="T41">IFERROR(INDEX(RDV!$C$7:$C$300&amp; "    "&amp;RDV!$D$7:$D$300,SMALL(IF(RDV!$E$7:$E$300=T$30,ROW($7:$300)-6),ROW($A11))),"")</f>
        <v/>
      </c>
      <c r="U41" s="1" t="str">
        <f t="array" ref="U41">IFERROR(INDEX(RDV!$C$7:$C$300&amp; "    "&amp;RDV!$D$7:$D$300,SMALL(IF(RDV!$E$7:$E$300=U$30,ROW($7:$300)-6),ROW($A11))),"")</f>
        <v/>
      </c>
      <c r="AO41" s="20"/>
      <c r="AS41" s="20"/>
    </row>
    <row r="42" spans="6:45" hidden="1" x14ac:dyDescent="0.35">
      <c r="F42" s="41"/>
      <c r="G42" s="41"/>
      <c r="H42" s="41"/>
      <c r="O42" s="1" t="str">
        <f t="array" ref="O42">IFERROR(INDEX(RDV!$C$7:$C$300&amp; "    "&amp;RDV!$D$7:$D$300,SMALL(IF(RDV!$E$7:$E$300=O$30,ROW($7:$300)-6),ROW($A12))),"")</f>
        <v>G12    GP</v>
      </c>
      <c r="P42" s="1" t="str">
        <f t="array" ref="P42">IFERROR(INDEX(RDV!$C$7:$C$300&amp; "    "&amp;RDV!$D$7:$D$300,SMALL(IF(RDV!$E$7:$E$300=P$30,ROW($7:$300)-6),ROW($A12))),"")</f>
        <v>H12    GP</v>
      </c>
      <c r="Q42" s="1" t="str">
        <f t="array" ref="Q42">IFERROR(INDEX(RDV!$C$7:$C$300&amp; "    "&amp;RDV!$D$7:$D$300,SMALL(IF(RDV!$E$7:$E$300=Q$30,ROW($7:$300)-6),ROW($A12))),"")</f>
        <v/>
      </c>
      <c r="R42" s="1" t="str">
        <f t="array" ref="R42">IFERROR(INDEX(RDV!$C$7:$C$300&amp; "    "&amp;RDV!$D$7:$D$300,SMALL(IF(RDV!$E$7:$E$300=R$30,ROW($7:$300)-6),ROW($A12))),"")</f>
        <v>J12    GP</v>
      </c>
      <c r="S42" s="1" t="str">
        <f t="array" ref="S42">IFERROR(INDEX(RDV!$C$7:$C$300&amp; "    "&amp;RDV!$D$7:$D$300,SMALL(IF(RDV!$E$7:$E$300=S$30,ROW($7:$300)-6),ROW($A12))),"")</f>
        <v/>
      </c>
      <c r="T42" s="1" t="str">
        <f t="array" ref="T42">IFERROR(INDEX(RDV!$C$7:$C$300&amp; "    "&amp;RDV!$D$7:$D$300,SMALL(IF(RDV!$E$7:$E$300=T$30,ROW($7:$300)-6),ROW($A12))),"")</f>
        <v/>
      </c>
      <c r="U42" s="1" t="str">
        <f t="array" ref="U42">IFERROR(INDEX(RDV!$C$7:$C$300&amp; "    "&amp;RDV!$D$7:$D$300,SMALL(IF(RDV!$E$7:$E$300=U$30,ROW($7:$300)-6),ROW($A12))),"")</f>
        <v/>
      </c>
      <c r="AO42" s="20"/>
      <c r="AS42" s="20"/>
    </row>
    <row r="43" spans="6:45" hidden="1" x14ac:dyDescent="0.35">
      <c r="F43" s="41"/>
      <c r="G43" s="41"/>
      <c r="H43" s="41"/>
      <c r="O43" s="1" t="str">
        <f t="array" ref="O43">IFERROR(INDEX(RDV!$C$7:$C$300&amp; "    "&amp;RDV!$D$7:$D$300,SMALL(IF(RDV!$E$7:$E$300=O$30,ROW($7:$300)-6),ROW($A13))),"")</f>
        <v/>
      </c>
      <c r="P43" s="1" t="str">
        <f t="array" ref="P43">IFERROR(INDEX(RDV!$C$7:$C$300&amp; "    "&amp;RDV!$D$7:$D$300,SMALL(IF(RDV!$E$7:$E$300=P$30,ROW($7:$300)-6),ROW($A13))),"")</f>
        <v/>
      </c>
      <c r="Q43" s="1" t="str">
        <f t="array" ref="Q43">IFERROR(INDEX(RDV!$C$7:$C$300&amp; "    "&amp;RDV!$D$7:$D$300,SMALL(IF(RDV!$E$7:$E$300=Q$30,ROW($7:$300)-6),ROW($A13))),"")</f>
        <v/>
      </c>
      <c r="R43" s="1" t="str">
        <f t="array" ref="R43">IFERROR(INDEX(RDV!$C$7:$C$300&amp; "    "&amp;RDV!$D$7:$D$300,SMALL(IF(RDV!$E$7:$E$300=R$30,ROW($7:$300)-6),ROW($A13))),"")</f>
        <v/>
      </c>
      <c r="S43" s="1" t="str">
        <f t="array" ref="S43">IFERROR(INDEX(RDV!$C$7:$C$300&amp; "    "&amp;RDV!$D$7:$D$300,SMALL(IF(RDV!$E$7:$E$300=S$30,ROW($7:$300)-6),ROW($A13))),"")</f>
        <v/>
      </c>
      <c r="T43" s="1" t="str">
        <f t="array" ref="T43">IFERROR(INDEX(RDV!$C$7:$C$300&amp; "    "&amp;RDV!$D$7:$D$300,SMALL(IF(RDV!$E$7:$E$300=T$30,ROW($7:$300)-6),ROW($A13))),"")</f>
        <v/>
      </c>
      <c r="U43" s="1" t="str">
        <f t="array" ref="U43">IFERROR(INDEX(RDV!$C$7:$C$300&amp; "    "&amp;RDV!$D$7:$D$300,SMALL(IF(RDV!$E$7:$E$300=U$30,ROW($7:$300)-6),ROW($A13))),"")</f>
        <v/>
      </c>
      <c r="AO43" s="20"/>
      <c r="AS43" s="20"/>
    </row>
    <row r="44" spans="6:45" hidden="1" x14ac:dyDescent="0.35">
      <c r="F44" s="41"/>
      <c r="G44" s="41"/>
      <c r="H44" s="41"/>
      <c r="O44" s="1" t="str">
        <f t="array" ref="O44">IFERROR(INDEX(RDV!$C$7:$C$300&amp; "    "&amp;RDV!$D$7:$D$300,SMALL(IF(RDV!$E$7:$E$300=O$30,ROW($7:$300)-6),ROW($A14))),"")</f>
        <v/>
      </c>
      <c r="P44" s="1" t="str">
        <f t="array" ref="P44">IFERROR(INDEX(RDV!$C$7:$C$300&amp; "    "&amp;RDV!$D$7:$D$300,SMALL(IF(RDV!$E$7:$E$300=P$30,ROW($7:$300)-6),ROW($A14))),"")</f>
        <v/>
      </c>
      <c r="Q44" s="1" t="str">
        <f t="array" ref="Q44">IFERROR(INDEX(RDV!$C$7:$C$300&amp; "    "&amp;RDV!$D$7:$D$300,SMALL(IF(RDV!$E$7:$E$300=Q$30,ROW($7:$300)-6),ROW($A14))),"")</f>
        <v/>
      </c>
      <c r="R44" s="1" t="str">
        <f t="array" ref="R44">IFERROR(INDEX(RDV!$C$7:$C$300&amp; "    "&amp;RDV!$D$7:$D$300,SMALL(IF(RDV!$E$7:$E$300=R$30,ROW($7:$300)-6),ROW($A14))),"")</f>
        <v/>
      </c>
      <c r="S44" s="1" t="str">
        <f t="array" ref="S44">IFERROR(INDEX(RDV!$C$7:$C$300&amp; "    "&amp;RDV!$D$7:$D$300,SMALL(IF(RDV!$E$7:$E$300=S$30,ROW($7:$300)-6),ROW($A14))),"")</f>
        <v/>
      </c>
      <c r="T44" s="1" t="str">
        <f t="array" ref="T44">IFERROR(INDEX(RDV!$C$7:$C$300&amp; "    "&amp;RDV!$D$7:$D$300,SMALL(IF(RDV!$E$7:$E$300=T$30,ROW($7:$300)-6),ROW($A14))),"")</f>
        <v/>
      </c>
      <c r="U44" s="1" t="str">
        <f t="array" ref="U44">IFERROR(INDEX(RDV!$C$7:$C$300&amp; "    "&amp;RDV!$D$7:$D$300,SMALL(IF(RDV!$E$7:$E$300=U$30,ROW($7:$300)-6),ROW($A14))),"")</f>
        <v/>
      </c>
      <c r="AO44" s="20"/>
      <c r="AS44" s="20"/>
    </row>
    <row r="45" spans="6:45" hidden="1" x14ac:dyDescent="0.35">
      <c r="F45" s="41"/>
      <c r="G45" s="41"/>
      <c r="H45" s="41"/>
      <c r="O45" s="1" t="str">
        <f t="array" ref="O45">IFERROR(INDEX(RDV!$C$7:$C$300&amp; "    "&amp;RDV!$D$7:$D$300,SMALL(IF(RDV!$E$7:$E$300=O$30,ROW($7:$300)-6),ROW($A15))),"")</f>
        <v/>
      </c>
      <c r="P45" s="1" t="str">
        <f t="array" ref="P45">IFERROR(INDEX(RDV!$C$7:$C$300&amp; "    "&amp;RDV!$D$7:$D$300,SMALL(IF(RDV!$E$7:$E$300=P$30,ROW($7:$300)-6),ROW($A15))),"")</f>
        <v/>
      </c>
      <c r="Q45" s="1" t="str">
        <f t="array" ref="Q45">IFERROR(INDEX(RDV!$C$7:$C$300&amp; "    "&amp;RDV!$D$7:$D$300,SMALL(IF(RDV!$E$7:$E$300=Q$30,ROW($7:$300)-6),ROW($A15))),"")</f>
        <v/>
      </c>
      <c r="R45" s="1" t="str">
        <f t="array" ref="R45">IFERROR(INDEX(RDV!$C$7:$C$300&amp; "    "&amp;RDV!$D$7:$D$300,SMALL(IF(RDV!$E$7:$E$300=R$30,ROW($7:$300)-6),ROW($A15))),"")</f>
        <v/>
      </c>
      <c r="S45" s="1" t="str">
        <f t="array" ref="S45">IFERROR(INDEX(RDV!$C$7:$C$300&amp; "    "&amp;RDV!$D$7:$D$300,SMALL(IF(RDV!$E$7:$E$300=S$30,ROW($7:$300)-6),ROW($A15))),"")</f>
        <v/>
      </c>
      <c r="T45" s="1" t="str">
        <f t="array" ref="T45">IFERROR(INDEX(RDV!$C$7:$C$300&amp; "    "&amp;RDV!$D$7:$D$300,SMALL(IF(RDV!$E$7:$E$300=T$30,ROW($7:$300)-6),ROW($A15))),"")</f>
        <v/>
      </c>
      <c r="U45" s="1" t="str">
        <f t="array" ref="U45">IFERROR(INDEX(RDV!$C$7:$C$300&amp; "    "&amp;RDV!$D$7:$D$300,SMALL(IF(RDV!$E$7:$E$300=U$30,ROW($7:$300)-6),ROW($A15))),"")</f>
        <v/>
      </c>
      <c r="AO45" s="20"/>
      <c r="AS45" s="20"/>
    </row>
    <row r="46" spans="6:45" hidden="1" x14ac:dyDescent="0.35">
      <c r="F46" s="41"/>
      <c r="G46" s="41"/>
      <c r="H46" s="41"/>
      <c r="O46" s="1" t="str">
        <f t="array" ref="O46">IFERROR(INDEX(RDV!$C$7:$C$300&amp; "    "&amp;RDV!$D$7:$D$300,SMALL(IF(RDV!$E$7:$E$300=O$30,ROW($7:$300)-6),ROW($A16))),"")</f>
        <v/>
      </c>
      <c r="P46" s="1" t="str">
        <f t="array" ref="P46">IFERROR(INDEX(RDV!$C$7:$C$300&amp; "    "&amp;RDV!$D$7:$D$300,SMALL(IF(RDV!$E$7:$E$300=P$30,ROW($7:$300)-6),ROW($A16))),"")</f>
        <v/>
      </c>
      <c r="Q46" s="1" t="str">
        <f t="array" ref="Q46">IFERROR(INDEX(RDV!$C$7:$C$300&amp; "    "&amp;RDV!$D$7:$D$300,SMALL(IF(RDV!$E$7:$E$300=Q$30,ROW($7:$300)-6),ROW($A16))),"")</f>
        <v/>
      </c>
      <c r="R46" s="1" t="str">
        <f t="array" ref="R46">IFERROR(INDEX(RDV!$C$7:$C$300&amp; "    "&amp;RDV!$D$7:$D$300,SMALL(IF(RDV!$E$7:$E$300=R$30,ROW($7:$300)-6),ROW($A16))),"")</f>
        <v/>
      </c>
      <c r="S46" s="1" t="str">
        <f t="array" ref="S46">IFERROR(INDEX(RDV!$C$7:$C$300&amp; "    "&amp;RDV!$D$7:$D$300,SMALL(IF(RDV!$E$7:$E$300=S$30,ROW($7:$300)-6),ROW($A16))),"")</f>
        <v/>
      </c>
      <c r="T46" s="1" t="str">
        <f t="array" ref="T46">IFERROR(INDEX(RDV!$C$7:$C$300&amp; "    "&amp;RDV!$D$7:$D$300,SMALL(IF(RDV!$E$7:$E$300=T$30,ROW($7:$300)-6),ROW($A16))),"")</f>
        <v/>
      </c>
      <c r="U46" s="1" t="str">
        <f t="array" ref="U46">IFERROR(INDEX(RDV!$C$7:$C$300&amp; "    "&amp;RDV!$D$7:$D$300,SMALL(IF(RDV!$E$7:$E$300=U$30,ROW($7:$300)-6),ROW($A16))),"")</f>
        <v/>
      </c>
      <c r="AO46" s="20"/>
      <c r="AS46" s="20"/>
    </row>
    <row r="47" spans="6:45" hidden="1" x14ac:dyDescent="0.35">
      <c r="F47" s="41"/>
      <c r="G47" s="41"/>
      <c r="H47" s="41"/>
      <c r="O47" s="1" t="str">
        <f t="array" ref="O47">IFERROR(INDEX(RDV!$C$7:$C$300&amp; "    "&amp;RDV!$D$7:$D$300,SMALL(IF(RDV!$E$7:$E$300=O$30,ROW($7:$300)-6),ROW($A17))),"")</f>
        <v/>
      </c>
      <c r="P47" s="1" t="str">
        <f t="array" ref="P47">IFERROR(INDEX(RDV!$C$7:$C$300&amp; "    "&amp;RDV!$D$7:$D$300,SMALL(IF(RDV!$E$7:$E$300=P$30,ROW($7:$300)-6),ROW($A17))),"")</f>
        <v/>
      </c>
      <c r="Q47" s="1" t="str">
        <f t="array" ref="Q47">IFERROR(INDEX(RDV!$C$7:$C$300&amp; "    "&amp;RDV!$D$7:$D$300,SMALL(IF(RDV!$E$7:$E$300=Q$30,ROW($7:$300)-6),ROW($A17))),"")</f>
        <v/>
      </c>
      <c r="R47" s="1" t="str">
        <f t="array" ref="R47">IFERROR(INDEX(RDV!$C$7:$C$300&amp; "    "&amp;RDV!$D$7:$D$300,SMALL(IF(RDV!$E$7:$E$300=R$30,ROW($7:$300)-6),ROW($A17))),"")</f>
        <v/>
      </c>
      <c r="S47" s="1" t="str">
        <f t="array" ref="S47">IFERROR(INDEX(RDV!$C$7:$C$300&amp; "    "&amp;RDV!$D$7:$D$300,SMALL(IF(RDV!$E$7:$E$300=S$30,ROW($7:$300)-6),ROW($A17))),"")</f>
        <v/>
      </c>
      <c r="T47" s="1" t="str">
        <f t="array" ref="T47">IFERROR(INDEX(RDV!$C$7:$C$300&amp; "    "&amp;RDV!$D$7:$D$300,SMALL(IF(RDV!$E$7:$E$300=T$30,ROW($7:$300)-6),ROW($A17))),"")</f>
        <v/>
      </c>
      <c r="U47" s="1" t="str">
        <f t="array" ref="U47">IFERROR(INDEX(RDV!$C$7:$C$300&amp; "    "&amp;RDV!$D$7:$D$300,SMALL(IF(RDV!$E$7:$E$300=U$30,ROW($7:$300)-6),ROW($A17))),"")</f>
        <v/>
      </c>
      <c r="AO47" s="20"/>
      <c r="AS47" s="20"/>
    </row>
    <row r="48" spans="6:45" hidden="1" x14ac:dyDescent="0.35">
      <c r="F48" s="41"/>
      <c r="G48" s="41"/>
      <c r="H48" s="41"/>
      <c r="O48" s="1" t="str">
        <f t="array" ref="O48">IFERROR(INDEX(RDV!$C$7:$C$300&amp; "    "&amp;RDV!$D$7:$D$300,SMALL(IF(RDV!$E$7:$E$300=O$30,ROW($7:$300)-6),ROW($A18))),"")</f>
        <v/>
      </c>
      <c r="P48" s="1" t="str">
        <f t="array" ref="P48">IFERROR(INDEX(RDV!$C$7:$C$300&amp; "    "&amp;RDV!$D$7:$D$300,SMALL(IF(RDV!$E$7:$E$300=P$30,ROW($7:$300)-6),ROW($A18))),"")</f>
        <v/>
      </c>
      <c r="Q48" s="1" t="str">
        <f t="array" ref="Q48">IFERROR(INDEX(RDV!$C$7:$C$300&amp; "    "&amp;RDV!$D$7:$D$300,SMALL(IF(RDV!$E$7:$E$300=Q$30,ROW($7:$300)-6),ROW($A18))),"")</f>
        <v/>
      </c>
      <c r="R48" s="1" t="str">
        <f t="array" ref="R48">IFERROR(INDEX(RDV!$C$7:$C$300&amp; "    "&amp;RDV!$D$7:$D$300,SMALL(IF(RDV!$E$7:$E$300=R$30,ROW($7:$300)-6),ROW($A18))),"")</f>
        <v/>
      </c>
      <c r="S48" s="1" t="str">
        <f t="array" ref="S48">IFERROR(INDEX(RDV!$C$7:$C$300&amp; "    "&amp;RDV!$D$7:$D$300,SMALL(IF(RDV!$E$7:$E$300=S$30,ROW($7:$300)-6),ROW($A18))),"")</f>
        <v/>
      </c>
      <c r="T48" s="1" t="str">
        <f t="array" ref="T48">IFERROR(INDEX(RDV!$C$7:$C$300&amp; "    "&amp;RDV!$D$7:$D$300,SMALL(IF(RDV!$E$7:$E$300=T$30,ROW($7:$300)-6),ROW($A18))),"")</f>
        <v/>
      </c>
      <c r="U48" s="1" t="str">
        <f t="array" ref="U48">IFERROR(INDEX(RDV!$C$7:$C$300&amp; "    "&amp;RDV!$D$7:$D$300,SMALL(IF(RDV!$E$7:$E$300=U$30,ROW($7:$300)-6),ROW($A18))),"")</f>
        <v/>
      </c>
      <c r="AO48" s="20"/>
      <c r="AS48" s="20"/>
    </row>
    <row r="49" spans="6:45" hidden="1" x14ac:dyDescent="0.35">
      <c r="F49" s="41"/>
      <c r="G49" s="41"/>
      <c r="H49" s="41"/>
      <c r="O49" s="1" t="str">
        <f t="array" ref="O49">IFERROR(INDEX(RDV!$C$7:$C$300&amp; "    "&amp;RDV!$D$7:$D$300,SMALL(IF(RDV!$E$7:$E$300=O$30,ROW($7:$300)-6),ROW($A19))),"")</f>
        <v/>
      </c>
      <c r="P49" s="1" t="str">
        <f t="array" ref="P49">IFERROR(INDEX(RDV!$C$7:$C$300&amp; "    "&amp;RDV!$D$7:$D$300,SMALL(IF(RDV!$E$7:$E$300=P$30,ROW($7:$300)-6),ROW($A19))),"")</f>
        <v/>
      </c>
      <c r="Q49" s="1" t="str">
        <f t="array" ref="Q49">IFERROR(INDEX(RDV!$C$7:$C$300&amp; "    "&amp;RDV!$D$7:$D$300,SMALL(IF(RDV!$E$7:$E$300=Q$30,ROW($7:$300)-6),ROW($A19))),"")</f>
        <v/>
      </c>
      <c r="R49" s="1" t="str">
        <f t="array" ref="R49">IFERROR(INDEX(RDV!$C$7:$C$300&amp; "    "&amp;RDV!$D$7:$D$300,SMALL(IF(RDV!$E$7:$E$300=R$30,ROW($7:$300)-6),ROW($A19))),"")</f>
        <v/>
      </c>
      <c r="S49" s="1" t="str">
        <f t="array" ref="S49">IFERROR(INDEX(RDV!$C$7:$C$300&amp; "    "&amp;RDV!$D$7:$D$300,SMALL(IF(RDV!$E$7:$E$300=S$30,ROW($7:$300)-6),ROW($A19))),"")</f>
        <v/>
      </c>
      <c r="T49" s="1" t="str">
        <f t="array" ref="T49">IFERROR(INDEX(RDV!$C$7:$C$300&amp; "    "&amp;RDV!$D$7:$D$300,SMALL(IF(RDV!$E$7:$E$300=T$30,ROW($7:$300)-6),ROW($A19))),"")</f>
        <v/>
      </c>
      <c r="U49" s="1" t="str">
        <f t="array" ref="U49">IFERROR(INDEX(RDV!$C$7:$C$300&amp; "    "&amp;RDV!$D$7:$D$300,SMALL(IF(RDV!$E$7:$E$300=U$30,ROW($7:$300)-6),ROW($A19))),"")</f>
        <v/>
      </c>
      <c r="AO49" s="20"/>
      <c r="AS49" s="20"/>
    </row>
    <row r="50" spans="6:45" hidden="1" x14ac:dyDescent="0.35">
      <c r="F50" s="41"/>
      <c r="G50" s="41"/>
      <c r="H50" s="41"/>
      <c r="O50" s="1" t="str">
        <f t="array" ref="O50">IFERROR(INDEX(RDV!$C$7:$C$300&amp; "    "&amp;RDV!$D$7:$D$300,SMALL(IF(RDV!$E$7:$E$300=O$30,ROW($7:$300)-6),ROW($A20))),"")</f>
        <v/>
      </c>
      <c r="P50" s="1" t="str">
        <f t="array" ref="P50">IFERROR(INDEX(RDV!$C$7:$C$300&amp; "    "&amp;RDV!$D$7:$D$300,SMALL(IF(RDV!$E$7:$E$300=P$30,ROW($7:$300)-6),ROW($A20))),"")</f>
        <v/>
      </c>
      <c r="Q50" s="1" t="str">
        <f t="array" ref="Q50">IFERROR(INDEX(RDV!$C$7:$C$300&amp; "    "&amp;RDV!$D$7:$D$300,SMALL(IF(RDV!$E$7:$E$300=Q$30,ROW($7:$300)-6),ROW($A20))),"")</f>
        <v/>
      </c>
      <c r="R50" s="1" t="str">
        <f t="array" ref="R50">IFERROR(INDEX(RDV!$C$7:$C$300&amp; "    "&amp;RDV!$D$7:$D$300,SMALL(IF(RDV!$E$7:$E$300=R$30,ROW($7:$300)-6),ROW($A20))),"")</f>
        <v/>
      </c>
      <c r="S50" s="1" t="str">
        <f t="array" ref="S50">IFERROR(INDEX(RDV!$C$7:$C$300&amp; "    "&amp;RDV!$D$7:$D$300,SMALL(IF(RDV!$E$7:$E$300=S$30,ROW($7:$300)-6),ROW($A20))),"")</f>
        <v/>
      </c>
      <c r="T50" s="1" t="str">
        <f t="array" ref="T50">IFERROR(INDEX(RDV!$C$7:$C$300&amp; "    "&amp;RDV!$D$7:$D$300,SMALL(IF(RDV!$E$7:$E$300=T$30,ROW($7:$300)-6),ROW($A20))),"")</f>
        <v/>
      </c>
      <c r="U50" s="1" t="str">
        <f t="array" ref="U50">IFERROR(INDEX(RDV!$C$7:$C$300&amp; "    "&amp;RDV!$D$7:$D$300,SMALL(IF(RDV!$E$7:$E$300=U$30,ROW($7:$300)-6),ROW($A20))),"")</f>
        <v/>
      </c>
      <c r="AO50" s="20"/>
      <c r="AS50" s="20"/>
    </row>
    <row r="51" spans="6:45" hidden="1" x14ac:dyDescent="0.35">
      <c r="F51" s="41"/>
      <c r="G51" s="41"/>
      <c r="H51" s="41"/>
      <c r="O51" s="1" t="str">
        <f t="array" ref="O51">IFERROR(INDEX(RDV!$C$7:$C$300&amp; "    "&amp;RDV!$D$7:$D$300,SMALL(IF(RDV!$E$7:$E$300=O$30,ROW($7:$300)-6),ROW($A21))),"")</f>
        <v/>
      </c>
      <c r="P51" s="1" t="str">
        <f t="array" ref="P51">IFERROR(INDEX(RDV!$C$7:$C$300&amp; "    "&amp;RDV!$D$7:$D$300,SMALL(IF(RDV!$E$7:$E$300=P$30,ROW($7:$300)-6),ROW($A21))),"")</f>
        <v/>
      </c>
      <c r="Q51" s="1" t="str">
        <f t="array" ref="Q51">IFERROR(INDEX(RDV!$C$7:$C$300&amp; "    "&amp;RDV!$D$7:$D$300,SMALL(IF(RDV!$E$7:$E$300=Q$30,ROW($7:$300)-6),ROW($A21))),"")</f>
        <v/>
      </c>
      <c r="R51" s="1" t="str">
        <f t="array" ref="R51">IFERROR(INDEX(RDV!$C$7:$C$300&amp; "    "&amp;RDV!$D$7:$D$300,SMALL(IF(RDV!$E$7:$E$300=R$30,ROW($7:$300)-6),ROW($A21))),"")</f>
        <v/>
      </c>
      <c r="S51" s="1" t="str">
        <f t="array" ref="S51">IFERROR(INDEX(RDV!$C$7:$C$300&amp; "    "&amp;RDV!$D$7:$D$300,SMALL(IF(RDV!$E$7:$E$300=S$30,ROW($7:$300)-6),ROW($A21))),"")</f>
        <v/>
      </c>
      <c r="T51" s="1" t="str">
        <f t="array" ref="T51">IFERROR(INDEX(RDV!$C$7:$C$300&amp; "    "&amp;RDV!$D$7:$D$300,SMALL(IF(RDV!$E$7:$E$300=T$30,ROW($7:$300)-6),ROW($A21))),"")</f>
        <v/>
      </c>
      <c r="U51" s="1" t="str">
        <f t="array" ref="U51">IFERROR(INDEX(RDV!$C$7:$C$300&amp; "    "&amp;RDV!$D$7:$D$300,SMALL(IF(RDV!$E$7:$E$300=U$30,ROW($7:$300)-6),ROW($A21))),"")</f>
        <v/>
      </c>
      <c r="AO51" s="20"/>
      <c r="AS51" s="20"/>
    </row>
    <row r="52" spans="6:45" hidden="1" x14ac:dyDescent="0.35">
      <c r="F52" s="41"/>
      <c r="G52" s="41"/>
      <c r="H52" s="41"/>
      <c r="O52" s="1" t="str">
        <f t="array" ref="O52">IFERROR(INDEX(RDV!$C$7:$C$300&amp; "    "&amp;RDV!$D$7:$D$300,SMALL(IF(RDV!$E$7:$E$300=O$30,ROW($7:$300)-6),ROW($A22))),"")</f>
        <v/>
      </c>
      <c r="P52" s="1" t="str">
        <f t="array" ref="P52">IFERROR(INDEX(RDV!$C$7:$C$300&amp; "    "&amp;RDV!$D$7:$D$300,SMALL(IF(RDV!$E$7:$E$300=P$30,ROW($7:$300)-6),ROW($A22))),"")</f>
        <v/>
      </c>
      <c r="Q52" s="1" t="str">
        <f t="array" ref="Q52">IFERROR(INDEX(RDV!$C$7:$C$300&amp; "    "&amp;RDV!$D$7:$D$300,SMALL(IF(RDV!$E$7:$E$300=Q$30,ROW($7:$300)-6),ROW($A22))),"")</f>
        <v/>
      </c>
      <c r="R52" s="1" t="str">
        <f t="array" ref="R52">IFERROR(INDEX(RDV!$C$7:$C$300&amp; "    "&amp;RDV!$D$7:$D$300,SMALL(IF(RDV!$E$7:$E$300=R$30,ROW($7:$300)-6),ROW($A22))),"")</f>
        <v/>
      </c>
      <c r="S52" s="1" t="str">
        <f t="array" ref="S52">IFERROR(INDEX(RDV!$C$7:$C$300&amp; "    "&amp;RDV!$D$7:$D$300,SMALL(IF(RDV!$E$7:$E$300=S$30,ROW($7:$300)-6),ROW($A22))),"")</f>
        <v/>
      </c>
      <c r="T52" s="1" t="str">
        <f t="array" ref="T52">IFERROR(INDEX(RDV!$C$7:$C$300&amp; "    "&amp;RDV!$D$7:$D$300,SMALL(IF(RDV!$E$7:$E$300=T$30,ROW($7:$300)-6),ROW($A22))),"")</f>
        <v/>
      </c>
      <c r="U52" s="1" t="str">
        <f t="array" ref="U52">IFERROR(INDEX(RDV!$C$7:$C$300&amp; "    "&amp;RDV!$D$7:$D$300,SMALL(IF(RDV!$E$7:$E$300=U$30,ROW($7:$300)-6),ROW($A22))),"")</f>
        <v/>
      </c>
      <c r="AO52" s="20"/>
      <c r="AS52" s="20"/>
    </row>
    <row r="53" spans="6:45" hidden="1" x14ac:dyDescent="0.35">
      <c r="F53" s="41"/>
      <c r="G53" s="41"/>
      <c r="H53" s="41"/>
      <c r="O53" s="1" t="str">
        <f t="array" ref="O53">IFERROR(INDEX(RDV!$C$7:$C$300&amp; "    "&amp;RDV!$D$7:$D$300,SMALL(IF(RDV!$E$7:$E$300=O$30,ROW($7:$300)-6),ROW($A23))),"")</f>
        <v/>
      </c>
      <c r="P53" s="1" t="str">
        <f t="array" ref="P53">IFERROR(INDEX(RDV!$C$7:$C$300&amp; "    "&amp;RDV!$D$7:$D$300,SMALL(IF(RDV!$E$7:$E$300=P$30,ROW($7:$300)-6),ROW($A23))),"")</f>
        <v/>
      </c>
      <c r="Q53" s="1" t="str">
        <f t="array" ref="Q53">IFERROR(INDEX(RDV!$C$7:$C$300&amp; "    "&amp;RDV!$D$7:$D$300,SMALL(IF(RDV!$E$7:$E$300=Q$30,ROW($7:$300)-6),ROW($A23))),"")</f>
        <v/>
      </c>
      <c r="R53" s="1" t="str">
        <f t="array" ref="R53">IFERROR(INDEX(RDV!$C$7:$C$300&amp; "    "&amp;RDV!$D$7:$D$300,SMALL(IF(RDV!$E$7:$E$300=R$30,ROW($7:$300)-6),ROW($A23))),"")</f>
        <v/>
      </c>
      <c r="S53" s="1" t="str">
        <f t="array" ref="S53">IFERROR(INDEX(RDV!$C$7:$C$300&amp; "    "&amp;RDV!$D$7:$D$300,SMALL(IF(RDV!$E$7:$E$300=S$30,ROW($7:$300)-6),ROW($A23))),"")</f>
        <v/>
      </c>
      <c r="T53" s="1" t="str">
        <f t="array" ref="T53">IFERROR(INDEX(RDV!$C$7:$C$300&amp; "    "&amp;RDV!$D$7:$D$300,SMALL(IF(RDV!$E$7:$E$300=T$30,ROW($7:$300)-6),ROW($A23))),"")</f>
        <v/>
      </c>
      <c r="U53" s="1" t="str">
        <f t="array" ref="U53">IFERROR(INDEX(RDV!$C$7:$C$300&amp; "    "&amp;RDV!$D$7:$D$300,SMALL(IF(RDV!$E$7:$E$300=U$30,ROW($7:$300)-6),ROW($A23))),"")</f>
        <v/>
      </c>
      <c r="AO53" s="20"/>
      <c r="AS53" s="20"/>
    </row>
    <row r="54" spans="6:45" hidden="1" x14ac:dyDescent="0.35">
      <c r="F54" s="41"/>
      <c r="G54" s="41"/>
      <c r="H54" s="41"/>
      <c r="O54" s="1" t="str">
        <f t="array" ref="O54">IFERROR(INDEX(RDV!$C$7:$C$300&amp; "    "&amp;RDV!$D$7:$D$300,SMALL(IF(RDV!$E$7:$E$300=O$30,ROW($7:$300)-6),ROW($A24))),"")</f>
        <v/>
      </c>
      <c r="P54" s="1" t="str">
        <f t="array" ref="P54">IFERROR(INDEX(RDV!$C$7:$C$300&amp; "    "&amp;RDV!$D$7:$D$300,SMALL(IF(RDV!$E$7:$E$300=P$30,ROW($7:$300)-6),ROW($A24))),"")</f>
        <v/>
      </c>
      <c r="Q54" s="1" t="str">
        <f t="array" ref="Q54">IFERROR(INDEX(RDV!$C$7:$C$300&amp; "    "&amp;RDV!$D$7:$D$300,SMALL(IF(RDV!$E$7:$E$300=Q$30,ROW($7:$300)-6),ROW($A24))),"")</f>
        <v/>
      </c>
      <c r="R54" s="1" t="str">
        <f t="array" ref="R54">IFERROR(INDEX(RDV!$C$7:$C$300&amp; "    "&amp;RDV!$D$7:$D$300,SMALL(IF(RDV!$E$7:$E$300=R$30,ROW($7:$300)-6),ROW($A24))),"")</f>
        <v/>
      </c>
      <c r="S54" s="1" t="str">
        <f t="array" ref="S54">IFERROR(INDEX(RDV!$C$7:$C$300&amp; "    "&amp;RDV!$D$7:$D$300,SMALL(IF(RDV!$E$7:$E$300=S$30,ROW($7:$300)-6),ROW($A24))),"")</f>
        <v/>
      </c>
      <c r="T54" s="1" t="str">
        <f t="array" ref="T54">IFERROR(INDEX(RDV!$C$7:$C$300&amp; "    "&amp;RDV!$D$7:$D$300,SMALL(IF(RDV!$E$7:$E$300=T$30,ROW($7:$300)-6),ROW($A24))),"")</f>
        <v/>
      </c>
      <c r="U54" s="1" t="str">
        <f t="array" ref="U54">IFERROR(INDEX(RDV!$C$7:$C$300&amp; "    "&amp;RDV!$D$7:$D$300,SMALL(IF(RDV!$E$7:$E$300=U$30,ROW($7:$300)-6),ROW($A24))),"")</f>
        <v/>
      </c>
      <c r="AO54" s="20"/>
      <c r="AS54" s="20"/>
    </row>
    <row r="55" spans="6:45" hidden="1" x14ac:dyDescent="0.35">
      <c r="F55" s="41"/>
      <c r="G55" s="41"/>
      <c r="H55" s="41"/>
      <c r="O55" s="1" t="str">
        <f t="array" ref="O55">IFERROR(INDEX(RDV!$C$7:$C$300&amp; "    "&amp;RDV!$D$7:$D$300,SMALL(IF(RDV!$E$7:$E$300=O$30,ROW($7:$300)-6),ROW($A25))),"")</f>
        <v/>
      </c>
      <c r="P55" s="1" t="str">
        <f t="array" ref="P55">IFERROR(INDEX(RDV!$C$7:$C$300&amp; "    "&amp;RDV!$D$7:$D$300,SMALL(IF(RDV!$E$7:$E$300=P$30,ROW($7:$300)-6),ROW($A25))),"")</f>
        <v/>
      </c>
      <c r="Q55" s="1" t="str">
        <f t="array" ref="Q55">IFERROR(INDEX(RDV!$C$7:$C$300&amp; "    "&amp;RDV!$D$7:$D$300,SMALL(IF(RDV!$E$7:$E$300=Q$30,ROW($7:$300)-6),ROW($A25))),"")</f>
        <v/>
      </c>
      <c r="R55" s="1" t="str">
        <f t="array" ref="R55">IFERROR(INDEX(RDV!$C$7:$C$300&amp; "    "&amp;RDV!$D$7:$D$300,SMALL(IF(RDV!$E$7:$E$300=R$30,ROW($7:$300)-6),ROW($A25))),"")</f>
        <v/>
      </c>
      <c r="S55" s="1" t="str">
        <f t="array" ref="S55">IFERROR(INDEX(RDV!$C$7:$C$300&amp; "    "&amp;RDV!$D$7:$D$300,SMALL(IF(RDV!$E$7:$E$300=S$30,ROW($7:$300)-6),ROW($A25))),"")</f>
        <v/>
      </c>
      <c r="T55" s="1" t="str">
        <f t="array" ref="T55">IFERROR(INDEX(RDV!$C$7:$C$300&amp; "    "&amp;RDV!$D$7:$D$300,SMALL(IF(RDV!$E$7:$E$300=T$30,ROW($7:$300)-6),ROW($A25))),"")</f>
        <v/>
      </c>
      <c r="U55" s="1" t="str">
        <f t="array" ref="U55">IFERROR(INDEX(RDV!$C$7:$C$300&amp; "    "&amp;RDV!$D$7:$D$300,SMALL(IF(RDV!$E$7:$E$300=U$30,ROW($7:$300)-6),ROW($A25))),"")</f>
        <v/>
      </c>
      <c r="AO55" s="20"/>
      <c r="AS55" s="20"/>
    </row>
    <row r="56" spans="6:45" s="2" customFormat="1" hidden="1" x14ac:dyDescent="0.35">
      <c r="F56" s="43"/>
      <c r="G56" s="43"/>
      <c r="H56" s="43"/>
      <c r="O56" s="3">
        <v>42352</v>
      </c>
      <c r="P56" s="3">
        <v>42353</v>
      </c>
      <c r="Q56" s="3">
        <v>42354</v>
      </c>
      <c r="R56" s="3">
        <v>42355</v>
      </c>
      <c r="S56" s="3">
        <v>42356</v>
      </c>
      <c r="T56" s="3">
        <v>42357</v>
      </c>
      <c r="U56" s="3">
        <v>42358</v>
      </c>
      <c r="AO56" s="19"/>
      <c r="AS56" s="19"/>
    </row>
    <row r="57" spans="6:45" hidden="1" x14ac:dyDescent="0.35">
      <c r="F57" s="41"/>
      <c r="G57" s="41"/>
      <c r="H57" s="41"/>
      <c r="O57" s="1" t="str">
        <f t="array" ref="O57">IFERROR(INDEX(RDV!$C$7:$C$300&amp; "    "&amp;RDV!$D$7:$D$300,SMALL(IF(RDV!$E$7:$E$300=O$56,ROW($7:$300)-6),ROW($A1))),"")</f>
        <v>N1    GP</v>
      </c>
      <c r="P57" s="1" t="str">
        <f t="array" ref="P57">IFERROR(INDEX(RDV!$C$7:$C$300&amp; "    "&amp;RDV!$D$7:$D$300,SMALL(IF(RDV!$E$7:$E$300=P$56,ROW($7:$300)-6),ROW($A1))),"")</f>
        <v>O1    Gyn</v>
      </c>
      <c r="Q57" s="1" t="str">
        <f t="array" ref="Q57">IFERROR(INDEX(RDV!$C$7:$C$300&amp; "    "&amp;RDV!$D$7:$D$300,SMALL(IF(RDV!$E$7:$E$300=Q$56,ROW($7:$300)-6),ROW($A1))),"")</f>
        <v>P1    GP</v>
      </c>
      <c r="R57" s="1" t="str">
        <f t="array" ref="R57">IFERROR(INDEX(RDV!$C$7:$C$300&amp; "    "&amp;RDV!$D$7:$D$300,SMALL(IF(RDV!$E$7:$E$300=R$56,ROW($7:$300)-6),ROW($A1))),"")</f>
        <v>Q1    GP</v>
      </c>
      <c r="S57" s="1" t="str">
        <f t="array" ref="S57">IFERROR(INDEX(RDV!$C$7:$C$300&amp; "    "&amp;RDV!$D$7:$D$300,SMALL(IF(RDV!$E$7:$E$300=S$56,ROW($7:$300)-6),ROW($A1))),"")</f>
        <v>R1    GP</v>
      </c>
      <c r="T57" s="1" t="str">
        <f t="array" ref="T57">IFERROR(INDEX(RDV!$C$7:$C$300&amp; "    "&amp;RDV!$D$7:$D$300,SMALL(IF(RDV!$E$7:$E$300=T$56,ROW($7:$300)-6),ROW($A1))),"")</f>
        <v>S1    GP</v>
      </c>
      <c r="U57" s="1" t="str">
        <f t="array" ref="U57">IFERROR(INDEX(RDV!$C$7:$C$300&amp; "    "&amp;RDV!$D$7:$D$300,SMALL(IF(RDV!$E$7:$E$300=U$56,ROW($7:$300)-6),ROW($A1))),"")</f>
        <v>T1    GP</v>
      </c>
      <c r="AO57" s="20"/>
      <c r="AS57" s="20"/>
    </row>
    <row r="58" spans="6:45" hidden="1" x14ac:dyDescent="0.35">
      <c r="F58" s="41"/>
      <c r="G58" s="41"/>
      <c r="H58" s="41"/>
      <c r="O58" s="1" t="str">
        <f t="array" ref="O58">IFERROR(INDEX(RDV!$C$7:$C$300&amp; "    "&amp;RDV!$D$7:$D$300,SMALL(IF(RDV!$E$7:$E$300=O$56,ROW($7:$300)-6),ROW($A2))),"")</f>
        <v>N2    Gyn</v>
      </c>
      <c r="P58" s="1" t="str">
        <f t="array" ref="P58">IFERROR(INDEX(RDV!$C$7:$C$300&amp; "    "&amp;RDV!$D$7:$D$300,SMALL(IF(RDV!$E$7:$E$300=P$56,ROW($7:$300)-6),ROW($A2))),"")</f>
        <v>O2    Gyn</v>
      </c>
      <c r="Q58" s="1" t="str">
        <f t="array" ref="Q58">IFERROR(INDEX(RDV!$C$7:$C$300&amp; "    "&amp;RDV!$D$7:$D$300,SMALL(IF(RDV!$E$7:$E$300=Q$56,ROW($7:$300)-6),ROW($A2))),"")</f>
        <v>P2    GP</v>
      </c>
      <c r="R58" s="1" t="str">
        <f t="array" ref="R58">IFERROR(INDEX(RDV!$C$7:$C$300&amp; "    "&amp;RDV!$D$7:$D$300,SMALL(IF(RDV!$E$7:$E$300=R$56,ROW($7:$300)-6),ROW($A2))),"")</f>
        <v>Q2    GP</v>
      </c>
      <c r="S58" s="1" t="str">
        <f t="array" ref="S58">IFERROR(INDEX(RDV!$C$7:$C$300&amp; "    "&amp;RDV!$D$7:$D$300,SMALL(IF(RDV!$E$7:$E$300=S$56,ROW($7:$300)-6),ROW($A2))),"")</f>
        <v>R2    GP</v>
      </c>
      <c r="T58" s="1" t="str">
        <f t="array" ref="T58">IFERROR(INDEX(RDV!$C$7:$C$300&amp; "    "&amp;RDV!$D$7:$D$300,SMALL(IF(RDV!$E$7:$E$300=T$56,ROW($7:$300)-6),ROW($A2))),"")</f>
        <v>S2    GP</v>
      </c>
      <c r="U58" s="1" t="str">
        <f t="array" ref="U58">IFERROR(INDEX(RDV!$C$7:$C$300&amp; "    "&amp;RDV!$D$7:$D$300,SMALL(IF(RDV!$E$7:$E$300=U$56,ROW($7:$300)-6),ROW($A2))),"")</f>
        <v>T2    GP</v>
      </c>
      <c r="AO58" s="20"/>
      <c r="AS58" s="20"/>
    </row>
    <row r="59" spans="6:45" hidden="1" x14ac:dyDescent="0.35">
      <c r="F59" s="41"/>
      <c r="G59" s="41"/>
      <c r="H59" s="41"/>
      <c r="O59" s="1" t="str">
        <f t="array" ref="O59">IFERROR(INDEX(RDV!$C$7:$C$300&amp; "    "&amp;RDV!$D$7:$D$300,SMALL(IF(RDV!$E$7:$E$300=O$56,ROW($7:$300)-6),ROW($A3))),"")</f>
        <v>N3    Gyn</v>
      </c>
      <c r="P59" s="1" t="str">
        <f t="array" ref="P59">IFERROR(INDEX(RDV!$C$7:$C$300&amp; "    "&amp;RDV!$D$7:$D$300,SMALL(IF(RDV!$E$7:$E$300=P$56,ROW($7:$300)-6),ROW($A3))),"")</f>
        <v>O3    Gyn</v>
      </c>
      <c r="Q59" s="1" t="str">
        <f t="array" ref="Q59">IFERROR(INDEX(RDV!$C$7:$C$300&amp; "    "&amp;RDV!$D$7:$D$300,SMALL(IF(RDV!$E$7:$E$300=Q$56,ROW($7:$300)-6),ROW($A3))),"")</f>
        <v>UUU    GP</v>
      </c>
      <c r="R59" s="1" t="str">
        <f t="array" ref="R59">IFERROR(INDEX(RDV!$C$7:$C$300&amp; "    "&amp;RDV!$D$7:$D$300,SMALL(IF(RDV!$E$7:$E$300=R$56,ROW($7:$300)-6),ROW($A3))),"")</f>
        <v>Q3    GP</v>
      </c>
      <c r="S59" s="1" t="str">
        <f t="array" ref="S59">IFERROR(INDEX(RDV!$C$7:$C$300&amp; "    "&amp;RDV!$D$7:$D$300,SMALL(IF(RDV!$E$7:$E$300=S$56,ROW($7:$300)-6),ROW($A3))),"")</f>
        <v>R3    Gyn</v>
      </c>
      <c r="T59" s="1" t="str">
        <f t="array" ref="T59">IFERROR(INDEX(RDV!$C$7:$C$300&amp; "    "&amp;RDV!$D$7:$D$300,SMALL(IF(RDV!$E$7:$E$300=T$56,ROW($7:$300)-6),ROW($A3))),"")</f>
        <v>S3    GP</v>
      </c>
      <c r="U59" s="1" t="str">
        <f t="array" ref="U59">IFERROR(INDEX(RDV!$C$7:$C$300&amp; "    "&amp;RDV!$D$7:$D$300,SMALL(IF(RDV!$E$7:$E$300=U$56,ROW($7:$300)-6),ROW($A3))),"")</f>
        <v>T3    GP</v>
      </c>
      <c r="AO59" s="20"/>
      <c r="AS59" s="20"/>
    </row>
    <row r="60" spans="6:45" hidden="1" x14ac:dyDescent="0.35">
      <c r="F60" s="41"/>
      <c r="G60" s="41"/>
      <c r="H60" s="41"/>
      <c r="O60" s="1" t="str">
        <f t="array" ref="O60">IFERROR(INDEX(RDV!$C$7:$C$300&amp; "    "&amp;RDV!$D$7:$D$300,SMALL(IF(RDV!$E$7:$E$300=O$56,ROW($7:$300)-6),ROW($A4))),"")</f>
        <v>N4    Gyn</v>
      </c>
      <c r="P60" s="1" t="str">
        <f t="array" ref="P60">IFERROR(INDEX(RDV!$C$7:$C$300&amp; "    "&amp;RDV!$D$7:$D$300,SMALL(IF(RDV!$E$7:$E$300=P$56,ROW($7:$300)-6),ROW($A4))),"")</f>
        <v>O4    Gyn</v>
      </c>
      <c r="Q60" s="1" t="str">
        <f t="array" ref="Q60">IFERROR(INDEX(RDV!$C$7:$C$300&amp; "    "&amp;RDV!$D$7:$D$300,SMALL(IF(RDV!$E$7:$E$300=Q$56,ROW($7:$300)-6),ROW($A4))),"")</f>
        <v>MMM    Gyn</v>
      </c>
      <c r="R60" s="1" t="str">
        <f t="array" ref="R60">IFERROR(INDEX(RDV!$C$7:$C$300&amp; "    "&amp;RDV!$D$7:$D$300,SMALL(IF(RDV!$E$7:$E$300=R$56,ROW($7:$300)-6),ROW($A4))),"")</f>
        <v>Q4    GP</v>
      </c>
      <c r="S60" s="1" t="str">
        <f t="array" ref="S60">IFERROR(INDEX(RDV!$C$7:$C$300&amp; "    "&amp;RDV!$D$7:$D$300,SMALL(IF(RDV!$E$7:$E$300=S$56,ROW($7:$300)-6),ROW($A4))),"")</f>
        <v>R4    GP</v>
      </c>
      <c r="T60" s="1" t="str">
        <f t="array" ref="T60">IFERROR(INDEX(RDV!$C$7:$C$300&amp; "    "&amp;RDV!$D$7:$D$300,SMALL(IF(RDV!$E$7:$E$300=T$56,ROW($7:$300)-6),ROW($A4))),"")</f>
        <v>S4    GP</v>
      </c>
      <c r="U60" s="1" t="str">
        <f t="array" ref="U60">IFERROR(INDEX(RDV!$C$7:$C$300&amp; "    "&amp;RDV!$D$7:$D$300,SMALL(IF(RDV!$E$7:$E$300=U$56,ROW($7:$300)-6),ROW($A4))),"")</f>
        <v>T4    GP</v>
      </c>
      <c r="AO60" s="20"/>
      <c r="AS60" s="20"/>
    </row>
    <row r="61" spans="6:45" hidden="1" x14ac:dyDescent="0.35">
      <c r="F61" s="41"/>
      <c r="G61" s="41"/>
      <c r="H61" s="41"/>
      <c r="O61" s="1" t="str">
        <f t="array" ref="O61">IFERROR(INDEX(RDV!$C$7:$C$300&amp; "    "&amp;RDV!$D$7:$D$300,SMALL(IF(RDV!$E$7:$E$300=O$56,ROW($7:$300)-6),ROW($A5))),"")</f>
        <v>N5    Gyn</v>
      </c>
      <c r="P61" s="1" t="str">
        <f t="array" ref="P61">IFERROR(INDEX(RDV!$C$7:$C$300&amp; "    "&amp;RDV!$D$7:$D$300,SMALL(IF(RDV!$E$7:$E$300=P$56,ROW($7:$300)-6),ROW($A5))),"")</f>
        <v>O5    Gyn</v>
      </c>
      <c r="Q61" s="1" t="str">
        <f t="array" ref="Q61">IFERROR(INDEX(RDV!$C$7:$C$300&amp; "    "&amp;RDV!$D$7:$D$300,SMALL(IF(RDV!$E$7:$E$300=Q$56,ROW($7:$300)-6),ROW($A5))),"")</f>
        <v>P5    GP</v>
      </c>
      <c r="R61" s="1" t="str">
        <f t="array" ref="R61">IFERROR(INDEX(RDV!$C$7:$C$300&amp; "    "&amp;RDV!$D$7:$D$300,SMALL(IF(RDV!$E$7:$E$300=R$56,ROW($7:$300)-6),ROW($A5))),"")</f>
        <v>Q5    GP</v>
      </c>
      <c r="S61" s="1" t="str">
        <f t="array" ref="S61">IFERROR(INDEX(RDV!$C$7:$C$300&amp; "    "&amp;RDV!$D$7:$D$300,SMALL(IF(RDV!$E$7:$E$300=S$56,ROW($7:$300)-6),ROW($A5))),"")</f>
        <v>R5    GP</v>
      </c>
      <c r="T61" s="1" t="str">
        <f t="array" ref="T61">IFERROR(INDEX(RDV!$C$7:$C$300&amp; "    "&amp;RDV!$D$7:$D$300,SMALL(IF(RDV!$E$7:$E$300=T$56,ROW($7:$300)-6),ROW($A5))),"")</f>
        <v>S5    GP</v>
      </c>
      <c r="U61" s="1" t="str">
        <f t="array" ref="U61">IFERROR(INDEX(RDV!$C$7:$C$300&amp; "    "&amp;RDV!$D$7:$D$300,SMALL(IF(RDV!$E$7:$E$300=U$56,ROW($7:$300)-6),ROW($A5))),"")</f>
        <v>T5    GP</v>
      </c>
      <c r="AO61" s="20"/>
      <c r="AS61" s="20"/>
    </row>
    <row r="62" spans="6:45" hidden="1" x14ac:dyDescent="0.35">
      <c r="F62" s="41"/>
      <c r="G62" s="41"/>
      <c r="H62" s="41"/>
      <c r="O62" s="1" t="str">
        <f t="array" ref="O62">IFERROR(INDEX(RDV!$C$7:$C$300&amp; "    "&amp;RDV!$D$7:$D$300,SMALL(IF(RDV!$E$7:$E$300=O$56,ROW($7:$300)-6),ROW($A6))),"")</f>
        <v>N6    Gyn</v>
      </c>
      <c r="P62" s="1" t="str">
        <f t="array" ref="P62">IFERROR(INDEX(RDV!$C$7:$C$300&amp; "    "&amp;RDV!$D$7:$D$300,SMALL(IF(RDV!$E$7:$E$300=P$56,ROW($7:$300)-6),ROW($A6))),"")</f>
        <v>O6    Gyn</v>
      </c>
      <c r="Q62" s="1" t="str">
        <f t="array" ref="Q62">IFERROR(INDEX(RDV!$C$7:$C$300&amp; "    "&amp;RDV!$D$7:$D$300,SMALL(IF(RDV!$E$7:$E$300=Q$56,ROW($7:$300)-6),ROW($A6))),"")</f>
        <v>P6    GP</v>
      </c>
      <c r="R62" s="1" t="str">
        <f t="array" ref="R62">IFERROR(INDEX(RDV!$C$7:$C$300&amp; "    "&amp;RDV!$D$7:$D$300,SMALL(IF(RDV!$E$7:$E$300=R$56,ROW($7:$300)-6),ROW($A6))),"")</f>
        <v>Q6    GP</v>
      </c>
      <c r="S62" s="1" t="str">
        <f t="array" ref="S62">IFERROR(INDEX(RDV!$C$7:$C$300&amp; "    "&amp;RDV!$D$7:$D$300,SMALL(IF(RDV!$E$7:$E$300=S$56,ROW($7:$300)-6),ROW($A6))),"")</f>
        <v>R6    GP</v>
      </c>
      <c r="T62" s="1" t="str">
        <f t="array" ref="T62">IFERROR(INDEX(RDV!$C$7:$C$300&amp; "    "&amp;RDV!$D$7:$D$300,SMALL(IF(RDV!$E$7:$E$300=T$56,ROW($7:$300)-6),ROW($A6))),"")</f>
        <v>S6    GP</v>
      </c>
      <c r="U62" s="1" t="str">
        <f t="array" ref="U62">IFERROR(INDEX(RDV!$C$7:$C$300&amp; "    "&amp;RDV!$D$7:$D$300,SMALL(IF(RDV!$E$7:$E$300=U$56,ROW($7:$300)-6),ROW($A6))),"")</f>
        <v>T6    GP</v>
      </c>
      <c r="AO62" s="20"/>
      <c r="AS62" s="20"/>
    </row>
    <row r="63" spans="6:45" hidden="1" x14ac:dyDescent="0.35">
      <c r="F63" s="41"/>
      <c r="G63" s="41"/>
      <c r="H63" s="41"/>
      <c r="O63" s="1" t="str">
        <f t="array" ref="O63">IFERROR(INDEX(RDV!$C$7:$C$300&amp; "    "&amp;RDV!$D$7:$D$300,SMALL(IF(RDV!$E$7:$E$300=O$56,ROW($7:$300)-6),ROW($A7))),"")</f>
        <v>N7    Gyn</v>
      </c>
      <c r="P63" s="1" t="str">
        <f t="array" ref="P63">IFERROR(INDEX(RDV!$C$7:$C$300&amp; "    "&amp;RDV!$D$7:$D$300,SMALL(IF(RDV!$E$7:$E$300=P$56,ROW($7:$300)-6),ROW($A7))),"")</f>
        <v>O7    Gyn</v>
      </c>
      <c r="Q63" s="1" t="str">
        <f t="array" ref="Q63">IFERROR(INDEX(RDV!$C$7:$C$300&amp; "    "&amp;RDV!$D$7:$D$300,SMALL(IF(RDV!$E$7:$E$300=Q$56,ROW($7:$300)-6),ROW($A7))),"")</f>
        <v>P7    GP</v>
      </c>
      <c r="R63" s="1" t="str">
        <f t="array" ref="R63">IFERROR(INDEX(RDV!$C$7:$C$300&amp; "    "&amp;RDV!$D$7:$D$300,SMALL(IF(RDV!$E$7:$E$300=R$56,ROW($7:$300)-6),ROW($A7))),"")</f>
        <v>Q7    GP</v>
      </c>
      <c r="S63" s="1" t="str">
        <f t="array" ref="S63">IFERROR(INDEX(RDV!$C$7:$C$300&amp; "    "&amp;RDV!$D$7:$D$300,SMALL(IF(RDV!$E$7:$E$300=S$56,ROW($7:$300)-6),ROW($A7))),"")</f>
        <v>R7    GP</v>
      </c>
      <c r="T63" s="1" t="str">
        <f t="array" ref="T63">IFERROR(INDEX(RDV!$C$7:$C$300&amp; "    "&amp;RDV!$D$7:$D$300,SMALL(IF(RDV!$E$7:$E$300=T$56,ROW($7:$300)-6),ROW($A7))),"")</f>
        <v>S7    GP</v>
      </c>
      <c r="U63" s="1" t="str">
        <f t="array" ref="U63">IFERROR(INDEX(RDV!$C$7:$C$300&amp; "    "&amp;RDV!$D$7:$D$300,SMALL(IF(RDV!$E$7:$E$300=U$56,ROW($7:$300)-6),ROW($A7))),"")</f>
        <v>T7    GP</v>
      </c>
      <c r="AO63" s="20"/>
      <c r="AS63" s="20"/>
    </row>
    <row r="64" spans="6:45" hidden="1" x14ac:dyDescent="0.35">
      <c r="F64" s="41"/>
      <c r="G64" s="41"/>
      <c r="H64" s="41"/>
      <c r="O64" s="1" t="str">
        <f t="array" ref="O64">IFERROR(INDEX(RDV!$C$7:$C$300&amp; "    "&amp;RDV!$D$7:$D$300,SMALL(IF(RDV!$E$7:$E$300=O$56,ROW($7:$300)-6),ROW($A8))),"")</f>
        <v>N8    Gyn</v>
      </c>
      <c r="P64" s="1" t="str">
        <f t="array" ref="P64">IFERROR(INDEX(RDV!$C$7:$C$300&amp; "    "&amp;RDV!$D$7:$D$300,SMALL(IF(RDV!$E$7:$E$300=P$56,ROW($7:$300)-6),ROW($A8))),"")</f>
        <v>O8    Gyn</v>
      </c>
      <c r="Q64" s="1" t="str">
        <f t="array" ref="Q64">IFERROR(INDEX(RDV!$C$7:$C$300&amp; "    "&amp;RDV!$D$7:$D$300,SMALL(IF(RDV!$E$7:$E$300=Q$56,ROW($7:$300)-6),ROW($A8))),"")</f>
        <v>P8    GP</v>
      </c>
      <c r="R64" s="1" t="str">
        <f t="array" ref="R64">IFERROR(INDEX(RDV!$C$7:$C$300&amp; "    "&amp;RDV!$D$7:$D$300,SMALL(IF(RDV!$E$7:$E$300=R$56,ROW($7:$300)-6),ROW($A8))),"")</f>
        <v>Q8    GP</v>
      </c>
      <c r="S64" s="1" t="str">
        <f t="array" ref="S64">IFERROR(INDEX(RDV!$C$7:$C$300&amp; "    "&amp;RDV!$D$7:$D$300,SMALL(IF(RDV!$E$7:$E$300=S$56,ROW($7:$300)-6),ROW($A8))),"")</f>
        <v>R8    GP</v>
      </c>
      <c r="T64" s="1" t="str">
        <f t="array" ref="T64">IFERROR(INDEX(RDV!$C$7:$C$300&amp; "    "&amp;RDV!$D$7:$D$300,SMALL(IF(RDV!$E$7:$E$300=T$56,ROW($7:$300)-6),ROW($A8))),"")</f>
        <v>S8    GP</v>
      </c>
      <c r="U64" s="1" t="str">
        <f t="array" ref="U64">IFERROR(INDEX(RDV!$C$7:$C$300&amp; "    "&amp;RDV!$D$7:$D$300,SMALL(IF(RDV!$E$7:$E$300=U$56,ROW($7:$300)-6),ROW($A8))),"")</f>
        <v>T8    GP</v>
      </c>
      <c r="AO64" s="20"/>
      <c r="AS64" s="20"/>
    </row>
    <row r="65" spans="6:45" hidden="1" x14ac:dyDescent="0.35">
      <c r="F65" s="41"/>
      <c r="G65" s="41"/>
      <c r="H65" s="41"/>
      <c r="O65" s="1" t="str">
        <f t="array" ref="O65">IFERROR(INDEX(RDV!$C$7:$C$300&amp; "    "&amp;RDV!$D$7:$D$300,SMALL(IF(RDV!$E$7:$E$300=O$56,ROW($7:$300)-6),ROW($A9))),"")</f>
        <v>N9    Gyn</v>
      </c>
      <c r="P65" s="1" t="str">
        <f t="array" ref="P65">IFERROR(INDEX(RDV!$C$7:$C$300&amp; "    "&amp;RDV!$D$7:$D$300,SMALL(IF(RDV!$E$7:$E$300=P$56,ROW($7:$300)-6),ROW($A9))),"")</f>
        <v>O9    Gyn</v>
      </c>
      <c r="Q65" s="1" t="str">
        <f t="array" ref="Q65">IFERROR(INDEX(RDV!$C$7:$C$300&amp; "    "&amp;RDV!$D$7:$D$300,SMALL(IF(RDV!$E$7:$E$300=Q$56,ROW($7:$300)-6),ROW($A9))),"")</f>
        <v>P9    GP</v>
      </c>
      <c r="R65" s="1" t="str">
        <f t="array" ref="R65">IFERROR(INDEX(RDV!$C$7:$C$300&amp; "    "&amp;RDV!$D$7:$D$300,SMALL(IF(RDV!$E$7:$E$300=R$56,ROW($7:$300)-6),ROW($A9))),"")</f>
        <v>Q9    GP</v>
      </c>
      <c r="S65" s="1" t="str">
        <f t="array" ref="S65">IFERROR(INDEX(RDV!$C$7:$C$300&amp; "    "&amp;RDV!$D$7:$D$300,SMALL(IF(RDV!$E$7:$E$300=S$56,ROW($7:$300)-6),ROW($A9))),"")</f>
        <v>R9    GP</v>
      </c>
      <c r="T65" s="1" t="str">
        <f t="array" ref="T65">IFERROR(INDEX(RDV!$C$7:$C$300&amp; "    "&amp;RDV!$D$7:$D$300,SMALL(IF(RDV!$E$7:$E$300=T$56,ROW($7:$300)-6),ROW($A9))),"")</f>
        <v>S9    GP</v>
      </c>
      <c r="U65" s="1" t="str">
        <f t="array" ref="U65">IFERROR(INDEX(RDV!$C$7:$C$300&amp; "    "&amp;RDV!$D$7:$D$300,SMALL(IF(RDV!$E$7:$E$300=U$56,ROW($7:$300)-6),ROW($A9))),"")</f>
        <v>T9    Gyn</v>
      </c>
      <c r="AO65" s="20"/>
      <c r="AS65" s="20"/>
    </row>
    <row r="66" spans="6:45" hidden="1" x14ac:dyDescent="0.35">
      <c r="F66" s="41"/>
      <c r="G66" s="41"/>
      <c r="H66" s="41"/>
      <c r="O66" s="1" t="str">
        <f t="array" ref="O66">IFERROR(INDEX(RDV!$C$7:$C$300&amp; "    "&amp;RDV!$D$7:$D$300,SMALL(IF(RDV!$E$7:$E$300=O$56,ROW($7:$300)-6),ROW($A10))),"")</f>
        <v>N10    Gyn</v>
      </c>
      <c r="P66" s="1" t="str">
        <f t="array" ref="P66">IFERROR(INDEX(RDV!$C$7:$C$300&amp; "    "&amp;RDV!$D$7:$D$300,SMALL(IF(RDV!$E$7:$E$300=P$56,ROW($7:$300)-6),ROW($A10))),"")</f>
        <v>O10    Gyn</v>
      </c>
      <c r="Q66" s="1" t="str">
        <f t="array" ref="Q66">IFERROR(INDEX(RDV!$C$7:$C$300&amp; "    "&amp;RDV!$D$7:$D$300,SMALL(IF(RDV!$E$7:$E$300=Q$56,ROW($7:$300)-6),ROW($A10))),"")</f>
        <v>P10    GP</v>
      </c>
      <c r="R66" s="1" t="str">
        <f t="array" ref="R66">IFERROR(INDEX(RDV!$C$7:$C$300&amp; "    "&amp;RDV!$D$7:$D$300,SMALL(IF(RDV!$E$7:$E$300=R$56,ROW($7:$300)-6),ROW($A10))),"")</f>
        <v>Q10    GP</v>
      </c>
      <c r="S66" s="1" t="str">
        <f t="array" ref="S66">IFERROR(INDEX(RDV!$C$7:$C$300&amp; "    "&amp;RDV!$D$7:$D$300,SMALL(IF(RDV!$E$7:$E$300=S$56,ROW($7:$300)-6),ROW($A10))),"")</f>
        <v>R10    GP</v>
      </c>
      <c r="T66" s="1" t="str">
        <f t="array" ref="T66">IFERROR(INDEX(RDV!$C$7:$C$300&amp; "    "&amp;RDV!$D$7:$D$300,SMALL(IF(RDV!$E$7:$E$300=T$56,ROW($7:$300)-6),ROW($A10))),"")</f>
        <v>S10    GP</v>
      </c>
      <c r="U66" s="1" t="str">
        <f t="array" ref="U66">IFERROR(INDEX(RDV!$C$7:$C$300&amp; "    "&amp;RDV!$D$7:$D$300,SMALL(IF(RDV!$E$7:$E$300=U$56,ROW($7:$300)-6),ROW($A10))),"")</f>
        <v/>
      </c>
      <c r="AO66" s="20"/>
      <c r="AS66" s="20"/>
    </row>
    <row r="67" spans="6:45" hidden="1" x14ac:dyDescent="0.35">
      <c r="F67" s="41"/>
      <c r="G67" s="41"/>
      <c r="H67" s="41"/>
      <c r="O67" s="1" t="str">
        <f t="array" ref="O67">IFERROR(INDEX(RDV!$C$7:$C$300&amp; "    "&amp;RDV!$D$7:$D$300,SMALL(IF(RDV!$E$7:$E$300=O$56,ROW($7:$300)-6),ROW($A11))),"")</f>
        <v/>
      </c>
      <c r="P67" s="1" t="str">
        <f t="array" ref="P67">IFERROR(INDEX(RDV!$C$7:$C$300&amp; "    "&amp;RDV!$D$7:$D$300,SMALL(IF(RDV!$E$7:$E$300=P$56,ROW($7:$300)-6),ROW($A11))),"")</f>
        <v>O11    Gyn</v>
      </c>
      <c r="Q67" s="1" t="str">
        <f t="array" ref="Q67">IFERROR(INDEX(RDV!$C$7:$C$300&amp; "    "&amp;RDV!$D$7:$D$300,SMALL(IF(RDV!$E$7:$E$300=Q$56,ROW($7:$300)-6),ROW($A11))),"")</f>
        <v>P11    GP</v>
      </c>
      <c r="R67" s="1" t="str">
        <f t="array" ref="R67">IFERROR(INDEX(RDV!$C$7:$C$300&amp; "    "&amp;RDV!$D$7:$D$300,SMALL(IF(RDV!$E$7:$E$300=R$56,ROW($7:$300)-6),ROW($A11))),"")</f>
        <v>Q11    GP</v>
      </c>
      <c r="S67" s="1" t="str">
        <f t="array" ref="S67">IFERROR(INDEX(RDV!$C$7:$C$300&amp; "    "&amp;RDV!$D$7:$D$300,SMALL(IF(RDV!$E$7:$E$300=S$56,ROW($7:$300)-6),ROW($A11))),"")</f>
        <v>R11    GP</v>
      </c>
      <c r="T67" s="1" t="str">
        <f t="array" ref="T67">IFERROR(INDEX(RDV!$C$7:$C$300&amp; "    "&amp;RDV!$D$7:$D$300,SMALL(IF(RDV!$E$7:$E$300=T$56,ROW($7:$300)-6),ROW($A11))),"")</f>
        <v>S11    GP</v>
      </c>
      <c r="U67" s="1" t="str">
        <f t="array" ref="U67">IFERROR(INDEX(RDV!$C$7:$C$300&amp; "    "&amp;RDV!$D$7:$D$300,SMALL(IF(RDV!$E$7:$E$300=U$56,ROW($7:$300)-6),ROW($A11))),"")</f>
        <v/>
      </c>
      <c r="AO67" s="20"/>
      <c r="AS67" s="20"/>
    </row>
    <row r="68" spans="6:45" hidden="1" x14ac:dyDescent="0.35">
      <c r="F68" s="41"/>
      <c r="G68" s="41"/>
      <c r="H68" s="41"/>
      <c r="O68" s="1" t="str">
        <f t="array" ref="O68">IFERROR(INDEX(RDV!$C$7:$C$300&amp; "    "&amp;RDV!$D$7:$D$300,SMALL(IF(RDV!$E$7:$E$300=O$56,ROW($7:$300)-6),ROW($A12))),"")</f>
        <v/>
      </c>
      <c r="P68" s="1" t="str">
        <f t="array" ref="P68">IFERROR(INDEX(RDV!$C$7:$C$300&amp; "    "&amp;RDV!$D$7:$D$300,SMALL(IF(RDV!$E$7:$E$300=P$56,ROW($7:$300)-6),ROW($A12))),"")</f>
        <v>O12    GP</v>
      </c>
      <c r="Q68" s="1" t="str">
        <f t="array" ref="Q68">IFERROR(INDEX(RDV!$C$7:$C$300&amp; "    "&amp;RDV!$D$7:$D$300,SMALL(IF(RDV!$E$7:$E$300=Q$56,ROW($7:$300)-6),ROW($A12))),"")</f>
        <v>P12    GP</v>
      </c>
      <c r="R68" s="1" t="str">
        <f t="array" ref="R68">IFERROR(INDEX(RDV!$C$7:$C$300&amp; "    "&amp;RDV!$D$7:$D$300,SMALL(IF(RDV!$E$7:$E$300=R$56,ROW($7:$300)-6),ROW($A12))),"")</f>
        <v>Q12    GP</v>
      </c>
      <c r="S68" s="1" t="str">
        <f t="array" ref="S68">IFERROR(INDEX(RDV!$C$7:$C$300&amp; "    "&amp;RDV!$D$7:$D$300,SMALL(IF(RDV!$E$7:$E$300=S$56,ROW($7:$300)-6),ROW($A12))),"")</f>
        <v>R12    GP</v>
      </c>
      <c r="T68" s="1" t="str">
        <f t="array" ref="T68">IFERROR(INDEX(RDV!$C$7:$C$300&amp; "    "&amp;RDV!$D$7:$D$300,SMALL(IF(RDV!$E$7:$E$300=T$56,ROW($7:$300)-6),ROW($A12))),"")</f>
        <v/>
      </c>
      <c r="U68" s="1" t="str">
        <f t="array" ref="U68">IFERROR(INDEX(RDV!$C$7:$C$300&amp; "    "&amp;RDV!$D$7:$D$300,SMALL(IF(RDV!$E$7:$E$300=U$56,ROW($7:$300)-6),ROW($A12))),"")</f>
        <v/>
      </c>
      <c r="AO68" s="20"/>
      <c r="AS68" s="20"/>
    </row>
    <row r="69" spans="6:45" hidden="1" x14ac:dyDescent="0.35">
      <c r="F69" s="41"/>
      <c r="G69" s="41"/>
      <c r="H69" s="41"/>
      <c r="O69" s="1" t="str">
        <f t="array" ref="O69">IFERROR(INDEX(RDV!$C$7:$C$300&amp; "    "&amp;RDV!$D$7:$D$300,SMALL(IF(RDV!$E$7:$E$300=O$56,ROW($7:$300)-6),ROW($A13))),"")</f>
        <v/>
      </c>
      <c r="P69" s="1" t="str">
        <f t="array" ref="P69">IFERROR(INDEX(RDV!$C$7:$C$300&amp; "    "&amp;RDV!$D$7:$D$300,SMALL(IF(RDV!$E$7:$E$300=P$56,ROW($7:$300)-6),ROW($A13))),"")</f>
        <v/>
      </c>
      <c r="Q69" s="1" t="str">
        <f t="array" ref="Q69">IFERROR(INDEX(RDV!$C$7:$C$300&amp; "    "&amp;RDV!$D$7:$D$300,SMALL(IF(RDV!$E$7:$E$300=Q$56,ROW($7:$300)-6),ROW($A13))),"")</f>
        <v>P13    GP</v>
      </c>
      <c r="R69" s="1" t="str">
        <f t="array" ref="R69">IFERROR(INDEX(RDV!$C$7:$C$300&amp; "    "&amp;RDV!$D$7:$D$300,SMALL(IF(RDV!$E$7:$E$300=R$56,ROW($7:$300)-6),ROW($A13))),"")</f>
        <v/>
      </c>
      <c r="S69" s="1" t="str">
        <f t="array" ref="S69">IFERROR(INDEX(RDV!$C$7:$C$300&amp; "    "&amp;RDV!$D$7:$D$300,SMALL(IF(RDV!$E$7:$E$300=S$56,ROW($7:$300)-6),ROW($A13))),"")</f>
        <v/>
      </c>
      <c r="T69" s="1" t="str">
        <f t="array" ref="T69">IFERROR(INDEX(RDV!$C$7:$C$300&amp; "    "&amp;RDV!$D$7:$D$300,SMALL(IF(RDV!$E$7:$E$300=T$56,ROW($7:$300)-6),ROW($A13))),"")</f>
        <v/>
      </c>
      <c r="U69" s="1" t="str">
        <f t="array" ref="U69">IFERROR(INDEX(RDV!$C$7:$C$300&amp; "    "&amp;RDV!$D$7:$D$300,SMALL(IF(RDV!$E$7:$E$300=U$56,ROW($7:$300)-6),ROW($A13))),"")</f>
        <v/>
      </c>
      <c r="AO69" s="20"/>
      <c r="AS69" s="20"/>
    </row>
    <row r="70" spans="6:45" hidden="1" x14ac:dyDescent="0.35">
      <c r="F70" s="41"/>
      <c r="G70" s="41"/>
      <c r="H70" s="41"/>
      <c r="O70" s="1" t="str">
        <f t="array" ref="O70">IFERROR(INDEX(RDV!$C$7:$C$300&amp; "    "&amp;RDV!$D$7:$D$300,SMALL(IF(RDV!$E$7:$E$300=O$56,ROW($7:$300)-6),ROW($A14))),"")</f>
        <v/>
      </c>
      <c r="P70" s="1" t="str">
        <f t="array" ref="P70">IFERROR(INDEX(RDV!$C$7:$C$300&amp; "    "&amp;RDV!$D$7:$D$300,SMALL(IF(RDV!$E$7:$E$300=P$56,ROW($7:$300)-6),ROW($A14))),"")</f>
        <v/>
      </c>
      <c r="Q70" s="1" t="str">
        <f t="array" ref="Q70">IFERROR(INDEX(RDV!$C$7:$C$300&amp; "    "&amp;RDV!$D$7:$D$300,SMALL(IF(RDV!$E$7:$E$300=Q$56,ROW($7:$300)-6),ROW($A14))),"")</f>
        <v/>
      </c>
      <c r="R70" s="1" t="str">
        <f t="array" ref="R70">IFERROR(INDEX(RDV!$C$7:$C$300&amp; "    "&amp;RDV!$D$7:$D$300,SMALL(IF(RDV!$E$7:$E$300=R$56,ROW($7:$300)-6),ROW($A14))),"")</f>
        <v/>
      </c>
      <c r="S70" s="1" t="str">
        <f t="array" ref="S70">IFERROR(INDEX(RDV!$C$7:$C$300&amp; "    "&amp;RDV!$D$7:$D$300,SMALL(IF(RDV!$E$7:$E$300=S$56,ROW($7:$300)-6),ROW($A14))),"")</f>
        <v/>
      </c>
      <c r="T70" s="1" t="str">
        <f t="array" ref="T70">IFERROR(INDEX(RDV!$C$7:$C$300&amp; "    "&amp;RDV!$D$7:$D$300,SMALL(IF(RDV!$E$7:$E$300=T$56,ROW($7:$300)-6),ROW($A14))),"")</f>
        <v/>
      </c>
      <c r="U70" s="1" t="str">
        <f t="array" ref="U70">IFERROR(INDEX(RDV!$C$7:$C$300&amp; "    "&amp;RDV!$D$7:$D$300,SMALL(IF(RDV!$E$7:$E$300=U$56,ROW($7:$300)-6),ROW($A14))),"")</f>
        <v/>
      </c>
      <c r="AO70" s="20"/>
      <c r="AS70" s="20"/>
    </row>
    <row r="71" spans="6:45" hidden="1" x14ac:dyDescent="0.35">
      <c r="F71" s="41"/>
      <c r="G71" s="41"/>
      <c r="H71" s="41"/>
      <c r="O71" s="1" t="str">
        <f t="array" ref="O71">IFERROR(INDEX(RDV!$C$7:$C$300&amp; "    "&amp;RDV!$D$7:$D$300,SMALL(IF(RDV!$E$7:$E$300=O$56,ROW($7:$300)-6),ROW($A15))),"")</f>
        <v/>
      </c>
      <c r="P71" s="1" t="str">
        <f t="array" ref="P71">IFERROR(INDEX(RDV!$C$7:$C$300&amp; "    "&amp;RDV!$D$7:$D$300,SMALL(IF(RDV!$E$7:$E$300=P$56,ROW($7:$300)-6),ROW($A15))),"")</f>
        <v/>
      </c>
      <c r="Q71" s="1" t="str">
        <f t="array" ref="Q71">IFERROR(INDEX(RDV!$C$7:$C$300&amp; "    "&amp;RDV!$D$7:$D$300,SMALL(IF(RDV!$E$7:$E$300=Q$56,ROW($7:$300)-6),ROW($A15))),"")</f>
        <v/>
      </c>
      <c r="R71" s="1" t="str">
        <f t="array" ref="R71">IFERROR(INDEX(RDV!$C$7:$C$300&amp; "    "&amp;RDV!$D$7:$D$300,SMALL(IF(RDV!$E$7:$E$300=R$56,ROW($7:$300)-6),ROW($A15))),"")</f>
        <v/>
      </c>
      <c r="S71" s="1" t="str">
        <f t="array" ref="S71">IFERROR(INDEX(RDV!$C$7:$C$300&amp; "    "&amp;RDV!$D$7:$D$300,SMALL(IF(RDV!$E$7:$E$300=S$56,ROW($7:$300)-6),ROW($A15))),"")</f>
        <v/>
      </c>
      <c r="T71" s="1" t="str">
        <f t="array" ref="T71">IFERROR(INDEX(RDV!$C$7:$C$300&amp; "    "&amp;RDV!$D$7:$D$300,SMALL(IF(RDV!$E$7:$E$300=T$56,ROW($7:$300)-6),ROW($A15))),"")</f>
        <v/>
      </c>
      <c r="U71" s="1" t="str">
        <f t="array" ref="U71">IFERROR(INDEX(RDV!$C$7:$C$300&amp; "    "&amp;RDV!$D$7:$D$300,SMALL(IF(RDV!$E$7:$E$300=U$56,ROW($7:$300)-6),ROW($A15))),"")</f>
        <v/>
      </c>
      <c r="AO71" s="20"/>
      <c r="AS71" s="20"/>
    </row>
    <row r="72" spans="6:45" hidden="1" x14ac:dyDescent="0.35">
      <c r="F72" s="41"/>
      <c r="G72" s="41"/>
      <c r="H72" s="41"/>
      <c r="O72" s="1" t="str">
        <f t="array" ref="O72">IFERROR(INDEX(RDV!$C$7:$C$300&amp; "    "&amp;RDV!$D$7:$D$300,SMALL(IF(RDV!$E$7:$E$300=O$56,ROW($7:$300)-6),ROW($A16))),"")</f>
        <v/>
      </c>
      <c r="P72" s="1" t="str">
        <f t="array" ref="P72">IFERROR(INDEX(RDV!$C$7:$C$300&amp; "    "&amp;RDV!$D$7:$D$300,SMALL(IF(RDV!$E$7:$E$300=P$56,ROW($7:$300)-6),ROW($A16))),"")</f>
        <v/>
      </c>
      <c r="Q72" s="1" t="str">
        <f t="array" ref="Q72">IFERROR(INDEX(RDV!$C$7:$C$300&amp; "    "&amp;RDV!$D$7:$D$300,SMALL(IF(RDV!$E$7:$E$300=Q$56,ROW($7:$300)-6),ROW($A16))),"")</f>
        <v/>
      </c>
      <c r="R72" s="1" t="str">
        <f t="array" ref="R72">IFERROR(INDEX(RDV!$C$7:$C$300&amp; "    "&amp;RDV!$D$7:$D$300,SMALL(IF(RDV!$E$7:$E$300=R$56,ROW($7:$300)-6),ROW($A16))),"")</f>
        <v/>
      </c>
      <c r="S72" s="1" t="str">
        <f t="array" ref="S72">IFERROR(INDEX(RDV!$C$7:$C$300&amp; "    "&amp;RDV!$D$7:$D$300,SMALL(IF(RDV!$E$7:$E$300=S$56,ROW($7:$300)-6),ROW($A16))),"")</f>
        <v/>
      </c>
      <c r="T72" s="1" t="str">
        <f t="array" ref="T72">IFERROR(INDEX(RDV!$C$7:$C$300&amp; "    "&amp;RDV!$D$7:$D$300,SMALL(IF(RDV!$E$7:$E$300=T$56,ROW($7:$300)-6),ROW($A16))),"")</f>
        <v/>
      </c>
      <c r="U72" s="1" t="str">
        <f t="array" ref="U72">IFERROR(INDEX(RDV!$C$7:$C$300&amp; "    "&amp;RDV!$D$7:$D$300,SMALL(IF(RDV!$E$7:$E$300=U$56,ROW($7:$300)-6),ROW($A16))),"")</f>
        <v/>
      </c>
      <c r="AO72" s="20"/>
      <c r="AS72" s="20"/>
    </row>
    <row r="73" spans="6:45" hidden="1" x14ac:dyDescent="0.35">
      <c r="F73" s="41"/>
      <c r="G73" s="41"/>
      <c r="H73" s="41"/>
      <c r="O73" s="1" t="str">
        <f t="array" ref="O73">IFERROR(INDEX(RDV!$C$7:$C$300&amp; "    "&amp;RDV!$D$7:$D$300,SMALL(IF(RDV!$E$7:$E$300=O$56,ROW($7:$300)-6),ROW($A17))),"")</f>
        <v/>
      </c>
      <c r="P73" s="1" t="str">
        <f t="array" ref="P73">IFERROR(INDEX(RDV!$C$7:$C$300&amp; "    "&amp;RDV!$D$7:$D$300,SMALL(IF(RDV!$E$7:$E$300=P$56,ROW($7:$300)-6),ROW($A17))),"")</f>
        <v/>
      </c>
      <c r="Q73" s="1" t="str">
        <f t="array" ref="Q73">IFERROR(INDEX(RDV!$C$7:$C$300&amp; "    "&amp;RDV!$D$7:$D$300,SMALL(IF(RDV!$E$7:$E$300=Q$56,ROW($7:$300)-6),ROW($A17))),"")</f>
        <v/>
      </c>
      <c r="R73" s="1" t="str">
        <f t="array" ref="R73">IFERROR(INDEX(RDV!$C$7:$C$300&amp; "    "&amp;RDV!$D$7:$D$300,SMALL(IF(RDV!$E$7:$E$300=R$56,ROW($7:$300)-6),ROW($A17))),"")</f>
        <v/>
      </c>
      <c r="S73" s="1" t="str">
        <f t="array" ref="S73">IFERROR(INDEX(RDV!$C$7:$C$300&amp; "    "&amp;RDV!$D$7:$D$300,SMALL(IF(RDV!$E$7:$E$300=S$56,ROW($7:$300)-6),ROW($A17))),"")</f>
        <v/>
      </c>
      <c r="T73" s="1" t="str">
        <f t="array" ref="T73">IFERROR(INDEX(RDV!$C$7:$C$300&amp; "    "&amp;RDV!$D$7:$D$300,SMALL(IF(RDV!$E$7:$E$300=T$56,ROW($7:$300)-6),ROW($A17))),"")</f>
        <v/>
      </c>
      <c r="U73" s="1" t="str">
        <f t="array" ref="U73">IFERROR(INDEX(RDV!$C$7:$C$300&amp; "    "&amp;RDV!$D$7:$D$300,SMALL(IF(RDV!$E$7:$E$300=U$56,ROW($7:$300)-6),ROW($A17))),"")</f>
        <v/>
      </c>
      <c r="AO73" s="20"/>
      <c r="AS73" s="20"/>
    </row>
    <row r="74" spans="6:45" hidden="1" x14ac:dyDescent="0.35">
      <c r="F74" s="41"/>
      <c r="G74" s="41"/>
      <c r="H74" s="41"/>
      <c r="O74" s="1" t="str">
        <f t="array" ref="O74">IFERROR(INDEX(RDV!$C$7:$C$300&amp; "    "&amp;RDV!$D$7:$D$300,SMALL(IF(RDV!$E$7:$E$300=O$56,ROW($7:$300)-6),ROW($A18))),"")</f>
        <v/>
      </c>
      <c r="P74" s="1" t="str">
        <f t="array" ref="P74">IFERROR(INDEX(RDV!$C$7:$C$300&amp; "    "&amp;RDV!$D$7:$D$300,SMALL(IF(RDV!$E$7:$E$300=P$56,ROW($7:$300)-6),ROW($A18))),"")</f>
        <v/>
      </c>
      <c r="Q74" s="1" t="str">
        <f t="array" ref="Q74">IFERROR(INDEX(RDV!$C$7:$C$300&amp; "    "&amp;RDV!$D$7:$D$300,SMALL(IF(RDV!$E$7:$E$300=Q$56,ROW($7:$300)-6),ROW($A18))),"")</f>
        <v/>
      </c>
      <c r="R74" s="1" t="str">
        <f t="array" ref="R74">IFERROR(INDEX(RDV!$C$7:$C$300&amp; "    "&amp;RDV!$D$7:$D$300,SMALL(IF(RDV!$E$7:$E$300=R$56,ROW($7:$300)-6),ROW($A18))),"")</f>
        <v/>
      </c>
      <c r="S74" s="1" t="str">
        <f t="array" ref="S74">IFERROR(INDEX(RDV!$C$7:$C$300&amp; "    "&amp;RDV!$D$7:$D$300,SMALL(IF(RDV!$E$7:$E$300=S$56,ROW($7:$300)-6),ROW($A18))),"")</f>
        <v/>
      </c>
      <c r="T74" s="1" t="str">
        <f t="array" ref="T74">IFERROR(INDEX(RDV!$C$7:$C$300&amp; "    "&amp;RDV!$D$7:$D$300,SMALL(IF(RDV!$E$7:$E$300=T$56,ROW($7:$300)-6),ROW($A18))),"")</f>
        <v/>
      </c>
      <c r="U74" s="1" t="str">
        <f t="array" ref="U74">IFERROR(INDEX(RDV!$C$7:$C$300&amp; "    "&amp;RDV!$D$7:$D$300,SMALL(IF(RDV!$E$7:$E$300=U$56,ROW($7:$300)-6),ROW($A18))),"")</f>
        <v/>
      </c>
      <c r="AO74" s="20"/>
      <c r="AS74" s="20"/>
    </row>
    <row r="75" spans="6:45" hidden="1" x14ac:dyDescent="0.35">
      <c r="F75" s="41"/>
      <c r="G75" s="41"/>
      <c r="H75" s="41"/>
      <c r="O75" s="1" t="str">
        <f t="array" ref="O75">IFERROR(INDEX(RDV!$C$7:$C$300&amp; "    "&amp;RDV!$D$7:$D$300,SMALL(IF(RDV!$E$7:$E$300=O$56,ROW($7:$300)-6),ROW($A19))),"")</f>
        <v/>
      </c>
      <c r="P75" s="1" t="str">
        <f t="array" ref="P75">IFERROR(INDEX(RDV!$C$7:$C$300&amp; "    "&amp;RDV!$D$7:$D$300,SMALL(IF(RDV!$E$7:$E$300=P$56,ROW($7:$300)-6),ROW($A19))),"")</f>
        <v/>
      </c>
      <c r="Q75" s="1" t="str">
        <f t="array" ref="Q75">IFERROR(INDEX(RDV!$C$7:$C$300&amp; "    "&amp;RDV!$D$7:$D$300,SMALL(IF(RDV!$E$7:$E$300=Q$56,ROW($7:$300)-6),ROW($A19))),"")</f>
        <v/>
      </c>
      <c r="R75" s="1" t="str">
        <f t="array" ref="R75">IFERROR(INDEX(RDV!$C$7:$C$300&amp; "    "&amp;RDV!$D$7:$D$300,SMALL(IF(RDV!$E$7:$E$300=R$56,ROW($7:$300)-6),ROW($A19))),"")</f>
        <v/>
      </c>
      <c r="S75" s="1" t="str">
        <f t="array" ref="S75">IFERROR(INDEX(RDV!$C$7:$C$300&amp; "    "&amp;RDV!$D$7:$D$300,SMALL(IF(RDV!$E$7:$E$300=S$56,ROW($7:$300)-6),ROW($A19))),"")</f>
        <v/>
      </c>
      <c r="T75" s="1" t="str">
        <f t="array" ref="T75">IFERROR(INDEX(RDV!$C$7:$C$300&amp; "    "&amp;RDV!$D$7:$D$300,SMALL(IF(RDV!$E$7:$E$300=T$56,ROW($7:$300)-6),ROW($A19))),"")</f>
        <v/>
      </c>
      <c r="U75" s="1" t="str">
        <f t="array" ref="U75">IFERROR(INDEX(RDV!$C$7:$C$300&amp; "    "&amp;RDV!$D$7:$D$300,SMALL(IF(RDV!$E$7:$E$300=U$56,ROW($7:$300)-6),ROW($A19))),"")</f>
        <v/>
      </c>
      <c r="AO75" s="20"/>
      <c r="AS75" s="20"/>
    </row>
    <row r="76" spans="6:45" hidden="1" x14ac:dyDescent="0.35">
      <c r="F76" s="41"/>
      <c r="G76" s="41"/>
      <c r="H76" s="41"/>
      <c r="O76" s="1" t="str">
        <f t="array" ref="O76">IFERROR(INDEX(RDV!$C$7:$C$300&amp; "    "&amp;RDV!$D$7:$D$300,SMALL(IF(RDV!$E$7:$E$300=O$56,ROW($7:$300)-6),ROW($A20))),"")</f>
        <v/>
      </c>
      <c r="P76" s="1" t="str">
        <f t="array" ref="P76">IFERROR(INDEX(RDV!$C$7:$C$300&amp; "    "&amp;RDV!$D$7:$D$300,SMALL(IF(RDV!$E$7:$E$300=P$56,ROW($7:$300)-6),ROW($A20))),"")</f>
        <v/>
      </c>
      <c r="Q76" s="1" t="str">
        <f t="array" ref="Q76">IFERROR(INDEX(RDV!$C$7:$C$300&amp; "    "&amp;RDV!$D$7:$D$300,SMALL(IF(RDV!$E$7:$E$300=Q$56,ROW($7:$300)-6),ROW($A20))),"")</f>
        <v/>
      </c>
      <c r="R76" s="1" t="str">
        <f t="array" ref="R76">IFERROR(INDEX(RDV!$C$7:$C$300&amp; "    "&amp;RDV!$D$7:$D$300,SMALL(IF(RDV!$E$7:$E$300=R$56,ROW($7:$300)-6),ROW($A20))),"")</f>
        <v/>
      </c>
      <c r="S76" s="1" t="str">
        <f t="array" ref="S76">IFERROR(INDEX(RDV!$C$7:$C$300&amp; "    "&amp;RDV!$D$7:$D$300,SMALL(IF(RDV!$E$7:$E$300=S$56,ROW($7:$300)-6),ROW($A20))),"")</f>
        <v/>
      </c>
      <c r="T76" s="1" t="str">
        <f t="array" ref="T76">IFERROR(INDEX(RDV!$C$7:$C$300&amp; "    "&amp;RDV!$D$7:$D$300,SMALL(IF(RDV!$E$7:$E$300=T$56,ROW($7:$300)-6),ROW($A20))),"")</f>
        <v/>
      </c>
      <c r="U76" s="1" t="str">
        <f t="array" ref="U76">IFERROR(INDEX(RDV!$C$7:$C$300&amp; "    "&amp;RDV!$D$7:$D$300,SMALL(IF(RDV!$E$7:$E$300=U$56,ROW($7:$300)-6),ROW($A20))),"")</f>
        <v/>
      </c>
      <c r="AO76" s="20"/>
      <c r="AS76" s="20"/>
    </row>
    <row r="77" spans="6:45" hidden="1" x14ac:dyDescent="0.35">
      <c r="F77" s="41"/>
      <c r="G77" s="41"/>
      <c r="H77" s="41"/>
      <c r="O77" s="1" t="str">
        <f t="array" ref="O77">IFERROR(INDEX(RDV!$C$7:$C$300&amp; "    "&amp;RDV!$D$7:$D$300,SMALL(IF(RDV!$E$7:$E$300=O$56,ROW($7:$300)-6),ROW($A21))),"")</f>
        <v/>
      </c>
      <c r="P77" s="1" t="str">
        <f t="array" ref="P77">IFERROR(INDEX(RDV!$C$7:$C$300&amp; "    "&amp;RDV!$D$7:$D$300,SMALL(IF(RDV!$E$7:$E$300=P$56,ROW($7:$300)-6),ROW($A21))),"")</f>
        <v/>
      </c>
      <c r="Q77" s="1" t="str">
        <f t="array" ref="Q77">IFERROR(INDEX(RDV!$C$7:$C$300&amp; "    "&amp;RDV!$D$7:$D$300,SMALL(IF(RDV!$E$7:$E$300=Q$56,ROW($7:$300)-6),ROW($A21))),"")</f>
        <v/>
      </c>
      <c r="R77" s="1" t="str">
        <f t="array" ref="R77">IFERROR(INDEX(RDV!$C$7:$C$300&amp; "    "&amp;RDV!$D$7:$D$300,SMALL(IF(RDV!$E$7:$E$300=R$56,ROW($7:$300)-6),ROW($A21))),"")</f>
        <v/>
      </c>
      <c r="S77" s="1" t="str">
        <f t="array" ref="S77">IFERROR(INDEX(RDV!$C$7:$C$300&amp; "    "&amp;RDV!$D$7:$D$300,SMALL(IF(RDV!$E$7:$E$300=S$56,ROW($7:$300)-6),ROW($A21))),"")</f>
        <v/>
      </c>
      <c r="T77" s="1" t="str">
        <f t="array" ref="T77">IFERROR(INDEX(RDV!$C$7:$C$300&amp; "    "&amp;RDV!$D$7:$D$300,SMALL(IF(RDV!$E$7:$E$300=T$56,ROW($7:$300)-6),ROW($A21))),"")</f>
        <v/>
      </c>
      <c r="U77" s="1" t="str">
        <f t="array" ref="U77">IFERROR(INDEX(RDV!$C$7:$C$300&amp; "    "&amp;RDV!$D$7:$D$300,SMALL(IF(RDV!$E$7:$E$300=U$56,ROW($7:$300)-6),ROW($A21))),"")</f>
        <v/>
      </c>
      <c r="AO77" s="20"/>
      <c r="AS77" s="20"/>
    </row>
    <row r="78" spans="6:45" hidden="1" x14ac:dyDescent="0.35">
      <c r="F78" s="41"/>
      <c r="G78" s="41"/>
      <c r="H78" s="41"/>
      <c r="O78" s="1" t="str">
        <f t="array" ref="O78">IFERROR(INDEX(RDV!$C$7:$C$300&amp; "    "&amp;RDV!$D$7:$D$300,SMALL(IF(RDV!$E$7:$E$300=O$56,ROW($7:$300)-6),ROW($A22))),"")</f>
        <v/>
      </c>
      <c r="P78" s="1" t="str">
        <f t="array" ref="P78">IFERROR(INDEX(RDV!$C$7:$C$300&amp; "    "&amp;RDV!$D$7:$D$300,SMALL(IF(RDV!$E$7:$E$300=P$56,ROW($7:$300)-6),ROW($A22))),"")</f>
        <v/>
      </c>
      <c r="Q78" s="1" t="str">
        <f t="array" ref="Q78">IFERROR(INDEX(RDV!$C$7:$C$300&amp; "    "&amp;RDV!$D$7:$D$300,SMALL(IF(RDV!$E$7:$E$300=Q$56,ROW($7:$300)-6),ROW($A22))),"")</f>
        <v/>
      </c>
      <c r="R78" s="1" t="str">
        <f t="array" ref="R78">IFERROR(INDEX(RDV!$C$7:$C$300&amp; "    "&amp;RDV!$D$7:$D$300,SMALL(IF(RDV!$E$7:$E$300=R$56,ROW($7:$300)-6),ROW($A22))),"")</f>
        <v/>
      </c>
      <c r="S78" s="1" t="str">
        <f t="array" ref="S78">IFERROR(INDEX(RDV!$C$7:$C$300&amp; "    "&amp;RDV!$D$7:$D$300,SMALL(IF(RDV!$E$7:$E$300=S$56,ROW($7:$300)-6),ROW($A22))),"")</f>
        <v/>
      </c>
      <c r="T78" s="1" t="str">
        <f t="array" ref="T78">IFERROR(INDEX(RDV!$C$7:$C$300&amp; "    "&amp;RDV!$D$7:$D$300,SMALL(IF(RDV!$E$7:$E$300=T$56,ROW($7:$300)-6),ROW($A22))),"")</f>
        <v/>
      </c>
      <c r="U78" s="1" t="str">
        <f t="array" ref="U78">IFERROR(INDEX(RDV!$C$7:$C$300&amp; "    "&amp;RDV!$D$7:$D$300,SMALL(IF(RDV!$E$7:$E$300=U$56,ROW($7:$300)-6),ROW($A22))),"")</f>
        <v/>
      </c>
      <c r="AO78" s="20"/>
      <c r="AS78" s="20"/>
    </row>
    <row r="79" spans="6:45" hidden="1" x14ac:dyDescent="0.35">
      <c r="F79" s="41"/>
      <c r="G79" s="41"/>
      <c r="H79" s="41"/>
      <c r="O79" s="1" t="str">
        <f t="array" ref="O79">IFERROR(INDEX(RDV!$C$7:$C$300&amp; "    "&amp;RDV!$D$7:$D$300,SMALL(IF(RDV!$E$7:$E$300=O$56,ROW($7:$300)-6),ROW($A23))),"")</f>
        <v/>
      </c>
      <c r="P79" s="1" t="str">
        <f t="array" ref="P79">IFERROR(INDEX(RDV!$C$7:$C$300&amp; "    "&amp;RDV!$D$7:$D$300,SMALL(IF(RDV!$E$7:$E$300=P$56,ROW($7:$300)-6),ROW($A23))),"")</f>
        <v/>
      </c>
      <c r="Q79" s="1" t="str">
        <f t="array" ref="Q79">IFERROR(INDEX(RDV!$C$7:$C$300&amp; "    "&amp;RDV!$D$7:$D$300,SMALL(IF(RDV!$E$7:$E$300=Q$56,ROW($7:$300)-6),ROW($A23))),"")</f>
        <v/>
      </c>
      <c r="R79" s="1" t="str">
        <f t="array" ref="R79">IFERROR(INDEX(RDV!$C$7:$C$300&amp; "    "&amp;RDV!$D$7:$D$300,SMALL(IF(RDV!$E$7:$E$300=R$56,ROW($7:$300)-6),ROW($A23))),"")</f>
        <v/>
      </c>
      <c r="S79" s="1" t="str">
        <f t="array" ref="S79">IFERROR(INDEX(RDV!$C$7:$C$300&amp; "    "&amp;RDV!$D$7:$D$300,SMALL(IF(RDV!$E$7:$E$300=S$56,ROW($7:$300)-6),ROW($A23))),"")</f>
        <v/>
      </c>
      <c r="T79" s="1" t="str">
        <f t="array" ref="T79">IFERROR(INDEX(RDV!$C$7:$C$300&amp; "    "&amp;RDV!$D$7:$D$300,SMALL(IF(RDV!$E$7:$E$300=T$56,ROW($7:$300)-6),ROW($A23))),"")</f>
        <v/>
      </c>
      <c r="U79" s="1" t="str">
        <f t="array" ref="U79">IFERROR(INDEX(RDV!$C$7:$C$300&amp; "    "&amp;RDV!$D$7:$D$300,SMALL(IF(RDV!$E$7:$E$300=U$56,ROW($7:$300)-6),ROW($A23))),"")</f>
        <v/>
      </c>
      <c r="AO79" s="20"/>
      <c r="AS79" s="20"/>
    </row>
    <row r="80" spans="6:45" hidden="1" x14ac:dyDescent="0.35">
      <c r="F80" s="41"/>
      <c r="G80" s="41"/>
      <c r="H80" s="41"/>
      <c r="O80" s="1" t="str">
        <f t="array" ref="O80">IFERROR(INDEX(RDV!$C$7:$C$300&amp; "    "&amp;RDV!$D$7:$D$300,SMALL(IF(RDV!$E$7:$E$300=O$56,ROW($7:$300)-6),ROW($A24))),"")</f>
        <v/>
      </c>
      <c r="P80" s="1" t="str">
        <f t="array" ref="P80">IFERROR(INDEX(RDV!$C$7:$C$300&amp; "    "&amp;RDV!$D$7:$D$300,SMALL(IF(RDV!$E$7:$E$300=P$56,ROW($7:$300)-6),ROW($A24))),"")</f>
        <v/>
      </c>
      <c r="Q80" s="1" t="str">
        <f t="array" ref="Q80">IFERROR(INDEX(RDV!$C$7:$C$300&amp; "    "&amp;RDV!$D$7:$D$300,SMALL(IF(RDV!$E$7:$E$300=Q$56,ROW($7:$300)-6),ROW($A24))),"")</f>
        <v/>
      </c>
      <c r="R80" s="1" t="str">
        <f t="array" ref="R80">IFERROR(INDEX(RDV!$C$7:$C$300&amp; "    "&amp;RDV!$D$7:$D$300,SMALL(IF(RDV!$E$7:$E$300=R$56,ROW($7:$300)-6),ROW($A24))),"")</f>
        <v/>
      </c>
      <c r="S80" s="1" t="str">
        <f t="array" ref="S80">IFERROR(INDEX(RDV!$C$7:$C$300&amp; "    "&amp;RDV!$D$7:$D$300,SMALL(IF(RDV!$E$7:$E$300=S$56,ROW($7:$300)-6),ROW($A24))),"")</f>
        <v/>
      </c>
      <c r="T80" s="1" t="str">
        <f t="array" ref="T80">IFERROR(INDEX(RDV!$C$7:$C$300&amp; "    "&amp;RDV!$D$7:$D$300,SMALL(IF(RDV!$E$7:$E$300=T$56,ROW($7:$300)-6),ROW($A24))),"")</f>
        <v/>
      </c>
      <c r="U80" s="1" t="str">
        <f t="array" ref="U80">IFERROR(INDEX(RDV!$C$7:$C$300&amp; "    "&amp;RDV!$D$7:$D$300,SMALL(IF(RDV!$E$7:$E$300=U$56,ROW($7:$300)-6),ROW($A24))),"")</f>
        <v/>
      </c>
      <c r="AO80" s="20"/>
      <c r="AS80" s="20"/>
    </row>
    <row r="81" spans="6:45" hidden="1" x14ac:dyDescent="0.35">
      <c r="F81" s="41"/>
      <c r="G81" s="41"/>
      <c r="H81" s="41"/>
      <c r="O81" s="1" t="str">
        <f t="array" ref="O81">IFERROR(INDEX(RDV!$C$7:$C$300&amp; "    "&amp;RDV!$D$7:$D$300,SMALL(IF(RDV!$E$7:$E$300=O$56,ROW($7:$300)-6),ROW($A25))),"")</f>
        <v/>
      </c>
      <c r="P81" s="1" t="str">
        <f t="array" ref="P81">IFERROR(INDEX(RDV!$C$7:$C$300&amp; "    "&amp;RDV!$D$7:$D$300,SMALL(IF(RDV!$E$7:$E$300=P$56,ROW($7:$300)-6),ROW($A25))),"")</f>
        <v/>
      </c>
      <c r="Q81" s="1" t="str">
        <f t="array" ref="Q81">IFERROR(INDEX(RDV!$C$7:$C$300&amp; "    "&amp;RDV!$D$7:$D$300,SMALL(IF(RDV!$E$7:$E$300=Q$56,ROW($7:$300)-6),ROW($A25))),"")</f>
        <v/>
      </c>
      <c r="R81" s="1" t="str">
        <f t="array" ref="R81">IFERROR(INDEX(RDV!$C$7:$C$300&amp; "    "&amp;RDV!$D$7:$D$300,SMALL(IF(RDV!$E$7:$E$300=R$56,ROW($7:$300)-6),ROW($A25))),"")</f>
        <v/>
      </c>
      <c r="S81" s="1" t="str">
        <f t="array" ref="S81">IFERROR(INDEX(RDV!$C$7:$C$300&amp; "    "&amp;RDV!$D$7:$D$300,SMALL(IF(RDV!$E$7:$E$300=S$56,ROW($7:$300)-6),ROW($A25))),"")</f>
        <v/>
      </c>
      <c r="T81" s="1" t="str">
        <f t="array" ref="T81">IFERROR(INDEX(RDV!$C$7:$C$300&amp; "    "&amp;RDV!$D$7:$D$300,SMALL(IF(RDV!$E$7:$E$300=T$56,ROW($7:$300)-6),ROW($A25))),"")</f>
        <v/>
      </c>
      <c r="U81" s="1" t="str">
        <f t="array" ref="U81">IFERROR(INDEX(RDV!$C$7:$C$300&amp; "    "&amp;RDV!$D$7:$D$300,SMALL(IF(RDV!$E$7:$E$300=U$56,ROW($7:$300)-6),ROW($A25))),"")</f>
        <v/>
      </c>
      <c r="AO81" s="20"/>
      <c r="AS81" s="20"/>
    </row>
    <row r="82" spans="6:45" s="2" customFormat="1" hidden="1" x14ac:dyDescent="0.35">
      <c r="F82" s="43"/>
      <c r="G82" s="43"/>
      <c r="H82" s="43"/>
      <c r="O82" s="3">
        <v>42359</v>
      </c>
      <c r="P82" s="3">
        <v>42360</v>
      </c>
      <c r="Q82" s="3">
        <v>42361</v>
      </c>
      <c r="R82" s="3">
        <v>42362</v>
      </c>
      <c r="S82" s="3">
        <v>42363</v>
      </c>
      <c r="T82" s="3">
        <v>42364</v>
      </c>
      <c r="U82" s="3">
        <v>42365</v>
      </c>
      <c r="AO82" s="19"/>
      <c r="AS82" s="19"/>
    </row>
    <row r="83" spans="6:45" hidden="1" x14ac:dyDescent="0.35">
      <c r="F83" s="41"/>
      <c r="G83" s="41"/>
      <c r="H83" s="41"/>
      <c r="O83" s="1" t="str">
        <f t="array" ref="O83">IFERROR(INDEX(RDV!$C$7:$C$300&amp; "    "&amp;RDV!$D$7:$D$300,SMALL(IF(RDV!$E$7:$E$300=O$82,ROW($7:$300)-6),ROW($A1))),"")</f>
        <v>U1    GP</v>
      </c>
      <c r="P83" s="1" t="str">
        <f t="array" ref="P83">IFERROR(INDEX(RDV!$C$7:$C$300&amp; "    "&amp;RDV!$D$7:$D$300,SMALL(IF(RDV!$E$7:$E$300=P$82,ROW($7:$300)-6),ROW($A1))),"")</f>
        <v>V1    Gyn</v>
      </c>
      <c r="Q83" s="1" t="str">
        <f t="array" ref="Q83">IFERROR(INDEX(RDV!$C$7:$C$300&amp; "    "&amp;RDV!$D$7:$D$300,SMALL(IF(RDV!$E$7:$E$300=Q$82,ROW($7:$300)-6),ROW($A1))),"")</f>
        <v>W1    GP</v>
      </c>
      <c r="R83" s="1" t="str">
        <f t="array" ref="R83">IFERROR(INDEX(RDV!$C$7:$C$300&amp; "    "&amp;RDV!$D$7:$D$300,SMALL(IF(RDV!$E$7:$E$300=R$82,ROW($7:$300)-6),ROW($A1))),"")</f>
        <v>X1    GP</v>
      </c>
      <c r="S83" s="1" t="str">
        <f t="array" ref="S83">IFERROR(INDEX(RDV!$C$7:$C$300&amp; "    "&amp;RDV!$D$7:$D$300,SMALL(IF(RDV!$E$7:$E$300=S$82,ROW($7:$300)-6),ROW($A1))),"")</f>
        <v>Y1    GP</v>
      </c>
      <c r="T83" s="1" t="str">
        <f t="array" ref="T83">IFERROR(INDEX(RDV!$C$7:$C$300&amp; "    "&amp;RDV!$D$7:$D$300,SMALL(IF(RDV!$E$7:$E$300=T$82,ROW($7:$300)-6),ROW($A1))),"")</f>
        <v>Z1    GP</v>
      </c>
      <c r="U83" s="1" t="str">
        <f t="array" ref="U83">IFERROR(INDEX(RDV!$C$7:$C$300&amp; "    "&amp;RDV!$D$7:$D$300,SMALL(IF(RDV!$E$7:$E$300=U$82,ROW($7:$300)-6),ROW($A1))),"")</f>
        <v>AAAA    GP</v>
      </c>
      <c r="AO83" s="20"/>
      <c r="AS83" s="20"/>
    </row>
    <row r="84" spans="6:45" hidden="1" x14ac:dyDescent="0.35">
      <c r="F84" s="41"/>
      <c r="G84" s="41"/>
      <c r="H84" s="41"/>
      <c r="O84" s="1" t="str">
        <f t="array" ref="O84">IFERROR(INDEX(RDV!$C$7:$C$300&amp; "    "&amp;RDV!$D$7:$D$300,SMALL(IF(RDV!$E$7:$E$300=O$82,ROW($7:$300)-6),ROW($A2))),"")</f>
        <v>U2    GP</v>
      </c>
      <c r="P84" s="1" t="str">
        <f t="array" ref="P84">IFERROR(INDEX(RDV!$C$7:$C$300&amp; "    "&amp;RDV!$D$7:$D$300,SMALL(IF(RDV!$E$7:$E$300=P$82,ROW($7:$300)-6),ROW($A2))),"")</f>
        <v>V2    GP</v>
      </c>
      <c r="Q84" s="1" t="str">
        <f t="array" ref="Q84">IFERROR(INDEX(RDV!$C$7:$C$300&amp; "    "&amp;RDV!$D$7:$D$300,SMALL(IF(RDV!$E$7:$E$300=Q$82,ROW($7:$300)-6),ROW($A2))),"")</f>
        <v>W2    GP</v>
      </c>
      <c r="R84" s="1" t="str">
        <f t="array" ref="R84">IFERROR(INDEX(RDV!$C$7:$C$300&amp; "    "&amp;RDV!$D$7:$D$300,SMALL(IF(RDV!$E$7:$E$300=R$82,ROW($7:$300)-6),ROW($A2))),"")</f>
        <v>X2    GP</v>
      </c>
      <c r="S84" s="1" t="str">
        <f t="array" ref="S84">IFERROR(INDEX(RDV!$C$7:$C$300&amp; "    "&amp;RDV!$D$7:$D$300,SMALL(IF(RDV!$E$7:$E$300=S$82,ROW($7:$300)-6),ROW($A2))),"")</f>
        <v>Y2    GP</v>
      </c>
      <c r="T84" s="1" t="str">
        <f t="array" ref="T84">IFERROR(INDEX(RDV!$C$7:$C$300&amp; "    "&amp;RDV!$D$7:$D$300,SMALL(IF(RDV!$E$7:$E$300=T$82,ROW($7:$300)-6),ROW($A2))),"")</f>
        <v>Z2    GP</v>
      </c>
      <c r="U84" s="1" t="str">
        <f t="array" ref="U84">IFERROR(INDEX(RDV!$C$7:$C$300&amp; "    "&amp;RDV!$D$7:$D$300,SMALL(IF(RDV!$E$7:$E$300=U$82,ROW($7:$300)-6),ROW($A2))),"")</f>
        <v/>
      </c>
      <c r="AO84" s="20"/>
      <c r="AS84" s="20"/>
    </row>
    <row r="85" spans="6:45" hidden="1" x14ac:dyDescent="0.35">
      <c r="F85" s="41"/>
      <c r="G85" s="41"/>
      <c r="H85" s="41"/>
      <c r="O85" s="1" t="str">
        <f t="array" ref="O85">IFERROR(INDEX(RDV!$C$7:$C$300&amp; "    "&amp;RDV!$D$7:$D$300,SMALL(IF(RDV!$E$7:$E$300=O$82,ROW($7:$300)-6),ROW($A3))),"")</f>
        <v>U3    GP</v>
      </c>
      <c r="P85" s="1" t="str">
        <f t="array" ref="P85">IFERROR(INDEX(RDV!$C$7:$C$300&amp; "    "&amp;RDV!$D$7:$D$300,SMALL(IF(RDV!$E$7:$E$300=P$82,ROW($7:$300)-6),ROW($A3))),"")</f>
        <v>V3    GP</v>
      </c>
      <c r="Q85" s="1" t="str">
        <f t="array" ref="Q85">IFERROR(INDEX(RDV!$C$7:$C$300&amp; "    "&amp;RDV!$D$7:$D$300,SMALL(IF(RDV!$E$7:$E$300=Q$82,ROW($7:$300)-6),ROW($A3))),"")</f>
        <v>W3    GP</v>
      </c>
      <c r="R85" s="1" t="str">
        <f t="array" ref="R85">IFERROR(INDEX(RDV!$C$7:$C$300&amp; "    "&amp;RDV!$D$7:$D$300,SMALL(IF(RDV!$E$7:$E$300=R$82,ROW($7:$300)-6),ROW($A3))),"")</f>
        <v>X3    GP</v>
      </c>
      <c r="S85" s="1" t="str">
        <f t="array" ref="S85">IFERROR(INDEX(RDV!$C$7:$C$300&amp; "    "&amp;RDV!$D$7:$D$300,SMALL(IF(RDV!$E$7:$E$300=S$82,ROW($7:$300)-6),ROW($A3))),"")</f>
        <v>Y3    GP</v>
      </c>
      <c r="T85" s="1" t="str">
        <f t="array" ref="T85">IFERROR(INDEX(RDV!$C$7:$C$300&amp; "    "&amp;RDV!$D$7:$D$300,SMALL(IF(RDV!$E$7:$E$300=T$82,ROW($7:$300)-6),ROW($A3))),"")</f>
        <v>Z3    GP</v>
      </c>
      <c r="U85" s="1" t="str">
        <f t="array" ref="U85">IFERROR(INDEX(RDV!$C$7:$C$300&amp; "    "&amp;RDV!$D$7:$D$300,SMALL(IF(RDV!$E$7:$E$300=U$82,ROW($7:$300)-6),ROW($A3))),"")</f>
        <v/>
      </c>
      <c r="AO85" s="20"/>
      <c r="AS85" s="20"/>
    </row>
    <row r="86" spans="6:45" hidden="1" x14ac:dyDescent="0.35">
      <c r="F86" s="41"/>
      <c r="G86" s="41"/>
      <c r="H86" s="41"/>
      <c r="O86" s="1" t="str">
        <f t="array" ref="O86">IFERROR(INDEX(RDV!$C$7:$C$300&amp; "    "&amp;RDV!$D$7:$D$300,SMALL(IF(RDV!$E$7:$E$300=O$82,ROW($7:$300)-6),ROW($A4))),"")</f>
        <v>U4    GP</v>
      </c>
      <c r="P86" s="1" t="str">
        <f t="array" ref="P86">IFERROR(INDEX(RDV!$C$7:$C$300&amp; "    "&amp;RDV!$D$7:$D$300,SMALL(IF(RDV!$E$7:$E$300=P$82,ROW($7:$300)-6),ROW($A4))),"")</f>
        <v>V4    GP</v>
      </c>
      <c r="Q86" s="1" t="str">
        <f t="array" ref="Q86">IFERROR(INDEX(RDV!$C$7:$C$300&amp; "    "&amp;RDV!$D$7:$D$300,SMALL(IF(RDV!$E$7:$E$300=Q$82,ROW($7:$300)-6),ROW($A4))),"")</f>
        <v>W4    GP</v>
      </c>
      <c r="R86" s="1" t="str">
        <f t="array" ref="R86">IFERROR(INDEX(RDV!$C$7:$C$300&amp; "    "&amp;RDV!$D$7:$D$300,SMALL(IF(RDV!$E$7:$E$300=R$82,ROW($7:$300)-6),ROW($A4))),"")</f>
        <v>X4    GP</v>
      </c>
      <c r="S86" s="1" t="str">
        <f t="array" ref="S86">IFERROR(INDEX(RDV!$C$7:$C$300&amp; "    "&amp;RDV!$D$7:$D$300,SMALL(IF(RDV!$E$7:$E$300=S$82,ROW($7:$300)-6),ROW($A4))),"")</f>
        <v>Y4    GP</v>
      </c>
      <c r="T86" s="1" t="str">
        <f t="array" ref="T86">IFERROR(INDEX(RDV!$C$7:$C$300&amp; "    "&amp;RDV!$D$7:$D$300,SMALL(IF(RDV!$E$7:$E$300=T$82,ROW($7:$300)-6),ROW($A4))),"")</f>
        <v>Z4    GP</v>
      </c>
      <c r="U86" s="1" t="str">
        <f t="array" ref="U86">IFERROR(INDEX(RDV!$C$7:$C$300&amp; "    "&amp;RDV!$D$7:$D$300,SMALL(IF(RDV!$E$7:$E$300=U$82,ROW($7:$300)-6),ROW($A4))),"")</f>
        <v/>
      </c>
      <c r="AO86" s="20"/>
      <c r="AS86" s="20"/>
    </row>
    <row r="87" spans="6:45" hidden="1" x14ac:dyDescent="0.35">
      <c r="F87" s="41"/>
      <c r="G87" s="41"/>
      <c r="H87" s="41"/>
      <c r="O87" s="1" t="str">
        <f t="array" ref="O87">IFERROR(INDEX(RDV!$C$7:$C$300&amp; "    "&amp;RDV!$D$7:$D$300,SMALL(IF(RDV!$E$7:$E$300=O$82,ROW($7:$300)-6),ROW($A5))),"")</f>
        <v>U5    GP</v>
      </c>
      <c r="P87" s="1" t="str">
        <f t="array" ref="P87">IFERROR(INDEX(RDV!$C$7:$C$300&amp; "    "&amp;RDV!$D$7:$D$300,SMALL(IF(RDV!$E$7:$E$300=P$82,ROW($7:$300)-6),ROW($A5))),"")</f>
        <v>V5    GP</v>
      </c>
      <c r="Q87" s="1" t="str">
        <f t="array" ref="Q87">IFERROR(INDEX(RDV!$C$7:$C$300&amp; "    "&amp;RDV!$D$7:$D$300,SMALL(IF(RDV!$E$7:$E$300=Q$82,ROW($7:$300)-6),ROW($A5))),"")</f>
        <v>W5    GP</v>
      </c>
      <c r="R87" s="1" t="str">
        <f t="array" ref="R87">IFERROR(INDEX(RDV!$C$7:$C$300&amp; "    "&amp;RDV!$D$7:$D$300,SMALL(IF(RDV!$E$7:$E$300=R$82,ROW($7:$300)-6),ROW($A5))),"")</f>
        <v>MMM    GP</v>
      </c>
      <c r="S87" s="1" t="str">
        <f t="array" ref="S87">IFERROR(INDEX(RDV!$C$7:$C$300&amp; "    "&amp;RDV!$D$7:$D$300,SMALL(IF(RDV!$E$7:$E$300=S$82,ROW($7:$300)-6),ROW($A5))),"")</f>
        <v>Y5    GP</v>
      </c>
      <c r="T87" s="1" t="str">
        <f t="array" ref="T87">IFERROR(INDEX(RDV!$C$7:$C$300&amp; "    "&amp;RDV!$D$7:$D$300,SMALL(IF(RDV!$E$7:$E$300=T$82,ROW($7:$300)-6),ROW($A5))),"")</f>
        <v>Z5    GP</v>
      </c>
      <c r="U87" s="1" t="str">
        <f t="array" ref="U87">IFERROR(INDEX(RDV!$C$7:$C$300&amp; "    "&amp;RDV!$D$7:$D$300,SMALL(IF(RDV!$E$7:$E$300=U$82,ROW($7:$300)-6),ROW($A5))),"")</f>
        <v/>
      </c>
      <c r="AO87" s="20"/>
      <c r="AS87" s="20"/>
    </row>
    <row r="88" spans="6:45" hidden="1" x14ac:dyDescent="0.35">
      <c r="F88" s="41"/>
      <c r="G88" s="41"/>
      <c r="H88" s="41"/>
      <c r="O88" s="1" t="str">
        <f t="array" ref="O88">IFERROR(INDEX(RDV!$C$7:$C$300&amp; "    "&amp;RDV!$D$7:$D$300,SMALL(IF(RDV!$E$7:$E$300=O$82,ROW($7:$300)-6),ROW($A6))),"")</f>
        <v>U6    GP</v>
      </c>
      <c r="P88" s="1" t="str">
        <f t="array" ref="P88">IFERROR(INDEX(RDV!$C$7:$C$300&amp; "    "&amp;RDV!$D$7:$D$300,SMALL(IF(RDV!$E$7:$E$300=P$82,ROW($7:$300)-6),ROW($A6))),"")</f>
        <v>V6    GP</v>
      </c>
      <c r="Q88" s="1" t="str">
        <f t="array" ref="Q88">IFERROR(INDEX(RDV!$C$7:$C$300&amp; "    "&amp;RDV!$D$7:$D$300,SMALL(IF(RDV!$E$7:$E$300=Q$82,ROW($7:$300)-6),ROW($A6))),"")</f>
        <v>W6    GP</v>
      </c>
      <c r="R88" s="1" t="str">
        <f t="array" ref="R88">IFERROR(INDEX(RDV!$C$7:$C$300&amp; "    "&amp;RDV!$D$7:$D$300,SMALL(IF(RDV!$E$7:$E$300=R$82,ROW($7:$300)-6),ROW($A6))),"")</f>
        <v>X6    GP</v>
      </c>
      <c r="S88" s="1" t="str">
        <f t="array" ref="S88">IFERROR(INDEX(RDV!$C$7:$C$300&amp; "    "&amp;RDV!$D$7:$D$300,SMALL(IF(RDV!$E$7:$E$300=S$82,ROW($7:$300)-6),ROW($A6))),"")</f>
        <v>Y6    GP</v>
      </c>
      <c r="T88" s="1" t="str">
        <f t="array" ref="T88">IFERROR(INDEX(RDV!$C$7:$C$300&amp; "    "&amp;RDV!$D$7:$D$300,SMALL(IF(RDV!$E$7:$E$300=T$82,ROW($7:$300)-6),ROW($A6))),"")</f>
        <v>Z6    GP</v>
      </c>
      <c r="U88" s="1" t="str">
        <f t="array" ref="U88">IFERROR(INDEX(RDV!$C$7:$C$300&amp; "    "&amp;RDV!$D$7:$D$300,SMALL(IF(RDV!$E$7:$E$300=U$82,ROW($7:$300)-6),ROW($A6))),"")</f>
        <v/>
      </c>
      <c r="AO88" s="20"/>
      <c r="AS88" s="20"/>
    </row>
    <row r="89" spans="6:45" hidden="1" x14ac:dyDescent="0.35">
      <c r="F89" s="41"/>
      <c r="G89" s="41"/>
      <c r="H89" s="41"/>
      <c r="O89" s="1" t="str">
        <f t="array" ref="O89">IFERROR(INDEX(RDV!$C$7:$C$300&amp; "    "&amp;RDV!$D$7:$D$300,SMALL(IF(RDV!$E$7:$E$300=O$82,ROW($7:$300)-6),ROW($A7))),"")</f>
        <v>U7    GP</v>
      </c>
      <c r="P89" s="1" t="str">
        <f t="array" ref="P89">IFERROR(INDEX(RDV!$C$7:$C$300&amp; "    "&amp;RDV!$D$7:$D$300,SMALL(IF(RDV!$E$7:$E$300=P$82,ROW($7:$300)-6),ROW($A7))),"")</f>
        <v>V7    GP</v>
      </c>
      <c r="Q89" s="1" t="str">
        <f t="array" ref="Q89">IFERROR(INDEX(RDV!$C$7:$C$300&amp; "    "&amp;RDV!$D$7:$D$300,SMALL(IF(RDV!$E$7:$E$300=Q$82,ROW($7:$300)-6),ROW($A7))),"")</f>
        <v>W7    GP</v>
      </c>
      <c r="R89" s="1" t="str">
        <f t="array" ref="R89">IFERROR(INDEX(RDV!$C$7:$C$300&amp; "    "&amp;RDV!$D$7:$D$300,SMALL(IF(RDV!$E$7:$E$300=R$82,ROW($7:$300)-6),ROW($A7))),"")</f>
        <v>X7    GP</v>
      </c>
      <c r="S89" s="1" t="str">
        <f t="array" ref="S89">IFERROR(INDEX(RDV!$C$7:$C$300&amp; "    "&amp;RDV!$D$7:$D$300,SMALL(IF(RDV!$E$7:$E$300=S$82,ROW($7:$300)-6),ROW($A7))),"")</f>
        <v>Y7    GP</v>
      </c>
      <c r="T89" s="1" t="str">
        <f t="array" ref="T89">IFERROR(INDEX(RDV!$C$7:$C$300&amp; "    "&amp;RDV!$D$7:$D$300,SMALL(IF(RDV!$E$7:$E$300=T$82,ROW($7:$300)-6),ROW($A7))),"")</f>
        <v>Z7    GP</v>
      </c>
      <c r="U89" s="1" t="str">
        <f t="array" ref="U89">IFERROR(INDEX(RDV!$C$7:$C$300&amp; "    "&amp;RDV!$D$7:$D$300,SMALL(IF(RDV!$E$7:$E$300=U$82,ROW($7:$300)-6),ROW($A7))),"")</f>
        <v/>
      </c>
      <c r="AO89" s="20"/>
      <c r="AS89" s="20"/>
    </row>
    <row r="90" spans="6:45" hidden="1" x14ac:dyDescent="0.35">
      <c r="F90" s="41"/>
      <c r="G90" s="41"/>
      <c r="H90" s="41"/>
      <c r="O90" s="1" t="str">
        <f t="array" ref="O90">IFERROR(INDEX(RDV!$C$7:$C$300&amp; "    "&amp;RDV!$D$7:$D$300,SMALL(IF(RDV!$E$7:$E$300=O$82,ROW($7:$300)-6),ROW($A8))),"")</f>
        <v>U8    GP</v>
      </c>
      <c r="P90" s="1" t="str">
        <f t="array" ref="P90">IFERROR(INDEX(RDV!$C$7:$C$300&amp; "    "&amp;RDV!$D$7:$D$300,SMALL(IF(RDV!$E$7:$E$300=P$82,ROW($7:$300)-6),ROW($A8))),"")</f>
        <v>V8    GP</v>
      </c>
      <c r="Q90" s="1" t="str">
        <f t="array" ref="Q90">IFERROR(INDEX(RDV!$C$7:$C$300&amp; "    "&amp;RDV!$D$7:$D$300,SMALL(IF(RDV!$E$7:$E$300=Q$82,ROW($7:$300)-6),ROW($A8))),"")</f>
        <v>W8    GP</v>
      </c>
      <c r="R90" s="1" t="str">
        <f t="array" ref="R90">IFERROR(INDEX(RDV!$C$7:$C$300&amp; "    "&amp;RDV!$D$7:$D$300,SMALL(IF(RDV!$E$7:$E$300=R$82,ROW($7:$300)-6),ROW($A8))),"")</f>
        <v>X8    GP</v>
      </c>
      <c r="S90" s="1" t="str">
        <f t="array" ref="S90">IFERROR(INDEX(RDV!$C$7:$C$300&amp; "    "&amp;RDV!$D$7:$D$300,SMALL(IF(RDV!$E$7:$E$300=S$82,ROW($7:$300)-6),ROW($A8))),"")</f>
        <v>Y8    GP</v>
      </c>
      <c r="T90" s="1" t="str">
        <f t="array" ref="T90">IFERROR(INDEX(RDV!$C$7:$C$300&amp; "    "&amp;RDV!$D$7:$D$300,SMALL(IF(RDV!$E$7:$E$300=T$82,ROW($7:$300)-6),ROW($A8))),"")</f>
        <v>Z8    GP</v>
      </c>
      <c r="U90" s="1" t="str">
        <f t="array" ref="U90">IFERROR(INDEX(RDV!$C$7:$C$300&amp; "    "&amp;RDV!$D$7:$D$300,SMALL(IF(RDV!$E$7:$E$300=U$82,ROW($7:$300)-6),ROW($A8))),"")</f>
        <v/>
      </c>
      <c r="AO90" s="20"/>
      <c r="AS90" s="20"/>
    </row>
    <row r="91" spans="6:45" hidden="1" x14ac:dyDescent="0.35">
      <c r="F91" s="41"/>
      <c r="G91" s="41"/>
      <c r="H91" s="41"/>
      <c r="O91" s="1" t="str">
        <f t="array" ref="O91">IFERROR(INDEX(RDV!$C$7:$C$300&amp; "    "&amp;RDV!$D$7:$D$300,SMALL(IF(RDV!$E$7:$E$300=O$82,ROW($7:$300)-6),ROW($A9))),"")</f>
        <v>U9    GP</v>
      </c>
      <c r="P91" s="1" t="str">
        <f t="array" ref="P91">IFERROR(INDEX(RDV!$C$7:$C$300&amp; "    "&amp;RDV!$D$7:$D$300,SMALL(IF(RDV!$E$7:$E$300=P$82,ROW($7:$300)-6),ROW($A9))),"")</f>
        <v>V9    GP</v>
      </c>
      <c r="Q91" s="1" t="str">
        <f t="array" ref="Q91">IFERROR(INDEX(RDV!$C$7:$C$300&amp; "    "&amp;RDV!$D$7:$D$300,SMALL(IF(RDV!$E$7:$E$300=Q$82,ROW($7:$300)-6),ROW($A9))),"")</f>
        <v/>
      </c>
      <c r="R91" s="1" t="str">
        <f t="array" ref="R91">IFERROR(INDEX(RDV!$C$7:$C$300&amp; "    "&amp;RDV!$D$7:$D$300,SMALL(IF(RDV!$E$7:$E$300=R$82,ROW($7:$300)-6),ROW($A9))),"")</f>
        <v/>
      </c>
      <c r="S91" s="1" t="str">
        <f t="array" ref="S91">IFERROR(INDEX(RDV!$C$7:$C$300&amp; "    "&amp;RDV!$D$7:$D$300,SMALL(IF(RDV!$E$7:$E$300=S$82,ROW($7:$300)-6),ROW($A9))),"")</f>
        <v>Y9    GP</v>
      </c>
      <c r="T91" s="1" t="str">
        <f t="array" ref="T91">IFERROR(INDEX(RDV!$C$7:$C$300&amp; "    "&amp;RDV!$D$7:$D$300,SMALL(IF(RDV!$E$7:$E$300=T$82,ROW($7:$300)-6),ROW($A9))),"")</f>
        <v>Z9    GP</v>
      </c>
      <c r="U91" s="1" t="str">
        <f t="array" ref="U91">IFERROR(INDEX(RDV!$C$7:$C$300&amp; "    "&amp;RDV!$D$7:$D$300,SMALL(IF(RDV!$E$7:$E$300=U$82,ROW($7:$300)-6),ROW($A9))),"")</f>
        <v/>
      </c>
      <c r="AO91" s="20"/>
      <c r="AS91" s="20"/>
    </row>
    <row r="92" spans="6:45" hidden="1" x14ac:dyDescent="0.35">
      <c r="F92" s="41"/>
      <c r="G92" s="41"/>
      <c r="H92" s="41"/>
      <c r="O92" s="1" t="str">
        <f t="array" ref="O92">IFERROR(INDEX(RDV!$C$7:$C$300&amp; "    "&amp;RDV!$D$7:$D$300,SMALL(IF(RDV!$E$7:$E$300=O$82,ROW($7:$300)-6),ROW($A10))),"")</f>
        <v>U10    GP</v>
      </c>
      <c r="P92" s="1" t="str">
        <f t="array" ref="P92">IFERROR(INDEX(RDV!$C$7:$C$300&amp; "    "&amp;RDV!$D$7:$D$300,SMALL(IF(RDV!$E$7:$E$300=P$82,ROW($7:$300)-6),ROW($A10))),"")</f>
        <v/>
      </c>
      <c r="Q92" s="1" t="str">
        <f t="array" ref="Q92">IFERROR(INDEX(RDV!$C$7:$C$300&amp; "    "&amp;RDV!$D$7:$D$300,SMALL(IF(RDV!$E$7:$E$300=Q$82,ROW($7:$300)-6),ROW($A10))),"")</f>
        <v/>
      </c>
      <c r="R92" s="1" t="str">
        <f t="array" ref="R92">IFERROR(INDEX(RDV!$C$7:$C$300&amp; "    "&amp;RDV!$D$7:$D$300,SMALL(IF(RDV!$E$7:$E$300=R$82,ROW($7:$300)-6),ROW($A10))),"")</f>
        <v/>
      </c>
      <c r="S92" s="1" t="str">
        <f t="array" ref="S92">IFERROR(INDEX(RDV!$C$7:$C$300&amp; "    "&amp;RDV!$D$7:$D$300,SMALL(IF(RDV!$E$7:$E$300=S$82,ROW($7:$300)-6),ROW($A10))),"")</f>
        <v/>
      </c>
      <c r="T92" s="1" t="str">
        <f t="array" ref="T92">IFERROR(INDEX(RDV!$C$7:$C$300&amp; "    "&amp;RDV!$D$7:$D$300,SMALL(IF(RDV!$E$7:$E$300=T$82,ROW($7:$300)-6),ROW($A10))),"")</f>
        <v/>
      </c>
      <c r="U92" s="1" t="str">
        <f t="array" ref="U92">IFERROR(INDEX(RDV!$C$7:$C$300&amp; "    "&amp;RDV!$D$7:$D$300,SMALL(IF(RDV!$E$7:$E$300=U$82,ROW($7:$300)-6),ROW($A10))),"")</f>
        <v/>
      </c>
      <c r="AO92" s="20"/>
      <c r="AS92" s="20"/>
    </row>
    <row r="93" spans="6:45" hidden="1" x14ac:dyDescent="0.35">
      <c r="F93" s="41"/>
      <c r="G93" s="41"/>
      <c r="H93" s="41"/>
      <c r="O93" s="1" t="str">
        <f t="array" ref="O93">IFERROR(INDEX(RDV!$C$7:$C$300&amp; "    "&amp;RDV!$D$7:$D$300,SMALL(IF(RDV!$E$7:$E$300=O$82,ROW($7:$300)-6),ROW($A11))),"")</f>
        <v>U11    GP</v>
      </c>
      <c r="P93" s="1" t="str">
        <f t="array" ref="P93">IFERROR(INDEX(RDV!$C$7:$C$300&amp; "    "&amp;RDV!$D$7:$D$300,SMALL(IF(RDV!$E$7:$E$300=P$82,ROW($7:$300)-6),ROW($A11))),"")</f>
        <v/>
      </c>
      <c r="Q93" s="1" t="str">
        <f t="array" ref="Q93">IFERROR(INDEX(RDV!$C$7:$C$300&amp; "    "&amp;RDV!$D$7:$D$300,SMALL(IF(RDV!$E$7:$E$300=Q$82,ROW($7:$300)-6),ROW($A11))),"")</f>
        <v/>
      </c>
      <c r="R93" s="1" t="str">
        <f t="array" ref="R93">IFERROR(INDEX(RDV!$C$7:$C$300&amp; "    "&amp;RDV!$D$7:$D$300,SMALL(IF(RDV!$E$7:$E$300=R$82,ROW($7:$300)-6),ROW($A11))),"")</f>
        <v/>
      </c>
      <c r="S93" s="1" t="str">
        <f t="array" ref="S93">IFERROR(INDEX(RDV!$C$7:$C$300&amp; "    "&amp;RDV!$D$7:$D$300,SMALL(IF(RDV!$E$7:$E$300=S$82,ROW($7:$300)-6),ROW($A11))),"")</f>
        <v/>
      </c>
      <c r="T93" s="1" t="str">
        <f t="array" ref="T93">IFERROR(INDEX(RDV!$C$7:$C$300&amp; "    "&amp;RDV!$D$7:$D$300,SMALL(IF(RDV!$E$7:$E$300=T$82,ROW($7:$300)-6),ROW($A11))),"")</f>
        <v/>
      </c>
      <c r="U93" s="1" t="str">
        <f t="array" ref="U93">IFERROR(INDEX(RDV!$C$7:$C$300&amp; "    "&amp;RDV!$D$7:$D$300,SMALL(IF(RDV!$E$7:$E$300=U$82,ROW($7:$300)-6),ROW($A11))),"")</f>
        <v/>
      </c>
      <c r="AO93" s="20"/>
      <c r="AS93" s="20"/>
    </row>
    <row r="94" spans="6:45" hidden="1" x14ac:dyDescent="0.35">
      <c r="F94" s="41"/>
      <c r="G94" s="41"/>
      <c r="H94" s="41"/>
      <c r="O94" s="1" t="str">
        <f t="array" ref="O94">IFERROR(INDEX(RDV!$C$7:$C$300&amp; "    "&amp;RDV!$D$7:$D$300,SMALL(IF(RDV!$E$7:$E$300=O$82,ROW($7:$300)-6),ROW($A12))),"")</f>
        <v>U12    GP</v>
      </c>
      <c r="P94" s="1" t="str">
        <f t="array" ref="P94">IFERROR(INDEX(RDV!$C$7:$C$300&amp; "    "&amp;RDV!$D$7:$D$300,SMALL(IF(RDV!$E$7:$E$300=P$82,ROW($7:$300)-6),ROW($A12))),"")</f>
        <v/>
      </c>
      <c r="Q94" s="1" t="str">
        <f t="array" ref="Q94">IFERROR(INDEX(RDV!$C$7:$C$300&amp; "    "&amp;RDV!$D$7:$D$300,SMALL(IF(RDV!$E$7:$E$300=Q$82,ROW($7:$300)-6),ROW($A12))),"")</f>
        <v/>
      </c>
      <c r="R94" s="1" t="str">
        <f t="array" ref="R94">IFERROR(INDEX(RDV!$C$7:$C$300&amp; "    "&amp;RDV!$D$7:$D$300,SMALL(IF(RDV!$E$7:$E$300=R$82,ROW($7:$300)-6),ROW($A12))),"")</f>
        <v/>
      </c>
      <c r="S94" s="1" t="str">
        <f t="array" ref="S94">IFERROR(INDEX(RDV!$C$7:$C$300&amp; "    "&amp;RDV!$D$7:$D$300,SMALL(IF(RDV!$E$7:$E$300=S$82,ROW($7:$300)-6),ROW($A12))),"")</f>
        <v/>
      </c>
      <c r="T94" s="1" t="str">
        <f t="array" ref="T94">IFERROR(INDEX(RDV!$C$7:$C$300&amp; "    "&amp;RDV!$D$7:$D$300,SMALL(IF(RDV!$E$7:$E$300=T$82,ROW($7:$300)-6),ROW($A12))),"")</f>
        <v/>
      </c>
      <c r="U94" s="1" t="str">
        <f t="array" ref="U94">IFERROR(INDEX(RDV!$C$7:$C$300&amp; "    "&amp;RDV!$D$7:$D$300,SMALL(IF(RDV!$E$7:$E$300=U$82,ROW($7:$300)-6),ROW($A12))),"")</f>
        <v/>
      </c>
      <c r="AO94" s="20"/>
      <c r="AS94" s="20"/>
    </row>
    <row r="95" spans="6:45" hidden="1" x14ac:dyDescent="0.35">
      <c r="F95" s="41"/>
      <c r="G95" s="41"/>
      <c r="H95" s="41"/>
      <c r="O95" s="1" t="str">
        <f t="array" ref="O95">IFERROR(INDEX(RDV!$C$7:$C$300&amp; "    "&amp;RDV!$D$7:$D$300,SMALL(IF(RDV!$E$7:$E$300=O$82,ROW($7:$300)-6),ROW($A13))),"")</f>
        <v/>
      </c>
      <c r="P95" s="1" t="str">
        <f t="array" ref="P95">IFERROR(INDEX(RDV!$C$7:$C$300&amp; "    "&amp;RDV!$D$7:$D$300,SMALL(IF(RDV!$E$7:$E$300=P$82,ROW($7:$300)-6),ROW($A13))),"")</f>
        <v/>
      </c>
      <c r="Q95" s="1" t="str">
        <f t="array" ref="Q95">IFERROR(INDEX(RDV!$C$7:$C$300&amp; "    "&amp;RDV!$D$7:$D$300,SMALL(IF(RDV!$E$7:$E$300=Q$82,ROW($7:$300)-6),ROW($A13))),"")</f>
        <v/>
      </c>
      <c r="R95" s="1" t="str">
        <f t="array" ref="R95">IFERROR(INDEX(RDV!$C$7:$C$300&amp; "    "&amp;RDV!$D$7:$D$300,SMALL(IF(RDV!$E$7:$E$300=R$82,ROW($7:$300)-6),ROW($A13))),"")</f>
        <v/>
      </c>
      <c r="S95" s="1" t="str">
        <f t="array" ref="S95">IFERROR(INDEX(RDV!$C$7:$C$300&amp; "    "&amp;RDV!$D$7:$D$300,SMALL(IF(RDV!$E$7:$E$300=S$82,ROW($7:$300)-6),ROW($A13))),"")</f>
        <v/>
      </c>
      <c r="T95" s="1" t="str">
        <f t="array" ref="T95">IFERROR(INDEX(RDV!$C$7:$C$300&amp; "    "&amp;RDV!$D$7:$D$300,SMALL(IF(RDV!$E$7:$E$300=T$82,ROW($7:$300)-6),ROW($A13))),"")</f>
        <v/>
      </c>
      <c r="U95" s="1" t="str">
        <f t="array" ref="U95">IFERROR(INDEX(RDV!$C$7:$C$300&amp; "    "&amp;RDV!$D$7:$D$300,SMALL(IF(RDV!$E$7:$E$300=U$82,ROW($7:$300)-6),ROW($A13))),"")</f>
        <v/>
      </c>
      <c r="AO95" s="20"/>
      <c r="AS95" s="20"/>
    </row>
    <row r="96" spans="6:45" hidden="1" x14ac:dyDescent="0.35">
      <c r="F96" s="41"/>
      <c r="G96" s="41"/>
      <c r="H96" s="41"/>
      <c r="O96" s="1" t="str">
        <f t="array" ref="O96">IFERROR(INDEX(RDV!$C$7:$C$300&amp; "    "&amp;RDV!$D$7:$D$300,SMALL(IF(RDV!$E$7:$E$300=O$82,ROW($7:$300)-6),ROW($A14))),"")</f>
        <v/>
      </c>
      <c r="P96" s="1" t="str">
        <f t="array" ref="P96">IFERROR(INDEX(RDV!$C$7:$C$300&amp; "    "&amp;RDV!$D$7:$D$300,SMALL(IF(RDV!$E$7:$E$300=P$82,ROW($7:$300)-6),ROW($A14))),"")</f>
        <v/>
      </c>
      <c r="Q96" s="1" t="str">
        <f t="array" ref="Q96">IFERROR(INDEX(RDV!$C$7:$C$300&amp; "    "&amp;RDV!$D$7:$D$300,SMALL(IF(RDV!$E$7:$E$300=Q$82,ROW($7:$300)-6),ROW($A14))),"")</f>
        <v/>
      </c>
      <c r="R96" s="1" t="str">
        <f t="array" ref="R96">IFERROR(INDEX(RDV!$C$7:$C$300&amp; "    "&amp;RDV!$D$7:$D$300,SMALL(IF(RDV!$E$7:$E$300=R$82,ROW($7:$300)-6),ROW($A14))),"")</f>
        <v/>
      </c>
      <c r="S96" s="1" t="str">
        <f t="array" ref="S96">IFERROR(INDEX(RDV!$C$7:$C$300&amp; "    "&amp;RDV!$D$7:$D$300,SMALL(IF(RDV!$E$7:$E$300=S$82,ROW($7:$300)-6),ROW($A14))),"")</f>
        <v/>
      </c>
      <c r="T96" s="1" t="str">
        <f t="array" ref="T96">IFERROR(INDEX(RDV!$C$7:$C$300&amp; "    "&amp;RDV!$D$7:$D$300,SMALL(IF(RDV!$E$7:$E$300=T$82,ROW($7:$300)-6),ROW($A14))),"")</f>
        <v/>
      </c>
      <c r="U96" s="1" t="str">
        <f t="array" ref="U96">IFERROR(INDEX(RDV!$C$7:$C$300&amp; "    "&amp;RDV!$D$7:$D$300,SMALL(IF(RDV!$E$7:$E$300=U$82,ROW($7:$300)-6),ROW($A14))),"")</f>
        <v/>
      </c>
      <c r="AO96" s="20"/>
      <c r="AS96" s="20"/>
    </row>
    <row r="97" spans="6:45" hidden="1" x14ac:dyDescent="0.35">
      <c r="F97" s="41"/>
      <c r="G97" s="41"/>
      <c r="H97" s="41"/>
      <c r="O97" s="1" t="str">
        <f t="array" ref="O97">IFERROR(INDEX(RDV!$C$7:$C$300&amp; "    "&amp;RDV!$D$7:$D$300,SMALL(IF(RDV!$E$7:$E$300=O$82,ROW($7:$300)-6),ROW($A15))),"")</f>
        <v/>
      </c>
      <c r="P97" s="1" t="str">
        <f t="array" ref="P97">IFERROR(INDEX(RDV!$C$7:$C$300&amp; "    "&amp;RDV!$D$7:$D$300,SMALL(IF(RDV!$E$7:$E$300=P$82,ROW($7:$300)-6),ROW($A15))),"")</f>
        <v/>
      </c>
      <c r="Q97" s="1" t="str">
        <f t="array" ref="Q97">IFERROR(INDEX(RDV!$C$7:$C$300&amp; "    "&amp;RDV!$D$7:$D$300,SMALL(IF(RDV!$E$7:$E$300=Q$82,ROW($7:$300)-6),ROW($A15))),"")</f>
        <v/>
      </c>
      <c r="R97" s="1" t="str">
        <f t="array" ref="R97">IFERROR(INDEX(RDV!$C$7:$C$300&amp; "    "&amp;RDV!$D$7:$D$300,SMALL(IF(RDV!$E$7:$E$300=R$82,ROW($7:$300)-6),ROW($A15))),"")</f>
        <v/>
      </c>
      <c r="S97" s="1" t="str">
        <f t="array" ref="S97">IFERROR(INDEX(RDV!$C$7:$C$300&amp; "    "&amp;RDV!$D$7:$D$300,SMALL(IF(RDV!$E$7:$E$300=S$82,ROW($7:$300)-6),ROW($A15))),"")</f>
        <v/>
      </c>
      <c r="T97" s="1" t="str">
        <f t="array" ref="T97">IFERROR(INDEX(RDV!$C$7:$C$300&amp; "    "&amp;RDV!$D$7:$D$300,SMALL(IF(RDV!$E$7:$E$300=T$82,ROW($7:$300)-6),ROW($A15))),"")</f>
        <v/>
      </c>
      <c r="U97" s="1" t="str">
        <f t="array" ref="U97">IFERROR(INDEX(RDV!$C$7:$C$300&amp; "    "&amp;RDV!$D$7:$D$300,SMALL(IF(RDV!$E$7:$E$300=U$82,ROW($7:$300)-6),ROW($A15))),"")</f>
        <v/>
      </c>
      <c r="AO97" s="20"/>
      <c r="AS97" s="20"/>
    </row>
    <row r="98" spans="6:45" hidden="1" x14ac:dyDescent="0.35">
      <c r="F98" s="41"/>
      <c r="G98" s="41"/>
      <c r="H98" s="41"/>
      <c r="O98" s="1" t="str">
        <f t="array" ref="O98">IFERROR(INDEX(RDV!$C$7:$C$300&amp; "    "&amp;RDV!$D$7:$D$300,SMALL(IF(RDV!$E$7:$E$300=O$82,ROW($7:$300)-6),ROW($A16))),"")</f>
        <v/>
      </c>
      <c r="P98" s="1" t="str">
        <f t="array" ref="P98">IFERROR(INDEX(RDV!$C$7:$C$300&amp; "    "&amp;RDV!$D$7:$D$300,SMALL(IF(RDV!$E$7:$E$300=P$82,ROW($7:$300)-6),ROW($A16))),"")</f>
        <v/>
      </c>
      <c r="Q98" s="1" t="str">
        <f t="array" ref="Q98">IFERROR(INDEX(RDV!$C$7:$C$300&amp; "    "&amp;RDV!$D$7:$D$300,SMALL(IF(RDV!$E$7:$E$300=Q$82,ROW($7:$300)-6),ROW($A16))),"")</f>
        <v/>
      </c>
      <c r="R98" s="1" t="str">
        <f t="array" ref="R98">IFERROR(INDEX(RDV!$C$7:$C$300&amp; "    "&amp;RDV!$D$7:$D$300,SMALL(IF(RDV!$E$7:$E$300=R$82,ROW($7:$300)-6),ROW($A16))),"")</f>
        <v/>
      </c>
      <c r="S98" s="1" t="str">
        <f t="array" ref="S98">IFERROR(INDEX(RDV!$C$7:$C$300&amp; "    "&amp;RDV!$D$7:$D$300,SMALL(IF(RDV!$E$7:$E$300=S$82,ROW($7:$300)-6),ROW($A16))),"")</f>
        <v/>
      </c>
      <c r="T98" s="1" t="str">
        <f t="array" ref="T98">IFERROR(INDEX(RDV!$C$7:$C$300&amp; "    "&amp;RDV!$D$7:$D$300,SMALL(IF(RDV!$E$7:$E$300=T$82,ROW($7:$300)-6),ROW($A16))),"")</f>
        <v/>
      </c>
      <c r="U98" s="1" t="str">
        <f t="array" ref="U98">IFERROR(INDEX(RDV!$C$7:$C$300&amp; "    "&amp;RDV!$D$7:$D$300,SMALL(IF(RDV!$E$7:$E$300=U$82,ROW($7:$300)-6),ROW($A16))),"")</f>
        <v/>
      </c>
      <c r="AO98" s="20"/>
      <c r="AS98" s="20"/>
    </row>
    <row r="99" spans="6:45" hidden="1" x14ac:dyDescent="0.35">
      <c r="F99" s="41"/>
      <c r="G99" s="41"/>
      <c r="H99" s="41"/>
      <c r="O99" s="1" t="str">
        <f t="array" ref="O99">IFERROR(INDEX(RDV!$C$7:$C$300&amp; "    "&amp;RDV!$D$7:$D$300,SMALL(IF(RDV!$E$7:$E$300=O$82,ROW($7:$300)-6),ROW($A17))),"")</f>
        <v/>
      </c>
      <c r="P99" s="1" t="str">
        <f t="array" ref="P99">IFERROR(INDEX(RDV!$C$7:$C$300&amp; "    "&amp;RDV!$D$7:$D$300,SMALL(IF(RDV!$E$7:$E$300=P$82,ROW($7:$300)-6),ROW($A17))),"")</f>
        <v/>
      </c>
      <c r="Q99" s="1" t="str">
        <f t="array" ref="Q99">IFERROR(INDEX(RDV!$C$7:$C$300&amp; "    "&amp;RDV!$D$7:$D$300,SMALL(IF(RDV!$E$7:$E$300=Q$82,ROW($7:$300)-6),ROW($A17))),"")</f>
        <v/>
      </c>
      <c r="R99" s="1" t="str">
        <f t="array" ref="R99">IFERROR(INDEX(RDV!$C$7:$C$300&amp; "    "&amp;RDV!$D$7:$D$300,SMALL(IF(RDV!$E$7:$E$300=R$82,ROW($7:$300)-6),ROW($A17))),"")</f>
        <v/>
      </c>
      <c r="S99" s="1" t="str">
        <f t="array" ref="S99">IFERROR(INDEX(RDV!$C$7:$C$300&amp; "    "&amp;RDV!$D$7:$D$300,SMALL(IF(RDV!$E$7:$E$300=S$82,ROW($7:$300)-6),ROW($A17))),"")</f>
        <v/>
      </c>
      <c r="T99" s="1" t="str">
        <f t="array" ref="T99">IFERROR(INDEX(RDV!$C$7:$C$300&amp; "    "&amp;RDV!$D$7:$D$300,SMALL(IF(RDV!$E$7:$E$300=T$82,ROW($7:$300)-6),ROW($A17))),"")</f>
        <v/>
      </c>
      <c r="U99" s="1" t="str">
        <f t="array" ref="U99">IFERROR(INDEX(RDV!$C$7:$C$300&amp; "    "&amp;RDV!$D$7:$D$300,SMALL(IF(RDV!$E$7:$E$300=U$82,ROW($7:$300)-6),ROW($A17))),"")</f>
        <v/>
      </c>
      <c r="AO99" s="20"/>
      <c r="AS99" s="20"/>
    </row>
    <row r="100" spans="6:45" hidden="1" x14ac:dyDescent="0.35">
      <c r="F100" s="41"/>
      <c r="G100" s="41"/>
      <c r="H100" s="41"/>
      <c r="O100" s="1" t="str">
        <f t="array" ref="O100">IFERROR(INDEX(RDV!$C$7:$C$300&amp; "    "&amp;RDV!$D$7:$D$300,SMALL(IF(RDV!$E$7:$E$300=O$82,ROW($7:$300)-6),ROW($A18))),"")</f>
        <v/>
      </c>
      <c r="P100" s="1" t="str">
        <f t="array" ref="P100">IFERROR(INDEX(RDV!$C$7:$C$300&amp; "    "&amp;RDV!$D$7:$D$300,SMALL(IF(RDV!$E$7:$E$300=P$82,ROW($7:$300)-6),ROW($A18))),"")</f>
        <v/>
      </c>
      <c r="Q100" s="1" t="str">
        <f t="array" ref="Q100">IFERROR(INDEX(RDV!$C$7:$C$300&amp; "    "&amp;RDV!$D$7:$D$300,SMALL(IF(RDV!$E$7:$E$300=Q$82,ROW($7:$300)-6),ROW($A18))),"")</f>
        <v/>
      </c>
      <c r="R100" s="1" t="str">
        <f t="array" ref="R100">IFERROR(INDEX(RDV!$C$7:$C$300&amp; "    "&amp;RDV!$D$7:$D$300,SMALL(IF(RDV!$E$7:$E$300=R$82,ROW($7:$300)-6),ROW($A18))),"")</f>
        <v/>
      </c>
      <c r="S100" s="1" t="str">
        <f t="array" ref="S100">IFERROR(INDEX(RDV!$C$7:$C$300&amp; "    "&amp;RDV!$D$7:$D$300,SMALL(IF(RDV!$E$7:$E$300=S$82,ROW($7:$300)-6),ROW($A18))),"")</f>
        <v/>
      </c>
      <c r="T100" s="1" t="str">
        <f t="array" ref="T100">IFERROR(INDEX(RDV!$C$7:$C$300&amp; "    "&amp;RDV!$D$7:$D$300,SMALL(IF(RDV!$E$7:$E$300=T$82,ROW($7:$300)-6),ROW($A18))),"")</f>
        <v/>
      </c>
      <c r="U100" s="1" t="str">
        <f t="array" ref="U100">IFERROR(INDEX(RDV!$C$7:$C$300&amp; "    "&amp;RDV!$D$7:$D$300,SMALL(IF(RDV!$E$7:$E$300=U$82,ROW($7:$300)-6),ROW($A18))),"")</f>
        <v/>
      </c>
      <c r="AO100" s="20"/>
      <c r="AS100" s="20"/>
    </row>
    <row r="101" spans="6:45" hidden="1" x14ac:dyDescent="0.35">
      <c r="F101" s="41"/>
      <c r="G101" s="41"/>
      <c r="H101" s="41"/>
      <c r="O101" s="1" t="str">
        <f t="array" ref="O101">IFERROR(INDEX(RDV!$C$7:$C$300&amp; "    "&amp;RDV!$D$7:$D$300,SMALL(IF(RDV!$E$7:$E$300=O$82,ROW($7:$300)-6),ROW($A19))),"")</f>
        <v/>
      </c>
      <c r="P101" s="1" t="str">
        <f t="array" ref="P101">IFERROR(INDEX(RDV!$C$7:$C$300&amp; "    "&amp;RDV!$D$7:$D$300,SMALL(IF(RDV!$E$7:$E$300=P$82,ROW($7:$300)-6),ROW($A19))),"")</f>
        <v/>
      </c>
      <c r="Q101" s="1" t="str">
        <f t="array" ref="Q101">IFERROR(INDEX(RDV!$C$7:$C$300&amp; "    "&amp;RDV!$D$7:$D$300,SMALL(IF(RDV!$E$7:$E$300=Q$82,ROW($7:$300)-6),ROW($A19))),"")</f>
        <v/>
      </c>
      <c r="R101" s="1" t="str">
        <f t="array" ref="R101">IFERROR(INDEX(RDV!$C$7:$C$300&amp; "    "&amp;RDV!$D$7:$D$300,SMALL(IF(RDV!$E$7:$E$300=R$82,ROW($7:$300)-6),ROW($A19))),"")</f>
        <v/>
      </c>
      <c r="S101" s="1" t="str">
        <f t="array" ref="S101">IFERROR(INDEX(RDV!$C$7:$C$300&amp; "    "&amp;RDV!$D$7:$D$300,SMALL(IF(RDV!$E$7:$E$300=S$82,ROW($7:$300)-6),ROW($A19))),"")</f>
        <v/>
      </c>
      <c r="T101" s="1" t="str">
        <f t="array" ref="T101">IFERROR(INDEX(RDV!$C$7:$C$300&amp; "    "&amp;RDV!$D$7:$D$300,SMALL(IF(RDV!$E$7:$E$300=T$82,ROW($7:$300)-6),ROW($A19))),"")</f>
        <v/>
      </c>
      <c r="U101" s="1" t="str">
        <f t="array" ref="U101">IFERROR(INDEX(RDV!$C$7:$C$300&amp; "    "&amp;RDV!$D$7:$D$300,SMALL(IF(RDV!$E$7:$E$300=U$82,ROW($7:$300)-6),ROW($A19))),"")</f>
        <v/>
      </c>
      <c r="AO101" s="20"/>
      <c r="AS101" s="20"/>
    </row>
    <row r="102" spans="6:45" hidden="1" x14ac:dyDescent="0.35">
      <c r="F102" s="41"/>
      <c r="G102" s="41"/>
      <c r="H102" s="41"/>
      <c r="O102" s="1" t="str">
        <f t="array" ref="O102">IFERROR(INDEX(RDV!$C$7:$C$300&amp; "    "&amp;RDV!$D$7:$D$300,SMALL(IF(RDV!$E$7:$E$300=O$82,ROW($7:$300)-6),ROW($A20))),"")</f>
        <v/>
      </c>
      <c r="P102" s="1" t="str">
        <f t="array" ref="P102">IFERROR(INDEX(RDV!$C$7:$C$300&amp; "    "&amp;RDV!$D$7:$D$300,SMALL(IF(RDV!$E$7:$E$300=P$82,ROW($7:$300)-6),ROW($A20))),"")</f>
        <v/>
      </c>
      <c r="Q102" s="1" t="str">
        <f t="array" ref="Q102">IFERROR(INDEX(RDV!$C$7:$C$300&amp; "    "&amp;RDV!$D$7:$D$300,SMALL(IF(RDV!$E$7:$E$300=Q$82,ROW($7:$300)-6),ROW($A20))),"")</f>
        <v/>
      </c>
      <c r="R102" s="1" t="str">
        <f t="array" ref="R102">IFERROR(INDEX(RDV!$C$7:$C$300&amp; "    "&amp;RDV!$D$7:$D$300,SMALL(IF(RDV!$E$7:$E$300=R$82,ROW($7:$300)-6),ROW($A20))),"")</f>
        <v/>
      </c>
      <c r="S102" s="1" t="str">
        <f t="array" ref="S102">IFERROR(INDEX(RDV!$C$7:$C$300&amp; "    "&amp;RDV!$D$7:$D$300,SMALL(IF(RDV!$E$7:$E$300=S$82,ROW($7:$300)-6),ROW($A20))),"")</f>
        <v/>
      </c>
      <c r="T102" s="1" t="str">
        <f t="array" ref="T102">IFERROR(INDEX(RDV!$C$7:$C$300&amp; "    "&amp;RDV!$D$7:$D$300,SMALL(IF(RDV!$E$7:$E$300=T$82,ROW($7:$300)-6),ROW($A20))),"")</f>
        <v/>
      </c>
      <c r="U102" s="1" t="str">
        <f t="array" ref="U102">IFERROR(INDEX(RDV!$C$7:$C$300&amp; "    "&amp;RDV!$D$7:$D$300,SMALL(IF(RDV!$E$7:$E$300=U$82,ROW($7:$300)-6),ROW($A20))),"")</f>
        <v/>
      </c>
      <c r="AO102" s="20"/>
      <c r="AS102" s="20"/>
    </row>
    <row r="103" spans="6:45" hidden="1" x14ac:dyDescent="0.35">
      <c r="F103" s="41"/>
      <c r="G103" s="41"/>
      <c r="H103" s="41"/>
      <c r="O103" s="1" t="str">
        <f t="array" ref="O103">IFERROR(INDEX(RDV!$C$7:$C$300&amp; "    "&amp;RDV!$D$7:$D$300,SMALL(IF(RDV!$E$7:$E$300=O$82,ROW($7:$300)-6),ROW($A21))),"")</f>
        <v/>
      </c>
      <c r="P103" s="1" t="str">
        <f t="array" ref="P103">IFERROR(INDEX(RDV!$C$7:$C$300&amp; "    "&amp;RDV!$D$7:$D$300,SMALL(IF(RDV!$E$7:$E$300=P$82,ROW($7:$300)-6),ROW($A21))),"")</f>
        <v/>
      </c>
      <c r="Q103" s="1" t="str">
        <f t="array" ref="Q103">IFERROR(INDEX(RDV!$C$7:$C$300&amp; "    "&amp;RDV!$D$7:$D$300,SMALL(IF(RDV!$E$7:$E$300=Q$82,ROW($7:$300)-6),ROW($A21))),"")</f>
        <v/>
      </c>
      <c r="R103" s="1" t="str">
        <f t="array" ref="R103">IFERROR(INDEX(RDV!$C$7:$C$300&amp; "    "&amp;RDV!$D$7:$D$300,SMALL(IF(RDV!$E$7:$E$300=R$82,ROW($7:$300)-6),ROW($A21))),"")</f>
        <v/>
      </c>
      <c r="S103" s="1" t="str">
        <f t="array" ref="S103">IFERROR(INDEX(RDV!$C$7:$C$300&amp; "    "&amp;RDV!$D$7:$D$300,SMALL(IF(RDV!$E$7:$E$300=S$82,ROW($7:$300)-6),ROW($A21))),"")</f>
        <v/>
      </c>
      <c r="T103" s="1" t="str">
        <f t="array" ref="T103">IFERROR(INDEX(RDV!$C$7:$C$300&amp; "    "&amp;RDV!$D$7:$D$300,SMALL(IF(RDV!$E$7:$E$300=T$82,ROW($7:$300)-6),ROW($A21))),"")</f>
        <v/>
      </c>
      <c r="U103" s="1" t="str">
        <f t="array" ref="U103">IFERROR(INDEX(RDV!$C$7:$C$300&amp; "    "&amp;RDV!$D$7:$D$300,SMALL(IF(RDV!$E$7:$E$300=U$82,ROW($7:$300)-6),ROW($A21))),"")</f>
        <v/>
      </c>
      <c r="AO103" s="20"/>
      <c r="AS103" s="20"/>
    </row>
    <row r="104" spans="6:45" hidden="1" x14ac:dyDescent="0.35">
      <c r="F104" s="41"/>
      <c r="G104" s="41"/>
      <c r="H104" s="41"/>
      <c r="O104" s="1" t="str">
        <f t="array" ref="O104">IFERROR(INDEX(RDV!$C$7:$C$300&amp; "    "&amp;RDV!$D$7:$D$300,SMALL(IF(RDV!$E$7:$E$300=O$82,ROW($7:$300)-6),ROW($A22))),"")</f>
        <v/>
      </c>
      <c r="P104" s="1" t="str">
        <f t="array" ref="P104">IFERROR(INDEX(RDV!$C$7:$C$300&amp; "    "&amp;RDV!$D$7:$D$300,SMALL(IF(RDV!$E$7:$E$300=P$82,ROW($7:$300)-6),ROW($A22))),"")</f>
        <v/>
      </c>
      <c r="Q104" s="1" t="str">
        <f t="array" ref="Q104">IFERROR(INDEX(RDV!$C$7:$C$300&amp; "    "&amp;RDV!$D$7:$D$300,SMALL(IF(RDV!$E$7:$E$300=Q$82,ROW($7:$300)-6),ROW($A22))),"")</f>
        <v/>
      </c>
      <c r="R104" s="1" t="str">
        <f t="array" ref="R104">IFERROR(INDEX(RDV!$C$7:$C$300&amp; "    "&amp;RDV!$D$7:$D$300,SMALL(IF(RDV!$E$7:$E$300=R$82,ROW($7:$300)-6),ROW($A22))),"")</f>
        <v/>
      </c>
      <c r="S104" s="1" t="str">
        <f t="array" ref="S104">IFERROR(INDEX(RDV!$C$7:$C$300&amp; "    "&amp;RDV!$D$7:$D$300,SMALL(IF(RDV!$E$7:$E$300=S$82,ROW($7:$300)-6),ROW($A22))),"")</f>
        <v/>
      </c>
      <c r="T104" s="1" t="str">
        <f t="array" ref="T104">IFERROR(INDEX(RDV!$C$7:$C$300&amp; "    "&amp;RDV!$D$7:$D$300,SMALL(IF(RDV!$E$7:$E$300=T$82,ROW($7:$300)-6),ROW($A22))),"")</f>
        <v/>
      </c>
      <c r="U104" s="1" t="str">
        <f t="array" ref="U104">IFERROR(INDEX(RDV!$C$7:$C$300&amp; "    "&amp;RDV!$D$7:$D$300,SMALL(IF(RDV!$E$7:$E$300=U$82,ROW($7:$300)-6),ROW($A22))),"")</f>
        <v/>
      </c>
      <c r="AO104" s="20"/>
      <c r="AS104" s="20"/>
    </row>
    <row r="105" spans="6:45" hidden="1" x14ac:dyDescent="0.35">
      <c r="F105" s="41"/>
      <c r="G105" s="41"/>
      <c r="H105" s="41"/>
      <c r="O105" s="1" t="str">
        <f t="array" ref="O105">IFERROR(INDEX(RDV!$C$7:$C$300&amp; "    "&amp;RDV!$D$7:$D$300,SMALL(IF(RDV!$E$7:$E$300=O$82,ROW($7:$300)-6),ROW($A23))),"")</f>
        <v/>
      </c>
      <c r="P105" s="1" t="str">
        <f t="array" ref="P105">IFERROR(INDEX(RDV!$C$7:$C$300&amp; "    "&amp;RDV!$D$7:$D$300,SMALL(IF(RDV!$E$7:$E$300=P$82,ROW($7:$300)-6),ROW($A23))),"")</f>
        <v/>
      </c>
      <c r="Q105" s="1" t="str">
        <f t="array" ref="Q105">IFERROR(INDEX(RDV!$C$7:$C$300&amp; "    "&amp;RDV!$D$7:$D$300,SMALL(IF(RDV!$E$7:$E$300=Q$82,ROW($7:$300)-6),ROW($A23))),"")</f>
        <v/>
      </c>
      <c r="R105" s="1" t="str">
        <f t="array" ref="R105">IFERROR(INDEX(RDV!$C$7:$C$300&amp; "    "&amp;RDV!$D$7:$D$300,SMALL(IF(RDV!$E$7:$E$300=R$82,ROW($7:$300)-6),ROW($A23))),"")</f>
        <v/>
      </c>
      <c r="S105" s="1" t="str">
        <f t="array" ref="S105">IFERROR(INDEX(RDV!$C$7:$C$300&amp; "    "&amp;RDV!$D$7:$D$300,SMALL(IF(RDV!$E$7:$E$300=S$82,ROW($7:$300)-6),ROW($A23))),"")</f>
        <v/>
      </c>
      <c r="T105" s="1" t="str">
        <f t="array" ref="T105">IFERROR(INDEX(RDV!$C$7:$C$300&amp; "    "&amp;RDV!$D$7:$D$300,SMALL(IF(RDV!$E$7:$E$300=T$82,ROW($7:$300)-6),ROW($A23))),"")</f>
        <v/>
      </c>
      <c r="U105" s="1" t="str">
        <f t="array" ref="U105">IFERROR(INDEX(RDV!$C$7:$C$300&amp; "    "&amp;RDV!$D$7:$D$300,SMALL(IF(RDV!$E$7:$E$300=U$82,ROW($7:$300)-6),ROW($A23))),"")</f>
        <v/>
      </c>
      <c r="AO105" s="20"/>
      <c r="AS105" s="20"/>
    </row>
    <row r="106" spans="6:45" hidden="1" x14ac:dyDescent="0.35">
      <c r="F106" s="41"/>
      <c r="G106" s="41"/>
      <c r="H106" s="41"/>
      <c r="O106" s="1" t="str">
        <f t="array" ref="O106">IFERROR(INDEX(RDV!$C$7:$C$300&amp; "    "&amp;RDV!$D$7:$D$300,SMALL(IF(RDV!$E$7:$E$300=O$82,ROW($7:$300)-6),ROW($A24))),"")</f>
        <v/>
      </c>
      <c r="P106" s="1" t="str">
        <f t="array" ref="P106">IFERROR(INDEX(RDV!$C$7:$C$300&amp; "    "&amp;RDV!$D$7:$D$300,SMALL(IF(RDV!$E$7:$E$300=P$82,ROW($7:$300)-6),ROW($A24))),"")</f>
        <v/>
      </c>
      <c r="Q106" s="1" t="str">
        <f t="array" ref="Q106">IFERROR(INDEX(RDV!$C$7:$C$300&amp; "    "&amp;RDV!$D$7:$D$300,SMALL(IF(RDV!$E$7:$E$300=Q$82,ROW($7:$300)-6),ROW($A24))),"")</f>
        <v/>
      </c>
      <c r="R106" s="1" t="str">
        <f t="array" ref="R106">IFERROR(INDEX(RDV!$C$7:$C$300&amp; "    "&amp;RDV!$D$7:$D$300,SMALL(IF(RDV!$E$7:$E$300=R$82,ROW($7:$300)-6),ROW($A24))),"")</f>
        <v/>
      </c>
      <c r="S106" s="1" t="str">
        <f t="array" ref="S106">IFERROR(INDEX(RDV!$C$7:$C$300&amp; "    "&amp;RDV!$D$7:$D$300,SMALL(IF(RDV!$E$7:$E$300=S$82,ROW($7:$300)-6),ROW($A24))),"")</f>
        <v/>
      </c>
      <c r="T106" s="1" t="str">
        <f t="array" ref="T106">IFERROR(INDEX(RDV!$C$7:$C$300&amp; "    "&amp;RDV!$D$7:$D$300,SMALL(IF(RDV!$E$7:$E$300=T$82,ROW($7:$300)-6),ROW($A24))),"")</f>
        <v/>
      </c>
      <c r="U106" s="1" t="str">
        <f t="array" ref="U106">IFERROR(INDEX(RDV!$C$7:$C$300&amp; "    "&amp;RDV!$D$7:$D$300,SMALL(IF(RDV!$E$7:$E$300=U$82,ROW($7:$300)-6),ROW($A24))),"")</f>
        <v/>
      </c>
      <c r="AO106" s="20"/>
      <c r="AS106" s="20"/>
    </row>
    <row r="107" spans="6:45" hidden="1" x14ac:dyDescent="0.35">
      <c r="F107" s="41"/>
      <c r="G107" s="41"/>
      <c r="H107" s="41"/>
      <c r="O107" s="1" t="str">
        <f t="array" ref="O107">IFERROR(INDEX(RDV!$C$7:$C$300&amp; "    "&amp;RDV!$D$7:$D$300,SMALL(IF(RDV!$E$7:$E$300=O$82,ROW($7:$300)-6),ROW($A25))),"")</f>
        <v/>
      </c>
      <c r="P107" s="1" t="str">
        <f t="array" ref="P107">IFERROR(INDEX(RDV!$C$7:$C$300&amp; "    "&amp;RDV!$D$7:$D$300,SMALL(IF(RDV!$E$7:$E$300=P$82,ROW($7:$300)-6),ROW($A25))),"")</f>
        <v/>
      </c>
      <c r="Q107" s="1" t="str">
        <f t="array" ref="Q107">IFERROR(INDEX(RDV!$C$7:$C$300&amp; "    "&amp;RDV!$D$7:$D$300,SMALL(IF(RDV!$E$7:$E$300=Q$82,ROW($7:$300)-6),ROW($A25))),"")</f>
        <v/>
      </c>
      <c r="R107" s="1" t="str">
        <f t="array" ref="R107">IFERROR(INDEX(RDV!$C$7:$C$300&amp; "    "&amp;RDV!$D$7:$D$300,SMALL(IF(RDV!$E$7:$E$300=R$82,ROW($7:$300)-6),ROW($A25))),"")</f>
        <v/>
      </c>
      <c r="S107" s="1" t="str">
        <f t="array" ref="S107">IFERROR(INDEX(RDV!$C$7:$C$300&amp; "    "&amp;RDV!$D$7:$D$300,SMALL(IF(RDV!$E$7:$E$300=S$82,ROW($7:$300)-6),ROW($A25))),"")</f>
        <v/>
      </c>
      <c r="T107" s="1" t="str">
        <f t="array" ref="T107">IFERROR(INDEX(RDV!$C$7:$C$300&amp; "    "&amp;RDV!$D$7:$D$300,SMALL(IF(RDV!$E$7:$E$300=T$82,ROW($7:$300)-6),ROW($A25))),"")</f>
        <v/>
      </c>
      <c r="U107" s="1" t="str">
        <f t="array" ref="U107">IFERROR(INDEX(RDV!$C$7:$C$300&amp; "    "&amp;RDV!$D$7:$D$300,SMALL(IF(RDV!$E$7:$E$300=U$82,ROW($7:$300)-6),ROW($A25))),"")</f>
        <v/>
      </c>
      <c r="AO107" s="20"/>
      <c r="AS107" s="20"/>
    </row>
    <row r="108" spans="6:45" s="2" customFormat="1" hidden="1" x14ac:dyDescent="0.35">
      <c r="F108" s="43"/>
      <c r="G108" s="43"/>
      <c r="H108" s="43"/>
      <c r="O108" s="3">
        <v>42366</v>
      </c>
      <c r="P108" s="3">
        <v>42367</v>
      </c>
      <c r="Q108" s="3">
        <v>42368</v>
      </c>
      <c r="R108" s="3">
        <v>42369</v>
      </c>
      <c r="AO108" s="19"/>
      <c r="AS108" s="19"/>
    </row>
    <row r="109" spans="6:45" hidden="1" x14ac:dyDescent="0.35">
      <c r="F109" s="41"/>
      <c r="G109" s="41"/>
      <c r="H109" s="41"/>
      <c r="O109" s="1" t="str">
        <f t="array" ref="O109">IFERROR(INDEX(RDV!$C$7:$C$300&amp; "    "&amp;RDV!$D$7:$D$300,SMALL(IF(RDV!$E$7:$E$300=O$108,ROW($7:$300)-6),ROW($A1))),"")</f>
        <v>BBBB    GP</v>
      </c>
      <c r="P109" s="1" t="str">
        <f t="array" ref="P109">IFERROR(INDEX(RDV!$C$7:$C$300&amp; "    "&amp;RDV!$D$7:$D$300,SMALL(IF(RDV!$E$7:$E$300=P$108,ROW($7:$300)-6),ROW($A1))),"")</f>
        <v>CCCC    GP</v>
      </c>
      <c r="Q109" s="1" t="str">
        <f t="array" ref="Q109">IFERROR(INDEX(RDV!$C$7:$C$300&amp; "    "&amp;RDV!$D$7:$D$300,SMALL(IF(RDV!$E$7:$E$300=Q$108,ROW($7:$300)-6),ROW($A1))),"")</f>
        <v>EEEEE    GP</v>
      </c>
      <c r="R109" s="1" t="str">
        <f t="array" ref="R109">IFERROR(INDEX(RDV!$C$7:$C$300&amp; "    "&amp;RDV!$D$7:$D$300,SMALL(IF(RDV!$E$7:$E$300=R$108,ROW($7:$300)-6),ROW($A1))),"")</f>
        <v>GGGGG    GP</v>
      </c>
      <c r="AO109" s="20"/>
      <c r="AS109" s="20"/>
    </row>
    <row r="110" spans="6:45" hidden="1" x14ac:dyDescent="0.35">
      <c r="F110" s="41"/>
      <c r="G110" s="41"/>
      <c r="H110" s="41"/>
      <c r="O110" s="1" t="str">
        <f t="array" ref="O110">IFERROR(INDEX(RDV!$C$7:$C$300&amp; "    "&amp;RDV!$D$7:$D$300,SMALL(IF(RDV!$E$7:$E$300=O$108,ROW($7:$300)-6),ROW($A2))),"")</f>
        <v/>
      </c>
      <c r="P110" s="1" t="str">
        <f t="array" ref="P110">IFERROR(INDEX(RDV!$C$7:$C$300&amp; "    "&amp;RDV!$D$7:$D$300,SMALL(IF(RDV!$E$7:$E$300=P$108,ROW($7:$300)-6),ROW($A2))),"")</f>
        <v>DDDD    GP</v>
      </c>
      <c r="Q110" s="1" t="str">
        <f t="array" ref="Q110">IFERROR(INDEX(RDV!$C$7:$C$300&amp; "    "&amp;RDV!$D$7:$D$300,SMALL(IF(RDV!$E$7:$E$300=Q$108,ROW($7:$300)-6),ROW($A2))),"")</f>
        <v>FFFFF    GP</v>
      </c>
      <c r="R110" s="1" t="str">
        <f t="array" ref="R110">IFERROR(INDEX(RDV!$C$7:$C$300&amp; "    "&amp;RDV!$D$7:$D$300,SMALL(IF(RDV!$E$7:$E$300=R$108,ROW($7:$300)-6),ROW($A2))),"")</f>
        <v>HHHHHH    GP</v>
      </c>
      <c r="AO110" s="20"/>
      <c r="AS110" s="20"/>
    </row>
    <row r="111" spans="6:45" hidden="1" x14ac:dyDescent="0.35">
      <c r="F111" s="41"/>
      <c r="G111" s="41"/>
      <c r="H111" s="41"/>
      <c r="O111" s="1" t="str">
        <f t="array" ref="O111">IFERROR(INDEX(RDV!$C$7:$C$300&amp; "    "&amp;RDV!$D$7:$D$300,SMALL(IF(RDV!$E$7:$E$300=O$108,ROW($7:$300)-6),ROW($A3))),"")</f>
        <v/>
      </c>
      <c r="P111" s="1" t="str">
        <f t="array" ref="P111">IFERROR(INDEX(RDV!$C$7:$C$300&amp; "    "&amp;RDV!$D$7:$D$300,SMALL(IF(RDV!$E$7:$E$300=P$108,ROW($7:$300)-6),ROW($A3))),"")</f>
        <v/>
      </c>
      <c r="Q111" s="1" t="str">
        <f t="array" ref="Q111">IFERROR(INDEX(RDV!$C$7:$C$300&amp; "    "&amp;RDV!$D$7:$D$300,SMALL(IF(RDV!$E$7:$E$300=Q$108,ROW($7:$300)-6),ROW($A3))),"")</f>
        <v/>
      </c>
      <c r="R111" s="1" t="str">
        <f t="array" ref="R111">IFERROR(INDEX(RDV!$C$7:$C$300&amp; "    "&amp;RDV!$D$7:$D$300,SMALL(IF(RDV!$E$7:$E$300=R$108,ROW($7:$300)-6),ROW($A3))),"")</f>
        <v/>
      </c>
      <c r="AO111" s="20"/>
      <c r="AS111" s="20"/>
    </row>
    <row r="112" spans="6:45" hidden="1" x14ac:dyDescent="0.35">
      <c r="F112" s="41"/>
      <c r="G112" s="41"/>
      <c r="H112" s="41"/>
      <c r="O112" s="1" t="str">
        <f t="array" ref="O112">IFERROR(INDEX(RDV!$C$7:$C$300&amp; "    "&amp;RDV!$D$7:$D$300,SMALL(IF(RDV!$E$7:$E$300=O$108,ROW($7:$300)-6),ROW($A4))),"")</f>
        <v/>
      </c>
      <c r="P112" s="1" t="str">
        <f t="array" ref="P112">IFERROR(INDEX(RDV!$C$7:$C$300&amp; "    "&amp;RDV!$D$7:$D$300,SMALL(IF(RDV!$E$7:$E$300=P$108,ROW($7:$300)-6),ROW($A4))),"")</f>
        <v/>
      </c>
      <c r="Q112" s="1" t="str">
        <f t="array" ref="Q112">IFERROR(INDEX(RDV!$C$7:$C$300&amp; "    "&amp;RDV!$D$7:$D$300,SMALL(IF(RDV!$E$7:$E$300=Q$108,ROW($7:$300)-6),ROW($A4))),"")</f>
        <v/>
      </c>
      <c r="R112" s="1" t="str">
        <f t="array" ref="R112">IFERROR(INDEX(RDV!$C$7:$C$300&amp; "    "&amp;RDV!$D$7:$D$300,SMALL(IF(RDV!$E$7:$E$300=R$108,ROW($7:$300)-6),ROW($A4))),"")</f>
        <v/>
      </c>
      <c r="AO112" s="20"/>
      <c r="AS112" s="20"/>
    </row>
    <row r="113" spans="6:45" hidden="1" x14ac:dyDescent="0.35">
      <c r="F113" s="41"/>
      <c r="G113" s="41"/>
      <c r="H113" s="41"/>
      <c r="O113" s="1" t="str">
        <f t="array" ref="O113">IFERROR(INDEX(RDV!$C$7:$C$300&amp; "    "&amp;RDV!$D$7:$D$300,SMALL(IF(RDV!$E$7:$E$300=O$108,ROW($7:$300)-6),ROW($A5))),"")</f>
        <v/>
      </c>
      <c r="P113" s="1" t="str">
        <f t="array" ref="P113">IFERROR(INDEX(RDV!$C$7:$C$300&amp; "    "&amp;RDV!$D$7:$D$300,SMALL(IF(RDV!$E$7:$E$300=P$108,ROW($7:$300)-6),ROW($A5))),"")</f>
        <v/>
      </c>
      <c r="Q113" s="1" t="str">
        <f t="array" ref="Q113">IFERROR(INDEX(RDV!$C$7:$C$300&amp; "    "&amp;RDV!$D$7:$D$300,SMALL(IF(RDV!$E$7:$E$300=Q$108,ROW($7:$300)-6),ROW($A5))),"")</f>
        <v/>
      </c>
      <c r="R113" s="1" t="str">
        <f t="array" ref="R113">IFERROR(INDEX(RDV!$C$7:$C$300&amp; "    "&amp;RDV!$D$7:$D$300,SMALL(IF(RDV!$E$7:$E$300=R$108,ROW($7:$300)-6),ROW($A5))),"")</f>
        <v/>
      </c>
      <c r="AO113" s="20"/>
      <c r="AS113" s="20"/>
    </row>
    <row r="114" spans="6:45" hidden="1" x14ac:dyDescent="0.35">
      <c r="F114" s="41"/>
      <c r="G114" s="41"/>
      <c r="H114" s="41"/>
      <c r="O114" s="1" t="str">
        <f t="array" ref="O114">IFERROR(INDEX(RDV!$C$7:$C$300&amp; "    "&amp;RDV!$D$7:$D$300,SMALL(IF(RDV!$E$7:$E$300=O$108,ROW($7:$300)-6),ROW($A6))),"")</f>
        <v/>
      </c>
      <c r="P114" s="1" t="str">
        <f t="array" ref="P114">IFERROR(INDEX(RDV!$C$7:$C$300&amp; "    "&amp;RDV!$D$7:$D$300,SMALL(IF(RDV!$E$7:$E$300=P$108,ROW($7:$300)-6),ROW($A6))),"")</f>
        <v/>
      </c>
      <c r="Q114" s="1" t="str">
        <f t="array" ref="Q114">IFERROR(INDEX(RDV!$C$7:$C$300&amp; "    "&amp;RDV!$D$7:$D$300,SMALL(IF(RDV!$E$7:$E$300=Q$108,ROW($7:$300)-6),ROW($A6))),"")</f>
        <v/>
      </c>
      <c r="R114" s="1" t="str">
        <f t="array" ref="R114">IFERROR(INDEX(RDV!$C$7:$C$300&amp; "    "&amp;RDV!$D$7:$D$300,SMALL(IF(RDV!$E$7:$E$300=R$108,ROW($7:$300)-6),ROW($A6))),"")</f>
        <v/>
      </c>
      <c r="AO114" s="20"/>
      <c r="AS114" s="20"/>
    </row>
    <row r="115" spans="6:45" hidden="1" x14ac:dyDescent="0.35">
      <c r="F115" s="41"/>
      <c r="G115" s="41"/>
      <c r="H115" s="41"/>
      <c r="O115" s="1" t="str">
        <f t="array" ref="O115">IFERROR(INDEX(RDV!$C$7:$C$300&amp; "    "&amp;RDV!$D$7:$D$300,SMALL(IF(RDV!$E$7:$E$300=O$108,ROW($7:$300)-6),ROW($A7))),"")</f>
        <v/>
      </c>
      <c r="P115" s="1" t="str">
        <f t="array" ref="P115">IFERROR(INDEX(RDV!$C$7:$C$300&amp; "    "&amp;RDV!$D$7:$D$300,SMALL(IF(RDV!$E$7:$E$300=P$108,ROW($7:$300)-6),ROW($A7))),"")</f>
        <v/>
      </c>
      <c r="Q115" s="1" t="str">
        <f t="array" ref="Q115">IFERROR(INDEX(RDV!$C$7:$C$300&amp; "    "&amp;RDV!$D$7:$D$300,SMALL(IF(RDV!$E$7:$E$300=Q$108,ROW($7:$300)-6),ROW($A7))),"")</f>
        <v/>
      </c>
      <c r="R115" s="1" t="str">
        <f t="array" ref="R115">IFERROR(INDEX(RDV!$C$7:$C$300&amp; "    "&amp;RDV!$D$7:$D$300,SMALL(IF(RDV!$E$7:$E$300=R$108,ROW($7:$300)-6),ROW($A7))),"")</f>
        <v/>
      </c>
      <c r="AO115" s="20"/>
      <c r="AS115" s="20"/>
    </row>
    <row r="116" spans="6:45" hidden="1" x14ac:dyDescent="0.35">
      <c r="F116" s="41"/>
      <c r="G116" s="41"/>
      <c r="H116" s="41"/>
      <c r="O116" s="1" t="str">
        <f t="array" ref="O116">IFERROR(INDEX(RDV!$C$7:$C$300&amp; "    "&amp;RDV!$D$7:$D$300,SMALL(IF(RDV!$E$7:$E$300=O$108,ROW($7:$300)-6),ROW($A8))),"")</f>
        <v/>
      </c>
      <c r="P116" s="1" t="str">
        <f t="array" ref="P116">IFERROR(INDEX(RDV!$C$7:$C$300&amp; "    "&amp;RDV!$D$7:$D$300,SMALL(IF(RDV!$E$7:$E$300=P$108,ROW($7:$300)-6),ROW($A8))),"")</f>
        <v/>
      </c>
      <c r="Q116" s="1" t="str">
        <f t="array" ref="Q116">IFERROR(INDEX(RDV!$C$7:$C$300&amp; "    "&amp;RDV!$D$7:$D$300,SMALL(IF(RDV!$E$7:$E$300=Q$108,ROW($7:$300)-6),ROW($A8))),"")</f>
        <v/>
      </c>
      <c r="R116" s="1" t="str">
        <f t="array" ref="R116">IFERROR(INDEX(RDV!$C$7:$C$300&amp; "    "&amp;RDV!$D$7:$D$300,SMALL(IF(RDV!$E$7:$E$300=R$108,ROW($7:$300)-6),ROW($A8))),"")</f>
        <v/>
      </c>
      <c r="AO116" s="20"/>
      <c r="AS116" s="20"/>
    </row>
    <row r="117" spans="6:45" hidden="1" x14ac:dyDescent="0.35">
      <c r="F117" s="41"/>
      <c r="G117" s="41"/>
      <c r="H117" s="41"/>
      <c r="O117" s="1" t="str">
        <f t="array" ref="O117">IFERROR(INDEX(RDV!$C$7:$C$300&amp; "    "&amp;RDV!$D$7:$D$300,SMALL(IF(RDV!$E$7:$E$300=O$108,ROW($7:$300)-6),ROW($A9))),"")</f>
        <v/>
      </c>
      <c r="P117" s="1" t="str">
        <f t="array" ref="P117">IFERROR(INDEX(RDV!$C$7:$C$300&amp; "    "&amp;RDV!$D$7:$D$300,SMALL(IF(RDV!$E$7:$E$300=P$108,ROW($7:$300)-6),ROW($A9))),"")</f>
        <v/>
      </c>
      <c r="Q117" s="1" t="str">
        <f t="array" ref="Q117">IFERROR(INDEX(RDV!$C$7:$C$300&amp; "    "&amp;RDV!$D$7:$D$300,SMALL(IF(RDV!$E$7:$E$300=Q$108,ROW($7:$300)-6),ROW($A9))),"")</f>
        <v/>
      </c>
      <c r="R117" s="1" t="str">
        <f t="array" ref="R117">IFERROR(INDEX(RDV!$C$7:$C$300&amp; "    "&amp;RDV!$D$7:$D$300,SMALL(IF(RDV!$E$7:$E$300=R$108,ROW($7:$300)-6),ROW($A9))),"")</f>
        <v/>
      </c>
      <c r="AO117" s="20"/>
      <c r="AS117" s="20"/>
    </row>
    <row r="118" spans="6:45" hidden="1" x14ac:dyDescent="0.35">
      <c r="F118" s="41"/>
      <c r="G118" s="41"/>
      <c r="H118" s="41"/>
      <c r="O118" s="1" t="str">
        <f t="array" ref="O118">IFERROR(INDEX(RDV!$C$7:$C$300&amp; "    "&amp;RDV!$D$7:$D$300,SMALL(IF(RDV!$E$7:$E$300=O$108,ROW($7:$300)-6),ROW($A10))),"")</f>
        <v/>
      </c>
      <c r="P118" s="1" t="str">
        <f t="array" ref="P118">IFERROR(INDEX(RDV!$C$7:$C$300&amp; "    "&amp;RDV!$D$7:$D$300,SMALL(IF(RDV!$E$7:$E$300=P$108,ROW($7:$300)-6),ROW($A10))),"")</f>
        <v/>
      </c>
      <c r="Q118" s="1" t="str">
        <f t="array" ref="Q118">IFERROR(INDEX(RDV!$C$7:$C$300&amp; "    "&amp;RDV!$D$7:$D$300,SMALL(IF(RDV!$E$7:$E$300=Q$108,ROW($7:$300)-6),ROW($A10))),"")</f>
        <v/>
      </c>
      <c r="R118" s="1" t="str">
        <f t="array" ref="R118">IFERROR(INDEX(RDV!$C$7:$C$300&amp; "    "&amp;RDV!$D$7:$D$300,SMALL(IF(RDV!$E$7:$E$300=R$108,ROW($7:$300)-6),ROW($A10))),"")</f>
        <v/>
      </c>
      <c r="AO118" s="20"/>
      <c r="AS118" s="20"/>
    </row>
    <row r="119" spans="6:45" hidden="1" x14ac:dyDescent="0.35">
      <c r="F119" s="41"/>
      <c r="G119" s="41"/>
      <c r="H119" s="41"/>
      <c r="O119" s="1" t="str">
        <f t="array" ref="O119">IFERROR(INDEX(RDV!$C$7:$C$300&amp; "    "&amp;RDV!$D$7:$D$300,SMALL(IF(RDV!$E$7:$E$300=O$108,ROW($7:$300)-6),ROW($A11))),"")</f>
        <v/>
      </c>
      <c r="P119" s="1" t="str">
        <f t="array" ref="P119">IFERROR(INDEX(RDV!$C$7:$C$300&amp; "    "&amp;RDV!$D$7:$D$300,SMALL(IF(RDV!$E$7:$E$300=P$108,ROW($7:$300)-6),ROW($A11))),"")</f>
        <v/>
      </c>
      <c r="Q119" s="1" t="str">
        <f t="array" ref="Q119">IFERROR(INDEX(RDV!$C$7:$C$300&amp; "    "&amp;RDV!$D$7:$D$300,SMALL(IF(RDV!$E$7:$E$300=Q$108,ROW($7:$300)-6),ROW($A11))),"")</f>
        <v/>
      </c>
      <c r="R119" s="1" t="str">
        <f t="array" ref="R119">IFERROR(INDEX(RDV!$C$7:$C$300&amp; "    "&amp;RDV!$D$7:$D$300,SMALL(IF(RDV!$E$7:$E$300=R$108,ROW($7:$300)-6),ROW($A11))),"")</f>
        <v/>
      </c>
      <c r="AO119" s="20"/>
      <c r="AS119" s="20"/>
    </row>
    <row r="120" spans="6:45" hidden="1" x14ac:dyDescent="0.35">
      <c r="F120" s="41"/>
      <c r="G120" s="41"/>
      <c r="H120" s="41"/>
      <c r="O120" s="1" t="str">
        <f t="array" ref="O120">IFERROR(INDEX(RDV!$C$7:$C$300&amp; "    "&amp;RDV!$D$7:$D$300,SMALL(IF(RDV!$E$7:$E$300=O$108,ROW($7:$300)-6),ROW($A12))),"")</f>
        <v/>
      </c>
      <c r="P120" s="1" t="str">
        <f t="array" ref="P120">IFERROR(INDEX(RDV!$C$7:$C$300&amp; "    "&amp;RDV!$D$7:$D$300,SMALL(IF(RDV!$E$7:$E$300=P$108,ROW($7:$300)-6),ROW($A12))),"")</f>
        <v/>
      </c>
      <c r="Q120" s="1" t="str">
        <f t="array" ref="Q120">IFERROR(INDEX(RDV!$C$7:$C$300&amp; "    "&amp;RDV!$D$7:$D$300,SMALL(IF(RDV!$E$7:$E$300=Q$108,ROW($7:$300)-6),ROW($A12))),"")</f>
        <v/>
      </c>
      <c r="R120" s="1" t="str">
        <f t="array" ref="R120">IFERROR(INDEX(RDV!$C$7:$C$300&amp; "    "&amp;RDV!$D$7:$D$300,SMALL(IF(RDV!$E$7:$E$300=R$108,ROW($7:$300)-6),ROW($A12))),"")</f>
        <v/>
      </c>
      <c r="AO120" s="20"/>
      <c r="AS120" s="20"/>
    </row>
    <row r="121" spans="6:45" hidden="1" x14ac:dyDescent="0.35">
      <c r="F121" s="41"/>
      <c r="G121" s="41"/>
      <c r="H121" s="41"/>
      <c r="O121" s="1" t="str">
        <f t="array" ref="O121">IFERROR(INDEX(RDV!$C$7:$C$300&amp; "    "&amp;RDV!$D$7:$D$300,SMALL(IF(RDV!$E$7:$E$300=O$108,ROW($7:$300)-6),ROW($A13))),"")</f>
        <v/>
      </c>
      <c r="P121" s="1" t="str">
        <f t="array" ref="P121">IFERROR(INDEX(RDV!$C$7:$C$300&amp; "    "&amp;RDV!$D$7:$D$300,SMALL(IF(RDV!$E$7:$E$300=P$108,ROW($7:$300)-6),ROW($A13))),"")</f>
        <v/>
      </c>
      <c r="Q121" s="1" t="str">
        <f t="array" ref="Q121">IFERROR(INDEX(RDV!$C$7:$C$300&amp; "    "&amp;RDV!$D$7:$D$300,SMALL(IF(RDV!$E$7:$E$300=Q$108,ROW($7:$300)-6),ROW($A13))),"")</f>
        <v/>
      </c>
      <c r="R121" s="1" t="str">
        <f t="array" ref="R121">IFERROR(INDEX(RDV!$C$7:$C$300&amp; "    "&amp;RDV!$D$7:$D$300,SMALL(IF(RDV!$E$7:$E$300=R$108,ROW($7:$300)-6),ROW($A13))),"")</f>
        <v/>
      </c>
      <c r="AO121" s="20"/>
      <c r="AS121" s="20"/>
    </row>
    <row r="122" spans="6:45" hidden="1" x14ac:dyDescent="0.35">
      <c r="F122" s="41"/>
      <c r="G122" s="41"/>
      <c r="H122" s="41"/>
      <c r="O122" s="1" t="str">
        <f t="array" ref="O122">IFERROR(INDEX(RDV!$C$7:$C$300&amp; "    "&amp;RDV!$D$7:$D$300,SMALL(IF(RDV!$E$7:$E$300=O$108,ROW($7:$300)-6),ROW($A14))),"")</f>
        <v/>
      </c>
      <c r="P122" s="1" t="str">
        <f t="array" ref="P122">IFERROR(INDEX(RDV!$C$7:$C$300&amp; "    "&amp;RDV!$D$7:$D$300,SMALL(IF(RDV!$E$7:$E$300=P$108,ROW($7:$300)-6),ROW($A14))),"")</f>
        <v/>
      </c>
      <c r="Q122" s="1" t="str">
        <f t="array" ref="Q122">IFERROR(INDEX(RDV!$C$7:$C$300&amp; "    "&amp;RDV!$D$7:$D$300,SMALL(IF(RDV!$E$7:$E$300=Q$108,ROW($7:$300)-6),ROW($A14))),"")</f>
        <v/>
      </c>
      <c r="R122" s="1" t="str">
        <f t="array" ref="R122">IFERROR(INDEX(RDV!$C$7:$C$300&amp; "    "&amp;RDV!$D$7:$D$300,SMALL(IF(RDV!$E$7:$E$300=R$108,ROW($7:$300)-6),ROW($A14))),"")</f>
        <v/>
      </c>
      <c r="AO122" s="20"/>
      <c r="AS122" s="20"/>
    </row>
    <row r="123" spans="6:45" hidden="1" x14ac:dyDescent="0.35">
      <c r="F123" s="41"/>
      <c r="G123" s="41"/>
      <c r="H123" s="41"/>
      <c r="O123" s="1" t="str">
        <f t="array" ref="O123">IFERROR(INDEX(RDV!$C$7:$C$300&amp; "    "&amp;RDV!$D$7:$D$300,SMALL(IF(RDV!$E$7:$E$300=O$108,ROW($7:$300)-6),ROW($A15))),"")</f>
        <v/>
      </c>
      <c r="P123" s="1" t="str">
        <f t="array" ref="P123">IFERROR(INDEX(RDV!$C$7:$C$300&amp; "    "&amp;RDV!$D$7:$D$300,SMALL(IF(RDV!$E$7:$E$300=P$108,ROW($7:$300)-6),ROW($A15))),"")</f>
        <v/>
      </c>
      <c r="Q123" s="1" t="str">
        <f t="array" ref="Q123">IFERROR(INDEX(RDV!$C$7:$C$300&amp; "    "&amp;RDV!$D$7:$D$300,SMALL(IF(RDV!$E$7:$E$300=Q$108,ROW($7:$300)-6),ROW($A15))),"")</f>
        <v/>
      </c>
      <c r="R123" s="1" t="str">
        <f t="array" ref="R123">IFERROR(INDEX(RDV!$C$7:$C$300&amp; "    "&amp;RDV!$D$7:$D$300,SMALL(IF(RDV!$E$7:$E$300=R$108,ROW($7:$300)-6),ROW($A15))),"")</f>
        <v/>
      </c>
      <c r="AO123" s="20"/>
      <c r="AS123" s="20"/>
    </row>
    <row r="124" spans="6:45" hidden="1" x14ac:dyDescent="0.35">
      <c r="F124" s="41"/>
      <c r="G124" s="41"/>
      <c r="H124" s="41"/>
      <c r="O124" s="1" t="str">
        <f t="array" ref="O124">IFERROR(INDEX(RDV!$C$7:$C$300&amp; "    "&amp;RDV!$D$7:$D$300,SMALL(IF(RDV!$E$7:$E$300=O$108,ROW($7:$300)-6),ROW($A16))),"")</f>
        <v/>
      </c>
      <c r="P124" s="1" t="str">
        <f t="array" ref="P124">IFERROR(INDEX(RDV!$C$7:$C$300&amp; "    "&amp;RDV!$D$7:$D$300,SMALL(IF(RDV!$E$7:$E$300=P$108,ROW($7:$300)-6),ROW($A16))),"")</f>
        <v/>
      </c>
      <c r="Q124" s="1" t="str">
        <f t="array" ref="Q124">IFERROR(INDEX(RDV!$C$7:$C$300&amp; "    "&amp;RDV!$D$7:$D$300,SMALL(IF(RDV!$E$7:$E$300=Q$108,ROW($7:$300)-6),ROW($A16))),"")</f>
        <v/>
      </c>
      <c r="R124" s="1" t="str">
        <f t="array" ref="R124">IFERROR(INDEX(RDV!$C$7:$C$300&amp; "    "&amp;RDV!$D$7:$D$300,SMALL(IF(RDV!$E$7:$E$300=R$108,ROW($7:$300)-6),ROW($A16))),"")</f>
        <v/>
      </c>
      <c r="AO124" s="20"/>
      <c r="AS124" s="20"/>
    </row>
    <row r="125" spans="6:45" ht="15" hidden="1" thickBot="1" x14ac:dyDescent="0.4">
      <c r="F125" s="41"/>
      <c r="G125" s="41"/>
      <c r="H125" s="41"/>
      <c r="O125" s="1" t="str">
        <f t="array" ref="O125">IFERROR(INDEX(RDV!$C$7:$C$300&amp; "    "&amp;RDV!$D$7:$D$300,SMALL(IF(RDV!$E$7:$E$300=O$108,ROW($7:$300)-6),ROW($A17))),"")</f>
        <v/>
      </c>
      <c r="P125" s="1" t="str">
        <f t="array" ref="P125">IFERROR(INDEX(RDV!$C$7:$C$300&amp; "    "&amp;RDV!$D$7:$D$300,SMALL(IF(RDV!$E$7:$E$300=P$108,ROW($7:$300)-6),ROW($A17))),"")</f>
        <v/>
      </c>
      <c r="Q125" s="1" t="str">
        <f t="array" ref="Q125">IFERROR(INDEX(RDV!$C$7:$C$300&amp; "    "&amp;RDV!$D$7:$D$300,SMALL(IF(RDV!$E$7:$E$300=Q$108,ROW($7:$300)-6),ROW($A17))),"")</f>
        <v/>
      </c>
      <c r="R125" s="1" t="str">
        <f t="array" ref="R125">IFERROR(INDEX(RDV!$C$7:$C$300&amp; "    "&amp;RDV!$D$7:$D$300,SMALL(IF(RDV!$E$7:$E$300=R$108,ROW($7:$300)-6),ROW($A17))),"")</f>
        <v/>
      </c>
      <c r="AO125" s="21"/>
      <c r="AS125" s="20"/>
    </row>
    <row r="126" spans="6:45" hidden="1" x14ac:dyDescent="0.35">
      <c r="F126" s="41"/>
      <c r="G126" s="41"/>
      <c r="H126" s="41"/>
      <c r="O126" s="1" t="str">
        <f t="array" ref="O126">IFERROR(INDEX(RDV!$C$7:$C$300&amp; "    "&amp;RDV!$D$7:$D$300,SMALL(IF(RDV!$E$7:$E$300=O$108,ROW($7:$300)-6),ROW($A18))),"")</f>
        <v/>
      </c>
      <c r="P126" s="1" t="str">
        <f t="array" ref="P126">IFERROR(INDEX(RDV!$C$7:$C$300&amp; "    "&amp;RDV!$D$7:$D$300,SMALL(IF(RDV!$E$7:$E$300=P$108,ROW($7:$300)-6),ROW($A18))),"")</f>
        <v/>
      </c>
      <c r="Q126" s="1" t="str">
        <f t="array" ref="Q126">IFERROR(INDEX(RDV!$C$7:$C$300&amp; "    "&amp;RDV!$D$7:$D$300,SMALL(IF(RDV!$E$7:$E$300=Q$108,ROW($7:$300)-6),ROW($A18))),"")</f>
        <v/>
      </c>
      <c r="R126" s="1" t="str">
        <f t="array" ref="R126">IFERROR(INDEX(RDV!$C$7:$C$300&amp; "    "&amp;RDV!$D$7:$D$300,SMALL(IF(RDV!$E$7:$E$300=R$108,ROW($7:$300)-6),ROW($A18))),"")</f>
        <v/>
      </c>
      <c r="AS126" s="20"/>
    </row>
    <row r="127" spans="6:45" hidden="1" x14ac:dyDescent="0.35">
      <c r="F127" s="41"/>
      <c r="G127" s="41"/>
      <c r="H127" s="41"/>
      <c r="O127" s="1" t="str">
        <f t="array" ref="O127">IFERROR(INDEX(RDV!$C$7:$C$300&amp; "    "&amp;RDV!$D$7:$D$300,SMALL(IF(RDV!$E$7:$E$300=O$108,ROW($7:$300)-6),ROW($A19))),"")</f>
        <v/>
      </c>
      <c r="P127" s="1" t="str">
        <f t="array" ref="P127">IFERROR(INDEX(RDV!$C$7:$C$300&amp; "    "&amp;RDV!$D$7:$D$300,SMALL(IF(RDV!$E$7:$E$300=P$108,ROW($7:$300)-6),ROW($A19))),"")</f>
        <v/>
      </c>
      <c r="Q127" s="1" t="str">
        <f t="array" ref="Q127">IFERROR(INDEX(RDV!$C$7:$C$300&amp; "    "&amp;RDV!$D$7:$D$300,SMALL(IF(RDV!$E$7:$E$300=Q$108,ROW($7:$300)-6),ROW($A19))),"")</f>
        <v/>
      </c>
      <c r="R127" s="1" t="str">
        <f t="array" ref="R127">IFERROR(INDEX(RDV!$C$7:$C$300&amp; "    "&amp;RDV!$D$7:$D$300,SMALL(IF(RDV!$E$7:$E$300=R$108,ROW($7:$300)-6),ROW($A19))),"")</f>
        <v/>
      </c>
      <c r="AS127" s="20"/>
    </row>
    <row r="128" spans="6:45" hidden="1" x14ac:dyDescent="0.35">
      <c r="F128" s="41"/>
      <c r="G128" s="41"/>
      <c r="H128" s="41"/>
      <c r="O128" s="1" t="str">
        <f t="array" ref="O128">IFERROR(INDEX(RDV!$C$7:$C$300&amp; "    "&amp;RDV!$D$7:$D$300,SMALL(IF(RDV!$E$7:$E$300=O$108,ROW($7:$300)-6),ROW($A20))),"")</f>
        <v/>
      </c>
      <c r="P128" s="1" t="str">
        <f t="array" ref="P128">IFERROR(INDEX(RDV!$C$7:$C$300&amp; "    "&amp;RDV!$D$7:$D$300,SMALL(IF(RDV!$E$7:$E$300=P$108,ROW($7:$300)-6),ROW($A20))),"")</f>
        <v/>
      </c>
      <c r="Q128" s="1" t="str">
        <f t="array" ref="Q128">IFERROR(INDEX(RDV!$C$7:$C$300&amp; "    "&amp;RDV!$D$7:$D$300,SMALL(IF(RDV!$E$7:$E$300=Q$108,ROW($7:$300)-6),ROW($A20))),"")</f>
        <v/>
      </c>
      <c r="R128" s="1" t="str">
        <f t="array" ref="R128">IFERROR(INDEX(RDV!$C$7:$C$300&amp; "    "&amp;RDV!$D$7:$D$300,SMALL(IF(RDV!$E$7:$E$300=R$108,ROW($7:$300)-6),ROW($A20))),"")</f>
        <v/>
      </c>
      <c r="AS128" s="20"/>
    </row>
    <row r="129" spans="6:45" hidden="1" x14ac:dyDescent="0.35">
      <c r="F129" s="41"/>
      <c r="G129" s="41"/>
      <c r="H129" s="41"/>
      <c r="O129" s="1" t="str">
        <f t="array" ref="O129">IFERROR(INDEX(RDV!$C$7:$C$300&amp; "    "&amp;RDV!$D$7:$D$300,SMALL(IF(RDV!$E$7:$E$300=O$108,ROW($7:$300)-6),ROW($A21))),"")</f>
        <v/>
      </c>
      <c r="P129" s="1" t="str">
        <f t="array" ref="P129">IFERROR(INDEX(RDV!$C$7:$C$300&amp; "    "&amp;RDV!$D$7:$D$300,SMALL(IF(RDV!$E$7:$E$300=P$108,ROW($7:$300)-6),ROW($A21))),"")</f>
        <v/>
      </c>
      <c r="Q129" s="1" t="str">
        <f t="array" ref="Q129">IFERROR(INDEX(RDV!$C$7:$C$300&amp; "    "&amp;RDV!$D$7:$D$300,SMALL(IF(RDV!$E$7:$E$300=Q$108,ROW($7:$300)-6),ROW($A21))),"")</f>
        <v/>
      </c>
      <c r="R129" s="1" t="str">
        <f t="array" ref="R129">IFERROR(INDEX(RDV!$C$7:$C$300&amp; "    "&amp;RDV!$D$7:$D$300,SMALL(IF(RDV!$E$7:$E$300=R$108,ROW($7:$300)-6),ROW($A21))),"")</f>
        <v/>
      </c>
      <c r="AS129" s="20"/>
    </row>
    <row r="130" spans="6:45" hidden="1" x14ac:dyDescent="0.35">
      <c r="F130" s="41"/>
      <c r="G130" s="41"/>
      <c r="H130" s="41"/>
      <c r="O130" s="1" t="str">
        <f t="array" ref="O130">IFERROR(INDEX(RDV!$C$7:$C$300&amp; "    "&amp;RDV!$D$7:$D$300,SMALL(IF(RDV!$E$7:$E$300=O$108,ROW($7:$300)-6),ROW($A22))),"")</f>
        <v/>
      </c>
      <c r="P130" s="1" t="str">
        <f t="array" ref="P130">IFERROR(INDEX(RDV!$C$7:$C$300&amp; "    "&amp;RDV!$D$7:$D$300,SMALL(IF(RDV!$E$7:$E$300=P$108,ROW($7:$300)-6),ROW($A22))),"")</f>
        <v/>
      </c>
      <c r="Q130" s="1" t="str">
        <f t="array" ref="Q130">IFERROR(INDEX(RDV!$C$7:$C$300&amp; "    "&amp;RDV!$D$7:$D$300,SMALL(IF(RDV!$E$7:$E$300=Q$108,ROW($7:$300)-6),ROW($A22))),"")</f>
        <v/>
      </c>
      <c r="R130" s="1" t="str">
        <f t="array" ref="R130">IFERROR(INDEX(RDV!$C$7:$C$300&amp; "    "&amp;RDV!$D$7:$D$300,SMALL(IF(RDV!$E$7:$E$300=R$108,ROW($7:$300)-6),ROW($A22))),"")</f>
        <v/>
      </c>
      <c r="AS130" s="20"/>
    </row>
    <row r="131" spans="6:45" hidden="1" x14ac:dyDescent="0.35">
      <c r="F131" s="41"/>
      <c r="G131" s="41"/>
      <c r="H131" s="41"/>
      <c r="O131" s="1" t="str">
        <f t="array" ref="O131">IFERROR(INDEX(RDV!$C$7:$C$300&amp; "    "&amp;RDV!$D$7:$D$300,SMALL(IF(RDV!$E$7:$E$300=O$108,ROW($7:$300)-6),ROW($A23))),"")</f>
        <v/>
      </c>
      <c r="P131" s="1" t="str">
        <f t="array" ref="P131">IFERROR(INDEX(RDV!$C$7:$C$300&amp; "    "&amp;RDV!$D$7:$D$300,SMALL(IF(RDV!$E$7:$E$300=P$108,ROW($7:$300)-6),ROW($A23))),"")</f>
        <v/>
      </c>
      <c r="Q131" s="1" t="str">
        <f t="array" ref="Q131">IFERROR(INDEX(RDV!$C$7:$C$300&amp; "    "&amp;RDV!$D$7:$D$300,SMALL(IF(RDV!$E$7:$E$300=Q$108,ROW($7:$300)-6),ROW($A23))),"")</f>
        <v/>
      </c>
      <c r="R131" s="1" t="str">
        <f t="array" ref="R131">IFERROR(INDEX(RDV!$C$7:$C$300&amp; "    "&amp;RDV!$D$7:$D$300,SMALL(IF(RDV!$E$7:$E$300=R$108,ROW($7:$300)-6),ROW($A23))),"")</f>
        <v/>
      </c>
      <c r="AS131" s="20"/>
    </row>
    <row r="132" spans="6:45" hidden="1" x14ac:dyDescent="0.35">
      <c r="F132" s="41"/>
      <c r="G132" s="41"/>
      <c r="H132" s="41"/>
      <c r="O132" s="1" t="str">
        <f t="array" ref="O132">IFERROR(INDEX(RDV!$C$7:$C$300&amp; "    "&amp;RDV!$D$7:$D$300,SMALL(IF(RDV!$E$7:$E$300=O$108,ROW($7:$300)-6),ROW($A24))),"")</f>
        <v/>
      </c>
      <c r="P132" s="1" t="str">
        <f t="array" ref="P132">IFERROR(INDEX(RDV!$C$7:$C$300&amp; "    "&amp;RDV!$D$7:$D$300,SMALL(IF(RDV!$E$7:$E$300=P$108,ROW($7:$300)-6),ROW($A24))),"")</f>
        <v/>
      </c>
      <c r="Q132" s="1" t="str">
        <f t="array" ref="Q132">IFERROR(INDEX(RDV!$C$7:$C$300&amp; "    "&amp;RDV!$D$7:$D$300,SMALL(IF(RDV!$E$7:$E$300=Q$108,ROW($7:$300)-6),ROW($A24))),"")</f>
        <v/>
      </c>
      <c r="R132" s="1" t="str">
        <f t="array" ref="R132">IFERROR(INDEX(RDV!$C$7:$C$300&amp; "    "&amp;RDV!$D$7:$D$300,SMALL(IF(RDV!$E$7:$E$300=R$108,ROW($7:$300)-6),ROW($A24))),"")</f>
        <v/>
      </c>
      <c r="AS132" s="20"/>
    </row>
    <row r="133" spans="6:45" hidden="1" x14ac:dyDescent="0.35">
      <c r="F133" s="41"/>
      <c r="G133" s="41"/>
      <c r="H133" s="41"/>
      <c r="O133" s="1" t="str">
        <f t="array" ref="O133">IFERROR(INDEX(RDV!$C$7:$C$300&amp; "    "&amp;RDV!$D$7:$D$300,SMALL(IF(RDV!$E$7:$E$300=O$108,ROW($7:$300)-6),ROW($A25))),"")</f>
        <v/>
      </c>
      <c r="P133" s="1" t="str">
        <f t="array" ref="P133">IFERROR(INDEX(RDV!$C$7:$C$300&amp; "    "&amp;RDV!$D$7:$D$300,SMALL(IF(RDV!$E$7:$E$300=P$108,ROW($7:$300)-6),ROW($A25))),"")</f>
        <v/>
      </c>
      <c r="Q133" s="1" t="str">
        <f t="array" ref="Q133">IFERROR(INDEX(RDV!$C$7:$C$300&amp; "    "&amp;RDV!$D$7:$D$300,SMALL(IF(RDV!$E$7:$E$300=Q$108,ROW($7:$300)-6),ROW($A25))),"")</f>
        <v/>
      </c>
      <c r="R133" s="1" t="str">
        <f t="array" ref="R133">IFERROR(INDEX(RDV!$C$7:$C$300&amp; "    "&amp;RDV!$D$7:$D$300,SMALL(IF(RDV!$E$7:$E$300=R$108,ROW($7:$300)-6),ROW($A25))),"")</f>
        <v/>
      </c>
      <c r="AS133" s="20"/>
    </row>
    <row r="134" spans="6:45" hidden="1" x14ac:dyDescent="0.35">
      <c r="F134" s="41"/>
      <c r="G134" s="41"/>
      <c r="H134" s="41"/>
      <c r="AS134" s="20"/>
    </row>
    <row r="135" spans="6:45" hidden="1" x14ac:dyDescent="0.35">
      <c r="F135" s="41"/>
      <c r="G135" s="41"/>
      <c r="H135" s="41"/>
      <c r="AS135" s="20"/>
    </row>
    <row r="136" spans="6:45" hidden="1" x14ac:dyDescent="0.35">
      <c r="F136" s="41"/>
      <c r="G136" s="41"/>
      <c r="H136" s="41"/>
      <c r="AS136" s="20"/>
    </row>
    <row r="137" spans="6:45" hidden="1" x14ac:dyDescent="0.35">
      <c r="F137" s="41"/>
      <c r="G137" s="41"/>
      <c r="H137" s="41"/>
      <c r="AS137" s="20"/>
    </row>
    <row r="138" spans="6:45" hidden="1" x14ac:dyDescent="0.35">
      <c r="F138" s="41"/>
      <c r="G138" s="41"/>
      <c r="H138" s="41"/>
      <c r="AS138" s="20"/>
    </row>
    <row r="139" spans="6:45" hidden="1" x14ac:dyDescent="0.35">
      <c r="F139" s="41"/>
      <c r="G139" s="41"/>
      <c r="H139" s="41"/>
      <c r="AS139" s="20"/>
    </row>
    <row r="140" spans="6:45" hidden="1" x14ac:dyDescent="0.35">
      <c r="F140" s="41"/>
      <c r="G140" s="41"/>
      <c r="H140" s="41"/>
      <c r="AS140" s="20"/>
    </row>
    <row r="141" spans="6:45" hidden="1" x14ac:dyDescent="0.35">
      <c r="F141" s="41"/>
      <c r="G141" s="41"/>
      <c r="H141" s="41"/>
      <c r="AS141" s="20"/>
    </row>
    <row r="142" spans="6:45" hidden="1" x14ac:dyDescent="0.35">
      <c r="F142" s="41"/>
      <c r="G142" s="41"/>
      <c r="H142" s="41"/>
      <c r="AS142" s="20"/>
    </row>
    <row r="143" spans="6:45" hidden="1" x14ac:dyDescent="0.35">
      <c r="F143" s="41"/>
      <c r="G143" s="41"/>
      <c r="H143" s="41"/>
      <c r="AS143" s="20"/>
    </row>
    <row r="144" spans="6:45" hidden="1" x14ac:dyDescent="0.35">
      <c r="F144" s="41"/>
      <c r="G144" s="41"/>
      <c r="H144" s="41"/>
      <c r="AS144" s="20"/>
    </row>
    <row r="145" spans="6:45" hidden="1" x14ac:dyDescent="0.35">
      <c r="F145" s="41"/>
      <c r="G145" s="41"/>
      <c r="H145" s="41"/>
      <c r="AS145" s="20"/>
    </row>
    <row r="146" spans="6:45" hidden="1" x14ac:dyDescent="0.35">
      <c r="F146" s="41"/>
      <c r="G146" s="41"/>
      <c r="H146" s="41"/>
      <c r="AS146" s="20"/>
    </row>
    <row r="147" spans="6:45" hidden="1" x14ac:dyDescent="0.35">
      <c r="F147" s="41"/>
      <c r="G147" s="41"/>
      <c r="H147" s="41"/>
      <c r="AS147" s="20"/>
    </row>
    <row r="148" spans="6:45" hidden="1" x14ac:dyDescent="0.35">
      <c r="F148" s="41"/>
      <c r="G148" s="41"/>
      <c r="H148" s="41"/>
      <c r="AS148" s="20"/>
    </row>
    <row r="149" spans="6:45" hidden="1" x14ac:dyDescent="0.35">
      <c r="F149" s="41"/>
      <c r="G149" s="41"/>
      <c r="H149" s="41"/>
      <c r="AS149" s="20"/>
    </row>
    <row r="150" spans="6:45" hidden="1" x14ac:dyDescent="0.35">
      <c r="F150" s="41"/>
      <c r="G150" s="41"/>
      <c r="H150" s="41"/>
      <c r="AS150" s="20"/>
    </row>
    <row r="151" spans="6:45" hidden="1" x14ac:dyDescent="0.35">
      <c r="F151" s="41"/>
      <c r="G151" s="41"/>
      <c r="H151" s="41"/>
      <c r="AS151" s="20"/>
    </row>
    <row r="152" spans="6:45" hidden="1" x14ac:dyDescent="0.35">
      <c r="F152" s="41"/>
      <c r="G152" s="41"/>
      <c r="H152" s="41"/>
      <c r="AS152" s="20"/>
    </row>
    <row r="153" spans="6:45" hidden="1" x14ac:dyDescent="0.35">
      <c r="F153" s="41"/>
      <c r="G153" s="41"/>
      <c r="H153" s="41"/>
      <c r="AS153" s="20"/>
    </row>
    <row r="154" spans="6:45" hidden="1" x14ac:dyDescent="0.35">
      <c r="F154" s="41"/>
      <c r="G154" s="41"/>
      <c r="H154" s="41"/>
      <c r="AS154" s="20"/>
    </row>
    <row r="155" spans="6:45" hidden="1" x14ac:dyDescent="0.35">
      <c r="F155" s="41"/>
      <c r="G155" s="41"/>
      <c r="H155" s="41"/>
      <c r="AS155" s="20"/>
    </row>
    <row r="156" spans="6:45" hidden="1" x14ac:dyDescent="0.35">
      <c r="F156" s="41"/>
      <c r="G156" s="41"/>
      <c r="H156" s="41"/>
      <c r="AS156" s="20"/>
    </row>
    <row r="157" spans="6:45" hidden="1" x14ac:dyDescent="0.35">
      <c r="F157" s="41"/>
      <c r="G157" s="41"/>
      <c r="H157" s="41"/>
      <c r="AS157" s="20"/>
    </row>
    <row r="158" spans="6:45" hidden="1" x14ac:dyDescent="0.35">
      <c r="F158" s="41"/>
      <c r="G158" s="41"/>
      <c r="H158" s="41"/>
      <c r="AS158" s="20"/>
    </row>
    <row r="159" spans="6:45" hidden="1" x14ac:dyDescent="0.35">
      <c r="F159" s="41"/>
      <c r="G159" s="41"/>
      <c r="H159" s="41"/>
      <c r="AS159" s="20"/>
    </row>
    <row r="160" spans="6:45" hidden="1" x14ac:dyDescent="0.35">
      <c r="F160" s="41"/>
      <c r="G160" s="41"/>
      <c r="H160" s="41"/>
      <c r="AS160" s="20"/>
    </row>
    <row r="161" spans="6:45" hidden="1" x14ac:dyDescent="0.35">
      <c r="F161" s="41"/>
      <c r="G161" s="41"/>
      <c r="H161" s="41"/>
      <c r="AS161" s="20"/>
    </row>
    <row r="162" spans="6:45" hidden="1" x14ac:dyDescent="0.35">
      <c r="F162" s="41"/>
      <c r="G162" s="41"/>
      <c r="H162" s="41"/>
      <c r="AS162" s="20"/>
    </row>
    <row r="163" spans="6:45" hidden="1" x14ac:dyDescent="0.35">
      <c r="F163" s="41"/>
      <c r="G163" s="41"/>
      <c r="H163" s="41"/>
      <c r="AS163" s="20"/>
    </row>
    <row r="164" spans="6:45" hidden="1" x14ac:dyDescent="0.35">
      <c r="F164" s="41"/>
      <c r="G164" s="41"/>
      <c r="H164" s="41"/>
      <c r="AS164" s="20"/>
    </row>
    <row r="165" spans="6:45" hidden="1" x14ac:dyDescent="0.35">
      <c r="F165" s="41"/>
      <c r="G165" s="41"/>
      <c r="H165" s="41"/>
      <c r="AS165" s="20"/>
    </row>
    <row r="166" spans="6:45" hidden="1" x14ac:dyDescent="0.35">
      <c r="F166" s="41"/>
      <c r="G166" s="41"/>
      <c r="H166" s="41"/>
      <c r="AS166" s="20"/>
    </row>
    <row r="167" spans="6:45" hidden="1" x14ac:dyDescent="0.35">
      <c r="F167" s="41"/>
      <c r="G167" s="41"/>
      <c r="H167" s="41"/>
      <c r="AS167" s="20"/>
    </row>
    <row r="168" spans="6:45" hidden="1" x14ac:dyDescent="0.35">
      <c r="F168" s="41"/>
      <c r="G168" s="41"/>
      <c r="H168" s="41"/>
      <c r="AS168" s="20"/>
    </row>
    <row r="169" spans="6:45" hidden="1" x14ac:dyDescent="0.35">
      <c r="F169" s="41"/>
      <c r="G169" s="41"/>
      <c r="H169" s="41"/>
      <c r="AS169" s="20"/>
    </row>
    <row r="170" spans="6:45" hidden="1" x14ac:dyDescent="0.35">
      <c r="F170" s="41"/>
      <c r="G170" s="41"/>
      <c r="H170" s="41"/>
      <c r="AS170" s="20"/>
    </row>
    <row r="171" spans="6:45" hidden="1" x14ac:dyDescent="0.35">
      <c r="F171" s="41"/>
      <c r="G171" s="41"/>
      <c r="H171" s="41"/>
      <c r="AS171" s="20"/>
    </row>
    <row r="172" spans="6:45" hidden="1" x14ac:dyDescent="0.35">
      <c r="F172" s="41"/>
      <c r="G172" s="41"/>
      <c r="H172" s="41"/>
      <c r="AS172" s="20"/>
    </row>
    <row r="173" spans="6:45" hidden="1" x14ac:dyDescent="0.35">
      <c r="F173" s="41"/>
      <c r="G173" s="41"/>
      <c r="H173" s="41"/>
      <c r="AS173" s="20"/>
    </row>
    <row r="174" spans="6:45" hidden="1" x14ac:dyDescent="0.35">
      <c r="F174" s="41"/>
      <c r="G174" s="41"/>
      <c r="H174" s="41"/>
      <c r="AS174" s="20"/>
    </row>
    <row r="175" spans="6:45" hidden="1" x14ac:dyDescent="0.35">
      <c r="F175" s="41"/>
      <c r="G175" s="41"/>
      <c r="H175" s="41"/>
      <c r="AS175" s="20"/>
    </row>
    <row r="176" spans="6:45" hidden="1" x14ac:dyDescent="0.35">
      <c r="F176" s="41"/>
      <c r="G176" s="41"/>
      <c r="H176" s="41"/>
      <c r="AS176" s="20"/>
    </row>
    <row r="177" spans="6:45" hidden="1" x14ac:dyDescent="0.35">
      <c r="F177" s="41"/>
      <c r="G177" s="41"/>
      <c r="H177" s="41"/>
      <c r="AS177" s="20"/>
    </row>
    <row r="178" spans="6:45" hidden="1" x14ac:dyDescent="0.35">
      <c r="F178" s="41"/>
      <c r="G178" s="41"/>
      <c r="H178" s="41"/>
      <c r="AS178" s="20"/>
    </row>
    <row r="179" spans="6:45" hidden="1" x14ac:dyDescent="0.35">
      <c r="F179" s="41"/>
      <c r="G179" s="41"/>
      <c r="H179" s="41"/>
      <c r="AS179" s="20"/>
    </row>
    <row r="180" spans="6:45" hidden="1" x14ac:dyDescent="0.35">
      <c r="F180" s="41"/>
      <c r="G180" s="41"/>
      <c r="H180" s="41"/>
      <c r="AS180" s="20"/>
    </row>
    <row r="181" spans="6:45" hidden="1" x14ac:dyDescent="0.35">
      <c r="F181" s="41"/>
      <c r="G181" s="41"/>
      <c r="H181" s="41"/>
      <c r="AS181" s="20"/>
    </row>
    <row r="182" spans="6:45" hidden="1" x14ac:dyDescent="0.35">
      <c r="F182" s="41"/>
      <c r="G182" s="41"/>
      <c r="H182" s="41"/>
      <c r="AS182" s="20"/>
    </row>
    <row r="183" spans="6:45" hidden="1" x14ac:dyDescent="0.35">
      <c r="F183" s="41"/>
      <c r="G183" s="41"/>
      <c r="H183" s="41"/>
      <c r="AS183" s="20"/>
    </row>
    <row r="184" spans="6:45" hidden="1" x14ac:dyDescent="0.35">
      <c r="F184" s="41"/>
      <c r="G184" s="41"/>
      <c r="H184" s="41"/>
      <c r="AS184" s="20"/>
    </row>
    <row r="185" spans="6:45" hidden="1" x14ac:dyDescent="0.35">
      <c r="F185" s="41"/>
      <c r="G185" s="41"/>
      <c r="H185" s="41"/>
      <c r="AS185" s="20"/>
    </row>
    <row r="186" spans="6:45" hidden="1" x14ac:dyDescent="0.35">
      <c r="F186" s="41"/>
      <c r="G186" s="41"/>
      <c r="H186" s="41"/>
      <c r="AS186" s="20"/>
    </row>
    <row r="187" spans="6:45" hidden="1" x14ac:dyDescent="0.35">
      <c r="F187" s="41"/>
      <c r="G187" s="41"/>
      <c r="H187" s="41"/>
      <c r="AS187" s="20"/>
    </row>
    <row r="188" spans="6:45" hidden="1" x14ac:dyDescent="0.35">
      <c r="F188" s="41"/>
      <c r="G188" s="41"/>
      <c r="H188" s="41"/>
      <c r="AS188" s="20"/>
    </row>
    <row r="189" spans="6:45" hidden="1" x14ac:dyDescent="0.35">
      <c r="F189" s="41"/>
      <c r="G189" s="41"/>
      <c r="H189" s="41"/>
      <c r="AS189" s="20"/>
    </row>
    <row r="190" spans="6:45" hidden="1" x14ac:dyDescent="0.35">
      <c r="F190" s="41"/>
      <c r="G190" s="41"/>
      <c r="H190" s="41"/>
      <c r="AS190" s="20"/>
    </row>
    <row r="191" spans="6:45" hidden="1" x14ac:dyDescent="0.35">
      <c r="F191" s="41"/>
      <c r="G191" s="41"/>
      <c r="H191" s="41"/>
      <c r="AS191" s="20"/>
    </row>
    <row r="192" spans="6:45" hidden="1" x14ac:dyDescent="0.35">
      <c r="F192" s="41"/>
      <c r="G192" s="41"/>
      <c r="H192" s="41"/>
      <c r="AS192" s="20"/>
    </row>
    <row r="193" spans="6:45" hidden="1" x14ac:dyDescent="0.35">
      <c r="F193" s="41"/>
      <c r="G193" s="41"/>
      <c r="H193" s="41"/>
      <c r="AS193" s="20"/>
    </row>
    <row r="194" spans="6:45" hidden="1" x14ac:dyDescent="0.35">
      <c r="F194" s="41"/>
      <c r="G194" s="41"/>
      <c r="H194" s="41"/>
      <c r="AS194" s="20"/>
    </row>
    <row r="195" spans="6:45" hidden="1" x14ac:dyDescent="0.35">
      <c r="F195" s="41"/>
      <c r="G195" s="41"/>
      <c r="H195" s="41"/>
      <c r="AS195" s="20"/>
    </row>
    <row r="196" spans="6:45" hidden="1" x14ac:dyDescent="0.35">
      <c r="F196" s="41"/>
      <c r="G196" s="41"/>
      <c r="H196" s="41"/>
      <c r="AS196" s="20"/>
    </row>
    <row r="197" spans="6:45" hidden="1" x14ac:dyDescent="0.35">
      <c r="F197" s="41"/>
      <c r="G197" s="41"/>
      <c r="H197" s="41"/>
      <c r="AS197" s="20"/>
    </row>
    <row r="198" spans="6:45" hidden="1" x14ac:dyDescent="0.35">
      <c r="F198" s="41"/>
      <c r="G198" s="41"/>
      <c r="H198" s="41"/>
      <c r="AS198" s="20"/>
    </row>
    <row r="199" spans="6:45" hidden="1" x14ac:dyDescent="0.35">
      <c r="F199" s="41"/>
      <c r="G199" s="41"/>
      <c r="H199" s="41"/>
      <c r="AS199" s="20"/>
    </row>
    <row r="200" spans="6:45" hidden="1" x14ac:dyDescent="0.35">
      <c r="F200" s="41"/>
      <c r="G200" s="41"/>
      <c r="H200" s="41"/>
      <c r="AS200" s="20"/>
    </row>
    <row r="201" spans="6:45" hidden="1" x14ac:dyDescent="0.35">
      <c r="F201" s="41"/>
      <c r="G201" s="41"/>
      <c r="H201" s="41"/>
      <c r="AS201" s="20"/>
    </row>
    <row r="202" spans="6:45" hidden="1" x14ac:dyDescent="0.35">
      <c r="F202" s="41"/>
      <c r="G202" s="41"/>
      <c r="H202" s="41"/>
      <c r="AS202" s="20"/>
    </row>
    <row r="203" spans="6:45" hidden="1" x14ac:dyDescent="0.35">
      <c r="F203" s="41"/>
      <c r="G203" s="41"/>
      <c r="H203" s="41"/>
      <c r="AS203" s="20"/>
    </row>
    <row r="204" spans="6:45" hidden="1" x14ac:dyDescent="0.35">
      <c r="F204" s="41"/>
      <c r="G204" s="41"/>
      <c r="H204" s="41"/>
      <c r="AS204" s="20"/>
    </row>
    <row r="205" spans="6:45" hidden="1" x14ac:dyDescent="0.35">
      <c r="F205" s="41"/>
      <c r="G205" s="41"/>
      <c r="H205" s="41"/>
      <c r="AS205" s="20"/>
    </row>
    <row r="206" spans="6:45" hidden="1" x14ac:dyDescent="0.35">
      <c r="F206" s="41"/>
      <c r="G206" s="41"/>
      <c r="H206" s="41"/>
      <c r="AS206" s="20"/>
    </row>
    <row r="207" spans="6:45" hidden="1" x14ac:dyDescent="0.35">
      <c r="F207" s="41"/>
      <c r="G207" s="41"/>
      <c r="H207" s="41"/>
      <c r="AS207" s="20"/>
    </row>
    <row r="208" spans="6:45" hidden="1" x14ac:dyDescent="0.35">
      <c r="F208" s="41"/>
      <c r="G208" s="41"/>
      <c r="H208" s="41"/>
      <c r="AS208" s="20"/>
    </row>
    <row r="209" spans="6:45" hidden="1" x14ac:dyDescent="0.35">
      <c r="F209" s="41"/>
      <c r="G209" s="41"/>
      <c r="H209" s="41"/>
      <c r="AS209" s="20"/>
    </row>
    <row r="210" spans="6:45" hidden="1" x14ac:dyDescent="0.35">
      <c r="F210" s="41"/>
      <c r="G210" s="41"/>
      <c r="H210" s="41"/>
      <c r="AS210" s="20"/>
    </row>
    <row r="211" spans="6:45" hidden="1" x14ac:dyDescent="0.35">
      <c r="AS211" s="20"/>
    </row>
    <row r="212" spans="6:45" hidden="1" x14ac:dyDescent="0.35">
      <c r="AS212" s="20"/>
    </row>
    <row r="213" spans="6:45" hidden="1" x14ac:dyDescent="0.35">
      <c r="AS213" s="20"/>
    </row>
    <row r="214" spans="6:45" hidden="1" x14ac:dyDescent="0.35">
      <c r="AS214" s="20"/>
    </row>
    <row r="215" spans="6:45" hidden="1" x14ac:dyDescent="0.35">
      <c r="AS215" s="20"/>
    </row>
    <row r="216" spans="6:45" ht="15" thickBot="1" x14ac:dyDescent="0.4">
      <c r="AS216" s="21"/>
    </row>
  </sheetData>
  <mergeCells count="36">
    <mergeCell ref="P1:P2"/>
    <mergeCell ref="F13:G14"/>
    <mergeCell ref="A13:E14"/>
    <mergeCell ref="N2:O2"/>
    <mergeCell ref="A4:G4"/>
    <mergeCell ref="F1:H2"/>
    <mergeCell ref="Q1:Q2"/>
    <mergeCell ref="R1:R2"/>
    <mergeCell ref="S1:S2"/>
    <mergeCell ref="T1:T2"/>
    <mergeCell ref="U1:U2"/>
    <mergeCell ref="V1:V2"/>
    <mergeCell ref="W1:W2"/>
    <mergeCell ref="X1:X2"/>
    <mergeCell ref="Y1:Y2"/>
    <mergeCell ref="Z1:Z2"/>
    <mergeCell ref="AA1:AA2"/>
    <mergeCell ref="AB1:AB2"/>
    <mergeCell ref="AC1:AC2"/>
    <mergeCell ref="AD1:AD2"/>
    <mergeCell ref="AE1:AE2"/>
    <mergeCell ref="AF1:AF2"/>
    <mergeCell ref="AG1:AG2"/>
    <mergeCell ref="AH1:AH2"/>
    <mergeCell ref="AI1:AI2"/>
    <mergeCell ref="AJ1:AJ2"/>
    <mergeCell ref="AK1:AK2"/>
    <mergeCell ref="AL1:AL2"/>
    <mergeCell ref="AM1:AM2"/>
    <mergeCell ref="AN1:AN2"/>
    <mergeCell ref="AO1:AO2"/>
    <mergeCell ref="AP1:AP2"/>
    <mergeCell ref="AQ1:AQ2"/>
    <mergeCell ref="AR1:AR2"/>
    <mergeCell ref="AS1:AS2"/>
    <mergeCell ref="AT1:AT2"/>
  </mergeCells>
  <conditionalFormatting sqref="P5:AT127">
    <cfRule type="expression" dxfId="0" priority="1">
      <formula>OR(WEEKDAY(P$5)=1,WEEKDAY(P$5)=7)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RDV</vt:lpstr>
      <vt:lpstr>Feuil1</vt:lpstr>
      <vt:lpstr>AGENDA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2015-12-19T10:54:33Z</dcterms:created>
  <dcterms:modified xsi:type="dcterms:W3CDTF">2015-12-26T13:16:35Z</dcterms:modified>
</cp:coreProperties>
</file>