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runo\Documents\Travaux Excel\Forum\"/>
    </mc:Choice>
  </mc:AlternateContent>
  <bookViews>
    <workbookView xWindow="120" yWindow="80" windowWidth="21820" windowHeight="11990" tabRatio="670" activeTab="4"/>
  </bookViews>
  <sheets>
    <sheet name="Base élèves" sheetId="4" r:id="rId1"/>
    <sheet name="Notes" sheetId="7" r:id="rId2"/>
    <sheet name="Observation" sheetId="1" r:id="rId3"/>
    <sheet name="Propriétés" sheetId="9" r:id="rId4"/>
    <sheet name="Ressources" sheetId="2" r:id="rId5"/>
  </sheets>
  <definedNames>
    <definedName name="_xlnm.Criteria" localSheetId="2">Observation!$D$1:$D$2</definedName>
    <definedName name="_xlnm.Extract" localSheetId="2">Observation!$F$3:$O$3</definedName>
    <definedName name="Photo" localSheetId="3">OFFSET(Propriétés!#REF!,0,Observation!$D$2)</definedName>
    <definedName name="Photo">OFFSET(Ressources!$A$5,0,Observation!$D$2)</definedName>
  </definedNames>
  <calcPr calcId="171027"/>
  <fileRecoveryPr repairLoad="1"/>
</workbook>
</file>

<file path=xl/calcChain.xml><?xml version="1.0" encoding="utf-8"?>
<calcChain xmlns="http://schemas.openxmlformats.org/spreadsheetml/2006/main">
  <c r="E5" i="7" l="1"/>
  <c r="F7" i="1" l="1"/>
  <c r="F9" i="1"/>
  <c r="F11" i="1"/>
  <c r="E6" i="4"/>
  <c r="E7" i="4"/>
  <c r="E8" i="4"/>
  <c r="E9" i="4"/>
  <c r="E10" i="4"/>
  <c r="E11" i="4"/>
  <c r="E12" i="4"/>
  <c r="C14" i="9"/>
  <c r="C10" i="9"/>
  <c r="C9" i="9"/>
  <c r="C5" i="1" l="1"/>
  <c r="F5" i="7"/>
  <c r="I5" i="7"/>
  <c r="D11" i="1"/>
  <c r="C6" i="9"/>
  <c r="C8" i="9"/>
  <c r="D6" i="1" l="1"/>
  <c r="D12" i="1" l="1"/>
</calcChain>
</file>

<file path=xl/sharedStrings.xml><?xml version="1.0" encoding="utf-8"?>
<sst xmlns="http://schemas.openxmlformats.org/spreadsheetml/2006/main" count="110" uniqueCount="88">
  <si>
    <t>DUBUCQUOY</t>
  </si>
  <si>
    <t>LAJOIE</t>
  </si>
  <si>
    <t>Erwan</t>
  </si>
  <si>
    <t>PARADIS</t>
  </si>
  <si>
    <t>Prénoms</t>
  </si>
  <si>
    <t>Noms</t>
  </si>
  <si>
    <t>Note finale</t>
  </si>
  <si>
    <t>ELEVE:</t>
  </si>
  <si>
    <t>Code de protection :</t>
  </si>
  <si>
    <t>ELEVE OBSERVE</t>
  </si>
  <si>
    <t>Base élèves</t>
  </si>
  <si>
    <t>Dernière note obtenue par l'élève :</t>
  </si>
  <si>
    <t>Elève volontaire pour être interrogé</t>
  </si>
  <si>
    <t>Elève interrogé sans support de cours</t>
  </si>
  <si>
    <t>Critéres de notation :</t>
  </si>
  <si>
    <t>Points attribués</t>
  </si>
  <si>
    <t>Réponses 
correctes ou incorrectes</t>
  </si>
  <si>
    <t>Argumentation</t>
  </si>
  <si>
    <t>Avec des références au cour</t>
  </si>
  <si>
    <t>Avec de la culture générale et le cour</t>
  </si>
  <si>
    <t>Peu d'argumentation</t>
  </si>
  <si>
    <t>N° de l'éléve</t>
  </si>
  <si>
    <t>Réponses correctes</t>
  </si>
  <si>
    <t>Réponses incorrectes</t>
  </si>
  <si>
    <t>Date</t>
  </si>
  <si>
    <t>BEKAI</t>
  </si>
  <si>
    <t>Hynd</t>
  </si>
  <si>
    <t>BRANICKI</t>
  </si>
  <si>
    <t>Matheo</t>
  </si>
  <si>
    <t>CANIOT</t>
  </si>
  <si>
    <t>CARPENTIER</t>
  </si>
  <si>
    <t>Pierrick</t>
  </si>
  <si>
    <t>CASTELAIN</t>
  </si>
  <si>
    <t>CAUDRON</t>
  </si>
  <si>
    <t>Clément</t>
  </si>
  <si>
    <t>CHEBOUB</t>
  </si>
  <si>
    <t>Florient</t>
  </si>
  <si>
    <t>COLAERT</t>
  </si>
  <si>
    <t>Matthéo</t>
  </si>
  <si>
    <t>DEFFOLIN</t>
  </si>
  <si>
    <t>Victorien</t>
  </si>
  <si>
    <t>DEMONT</t>
  </si>
  <si>
    <t>Wissem</t>
  </si>
  <si>
    <t>Lise</t>
  </si>
  <si>
    <t>DUBUISSON</t>
  </si>
  <si>
    <t>Quentin</t>
  </si>
  <si>
    <t>FAYOLA</t>
  </si>
  <si>
    <t>Léo</t>
  </si>
  <si>
    <t>HADJADJ AOUL</t>
  </si>
  <si>
    <t>Lina</t>
  </si>
  <si>
    <t>HADJADJ-AOUL</t>
  </si>
  <si>
    <t>Sounna</t>
  </si>
  <si>
    <t>HEIDELBERGER</t>
  </si>
  <si>
    <t>Titouan</t>
  </si>
  <si>
    <t>Clara</t>
  </si>
  <si>
    <t>LAVENNE</t>
  </si>
  <si>
    <t>LEFEVRE</t>
  </si>
  <si>
    <t>Klara</t>
  </si>
  <si>
    <t>LELEUX</t>
  </si>
  <si>
    <t>Yohan</t>
  </si>
  <si>
    <t>LORRIAUX</t>
  </si>
  <si>
    <t>Simon</t>
  </si>
  <si>
    <t>LOUBERT</t>
  </si>
  <si>
    <t>Cassandre</t>
  </si>
  <si>
    <t>MARISSAL</t>
  </si>
  <si>
    <t>Celeste</t>
  </si>
  <si>
    <t>MORIN</t>
  </si>
  <si>
    <t>Justine</t>
  </si>
  <si>
    <t>Marion</t>
  </si>
  <si>
    <t>OUMHETA</t>
  </si>
  <si>
    <t>Naël</t>
  </si>
  <si>
    <t>Tiffany</t>
  </si>
  <si>
    <t>PHILIPPE</t>
  </si>
  <si>
    <t>Lolita</t>
  </si>
  <si>
    <t>VALLET</t>
  </si>
  <si>
    <t>Lea</t>
  </si>
  <si>
    <t>OBSERVATIONS ET NOTES</t>
  </si>
  <si>
    <t>Isabelle</t>
  </si>
  <si>
    <t>Cloé</t>
  </si>
  <si>
    <t>PARAMETRES D'OBSERVATION</t>
  </si>
  <si>
    <t>prof</t>
  </si>
  <si>
    <t>Réponses</t>
  </si>
  <si>
    <t>correctes</t>
  </si>
  <si>
    <t>incorrectes</t>
  </si>
  <si>
    <t>Dates</t>
  </si>
  <si>
    <t>Notes</t>
  </si>
  <si>
    <t>EVOLUTION DES NOTES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</si>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</sst>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gradientFill degree="90">
        <stop position="0">
          <color rgb="FF0070C0"/>
        </stop>
        <stop position="0.5">
          <color rgb="FF00B0F0"/>
        </stop>
        <stop position="1">
          <color rgb="FF0070C0"/>
        </stop>
      </gradientFill>
    </fill>
    <fill>
      <gradientFill degree="90">
        <stop position="0">
          <color rgb="FF00B0F0"/>
        </stop>
        <stop position="0.5">
          <color rgb="FF3ACDE6"/>
        </stop>
        <stop position="1">
          <color rgb="FF00B0F0"/>
        </stop>
      </gradientFill>
    </fill>
    <fill>
      <patternFill patternType="solid">
        <fgColor rgb="FF00B0F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 tint="-0.14996795556505021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rgb="FF0070C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0070C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0070C0"/>
      </right>
      <top style="thin">
        <color auto="1"/>
      </top>
      <bottom style="thick">
        <color rgb="FF0070C0"/>
      </bottom>
      <diagonal/>
    </border>
    <border>
      <left style="thick">
        <color rgb="FF0070C0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rgb="FF0070C0"/>
      </right>
      <top/>
      <bottom style="thin">
        <color auto="1"/>
      </bottom>
      <diagonal/>
    </border>
    <border>
      <left style="thick">
        <color rgb="FF0070C0"/>
      </left>
      <right/>
      <top style="thick">
        <color rgb="FF0070C0"/>
      </top>
      <bottom style="thick">
        <color rgb="FF0070C0"/>
      </bottom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thick">
        <color rgb="FF0070C0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rgb="FF0070C0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rgb="FF0070C0"/>
      </left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rgb="FF0070C0"/>
      </left>
      <right/>
      <top style="thick">
        <color rgb="FF0070C0"/>
      </top>
      <bottom/>
      <diagonal/>
    </border>
    <border>
      <left style="thick">
        <color rgb="FF0070C0"/>
      </left>
      <right/>
      <top/>
      <bottom/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 style="thick">
        <color rgb="FF0070C0"/>
      </left>
      <right/>
      <top style="thick">
        <color rgb="FF0070C0"/>
      </top>
      <bottom style="thin">
        <color auto="1"/>
      </bottom>
      <diagonal/>
    </border>
    <border>
      <left style="thick">
        <color rgb="FF0070C0"/>
      </left>
      <right/>
      <top style="thin">
        <color auto="1"/>
      </top>
      <bottom style="thick">
        <color rgb="FF0070C0"/>
      </bottom>
      <diagonal/>
    </border>
    <border>
      <left/>
      <right style="thin">
        <color auto="1"/>
      </right>
      <top style="thin">
        <color auto="1"/>
      </top>
      <bottom style="thick">
        <color rgb="FF0070C0"/>
      </bottom>
      <diagonal/>
    </border>
    <border>
      <left style="thick">
        <color rgb="FF0070C0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rgb="FF0070C0"/>
      </left>
      <right style="thin">
        <color rgb="FF0070C0"/>
      </right>
      <top style="thick">
        <color rgb="FF0070C0"/>
      </top>
      <bottom style="thin">
        <color rgb="FF0070C0"/>
      </bottom>
      <diagonal/>
    </border>
    <border>
      <left style="thin">
        <color rgb="FF0070C0"/>
      </left>
      <right style="thick">
        <color rgb="FF0070C0"/>
      </right>
      <top style="thick">
        <color rgb="FF0070C0"/>
      </top>
      <bottom style="thin">
        <color rgb="FF0070C0"/>
      </bottom>
      <diagonal/>
    </border>
    <border>
      <left style="thin">
        <color rgb="FF0070C0"/>
      </left>
      <right style="thick">
        <color rgb="FF0070C0"/>
      </right>
      <top style="thin">
        <color rgb="FF0070C0"/>
      </top>
      <bottom style="thin">
        <color auto="1"/>
      </bottom>
      <diagonal/>
    </border>
    <border>
      <left style="thin">
        <color rgb="FF0070C0"/>
      </left>
      <right style="thick">
        <color rgb="FF0070C0"/>
      </right>
      <top style="thin">
        <color rgb="FF0070C0"/>
      </top>
      <bottom/>
      <diagonal/>
    </border>
    <border>
      <left style="thin">
        <color rgb="FF0070C0"/>
      </left>
      <right style="thick">
        <color rgb="FF0070C0"/>
      </right>
      <top style="thin">
        <color rgb="FF0070C0"/>
      </top>
      <bottom style="thick">
        <color rgb="FF0070C0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5" borderId="4" xfId="0" applyFill="1" applyBorder="1" applyAlignment="1">
      <alignment vertical="center"/>
    </xf>
    <xf numFmtId="0" fontId="0" fillId="6" borderId="4" xfId="0" applyFill="1" applyBorder="1" applyAlignment="1">
      <alignment vertical="center"/>
    </xf>
    <xf numFmtId="0" fontId="0" fillId="2" borderId="1" xfId="0" applyFill="1" applyBorder="1"/>
    <xf numFmtId="0" fontId="4" fillId="3" borderId="5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1" fillId="12" borderId="1" xfId="0" applyFont="1" applyFill="1" applyBorder="1"/>
    <xf numFmtId="0" fontId="6" fillId="0" borderId="0" xfId="0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11" borderId="1" xfId="0" applyFill="1" applyBorder="1" applyProtection="1"/>
    <xf numFmtId="0" fontId="3" fillId="5" borderId="4" xfId="0" applyFont="1" applyFill="1" applyBorder="1" applyAlignment="1">
      <alignment horizontal="center" vertical="center"/>
    </xf>
    <xf numFmtId="0" fontId="6" fillId="10" borderId="0" xfId="0" applyFont="1" applyFill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4" borderId="19" xfId="0" applyFont="1" applyFill="1" applyBorder="1" applyAlignment="1" applyProtection="1">
      <alignment horizontal="center" vertical="center"/>
      <protection locked="0"/>
    </xf>
    <xf numFmtId="0" fontId="0" fillId="5" borderId="20" xfId="0" applyFill="1" applyBorder="1" applyAlignment="1">
      <alignment vertical="center"/>
    </xf>
    <xf numFmtId="0" fontId="0" fillId="5" borderId="3" xfId="0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 wrapText="1"/>
    </xf>
    <xf numFmtId="0" fontId="5" fillId="5" borderId="7" xfId="0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center" vertical="center"/>
    </xf>
    <xf numFmtId="0" fontId="6" fillId="10" borderId="0" xfId="0" applyFont="1" applyFill="1" applyAlignment="1">
      <alignment horizontal="left" vertical="center"/>
    </xf>
    <xf numFmtId="0" fontId="5" fillId="8" borderId="17" xfId="0" applyFont="1" applyFill="1" applyBorder="1" applyAlignment="1">
      <alignment horizontal="center" vertical="center"/>
    </xf>
    <xf numFmtId="0" fontId="5" fillId="7" borderId="17" xfId="0" applyFont="1" applyFill="1" applyBorder="1" applyAlignment="1">
      <alignment horizontal="center" vertical="center"/>
    </xf>
    <xf numFmtId="0" fontId="0" fillId="15" borderId="1" xfId="0" applyFill="1" applyBorder="1"/>
    <xf numFmtId="0" fontId="0" fillId="15" borderId="1" xfId="0" applyFill="1" applyBorder="1" applyAlignment="1">
      <alignment horizontal="center" vertical="center"/>
    </xf>
    <xf numFmtId="0" fontId="2" fillId="15" borderId="1" xfId="0" applyFont="1" applyFill="1" applyBorder="1" applyAlignment="1">
      <alignment vertical="center"/>
    </xf>
    <xf numFmtId="0" fontId="2" fillId="15" borderId="1" xfId="0" applyFont="1" applyFill="1" applyBorder="1" applyAlignment="1">
      <alignment horizontal="center" vertical="center"/>
    </xf>
    <xf numFmtId="0" fontId="6" fillId="10" borderId="0" xfId="0" applyFont="1" applyFill="1" applyAlignment="1">
      <alignment horizontal="center" vertical="center"/>
    </xf>
    <xf numFmtId="14" fontId="3" fillId="4" borderId="8" xfId="0" applyNumberFormat="1" applyFont="1" applyFill="1" applyBorder="1" applyAlignment="1" applyProtection="1">
      <alignment horizontal="center" vertical="center"/>
      <protection locked="0"/>
    </xf>
    <xf numFmtId="14" fontId="0" fillId="0" borderId="9" xfId="0" applyNumberFormat="1" applyFont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2" fillId="3" borderId="25" xfId="0" applyFont="1" applyFill="1" applyBorder="1" applyAlignment="1">
      <alignment vertical="center"/>
    </xf>
    <xf numFmtId="0" fontId="3" fillId="0" borderId="26" xfId="0" applyFont="1" applyBorder="1" applyAlignment="1">
      <alignment vertical="center"/>
    </xf>
    <xf numFmtId="0" fontId="0" fillId="6" borderId="27" xfId="0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5" borderId="27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6" borderId="10" xfId="0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2" fillId="4" borderId="8" xfId="0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2" fillId="4" borderId="9" xfId="0" applyFont="1" applyFill="1" applyBorder="1" applyAlignment="1" applyProtection="1">
      <alignment horizontal="center" vertical="center"/>
      <protection locked="0"/>
    </xf>
    <xf numFmtId="0" fontId="2" fillId="13" borderId="21" xfId="0" applyFont="1" applyFill="1" applyBorder="1" applyAlignment="1">
      <alignment horizontal="center" vertical="center"/>
    </xf>
    <xf numFmtId="0" fontId="0" fillId="13" borderId="22" xfId="0" applyFill="1" applyBorder="1" applyAlignment="1">
      <alignment horizontal="center" vertical="center"/>
    </xf>
    <xf numFmtId="0" fontId="0" fillId="13" borderId="23" xfId="0" applyFill="1" applyBorder="1" applyAlignment="1">
      <alignment horizontal="center" vertical="center"/>
    </xf>
    <xf numFmtId="0" fontId="5" fillId="14" borderId="30" xfId="0" applyFont="1" applyFill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14" borderId="28" xfId="0" applyFont="1" applyFill="1" applyBorder="1" applyAlignment="1">
      <alignment horizontal="center" vertical="center"/>
    </xf>
    <xf numFmtId="0" fontId="5" fillId="14" borderId="31" xfId="0" applyFont="1" applyFill="1" applyBorder="1" applyAlignment="1">
      <alignment horizontal="center" vertical="center"/>
    </xf>
    <xf numFmtId="0" fontId="5" fillId="0" borderId="14" xfId="0" applyFont="1" applyBorder="1" applyAlignment="1">
      <alignment vertical="center"/>
    </xf>
    <xf numFmtId="0" fontId="5" fillId="8" borderId="13" xfId="0" applyFont="1" applyFill="1" applyBorder="1" applyAlignment="1">
      <alignment horizontal="center" vertical="center"/>
    </xf>
    <xf numFmtId="0" fontId="5" fillId="0" borderId="13" xfId="0" applyFont="1" applyBorder="1" applyAlignment="1">
      <alignment vertical="center"/>
    </xf>
    <xf numFmtId="0" fontId="5" fillId="7" borderId="13" xfId="0" applyFont="1" applyFill="1" applyBorder="1" applyAlignment="1">
      <alignment horizontal="center" vertical="center"/>
    </xf>
    <xf numFmtId="0" fontId="8" fillId="10" borderId="0" xfId="0" applyFont="1" applyFill="1"/>
    <xf numFmtId="0" fontId="9" fillId="10" borderId="0" xfId="0" applyFont="1" applyFill="1" applyAlignment="1">
      <alignment vertical="center"/>
    </xf>
    <xf numFmtId="0" fontId="5" fillId="13" borderId="18" xfId="0" applyFont="1" applyFill="1" applyBorder="1" applyAlignment="1">
      <alignment horizontal="center" vertical="center"/>
    </xf>
    <xf numFmtId="0" fontId="5" fillId="13" borderId="17" xfId="0" applyFont="1" applyFill="1" applyBorder="1" applyAlignment="1">
      <alignment vertical="center"/>
    </xf>
    <xf numFmtId="0" fontId="5" fillId="13" borderId="28" xfId="0" applyFont="1" applyFill="1" applyBorder="1" applyAlignment="1">
      <alignment vertical="center"/>
    </xf>
    <xf numFmtId="0" fontId="5" fillId="13" borderId="18" xfId="0" applyFont="1" applyFill="1" applyBorder="1" applyAlignment="1">
      <alignment vertical="center"/>
    </xf>
    <xf numFmtId="14" fontId="0" fillId="0" borderId="0" xfId="0" applyNumberFormat="1"/>
    <xf numFmtId="14" fontId="7" fillId="5" borderId="1" xfId="0" applyNumberFormat="1" applyFont="1" applyFill="1" applyBorder="1" applyAlignment="1">
      <alignment horizontal="center" vertical="center" wrapText="1"/>
    </xf>
    <xf numFmtId="0" fontId="5" fillId="9" borderId="17" xfId="0" applyFont="1" applyFill="1" applyBorder="1" applyAlignment="1">
      <alignment horizontal="center" vertical="center"/>
    </xf>
    <xf numFmtId="0" fontId="5" fillId="9" borderId="18" xfId="0" applyFont="1" applyFill="1" applyBorder="1" applyAlignment="1">
      <alignment horizontal="center" vertical="center"/>
    </xf>
    <xf numFmtId="0" fontId="5" fillId="9" borderId="32" xfId="0" applyFont="1" applyFill="1" applyBorder="1" applyAlignment="1">
      <alignment horizontal="center" vertical="center"/>
    </xf>
    <xf numFmtId="0" fontId="0" fillId="0" borderId="33" xfId="0" applyBorder="1" applyAlignment="1">
      <alignment vertical="center"/>
    </xf>
    <xf numFmtId="0" fontId="5" fillId="9" borderId="34" xfId="0" applyFont="1" applyFill="1" applyBorder="1" applyAlignment="1">
      <alignment vertical="center"/>
    </xf>
    <xf numFmtId="0" fontId="5" fillId="9" borderId="35" xfId="0" applyFont="1" applyFill="1" applyBorder="1" applyAlignment="1">
      <alignment vertical="center"/>
    </xf>
    <xf numFmtId="0" fontId="2" fillId="5" borderId="16" xfId="0" applyFont="1" applyFill="1" applyBorder="1" applyAlignment="1">
      <alignment horizontal="center" vertical="center"/>
    </xf>
    <xf numFmtId="0" fontId="4" fillId="5" borderId="13" xfId="0" applyFont="1" applyFill="1" applyBorder="1" applyAlignment="1">
      <alignment horizontal="center" vertical="center"/>
    </xf>
    <xf numFmtId="0" fontId="4" fillId="0" borderId="14" xfId="0" applyFont="1" applyBorder="1" applyAlignment="1">
      <alignment vertical="center"/>
    </xf>
    <xf numFmtId="0" fontId="4" fillId="5" borderId="16" xfId="0" applyFont="1" applyFill="1" applyBorder="1" applyAlignment="1">
      <alignment horizontal="center" vertical="center"/>
    </xf>
    <xf numFmtId="0" fontId="10" fillId="5" borderId="37" xfId="0" applyFont="1" applyFill="1" applyBorder="1" applyAlignment="1">
      <alignment horizontal="center" vertical="center"/>
    </xf>
    <xf numFmtId="0" fontId="10" fillId="6" borderId="39" xfId="0" applyFont="1" applyFill="1" applyBorder="1" applyAlignment="1">
      <alignment horizontal="center" vertical="center"/>
    </xf>
    <xf numFmtId="0" fontId="10" fillId="5" borderId="38" xfId="0" applyFont="1" applyFill="1" applyBorder="1" applyAlignment="1">
      <alignment horizontal="center" vertical="center"/>
    </xf>
    <xf numFmtId="0" fontId="10" fillId="6" borderId="40" xfId="0" applyFont="1" applyFill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14" fontId="3" fillId="4" borderId="19" xfId="0" applyNumberFormat="1" applyFont="1" applyFill="1" applyBorder="1" applyAlignment="1" applyProtection="1">
      <alignment horizontal="center" vertical="center"/>
      <protection locked="0"/>
    </xf>
    <xf numFmtId="0" fontId="0" fillId="0" borderId="19" xfId="0" applyBorder="1" applyAlignment="1"/>
    <xf numFmtId="0" fontId="0" fillId="0" borderId="0" xfId="0" applyNumberFormat="1" applyAlignment="1">
      <alignment horizontal="center" vertical="center"/>
    </xf>
    <xf numFmtId="0" fontId="10" fillId="5" borderId="36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4565A"/>
      <color rgb="FFF69499"/>
      <color rgb="FFF37985"/>
      <color rgb="FF66FFFF"/>
      <color rgb="FFE1836D"/>
      <color rgb="FF3ACD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0"/>
      <c:rotY val="0"/>
      <c:depthPercent val="100"/>
      <c:rAngAx val="0"/>
    </c:view3D>
    <c:floor>
      <c:thickness val="0"/>
      <c:spPr>
        <a:noFill/>
        <a:ln w="9525" cap="flat" cmpd="sng" algn="ctr">
          <a:solidFill>
            <a:schemeClr val="dk1">
              <a:lumMod val="50000"/>
              <a:lumOff val="50000"/>
            </a:schemeClr>
          </a:solidFill>
          <a:round/>
        </a:ln>
        <a:effectLst/>
        <a:sp3d contourW="9525">
          <a:contourClr>
            <a:schemeClr val="dk1">
              <a:lumMod val="50000"/>
              <a:lumOff val="50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area3DChart>
        <c:grouping val="standard"/>
        <c:varyColors val="0"/>
        <c:ser>
          <c:idx val="0"/>
          <c:order val="0"/>
          <c:tx>
            <c:strRef>
              <c:f>Observation!$G$2</c:f>
              <c:strCache>
                <c:ptCount val="1"/>
                <c:pt idx="0">
                  <c:v>Notes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val>
            <c:numRef>
              <c:f>Observation!$G$3:$G$7</c:f>
              <c:numCache>
                <c:formatCode>General</c:formatCode>
                <c:ptCount val="5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Observation!$F$3:$F$7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0-DF89-487F-A078-E87EE18D81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45216104"/>
        <c:axId val="545219056"/>
        <c:axId val="213860280"/>
      </c:area3DChart>
      <c:catAx>
        <c:axId val="54521610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Dates d'observation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5219056"/>
        <c:crosses val="autoZero"/>
        <c:auto val="1"/>
        <c:lblAlgn val="ctr"/>
        <c:lblOffset val="100"/>
        <c:noMultiLvlLbl val="0"/>
      </c:catAx>
      <c:valAx>
        <c:axId val="545219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Notes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5216104"/>
        <c:crosses val="autoZero"/>
        <c:crossBetween val="midCat"/>
      </c:valAx>
      <c:serAx>
        <c:axId val="213860280"/>
        <c:scaling>
          <c:orientation val="minMax"/>
        </c:scaling>
        <c:delete val="1"/>
        <c:axPos val="b"/>
        <c:majorTickMark val="out"/>
        <c:minorTickMark val="none"/>
        <c:tickLblPos val="nextTo"/>
        <c:crossAx val="545219056"/>
        <c:crosses val="autoZero"/>
      </c:serAx>
      <c:spPr>
        <a:noFill/>
        <a:ln>
          <a:noFill/>
        </a:ln>
        <a:effectLst/>
      </c:spPr>
    </c:plotArea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5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CheckBox" fmlaLink="Propriétés!$C$5" lockText="1"/>
</file>

<file path=xl/ctrlProps/ctrlProp2.xml><?xml version="1.0" encoding="utf-8"?>
<formControlPr xmlns="http://schemas.microsoft.com/office/spreadsheetml/2009/9/main" objectType="CheckBox" checked="Checked" fmlaLink="Propriétés!$C$7" lockText="1"/>
</file>

<file path=xl/ctrlProps/ctrlProp3.xml><?xml version="1.0" encoding="utf-8"?>
<formControlPr xmlns="http://schemas.microsoft.com/office/spreadsheetml/2009/9/main" objectType="Drop" dropLines="3" dropStyle="combo" dx="25" fmlaLink="Propriétés!$C$11" fmlaRange="Propriétés!$B$11:$B$13" sel="1" val="0"/>
</file>

<file path=xl/ctrlProps/ctrlProp4.xml><?xml version="1.0" encoding="utf-8"?>
<formControlPr xmlns="http://schemas.microsoft.com/office/spreadsheetml/2009/9/main" objectType="Drop" dropLines="10" dropStyle="combo" dx="25" fmlaLink="$D$2" fmlaRange="'Base élèves'!$C$5:$C$34" sel="1" val="0"/>
</file>

<file path=xl/ctrlProps/ctrlProp5.xml><?xml version="1.0" encoding="utf-8"?>
<formControlPr xmlns="http://schemas.microsoft.com/office/spreadsheetml/2009/9/main" objectType="Drop" dropLines="10" dropStyle="combo" dx="25" fmlaLink="$D$2" fmlaRange="'Base élèves'!$D$5:$D$34" sel="1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emf"/><Relationship Id="rId4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6.png"/><Relationship Id="rId1" Type="http://schemas.openxmlformats.org/officeDocument/2006/relationships/image" Target="../media/image5.jpg"/><Relationship Id="rId4" Type="http://schemas.openxmlformats.org/officeDocument/2006/relationships/image" Target="../media/image8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234950</xdr:colOff>
          <xdr:row>6</xdr:row>
          <xdr:rowOff>107044</xdr:rowOff>
        </xdr:from>
        <xdr:to>
          <xdr:col>3</xdr:col>
          <xdr:colOff>514350</xdr:colOff>
          <xdr:row>6</xdr:row>
          <xdr:rowOff>316594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233136</xdr:colOff>
          <xdr:row>7</xdr:row>
          <xdr:rowOff>95250</xdr:rowOff>
        </xdr:from>
        <xdr:to>
          <xdr:col>3</xdr:col>
          <xdr:colOff>436336</xdr:colOff>
          <xdr:row>7</xdr:row>
          <xdr:rowOff>298450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144234</xdr:colOff>
          <xdr:row>10</xdr:row>
          <xdr:rowOff>54427</xdr:rowOff>
        </xdr:from>
        <xdr:to>
          <xdr:col>2</xdr:col>
          <xdr:colOff>1796141</xdr:colOff>
          <xdr:row>10</xdr:row>
          <xdr:rowOff>335642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1</xdr:col>
          <xdr:colOff>1092200</xdr:colOff>
          <xdr:row>3</xdr:row>
          <xdr:rowOff>395514</xdr:rowOff>
        </xdr:to>
        <xdr:pic>
          <xdr:nvPicPr>
            <xdr:cNvPr id="15" name="Image 14"/>
            <xdr:cNvPicPr>
              <a:picLocks noChangeAspect="1"/>
              <a:extLst>
                <a:ext uri="{84589F7E-364E-4C9E-8A38-B11213B215E9}">
                  <a14:cameraTool cellRange="Photo" spid="_x0000_s1145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349250" y="99786"/>
              <a:ext cx="1092200" cy="1098550"/>
            </a:xfrm>
            <a:prstGeom prst="rect">
              <a:avLst/>
            </a:prstGeom>
          </xdr:spPr>
        </xdr:pic>
        <xdr:clientData/>
      </xdr:twoCellAnchor>
    </mc:Choice>
    <mc:Fallback/>
  </mc:AlternateContent>
  <xdr:twoCellAnchor editAs="oneCell">
    <xdr:from>
      <xdr:col>2</xdr:col>
      <xdr:colOff>1043214</xdr:colOff>
      <xdr:row>8</xdr:row>
      <xdr:rowOff>86177</xdr:rowOff>
    </xdr:from>
    <xdr:to>
      <xdr:col>2</xdr:col>
      <xdr:colOff>1583214</xdr:colOff>
      <xdr:row>9</xdr:row>
      <xdr:rowOff>281463</xdr:rowOff>
    </xdr:to>
    <xdr:pic macro="[0]!Moins.Moins"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90107" y="2412998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2</xdr:col>
      <xdr:colOff>326892</xdr:colOff>
      <xdr:row>8</xdr:row>
      <xdr:rowOff>86501</xdr:rowOff>
    </xdr:from>
    <xdr:to>
      <xdr:col>2</xdr:col>
      <xdr:colOff>866892</xdr:colOff>
      <xdr:row>9</xdr:row>
      <xdr:rowOff>281787</xdr:rowOff>
    </xdr:to>
    <xdr:pic macro="[0]!Plus.Plus"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73785" y="2413322"/>
          <a:ext cx="540000" cy="540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63500</xdr:colOff>
          <xdr:row>2</xdr:row>
          <xdr:rowOff>50800</xdr:rowOff>
        </xdr:from>
        <xdr:to>
          <xdr:col>3</xdr:col>
          <xdr:colOff>533400</xdr:colOff>
          <xdr:row>2</xdr:row>
          <xdr:rowOff>330200</xdr:rowOff>
        </xdr:to>
        <xdr:sp macro="" textlink="">
          <xdr:nvSpPr>
            <xdr:cNvPr id="1112" name="Drop Down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68035</xdr:colOff>
          <xdr:row>3</xdr:row>
          <xdr:rowOff>50800</xdr:rowOff>
        </xdr:from>
        <xdr:to>
          <xdr:col>3</xdr:col>
          <xdr:colOff>536121</xdr:colOff>
          <xdr:row>3</xdr:row>
          <xdr:rowOff>330200</xdr:rowOff>
        </xdr:to>
        <xdr:sp macro="" textlink="">
          <xdr:nvSpPr>
            <xdr:cNvPr id="1113" name="Drop Down 89" descr="Sélectionner un nom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8</xdr:col>
      <xdr:colOff>68036</xdr:colOff>
      <xdr:row>2</xdr:row>
      <xdr:rowOff>68488</xdr:rowOff>
    </xdr:from>
    <xdr:to>
      <xdr:col>8</xdr:col>
      <xdr:colOff>3243036</xdr:colOff>
      <xdr:row>11</xdr:row>
      <xdr:rowOff>322035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0</xdr:rowOff>
    </xdr:from>
    <xdr:to>
      <xdr:col>0</xdr:col>
      <xdr:colOff>1080000</xdr:colOff>
      <xdr:row>4</xdr:row>
      <xdr:rowOff>1080000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736600"/>
          <a:ext cx="1080000" cy="10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1080000</xdr:colOff>
      <xdr:row>4</xdr:row>
      <xdr:rowOff>1080000</xdr:rowOff>
    </xdr:to>
    <xdr:pic>
      <xdr:nvPicPr>
        <xdr:cNvPr id="28" name="Image 27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84400" y="736600"/>
          <a:ext cx="1080000" cy="1080000"/>
        </a:xfrm>
        <a:prstGeom prst="rect">
          <a:avLst/>
        </a:prstGeom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1080000</xdr:colOff>
      <xdr:row>4</xdr:row>
      <xdr:rowOff>1080000</xdr:rowOff>
    </xdr:to>
    <xdr:pic>
      <xdr:nvPicPr>
        <xdr:cNvPr id="29" name="Image 28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76600" y="736600"/>
          <a:ext cx="1080000" cy="108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1080000</xdr:colOff>
      <xdr:row>4</xdr:row>
      <xdr:rowOff>1080000</xdr:rowOff>
    </xdr:to>
    <xdr:pic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2200" y="736600"/>
          <a:ext cx="1080000" cy="108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B1:E34"/>
  <sheetViews>
    <sheetView showGridLines="0" workbookViewId="0">
      <selection activeCell="E5" sqref="E5"/>
    </sheetView>
  </sheetViews>
  <sheetFormatPr baseColWidth="10" defaultRowHeight="14.5" x14ac:dyDescent="0.35"/>
  <cols>
    <col min="1" max="1" width="1.90625" customWidth="1"/>
    <col min="2" max="2" width="4.7265625" style="1" customWidth="1"/>
    <col min="3" max="4" width="16.6328125" customWidth="1"/>
    <col min="5" max="5" width="4.6328125" customWidth="1"/>
  </cols>
  <sheetData>
    <row r="1" spans="2:5" ht="28.5" customHeight="1" x14ac:dyDescent="0.35"/>
    <row r="2" spans="2:5" ht="28" customHeight="1" x14ac:dyDescent="0.35">
      <c r="C2" s="29" t="s">
        <v>10</v>
      </c>
      <c r="D2" s="29"/>
    </row>
    <row r="3" spans="2:5" ht="12.5" customHeight="1" x14ac:dyDescent="0.35"/>
    <row r="4" spans="2:5" x14ac:dyDescent="0.35">
      <c r="C4" s="8" t="s">
        <v>5</v>
      </c>
      <c r="D4" s="8" t="s">
        <v>4</v>
      </c>
    </row>
    <row r="5" spans="2:5" x14ac:dyDescent="0.35">
      <c r="B5" s="7">
        <v>1</v>
      </c>
      <c r="C5" s="11" t="s">
        <v>25</v>
      </c>
      <c r="D5" s="11" t="s">
        <v>26</v>
      </c>
    </row>
    <row r="6" spans="2:5" x14ac:dyDescent="0.35">
      <c r="B6" s="7">
        <v>2</v>
      </c>
      <c r="C6" s="11" t="s">
        <v>27</v>
      </c>
      <c r="D6" s="11" t="s">
        <v>28</v>
      </c>
      <c r="E6" t="str">
        <f>IF(COUNTIF(B$5:B$34,1)&gt;=ROWS(B$5:B6),1,"")</f>
        <v/>
      </c>
    </row>
    <row r="7" spans="2:5" x14ac:dyDescent="0.35">
      <c r="B7" s="7">
        <v>3</v>
      </c>
      <c r="C7" s="11" t="s">
        <v>29</v>
      </c>
      <c r="D7" s="11" t="s">
        <v>77</v>
      </c>
      <c r="E7" t="str">
        <f>IF(COUNTIF(B$5:B$34,1)&gt;=ROWS(B$5:B7),1,"")</f>
        <v/>
      </c>
    </row>
    <row r="8" spans="2:5" x14ac:dyDescent="0.35">
      <c r="B8" s="7">
        <v>4</v>
      </c>
      <c r="C8" s="11" t="s">
        <v>30</v>
      </c>
      <c r="D8" s="11" t="s">
        <v>31</v>
      </c>
      <c r="E8" t="str">
        <f>IF(COUNTIF(B$5:B$34,1)&gt;=ROWS(B$5:B8),1,"")</f>
        <v/>
      </c>
    </row>
    <row r="9" spans="2:5" x14ac:dyDescent="0.35">
      <c r="B9" s="7">
        <v>5</v>
      </c>
      <c r="C9" s="11" t="s">
        <v>32</v>
      </c>
      <c r="D9" s="11" t="s">
        <v>34</v>
      </c>
      <c r="E9" t="str">
        <f>IF(COUNTIF(B$5:B$34,1)&gt;=ROWS(B$5:B9),1,"")</f>
        <v/>
      </c>
    </row>
    <row r="10" spans="2:5" x14ac:dyDescent="0.35">
      <c r="B10" s="7">
        <v>6</v>
      </c>
      <c r="C10" s="11" t="s">
        <v>33</v>
      </c>
      <c r="D10" s="11" t="s">
        <v>78</v>
      </c>
      <c r="E10" t="str">
        <f>IF(COUNTIF(B$5:B$34,1)&gt;=ROWS(B$5:B10),1,"")</f>
        <v/>
      </c>
    </row>
    <row r="11" spans="2:5" x14ac:dyDescent="0.35">
      <c r="B11" s="7">
        <v>7</v>
      </c>
      <c r="C11" s="11" t="s">
        <v>35</v>
      </c>
      <c r="D11" s="11" t="s">
        <v>36</v>
      </c>
      <c r="E11" t="str">
        <f>IF(COUNTIF(B$5:B$34,1)&gt;=ROWS(B$5:B11),1,"")</f>
        <v/>
      </c>
    </row>
    <row r="12" spans="2:5" x14ac:dyDescent="0.35">
      <c r="B12" s="7">
        <v>8</v>
      </c>
      <c r="C12" s="11" t="s">
        <v>37</v>
      </c>
      <c r="D12" s="11" t="s">
        <v>38</v>
      </c>
      <c r="E12" t="str">
        <f>IF(COUNTIF(B$5:B$34,1)&gt;=ROWS(B$5:B12),1,"")</f>
        <v/>
      </c>
    </row>
    <row r="13" spans="2:5" x14ac:dyDescent="0.35">
      <c r="B13" s="7">
        <v>9</v>
      </c>
      <c r="C13" s="11" t="s">
        <v>39</v>
      </c>
      <c r="D13" s="11" t="s">
        <v>40</v>
      </c>
    </row>
    <row r="14" spans="2:5" x14ac:dyDescent="0.35">
      <c r="B14" s="7">
        <v>10</v>
      </c>
      <c r="C14" s="11" t="s">
        <v>41</v>
      </c>
      <c r="D14" s="11" t="s">
        <v>42</v>
      </c>
    </row>
    <row r="15" spans="2:5" x14ac:dyDescent="0.35">
      <c r="B15" s="7">
        <v>11</v>
      </c>
      <c r="C15" s="11" t="s">
        <v>0</v>
      </c>
      <c r="D15" s="11" t="s">
        <v>43</v>
      </c>
    </row>
    <row r="16" spans="2:5" x14ac:dyDescent="0.35">
      <c r="B16" s="7">
        <v>12</v>
      </c>
      <c r="C16" s="11" t="s">
        <v>44</v>
      </c>
      <c r="D16" s="11" t="s">
        <v>45</v>
      </c>
    </row>
    <row r="17" spans="2:4" x14ac:dyDescent="0.35">
      <c r="B17" s="7">
        <v>13</v>
      </c>
      <c r="C17" s="11" t="s">
        <v>46</v>
      </c>
      <c r="D17" s="11" t="s">
        <v>47</v>
      </c>
    </row>
    <row r="18" spans="2:4" x14ac:dyDescent="0.35">
      <c r="B18" s="7">
        <v>14</v>
      </c>
      <c r="C18" s="11" t="s">
        <v>48</v>
      </c>
      <c r="D18" s="11" t="s">
        <v>49</v>
      </c>
    </row>
    <row r="19" spans="2:4" x14ac:dyDescent="0.35">
      <c r="B19" s="7">
        <v>15</v>
      </c>
      <c r="C19" s="11" t="s">
        <v>50</v>
      </c>
      <c r="D19" s="11" t="s">
        <v>51</v>
      </c>
    </row>
    <row r="20" spans="2:4" x14ac:dyDescent="0.35">
      <c r="B20" s="7">
        <v>16</v>
      </c>
      <c r="C20" s="11" t="s">
        <v>52</v>
      </c>
      <c r="D20" s="11" t="s">
        <v>53</v>
      </c>
    </row>
    <row r="21" spans="2:4" x14ac:dyDescent="0.35">
      <c r="B21" s="7">
        <v>17</v>
      </c>
      <c r="C21" s="11" t="s">
        <v>1</v>
      </c>
      <c r="D21" s="11" t="s">
        <v>54</v>
      </c>
    </row>
    <row r="22" spans="2:4" x14ac:dyDescent="0.35">
      <c r="B22" s="7">
        <v>18</v>
      </c>
      <c r="C22" s="11" t="s">
        <v>55</v>
      </c>
      <c r="D22" s="11" t="s">
        <v>2</v>
      </c>
    </row>
    <row r="23" spans="2:4" x14ac:dyDescent="0.35">
      <c r="B23" s="7">
        <v>19</v>
      </c>
      <c r="C23" s="11" t="s">
        <v>56</v>
      </c>
      <c r="D23" s="11" t="s">
        <v>57</v>
      </c>
    </row>
    <row r="24" spans="2:4" x14ac:dyDescent="0.35">
      <c r="B24" s="7">
        <v>20</v>
      </c>
      <c r="C24" s="11" t="s">
        <v>58</v>
      </c>
      <c r="D24" s="11" t="s">
        <v>59</v>
      </c>
    </row>
    <row r="25" spans="2:4" x14ac:dyDescent="0.35">
      <c r="B25" s="7">
        <v>21</v>
      </c>
      <c r="C25" s="11" t="s">
        <v>60</v>
      </c>
      <c r="D25" s="11" t="s">
        <v>61</v>
      </c>
    </row>
    <row r="26" spans="2:4" x14ac:dyDescent="0.35">
      <c r="B26" s="7">
        <v>22</v>
      </c>
      <c r="C26" s="11" t="s">
        <v>62</v>
      </c>
      <c r="D26" s="11" t="s">
        <v>63</v>
      </c>
    </row>
    <row r="27" spans="2:4" x14ac:dyDescent="0.35">
      <c r="B27" s="7">
        <v>23</v>
      </c>
      <c r="C27" s="11" t="s">
        <v>64</v>
      </c>
      <c r="D27" s="11" t="s">
        <v>65</v>
      </c>
    </row>
    <row r="28" spans="2:4" x14ac:dyDescent="0.35">
      <c r="B28" s="7">
        <v>24</v>
      </c>
      <c r="C28" s="11" t="s">
        <v>66</v>
      </c>
      <c r="D28" s="11" t="s">
        <v>67</v>
      </c>
    </row>
    <row r="29" spans="2:4" x14ac:dyDescent="0.35">
      <c r="B29" s="7">
        <v>25</v>
      </c>
      <c r="C29" s="11" t="s">
        <v>66</v>
      </c>
      <c r="D29" s="11" t="s">
        <v>68</v>
      </c>
    </row>
    <row r="30" spans="2:4" x14ac:dyDescent="0.35">
      <c r="B30" s="7">
        <v>26</v>
      </c>
      <c r="C30" s="11" t="s">
        <v>69</v>
      </c>
      <c r="D30" s="11" t="s">
        <v>70</v>
      </c>
    </row>
    <row r="31" spans="2:4" x14ac:dyDescent="0.35">
      <c r="B31" s="7">
        <v>27</v>
      </c>
      <c r="C31" s="11" t="s">
        <v>3</v>
      </c>
      <c r="D31" s="11" t="s">
        <v>71</v>
      </c>
    </row>
    <row r="32" spans="2:4" x14ac:dyDescent="0.35">
      <c r="B32" s="7">
        <v>28</v>
      </c>
      <c r="C32" s="11" t="s">
        <v>72</v>
      </c>
      <c r="D32" s="11" t="s">
        <v>73</v>
      </c>
    </row>
    <row r="33" spans="2:4" x14ac:dyDescent="0.35">
      <c r="B33" s="7">
        <v>29</v>
      </c>
      <c r="C33" s="11" t="s">
        <v>74</v>
      </c>
      <c r="D33" s="11" t="s">
        <v>75</v>
      </c>
    </row>
    <row r="34" spans="2:4" x14ac:dyDescent="0.35">
      <c r="B34" s="7">
        <v>30</v>
      </c>
      <c r="C34" s="11"/>
      <c r="D34" s="11"/>
    </row>
  </sheetData>
  <sheetProtection selectLockedCells="1"/>
  <mergeCells count="1">
    <mergeCell ref="C2:D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2:J11"/>
  <sheetViews>
    <sheetView showGridLines="0" workbookViewId="0">
      <selection activeCell="G14" sqref="G14"/>
    </sheetView>
  </sheetViews>
  <sheetFormatPr baseColWidth="10" defaultRowHeight="14.5" x14ac:dyDescent="0.35"/>
  <cols>
    <col min="1" max="1" width="5.54296875" style="86" customWidth="1"/>
    <col min="2" max="2" width="16.36328125" customWidth="1"/>
    <col min="3" max="3" width="16.26953125" customWidth="1"/>
    <col min="4" max="4" width="15.6328125" style="64" customWidth="1"/>
    <col min="5" max="9" width="15.6328125" customWidth="1"/>
    <col min="10" max="10" width="15.6328125" style="1" customWidth="1"/>
  </cols>
  <sheetData>
    <row r="2" spans="1:10" ht="28" customHeight="1" x14ac:dyDescent="0.35">
      <c r="B2" s="13"/>
      <c r="C2" s="22" t="s">
        <v>76</v>
      </c>
      <c r="D2" s="22"/>
      <c r="E2" s="22"/>
      <c r="F2" s="22"/>
    </row>
    <row r="3" spans="1:10" ht="6.5" customHeight="1" x14ac:dyDescent="0.35">
      <c r="B3" s="9"/>
      <c r="C3" s="9"/>
    </row>
    <row r="4" spans="1:10" ht="15" customHeight="1" x14ac:dyDescent="0.35">
      <c r="B4" s="9"/>
      <c r="C4" s="9"/>
    </row>
    <row r="5" spans="1:10" ht="70" customHeight="1" x14ac:dyDescent="0.35">
      <c r="A5" s="21" t="s">
        <v>87</v>
      </c>
      <c r="B5" s="21" t="s">
        <v>5</v>
      </c>
      <c r="C5" s="21" t="s">
        <v>4</v>
      </c>
      <c r="D5" s="65" t="s">
        <v>84</v>
      </c>
      <c r="E5" s="19" t="str">
        <f>Propriétés!A5</f>
        <v>Elève volontaire pour être interrogé</v>
      </c>
      <c r="F5" s="19" t="str">
        <f>Propriétés!A7</f>
        <v>Elève interrogé sans support de cours</v>
      </c>
      <c r="G5" s="19" t="s">
        <v>22</v>
      </c>
      <c r="H5" s="19" t="s">
        <v>23</v>
      </c>
      <c r="I5" s="19" t="str">
        <f>Propriétés!A11</f>
        <v>Argumentation</v>
      </c>
      <c r="J5" s="19" t="s">
        <v>85</v>
      </c>
    </row>
    <row r="6" spans="1:10" x14ac:dyDescent="0.35">
      <c r="A6" s="86">
        <v>1</v>
      </c>
      <c r="B6" t="s">
        <v>25</v>
      </c>
      <c r="C6" t="s">
        <v>26</v>
      </c>
      <c r="D6" s="64">
        <v>42676</v>
      </c>
      <c r="J6" s="1">
        <v>10</v>
      </c>
    </row>
    <row r="7" spans="1:10" x14ac:dyDescent="0.35">
      <c r="A7" s="86">
        <v>2</v>
      </c>
      <c r="B7" t="s">
        <v>27</v>
      </c>
      <c r="C7" t="s">
        <v>28</v>
      </c>
      <c r="D7" s="64">
        <v>42677</v>
      </c>
      <c r="J7" s="1">
        <v>13</v>
      </c>
    </row>
    <row r="8" spans="1:10" x14ac:dyDescent="0.35">
      <c r="A8" s="86">
        <v>1</v>
      </c>
      <c r="B8" t="s">
        <v>25</v>
      </c>
      <c r="C8" t="s">
        <v>26</v>
      </c>
      <c r="D8" s="64">
        <v>42678</v>
      </c>
      <c r="J8" s="1">
        <v>11</v>
      </c>
    </row>
    <row r="9" spans="1:10" x14ac:dyDescent="0.35">
      <c r="A9" s="86">
        <v>2</v>
      </c>
      <c r="B9" t="s">
        <v>27</v>
      </c>
      <c r="C9" t="s">
        <v>28</v>
      </c>
      <c r="D9" s="64">
        <v>42679</v>
      </c>
      <c r="J9" s="1">
        <v>8</v>
      </c>
    </row>
    <row r="10" spans="1:10" x14ac:dyDescent="0.35">
      <c r="A10" s="86">
        <v>2</v>
      </c>
      <c r="B10" t="s">
        <v>27</v>
      </c>
      <c r="C10" t="s">
        <v>28</v>
      </c>
      <c r="D10" s="64">
        <v>42680</v>
      </c>
      <c r="J10" s="1">
        <v>4</v>
      </c>
    </row>
    <row r="11" spans="1:10" x14ac:dyDescent="0.35">
      <c r="A11" s="86">
        <v>1</v>
      </c>
      <c r="B11" t="s">
        <v>25</v>
      </c>
      <c r="C11" t="s">
        <v>26</v>
      </c>
      <c r="D11" s="64">
        <v>42681</v>
      </c>
      <c r="J11" s="1">
        <v>17</v>
      </c>
    </row>
  </sheetData>
  <sheetProtection selectLockedCells="1" selectUnlockedCells="1"/>
  <sortState ref="B6:V8">
    <sortCondition ref="B6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B1:J13"/>
  <sheetViews>
    <sheetView showGridLines="0" zoomScale="140" zoomScaleNormal="140" workbookViewId="0">
      <selection activeCell="G12" sqref="F12:G12"/>
    </sheetView>
  </sheetViews>
  <sheetFormatPr baseColWidth="10" defaultRowHeight="14.5" x14ac:dyDescent="0.35"/>
  <cols>
    <col min="1" max="1" width="1.90625" customWidth="1"/>
    <col min="2" max="2" width="15.90625" customWidth="1"/>
    <col min="3" max="3" width="27.1796875" customWidth="1"/>
    <col min="4" max="4" width="8.6328125" customWidth="1"/>
    <col min="5" max="5" width="2.453125" customWidth="1"/>
    <col min="6" max="6" width="10.1796875" style="84" customWidth="1"/>
    <col min="7" max="7" width="9.26953125" style="1" customWidth="1"/>
    <col min="8" max="8" width="2.54296875" customWidth="1"/>
    <col min="9" max="9" width="47.26953125" customWidth="1"/>
  </cols>
  <sheetData>
    <row r="1" spans="2:10" ht="51.5" customHeight="1" thickBot="1" x14ac:dyDescent="0.4"/>
    <row r="2" spans="2:10" ht="25.5" customHeight="1" thickTop="1" thickBot="1" x14ac:dyDescent="0.4">
      <c r="B2" s="46"/>
      <c r="C2" s="15" t="s">
        <v>9</v>
      </c>
      <c r="D2" s="16">
        <v>1</v>
      </c>
      <c r="F2" s="65" t="s">
        <v>84</v>
      </c>
      <c r="G2" s="19" t="s">
        <v>85</v>
      </c>
      <c r="I2" s="81" t="s">
        <v>86</v>
      </c>
    </row>
    <row r="3" spans="2:10" ht="30" customHeight="1" thickTop="1" thickBot="1" x14ac:dyDescent="0.4">
      <c r="B3" s="47"/>
      <c r="C3" s="43"/>
      <c r="D3" s="44"/>
      <c r="F3" s="85"/>
      <c r="G3" s="76"/>
      <c r="I3" s="82"/>
      <c r="J3" s="80"/>
    </row>
    <row r="4" spans="2:10" ht="32" customHeight="1" thickTop="1" thickBot="1" x14ac:dyDescent="0.4">
      <c r="B4" s="48"/>
      <c r="C4" s="43"/>
      <c r="D4" s="45"/>
      <c r="F4" s="77"/>
      <c r="G4" s="77"/>
      <c r="I4" s="83"/>
    </row>
    <row r="5" spans="2:10" ht="30" customHeight="1" thickTop="1" thickBot="1" x14ac:dyDescent="0.4">
      <c r="B5" s="16" t="s">
        <v>24</v>
      </c>
      <c r="C5" s="30">
        <f ca="1">TODAY()</f>
        <v>42695</v>
      </c>
      <c r="D5" s="31"/>
      <c r="F5" s="85"/>
      <c r="G5" s="78"/>
      <c r="I5" s="83"/>
    </row>
    <row r="6" spans="2:10" ht="30" customHeight="1" thickTop="1" thickBot="1" x14ac:dyDescent="0.4">
      <c r="B6" s="32" t="s">
        <v>11</v>
      </c>
      <c r="C6" s="33"/>
      <c r="D6" s="20" t="e">
        <f ca="1">OFFSET(Ressources!#REF!,0,Observation!D4)</f>
        <v>#REF!</v>
      </c>
      <c r="E6" s="2"/>
      <c r="F6" s="77"/>
      <c r="G6" s="77"/>
      <c r="I6" s="83"/>
    </row>
    <row r="7" spans="2:10" ht="30" customHeight="1" thickTop="1" thickBot="1" x14ac:dyDescent="0.4">
      <c r="B7" s="36" t="s">
        <v>12</v>
      </c>
      <c r="C7" s="37"/>
      <c r="D7" s="4"/>
      <c r="E7" s="2"/>
      <c r="F7" s="85" t="str">
        <f>IF(COUNTIF(Notes!A$6:'Notes'!A$100,1)&gt;=ROWS(Notes!A$6:'Notes'!A10),1,"")</f>
        <v/>
      </c>
      <c r="G7" s="78"/>
      <c r="I7" s="83"/>
    </row>
    <row r="8" spans="2:10" ht="30" customHeight="1" thickTop="1" thickBot="1" x14ac:dyDescent="0.4">
      <c r="B8" s="38" t="s">
        <v>13</v>
      </c>
      <c r="C8" s="37"/>
      <c r="D8" s="3"/>
      <c r="E8" s="2"/>
      <c r="F8" s="77"/>
      <c r="G8" s="77"/>
      <c r="I8" s="83"/>
    </row>
    <row r="9" spans="2:10" ht="27" customHeight="1" thickTop="1" thickBot="1" x14ac:dyDescent="0.4">
      <c r="B9" s="41" t="s">
        <v>16</v>
      </c>
      <c r="C9" s="39"/>
      <c r="D9" s="14">
        <v>4</v>
      </c>
      <c r="E9" s="2"/>
      <c r="F9" s="85" t="str">
        <f>IF(COUNTIF(Notes!A$6:'Notes'!A$100,1)&gt;=ROWS(Notes!A$6:'Notes'!A12),1,"")</f>
        <v/>
      </c>
      <c r="G9" s="78"/>
      <c r="I9" s="83"/>
    </row>
    <row r="10" spans="2:10" ht="27" customHeight="1" thickTop="1" thickBot="1" x14ac:dyDescent="0.4">
      <c r="B10" s="42"/>
      <c r="C10" s="40"/>
      <c r="D10" s="14">
        <v>-1.5</v>
      </c>
      <c r="E10" s="2"/>
      <c r="F10" s="77"/>
      <c r="G10" s="77"/>
      <c r="I10" s="83"/>
    </row>
    <row r="11" spans="2:10" ht="30" customHeight="1" thickTop="1" thickBot="1" x14ac:dyDescent="0.4">
      <c r="B11" s="18" t="s">
        <v>17</v>
      </c>
      <c r="C11" s="17"/>
      <c r="D11" s="12">
        <f>Propriétés!C11</f>
        <v>1</v>
      </c>
      <c r="E11" s="2"/>
      <c r="F11" s="85" t="str">
        <f>IF(COUNTIF(Notes!A$6:'Notes'!A$100,1)&gt;=ROWS(Notes!A$6:'Notes'!A14),1,"")</f>
        <v/>
      </c>
      <c r="G11" s="78"/>
      <c r="I11" s="83"/>
    </row>
    <row r="12" spans="2:10" ht="30" customHeight="1" thickTop="1" thickBot="1" x14ac:dyDescent="0.4">
      <c r="B12" s="34" t="s">
        <v>6</v>
      </c>
      <c r="C12" s="35"/>
      <c r="D12" s="6" t="e">
        <f ca="1">Observation!D6+Ressources!#REF!+Ressources!#REF!+Ressources!#REF!-Observation!D9</f>
        <v>#REF!</v>
      </c>
      <c r="E12" s="2"/>
      <c r="F12" s="79"/>
      <c r="G12" s="79"/>
      <c r="I12" s="83"/>
    </row>
    <row r="13" spans="2:10" ht="15" thickTop="1" x14ac:dyDescent="0.35"/>
  </sheetData>
  <sheetProtection selectLockedCells="1"/>
  <mergeCells count="11">
    <mergeCell ref="I3:I12"/>
    <mergeCell ref="C3:D3"/>
    <mergeCell ref="C4:D4"/>
    <mergeCell ref="B2:B4"/>
    <mergeCell ref="C5:D5"/>
    <mergeCell ref="B6:C6"/>
    <mergeCell ref="B12:C12"/>
    <mergeCell ref="B7:C7"/>
    <mergeCell ref="B8:C8"/>
    <mergeCell ref="C9:C10"/>
    <mergeCell ref="B9:B10"/>
  </mergeCells>
  <dataValidations count="1">
    <dataValidation errorStyle="warning" allowBlank="1" showInputMessage="1" showErrorMessage="1" sqref="C3:D3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3</xdr:col>
                    <xdr:colOff>234950</xdr:colOff>
                    <xdr:row>6</xdr:row>
                    <xdr:rowOff>107950</xdr:rowOff>
                  </from>
                  <to>
                    <xdr:col>3</xdr:col>
                    <xdr:colOff>514350</xdr:colOff>
                    <xdr:row>6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3</xdr:col>
                    <xdr:colOff>234950</xdr:colOff>
                    <xdr:row>7</xdr:row>
                    <xdr:rowOff>95250</xdr:rowOff>
                  </from>
                  <to>
                    <xdr:col>3</xdr:col>
                    <xdr:colOff>438150</xdr:colOff>
                    <xdr:row>7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Drop Down 5">
              <controlPr defaultSize="0" autoLine="0" autoPict="0">
                <anchor moveWithCells="1">
                  <from>
                    <xdr:col>2</xdr:col>
                    <xdr:colOff>146050</xdr:colOff>
                    <xdr:row>10</xdr:row>
                    <xdr:rowOff>57150</xdr:rowOff>
                  </from>
                  <to>
                    <xdr:col>2</xdr:col>
                    <xdr:colOff>1797050</xdr:colOff>
                    <xdr:row>10</xdr:row>
                    <xdr:rowOff>336550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7" name="Drop Down 88">
              <controlPr defaultSize="0" autoLine="0" autoPict="0" altText="Sélectionner un nom">
                <anchor moveWithCells="1">
                  <from>
                    <xdr:col>2</xdr:col>
                    <xdr:colOff>63500</xdr:colOff>
                    <xdr:row>2</xdr:row>
                    <xdr:rowOff>50800</xdr:rowOff>
                  </from>
                  <to>
                    <xdr:col>3</xdr:col>
                    <xdr:colOff>533400</xdr:colOff>
                    <xdr:row>2</xdr:row>
                    <xdr:rowOff>330200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8" name="Drop Down 89">
              <controlPr defaultSize="0" autoLine="0" autoPict="0" altText="Sélectionner un nom">
                <anchor moveWithCells="1">
                  <from>
                    <xdr:col>2</xdr:col>
                    <xdr:colOff>69850</xdr:colOff>
                    <xdr:row>3</xdr:row>
                    <xdr:rowOff>50800</xdr:rowOff>
                  </from>
                  <to>
                    <xdr:col>3</xdr:col>
                    <xdr:colOff>533400</xdr:colOff>
                    <xdr:row>3</xdr:row>
                    <xdr:rowOff>330200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Ressources!$B$4:$M$4</xm:f>
          </x14:formula1>
          <xm:sqref>D2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/>
  </sheetPr>
  <dimension ref="A1:C16"/>
  <sheetViews>
    <sheetView showGridLines="0" workbookViewId="0">
      <selection activeCell="C3" sqref="C3"/>
    </sheetView>
  </sheetViews>
  <sheetFormatPr baseColWidth="10" defaultRowHeight="14.5" x14ac:dyDescent="0.35"/>
  <cols>
    <col min="1" max="1" width="17.453125" customWidth="1"/>
    <col min="2" max="2" width="44.6328125" customWidth="1"/>
    <col min="3" max="3" width="29.26953125" customWidth="1"/>
    <col min="4" max="5" width="15.6328125" customWidth="1"/>
    <col min="6" max="11" width="20.6328125" customWidth="1"/>
  </cols>
  <sheetData>
    <row r="1" spans="1:3" ht="31.5" customHeight="1" x14ac:dyDescent="0.35"/>
    <row r="2" spans="1:3" ht="30.5" customHeight="1" x14ac:dyDescent="0.35">
      <c r="A2" s="58"/>
      <c r="B2" s="59" t="s">
        <v>79</v>
      </c>
    </row>
    <row r="3" spans="1:3" ht="35.5" customHeight="1" thickBot="1" x14ac:dyDescent="0.4">
      <c r="C3" s="1"/>
    </row>
    <row r="4" spans="1:3" ht="28" customHeight="1" thickTop="1" thickBot="1" x14ac:dyDescent="0.4">
      <c r="A4" s="73" t="s">
        <v>14</v>
      </c>
      <c r="B4" s="74"/>
      <c r="C4" s="75" t="s">
        <v>15</v>
      </c>
    </row>
    <row r="5" spans="1:3" ht="28" customHeight="1" thickTop="1" thickBot="1" x14ac:dyDescent="0.4">
      <c r="A5" s="55" t="s">
        <v>12</v>
      </c>
      <c r="B5" s="54"/>
      <c r="C5" s="23" t="b">
        <v>0</v>
      </c>
    </row>
    <row r="6" spans="1:3" ht="28" customHeight="1" thickTop="1" thickBot="1" x14ac:dyDescent="0.4">
      <c r="A6" s="56"/>
      <c r="B6" s="54"/>
      <c r="C6" s="60">
        <f>IF(C5=TRUE,0.5,0)</f>
        <v>0</v>
      </c>
    </row>
    <row r="7" spans="1:3" ht="28" customHeight="1" thickTop="1" thickBot="1" x14ac:dyDescent="0.4">
      <c r="A7" s="57" t="s">
        <v>13</v>
      </c>
      <c r="B7" s="54"/>
      <c r="C7" s="24" t="b">
        <v>1</v>
      </c>
    </row>
    <row r="8" spans="1:3" ht="28" customHeight="1" thickTop="1" thickBot="1" x14ac:dyDescent="0.4">
      <c r="A8" s="56"/>
      <c r="B8" s="54"/>
      <c r="C8" s="60">
        <f>IF(C7=TRUE,0.5,0)</f>
        <v>0.5</v>
      </c>
    </row>
    <row r="9" spans="1:3" ht="28" customHeight="1" thickTop="1" x14ac:dyDescent="0.35">
      <c r="A9" s="68" t="s">
        <v>81</v>
      </c>
      <c r="B9" s="70" t="s">
        <v>82</v>
      </c>
      <c r="C9" s="66">
        <f>Observation!D9</f>
        <v>4</v>
      </c>
    </row>
    <row r="10" spans="1:3" ht="28" customHeight="1" thickBot="1" x14ac:dyDescent="0.4">
      <c r="A10" s="69"/>
      <c r="B10" s="71" t="s">
        <v>83</v>
      </c>
      <c r="C10" s="67">
        <f>Observation!D10</f>
        <v>-1.5</v>
      </c>
    </row>
    <row r="11" spans="1:3" ht="28" customHeight="1" thickTop="1" x14ac:dyDescent="0.35">
      <c r="A11" s="49" t="s">
        <v>17</v>
      </c>
      <c r="B11" s="61" t="s">
        <v>20</v>
      </c>
      <c r="C11" s="49">
        <v>1</v>
      </c>
    </row>
    <row r="12" spans="1:3" ht="28" customHeight="1" x14ac:dyDescent="0.35">
      <c r="A12" s="52"/>
      <c r="B12" s="62" t="s">
        <v>18</v>
      </c>
      <c r="C12" s="50"/>
    </row>
    <row r="13" spans="1:3" ht="28" customHeight="1" thickBot="1" x14ac:dyDescent="0.4">
      <c r="A13" s="53"/>
      <c r="B13" s="63" t="s">
        <v>19</v>
      </c>
      <c r="C13" s="51"/>
    </row>
    <row r="14" spans="1:3" ht="51" customHeight="1" thickTop="1" thickBot="1" x14ac:dyDescent="0.4">
      <c r="C14" s="72">
        <f>SUM(C6,C8,C9,C10,C11)</f>
        <v>4</v>
      </c>
    </row>
    <row r="15" spans="1:3" ht="15" thickTop="1" x14ac:dyDescent="0.35"/>
    <row r="16" spans="1:3" ht="42.5" customHeight="1" x14ac:dyDescent="0.35">
      <c r="B16" s="27" t="s">
        <v>8</v>
      </c>
      <c r="C16" s="28" t="s">
        <v>80</v>
      </c>
    </row>
  </sheetData>
  <mergeCells count="6">
    <mergeCell ref="A9:A10"/>
    <mergeCell ref="C11:C13"/>
    <mergeCell ref="A11:A13"/>
    <mergeCell ref="A4:B4"/>
    <mergeCell ref="A5:B6"/>
    <mergeCell ref="A7:B8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2:M9"/>
  <sheetViews>
    <sheetView tabSelected="1" workbookViewId="0">
      <selection activeCell="B11" sqref="B11"/>
    </sheetView>
  </sheetViews>
  <sheetFormatPr baseColWidth="10" defaultRowHeight="14.5" x14ac:dyDescent="0.35"/>
  <cols>
    <col min="1" max="7" width="15.6328125" customWidth="1"/>
    <col min="8" max="13" width="20.6328125" customWidth="1"/>
  </cols>
  <sheetData>
    <row r="2" spans="1:13" x14ac:dyDescent="0.35">
      <c r="A2" s="5" t="s">
        <v>7</v>
      </c>
      <c r="B2" s="10"/>
    </row>
    <row r="4" spans="1:13" x14ac:dyDescent="0.35">
      <c r="A4" t="s">
        <v>21</v>
      </c>
      <c r="B4" s="1">
        <v>1</v>
      </c>
      <c r="C4" s="1">
        <v>2</v>
      </c>
      <c r="D4" s="1">
        <v>3</v>
      </c>
      <c r="E4" s="1">
        <v>4</v>
      </c>
      <c r="F4" s="1">
        <v>5</v>
      </c>
      <c r="G4" s="1">
        <v>6</v>
      </c>
      <c r="H4" s="1"/>
      <c r="I4" s="1"/>
      <c r="J4" s="1"/>
      <c r="K4" s="1"/>
      <c r="L4" s="1"/>
      <c r="M4" s="1"/>
    </row>
    <row r="5" spans="1:13" ht="86.5" customHeight="1" x14ac:dyDescent="0.35">
      <c r="B5" s="1"/>
      <c r="C5" s="1"/>
      <c r="D5" s="1"/>
      <c r="E5" s="1"/>
    </row>
    <row r="6" spans="1:13" x14ac:dyDescent="0.35">
      <c r="B6" s="1"/>
      <c r="C6" s="1"/>
      <c r="D6" s="1"/>
    </row>
    <row r="9" spans="1:13" x14ac:dyDescent="0.35">
      <c r="A9" s="25" t="s">
        <v>8</v>
      </c>
      <c r="B9" s="26" t="s">
        <v>80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Base élèves</vt:lpstr>
      <vt:lpstr>Notes</vt:lpstr>
      <vt:lpstr>Observation</vt:lpstr>
      <vt:lpstr>Propriétés</vt:lpstr>
      <vt:lpstr>Ressources</vt:lpstr>
      <vt:lpstr>Observation!Criteres</vt:lpstr>
      <vt:lpstr>Observation!Extraire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Abed-Meraïm</dc:creator>
  <cp:lastModifiedBy>Bruno Abed-Meraïm</cp:lastModifiedBy>
  <dcterms:created xsi:type="dcterms:W3CDTF">2015-01-19T10:08:43Z</dcterms:created>
  <dcterms:modified xsi:type="dcterms:W3CDTF">2016-11-21T16:15:35Z</dcterms:modified>
</cp:coreProperties>
</file>