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xt.nmokritzky\Documents\Projets\PMO\Report\"/>
    </mc:Choice>
  </mc:AlternateContent>
  <bookViews>
    <workbookView xWindow="0" yWindow="0" windowWidth="28800" windowHeight="12420"/>
  </bookViews>
  <sheets>
    <sheet name="Portfolio2" sheetId="5" r:id="rId1"/>
    <sheet name="IT Plan" sheetId="3" r:id="rId2"/>
    <sheet name="Feuil1" sheetId="1" r:id="rId3"/>
  </sheets>
  <definedNames>
    <definedName name="_xlnm._FilterDatabase" localSheetId="1" hidden="1">'IT Plan'!$A$1:$AI$3405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28" i="3" l="1"/>
  <c r="T1327" i="3"/>
  <c r="T1326" i="3"/>
  <c r="T1325" i="3"/>
  <c r="T1324" i="3"/>
  <c r="T1323" i="3"/>
  <c r="T1322" i="3"/>
  <c r="T658" i="3"/>
  <c r="T657" i="3"/>
  <c r="T14" i="3"/>
  <c r="T13" i="3"/>
  <c r="T12" i="3"/>
  <c r="T11" i="3"/>
  <c r="T10" i="3"/>
  <c r="T9" i="3"/>
  <c r="T8" i="3"/>
  <c r="T7" i="3"/>
  <c r="T6" i="3"/>
  <c r="T5" i="3"/>
  <c r="T4" i="3"/>
  <c r="T3" i="3"/>
  <c r="T2" i="3"/>
  <c r="J3" i="5"/>
  <c r="I3" i="5"/>
  <c r="H3" i="5"/>
  <c r="G3" i="5"/>
  <c r="F3" i="5"/>
  <c r="AI1328" i="3" l="1"/>
  <c r="AI1327" i="3"/>
  <c r="AI1326" i="3"/>
  <c r="AI1325" i="3"/>
  <c r="AI1324" i="3"/>
  <c r="AI1323" i="3"/>
  <c r="AI1322" i="3"/>
  <c r="AI658" i="3"/>
  <c r="AI657" i="3"/>
  <c r="AI14" i="3"/>
  <c r="AI13" i="3"/>
  <c r="AI12" i="3"/>
  <c r="AI11" i="3"/>
  <c r="AI10" i="3"/>
  <c r="AI9" i="3"/>
  <c r="AI8" i="3"/>
  <c r="AI7" i="3"/>
  <c r="AI6" i="3"/>
  <c r="AI5" i="3"/>
  <c r="AI4" i="3"/>
  <c r="AI3" i="3"/>
  <c r="AI2" i="3"/>
</calcChain>
</file>

<file path=xl/sharedStrings.xml><?xml version="1.0" encoding="utf-8"?>
<sst xmlns="http://schemas.openxmlformats.org/spreadsheetml/2006/main" count="122" uniqueCount="54">
  <si>
    <t>Commited days</t>
  </si>
  <si>
    <t>Budget global</t>
  </si>
  <si>
    <t>Actuals 01 ==&gt; M</t>
  </si>
  <si>
    <t>Forecast M+1 ==&gt; 12</t>
  </si>
  <si>
    <t>Liste projets</t>
  </si>
  <si>
    <t>Portfolio</t>
  </si>
  <si>
    <t>Status</t>
  </si>
  <si>
    <t>Code budget</t>
  </si>
  <si>
    <t>Service Category</t>
  </si>
  <si>
    <t>Project name</t>
  </si>
  <si>
    <t>Budget</t>
  </si>
  <si>
    <t>Act Jan</t>
  </si>
  <si>
    <t>For Jan</t>
  </si>
  <si>
    <t>ETC Jan</t>
  </si>
  <si>
    <t>RAF Jan</t>
  </si>
  <si>
    <t>E01-K03</t>
  </si>
  <si>
    <t>Started</t>
  </si>
  <si>
    <t>Budget Code</t>
  </si>
  <si>
    <t>Year</t>
  </si>
  <si>
    <t>Type</t>
  </si>
  <si>
    <t>Act Jan (md)</t>
  </si>
  <si>
    <t>Act Feb (md)</t>
  </si>
  <si>
    <t>Act Mar (md)</t>
  </si>
  <si>
    <t>Act Apr (md)</t>
  </si>
  <si>
    <t>Act May (md)</t>
  </si>
  <si>
    <t>Act Jun (md)</t>
  </si>
  <si>
    <t>Act Jul (md)</t>
  </si>
  <si>
    <t>Act Aug (md)</t>
  </si>
  <si>
    <t>Act Sep (md)</t>
  </si>
  <si>
    <t>Act Oct (md)</t>
  </si>
  <si>
    <t>Act Nov (md)</t>
  </si>
  <si>
    <t>Act Dec (md)</t>
  </si>
  <si>
    <t>TOTAL ACTUAL (md)</t>
  </si>
  <si>
    <t>For Jan (md)</t>
  </si>
  <si>
    <t>For Feb (md)</t>
  </si>
  <si>
    <t>For Mar (md)</t>
  </si>
  <si>
    <t>For Apr (md)</t>
  </si>
  <si>
    <t>For May (md)</t>
  </si>
  <si>
    <t>For Jun (md)</t>
  </si>
  <si>
    <t>For Jul (md)</t>
  </si>
  <si>
    <t>For Aug (md)</t>
  </si>
  <si>
    <t>For Sep (md)</t>
  </si>
  <si>
    <t>For Oct (md)</t>
  </si>
  <si>
    <t>For Nov (md)</t>
  </si>
  <si>
    <t>For Dec (md)</t>
  </si>
  <si>
    <t>TOTAL FORECAST (md)</t>
  </si>
  <si>
    <t xml:space="preserve">Total Budget </t>
  </si>
  <si>
    <t>ETC</t>
  </si>
  <si>
    <t>PROJETS ETUDES / METIERS</t>
  </si>
  <si>
    <t>C-Grenelle</t>
  </si>
  <si>
    <t>Actual</t>
  </si>
  <si>
    <t>Forecast</t>
  </si>
  <si>
    <t>Budget Total</t>
  </si>
  <si>
    <t>Budget eng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</si>
</sst>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</cellXfs>
  <cellStyles count="3">
    <cellStyle name="Normal" xfId="0" builtinId="0"/>
    <cellStyle name="Normal 47" xfId="1"/>
    <cellStyle name="Normal 6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5"/>
  <sheetViews>
    <sheetView tabSelected="1" workbookViewId="0">
      <selection activeCell="H3" sqref="H3"/>
    </sheetView>
  </sheetViews>
  <sheetFormatPr baseColWidth="10" defaultRowHeight="15" x14ac:dyDescent="0.25"/>
  <cols>
    <col min="2" max="2" width="12.28515625" bestFit="1" customWidth="1"/>
    <col min="3" max="3" width="39.42578125" bestFit="1" customWidth="1"/>
    <col min="4" max="4" width="39.42578125" customWidth="1"/>
    <col min="6" max="9" width="11.42578125" style="3"/>
    <col min="10" max="11" width="11.42578125" style="4"/>
    <col min="12" max="12" width="11.28515625" customWidth="1"/>
  </cols>
  <sheetData>
    <row r="2" spans="2:11" x14ac:dyDescent="0.25">
      <c r="B2" t="s">
        <v>7</v>
      </c>
      <c r="C2" t="s">
        <v>8</v>
      </c>
      <c r="D2" t="s">
        <v>9</v>
      </c>
      <c r="E2" t="s">
        <v>6</v>
      </c>
      <c r="F2" s="3" t="s">
        <v>52</v>
      </c>
      <c r="G2" s="3" t="s">
        <v>53</v>
      </c>
      <c r="H2" s="3" t="s">
        <v>11</v>
      </c>
      <c r="I2" s="3" t="s">
        <v>12</v>
      </c>
      <c r="J2" s="4" t="s">
        <v>13</v>
      </c>
      <c r="K2" s="4" t="s">
        <v>14</v>
      </c>
    </row>
    <row r="3" spans="2:11" x14ac:dyDescent="0.25">
      <c r="B3" s="1" t="s">
        <v>15</v>
      </c>
      <c r="C3" t="s">
        <v>48</v>
      </c>
      <c r="D3" t="s">
        <v>49</v>
      </c>
      <c r="E3" t="s">
        <v>16</v>
      </c>
      <c r="F3" s="2">
        <f>SUMIF('IT Plan'!A:A,Portfolio2!B3,'IT Plan'!AH:AH)</f>
        <v>30</v>
      </c>
      <c r="G3" s="2">
        <f>SUMIFS('IT Plan'!AH:AH,'IT Plan'!A:A,B3,'IT Plan'!AJ:AJ,"Started")</f>
        <v>30</v>
      </c>
      <c r="H3" s="3">
        <f>SUMIFS('IT Plan'!H:H,'IT Plan'!A:A,B3,'IT Plan'!C:C,"Actual")</f>
        <v>11.75</v>
      </c>
      <c r="I3" s="3">
        <f>SUMIFS('IT Plan'!U:U,'IT Plan'!A:A,B3,'IT Plan'!C:C,"Forecast")</f>
        <v>0</v>
      </c>
      <c r="J3" s="4" t="e">
        <f>SUMPRODUCT(('IT Plan'!A:A=Portfolio2!B3)*('IT Plan'!C:C="Forecast")*('IT Plan'!V:AF))</f>
        <v>#VALUE!</v>
      </c>
      <c r="K3" s="1"/>
    </row>
    <row r="4" spans="2:11" x14ac:dyDescent="0.25">
      <c r="F4" s="2"/>
      <c r="G4" s="2"/>
    </row>
    <row r="5" spans="2:11" x14ac:dyDescent="0.25">
      <c r="F5" s="2"/>
      <c r="G5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filterMode="1"/>
  <dimension ref="A1:AJ3405"/>
  <sheetViews>
    <sheetView workbookViewId="0">
      <selection activeCell="T3" sqref="T3"/>
    </sheetView>
  </sheetViews>
  <sheetFormatPr baseColWidth="10" defaultRowHeight="15" x14ac:dyDescent="0.25"/>
  <cols>
    <col min="2" max="34" width="11.42578125" customWidth="1"/>
  </cols>
  <sheetData>
    <row r="1" spans="1:36" x14ac:dyDescent="0.25">
      <c r="A1" t="s">
        <v>17</v>
      </c>
      <c r="B1" t="s">
        <v>18</v>
      </c>
      <c r="C1" t="s">
        <v>19</v>
      </c>
      <c r="D1" t="s">
        <v>8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25</v>
      </c>
      <c r="N1" t="s">
        <v>26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  <c r="T1" t="s">
        <v>32</v>
      </c>
      <c r="U1" t="s">
        <v>33</v>
      </c>
      <c r="V1" t="s">
        <v>34</v>
      </c>
      <c r="W1" t="s">
        <v>35</v>
      </c>
      <c r="X1" t="s">
        <v>36</v>
      </c>
      <c r="Y1" t="s">
        <v>37</v>
      </c>
      <c r="Z1" t="s">
        <v>38</v>
      </c>
      <c r="AA1" t="s">
        <v>39</v>
      </c>
      <c r="AB1" t="s">
        <v>40</v>
      </c>
      <c r="AC1" t="s">
        <v>41</v>
      </c>
      <c r="AD1" t="s">
        <v>42</v>
      </c>
      <c r="AE1" t="s">
        <v>43</v>
      </c>
      <c r="AF1" t="s">
        <v>44</v>
      </c>
      <c r="AG1" t="s">
        <v>45</v>
      </c>
      <c r="AH1" t="s">
        <v>46</v>
      </c>
      <c r="AI1" t="s">
        <v>47</v>
      </c>
      <c r="AJ1" t="s">
        <v>6</v>
      </c>
    </row>
    <row r="2" spans="1:36" s="5" customFormat="1" x14ac:dyDescent="0.25">
      <c r="A2" s="5" t="s">
        <v>15</v>
      </c>
      <c r="B2" s="5">
        <v>2016</v>
      </c>
      <c r="C2" s="5" t="s">
        <v>10</v>
      </c>
      <c r="D2" s="5" t="s">
        <v>48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0</v>
      </c>
      <c r="S2" s="5">
        <v>0</v>
      </c>
      <c r="T2" s="5">
        <f>SUM(H2:S2)</f>
        <v>0</v>
      </c>
      <c r="U2" s="5">
        <v>0</v>
      </c>
      <c r="V2" s="5">
        <v>0</v>
      </c>
      <c r="W2" s="5">
        <v>0</v>
      </c>
      <c r="X2" s="5">
        <v>0</v>
      </c>
      <c r="Y2" s="5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5">
        <v>0</v>
      </c>
      <c r="AF2" s="5">
        <v>0</v>
      </c>
      <c r="AG2" s="5">
        <v>0</v>
      </c>
      <c r="AH2" s="5">
        <v>0</v>
      </c>
      <c r="AI2" s="5">
        <f t="shared" ref="AI2:AI3" si="0">AF2</f>
        <v>0</v>
      </c>
      <c r="AJ2" s="5" t="s">
        <v>16</v>
      </c>
    </row>
    <row r="3" spans="1:36" s="5" customFormat="1" x14ac:dyDescent="0.25">
      <c r="A3" s="5" t="s">
        <v>15</v>
      </c>
      <c r="B3" s="5">
        <v>2016</v>
      </c>
      <c r="C3" s="5" t="s">
        <v>10</v>
      </c>
      <c r="D3" s="5" t="s">
        <v>48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f t="shared" ref="T3:T14" si="1">SUM(H3:S3)</f>
        <v>0</v>
      </c>
      <c r="U3" s="5">
        <v>0</v>
      </c>
      <c r="V3" s="5">
        <v>0</v>
      </c>
      <c r="W3" s="5">
        <v>0</v>
      </c>
      <c r="X3" s="5">
        <v>0</v>
      </c>
      <c r="Y3" s="5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5">
        <v>0</v>
      </c>
      <c r="AF3" s="5">
        <v>0</v>
      </c>
      <c r="AG3" s="5">
        <v>0</v>
      </c>
      <c r="AH3" s="5">
        <v>30</v>
      </c>
      <c r="AI3" s="5">
        <f t="shared" si="0"/>
        <v>0</v>
      </c>
      <c r="AJ3" s="5" t="s">
        <v>16</v>
      </c>
    </row>
    <row r="4" spans="1:36" s="5" customFormat="1" x14ac:dyDescent="0.25">
      <c r="A4" s="5" t="s">
        <v>15</v>
      </c>
      <c r="B4" s="5">
        <v>2016</v>
      </c>
      <c r="C4" s="5" t="s">
        <v>50</v>
      </c>
      <c r="D4" s="5" t="s">
        <v>48</v>
      </c>
      <c r="H4" s="5">
        <v>0</v>
      </c>
      <c r="I4" s="5">
        <v>0</v>
      </c>
      <c r="J4" s="5">
        <v>0</v>
      </c>
      <c r="K4" s="5">
        <v>9</v>
      </c>
      <c r="L4" s="5">
        <v>3</v>
      </c>
      <c r="M4" s="5">
        <v>6</v>
      </c>
      <c r="N4" s="5">
        <v>3</v>
      </c>
      <c r="O4" s="5">
        <v>2</v>
      </c>
      <c r="P4" s="5">
        <v>1</v>
      </c>
      <c r="Q4" s="5">
        <v>0</v>
      </c>
      <c r="R4" s="5">
        <v>0</v>
      </c>
      <c r="S4" s="5">
        <v>0</v>
      </c>
      <c r="T4" s="5">
        <f t="shared" si="1"/>
        <v>24</v>
      </c>
      <c r="U4" s="5">
        <v>0</v>
      </c>
      <c r="V4" s="5">
        <v>0</v>
      </c>
      <c r="W4" s="5">
        <v>0</v>
      </c>
      <c r="X4" s="5">
        <v>0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  <c r="AG4" s="5">
        <v>0</v>
      </c>
      <c r="AH4" s="5">
        <v>0</v>
      </c>
      <c r="AI4" s="5">
        <f t="shared" ref="AI4:AI5" si="2">AF4</f>
        <v>0</v>
      </c>
    </row>
    <row r="5" spans="1:36" s="5" customFormat="1" x14ac:dyDescent="0.25">
      <c r="A5" s="5" t="s">
        <v>15</v>
      </c>
      <c r="B5" s="5">
        <v>2016</v>
      </c>
      <c r="C5" s="5" t="s">
        <v>50</v>
      </c>
      <c r="D5" s="5" t="s">
        <v>48</v>
      </c>
      <c r="H5" s="5">
        <v>1.75</v>
      </c>
      <c r="I5" s="5">
        <v>2.25</v>
      </c>
      <c r="J5" s="5">
        <v>3.5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f t="shared" si="1"/>
        <v>7.5</v>
      </c>
      <c r="U5" s="5">
        <v>0</v>
      </c>
      <c r="V5" s="5">
        <v>0</v>
      </c>
      <c r="W5" s="5"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>
        <f t="shared" si="2"/>
        <v>0</v>
      </c>
    </row>
    <row r="6" spans="1:36" s="5" customFormat="1" x14ac:dyDescent="0.25">
      <c r="A6" s="5" t="s">
        <v>15</v>
      </c>
      <c r="B6" s="5">
        <v>2016</v>
      </c>
      <c r="C6" s="5" t="s">
        <v>50</v>
      </c>
      <c r="D6" s="5" t="s">
        <v>48</v>
      </c>
      <c r="H6" s="5">
        <v>0</v>
      </c>
      <c r="I6" s="5">
        <v>0</v>
      </c>
      <c r="J6" s="5">
        <v>0</v>
      </c>
      <c r="K6" s="5">
        <v>1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f t="shared" si="1"/>
        <v>1</v>
      </c>
      <c r="U6" s="5">
        <v>0</v>
      </c>
      <c r="V6" s="5">
        <v>0</v>
      </c>
      <c r="W6" s="5">
        <v>0</v>
      </c>
      <c r="X6" s="5">
        <v>0</v>
      </c>
      <c r="Y6" s="5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f t="shared" ref="AI6" si="3">AF6</f>
        <v>0</v>
      </c>
    </row>
    <row r="7" spans="1:36" s="5" customFormat="1" x14ac:dyDescent="0.25">
      <c r="A7" s="5" t="s">
        <v>15</v>
      </c>
      <c r="B7" s="5">
        <v>2016</v>
      </c>
      <c r="C7" s="5" t="s">
        <v>50</v>
      </c>
      <c r="D7" s="5" t="s">
        <v>48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3</v>
      </c>
      <c r="N7" s="5">
        <v>2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f t="shared" si="1"/>
        <v>5</v>
      </c>
      <c r="U7" s="5">
        <v>0</v>
      </c>
      <c r="V7" s="5">
        <v>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f t="shared" ref="AI7:AI8" si="4">AF7</f>
        <v>0</v>
      </c>
    </row>
    <row r="8" spans="1:36" s="5" customFormat="1" x14ac:dyDescent="0.25">
      <c r="A8" s="5" t="s">
        <v>15</v>
      </c>
      <c r="B8" s="5">
        <v>2016</v>
      </c>
      <c r="C8" s="5" t="s">
        <v>50</v>
      </c>
      <c r="D8" s="5" t="s">
        <v>48</v>
      </c>
      <c r="H8" s="5">
        <v>0</v>
      </c>
      <c r="I8" s="5">
        <v>1</v>
      </c>
      <c r="J8" s="5">
        <v>4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5">
        <f t="shared" si="1"/>
        <v>5</v>
      </c>
      <c r="U8" s="5">
        <v>0</v>
      </c>
      <c r="V8" s="5">
        <v>0</v>
      </c>
      <c r="W8" s="5">
        <v>0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f t="shared" si="4"/>
        <v>0</v>
      </c>
    </row>
    <row r="9" spans="1:36" s="5" customFormat="1" x14ac:dyDescent="0.25">
      <c r="A9" s="5" t="s">
        <v>15</v>
      </c>
      <c r="B9" s="5">
        <v>2016</v>
      </c>
      <c r="C9" s="5" t="s">
        <v>50</v>
      </c>
      <c r="D9" s="5" t="s">
        <v>48</v>
      </c>
      <c r="H9" s="5">
        <v>0</v>
      </c>
      <c r="I9" s="5">
        <v>0</v>
      </c>
      <c r="J9" s="5">
        <v>0</v>
      </c>
      <c r="K9" s="5">
        <v>0</v>
      </c>
      <c r="L9" s="5">
        <v>2</v>
      </c>
      <c r="M9" s="5">
        <v>8</v>
      </c>
      <c r="N9" s="5">
        <v>10</v>
      </c>
      <c r="O9" s="5">
        <v>0</v>
      </c>
      <c r="P9" s="5">
        <v>0</v>
      </c>
      <c r="Q9" s="5">
        <v>0</v>
      </c>
      <c r="R9" s="5">
        <v>0</v>
      </c>
      <c r="S9" s="5">
        <v>0</v>
      </c>
      <c r="T9" s="5">
        <f t="shared" si="1"/>
        <v>20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5">
        <v>0</v>
      </c>
      <c r="AG9" s="5">
        <v>0</v>
      </c>
      <c r="AH9" s="5">
        <v>0</v>
      </c>
      <c r="AI9" s="5">
        <f t="shared" ref="AI9" si="5">AF9</f>
        <v>0</v>
      </c>
    </row>
    <row r="10" spans="1:36" s="5" customFormat="1" x14ac:dyDescent="0.25">
      <c r="A10" s="5" t="s">
        <v>15</v>
      </c>
      <c r="B10" s="5">
        <v>2016</v>
      </c>
      <c r="C10" s="5" t="s">
        <v>50</v>
      </c>
      <c r="D10" s="5" t="s">
        <v>48</v>
      </c>
      <c r="H10" s="5">
        <v>0</v>
      </c>
      <c r="I10" s="5">
        <v>0</v>
      </c>
      <c r="J10" s="5">
        <v>0</v>
      </c>
      <c r="K10" s="5">
        <v>0</v>
      </c>
      <c r="L10" s="5">
        <v>1</v>
      </c>
      <c r="M10" s="5">
        <v>8</v>
      </c>
      <c r="N10" s="5">
        <v>9</v>
      </c>
      <c r="O10" s="5">
        <v>2</v>
      </c>
      <c r="P10" s="5">
        <v>0</v>
      </c>
      <c r="Q10" s="5">
        <v>0</v>
      </c>
      <c r="R10" s="5">
        <v>0</v>
      </c>
      <c r="S10" s="5">
        <v>0</v>
      </c>
      <c r="T10" s="5">
        <f t="shared" si="1"/>
        <v>20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f t="shared" ref="AI10:AI11" si="6">AF10</f>
        <v>0</v>
      </c>
    </row>
    <row r="11" spans="1:36" s="5" customFormat="1" x14ac:dyDescent="0.25">
      <c r="A11" s="5" t="s">
        <v>15</v>
      </c>
      <c r="B11" s="5">
        <v>2016</v>
      </c>
      <c r="C11" s="5" t="s">
        <v>50</v>
      </c>
      <c r="D11" s="5" t="s">
        <v>48</v>
      </c>
      <c r="H11" s="5">
        <v>0</v>
      </c>
      <c r="I11" s="5">
        <v>0</v>
      </c>
      <c r="J11" s="5">
        <v>2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5">
        <v>0</v>
      </c>
      <c r="S11" s="5">
        <v>0</v>
      </c>
      <c r="T11" s="5">
        <f t="shared" si="1"/>
        <v>2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  <c r="AG11" s="5">
        <v>0</v>
      </c>
      <c r="AH11" s="5">
        <v>0</v>
      </c>
      <c r="AI11" s="5">
        <f t="shared" si="6"/>
        <v>0</v>
      </c>
    </row>
    <row r="12" spans="1:36" s="5" customFormat="1" x14ac:dyDescent="0.25">
      <c r="A12" s="5" t="s">
        <v>15</v>
      </c>
      <c r="B12" s="5">
        <v>2016</v>
      </c>
      <c r="C12" s="5" t="s">
        <v>50</v>
      </c>
      <c r="D12" s="5" t="s">
        <v>48</v>
      </c>
      <c r="H12" s="5">
        <v>0</v>
      </c>
      <c r="I12" s="5">
        <v>0</v>
      </c>
      <c r="J12" s="5">
        <v>0</v>
      </c>
      <c r="K12" s="5">
        <v>0</v>
      </c>
      <c r="L12" s="5">
        <v>5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5">
        <v>0</v>
      </c>
      <c r="S12" s="5">
        <v>0</v>
      </c>
      <c r="T12" s="5">
        <f t="shared" si="1"/>
        <v>5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0</v>
      </c>
      <c r="AG12" s="5">
        <v>0</v>
      </c>
      <c r="AH12" s="5">
        <v>0</v>
      </c>
      <c r="AI12" s="5">
        <f t="shared" ref="AI12" si="7">AF12</f>
        <v>0</v>
      </c>
    </row>
    <row r="13" spans="1:36" s="5" customFormat="1" x14ac:dyDescent="0.25">
      <c r="A13" s="5" t="s">
        <v>15</v>
      </c>
      <c r="B13" s="5">
        <v>2016</v>
      </c>
      <c r="C13" s="5" t="s">
        <v>50</v>
      </c>
      <c r="D13" s="5" t="s">
        <v>48</v>
      </c>
      <c r="H13" s="5">
        <v>0</v>
      </c>
      <c r="I13" s="5">
        <v>0</v>
      </c>
      <c r="J13" s="5">
        <v>0</v>
      </c>
      <c r="K13" s="5">
        <v>0</v>
      </c>
      <c r="L13" s="5">
        <v>2</v>
      </c>
      <c r="M13" s="5">
        <v>2</v>
      </c>
      <c r="N13" s="5">
        <v>0.5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f t="shared" si="1"/>
        <v>4.5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f t="shared" ref="AI13:AI54" si="8">AF13</f>
        <v>0</v>
      </c>
    </row>
    <row r="14" spans="1:36" s="5" customFormat="1" x14ac:dyDescent="0.25">
      <c r="A14" s="5" t="s">
        <v>15</v>
      </c>
      <c r="B14" s="5">
        <v>2016</v>
      </c>
      <c r="C14" s="5" t="s">
        <v>50</v>
      </c>
      <c r="D14" s="5" t="s">
        <v>48</v>
      </c>
      <c r="H14" s="5">
        <v>10</v>
      </c>
      <c r="I14" s="5">
        <v>2</v>
      </c>
      <c r="J14" s="5">
        <v>4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5">
        <v>0</v>
      </c>
      <c r="S14" s="5">
        <v>0</v>
      </c>
      <c r="T14" s="5">
        <f t="shared" si="1"/>
        <v>16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0</v>
      </c>
      <c r="AI14" s="5">
        <f t="shared" si="8"/>
        <v>0</v>
      </c>
    </row>
    <row r="15" spans="1:36" hidden="1" x14ac:dyDescent="0.25"/>
    <row r="16" spans="1:3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spans="1:35" s="5" customFormat="1" x14ac:dyDescent="0.25">
      <c r="A657" s="5" t="s">
        <v>15</v>
      </c>
      <c r="B657" s="5">
        <v>2016</v>
      </c>
      <c r="C657" s="5" t="s">
        <v>50</v>
      </c>
      <c r="D657" s="5" t="s">
        <v>48</v>
      </c>
      <c r="H657" s="5">
        <v>0</v>
      </c>
      <c r="I657" s="5">
        <v>0</v>
      </c>
      <c r="J657" s="5">
        <v>0</v>
      </c>
      <c r="K657" s="5">
        <v>0</v>
      </c>
      <c r="L657" s="5">
        <v>0</v>
      </c>
      <c r="M657" s="5">
        <v>9</v>
      </c>
      <c r="N657" s="5">
        <v>2</v>
      </c>
      <c r="O657" s="5">
        <v>1</v>
      </c>
      <c r="P657" s="5">
        <v>0</v>
      </c>
      <c r="Q657" s="5">
        <v>0</v>
      </c>
      <c r="R657" s="5">
        <v>0</v>
      </c>
      <c r="S657" s="5">
        <v>0</v>
      </c>
      <c r="T657" s="5">
        <f t="shared" ref="T657:T658" si="9">SUM(H657:S657)</f>
        <v>12</v>
      </c>
      <c r="U657" s="5">
        <v>0</v>
      </c>
      <c r="V657" s="5">
        <v>0</v>
      </c>
      <c r="W657" s="5">
        <v>0</v>
      </c>
      <c r="X657" s="5">
        <v>0</v>
      </c>
      <c r="Y657" s="5">
        <v>0</v>
      </c>
      <c r="Z657" s="5">
        <v>0</v>
      </c>
      <c r="AA657" s="5">
        <v>0</v>
      </c>
      <c r="AB657" s="5">
        <v>0</v>
      </c>
      <c r="AC657" s="5">
        <v>0</v>
      </c>
      <c r="AD657" s="5">
        <v>0</v>
      </c>
      <c r="AE657" s="5">
        <v>0</v>
      </c>
      <c r="AF657" s="5">
        <v>0</v>
      </c>
      <c r="AG657" s="5">
        <v>0</v>
      </c>
      <c r="AH657" s="5">
        <v>0</v>
      </c>
      <c r="AI657" s="5">
        <f t="shared" ref="AI631:AI694" si="10">AF657</f>
        <v>0</v>
      </c>
    </row>
    <row r="658" spans="1:35" s="5" customFormat="1" x14ac:dyDescent="0.25">
      <c r="A658" s="5" t="s">
        <v>15</v>
      </c>
      <c r="B658" s="5">
        <v>2016</v>
      </c>
      <c r="C658" s="5" t="s">
        <v>50</v>
      </c>
      <c r="D658" s="5" t="s">
        <v>48</v>
      </c>
      <c r="H658" s="5">
        <v>0</v>
      </c>
      <c r="I658" s="5">
        <v>0</v>
      </c>
      <c r="J658" s="5">
        <v>0</v>
      </c>
      <c r="K658" s="5">
        <v>0</v>
      </c>
      <c r="L658" s="5">
        <v>3</v>
      </c>
      <c r="M658" s="5">
        <v>-2</v>
      </c>
      <c r="N658" s="5">
        <v>0</v>
      </c>
      <c r="O658" s="5">
        <v>0</v>
      </c>
      <c r="P658" s="5">
        <v>0</v>
      </c>
      <c r="Q658" s="5">
        <v>0</v>
      </c>
      <c r="R658" s="5">
        <v>0</v>
      </c>
      <c r="S658" s="5">
        <v>0</v>
      </c>
      <c r="T658" s="5">
        <f t="shared" si="9"/>
        <v>1</v>
      </c>
      <c r="U658" s="5">
        <v>0</v>
      </c>
      <c r="V658" s="5">
        <v>0</v>
      </c>
      <c r="W658" s="5">
        <v>0</v>
      </c>
      <c r="X658" s="5">
        <v>0</v>
      </c>
      <c r="Y658" s="5">
        <v>0</v>
      </c>
      <c r="Z658" s="5">
        <v>0</v>
      </c>
      <c r="AA658" s="5">
        <v>0</v>
      </c>
      <c r="AB658" s="5">
        <v>0</v>
      </c>
      <c r="AC658" s="5">
        <v>0</v>
      </c>
      <c r="AD658" s="5">
        <v>0</v>
      </c>
      <c r="AE658" s="5">
        <v>0</v>
      </c>
      <c r="AF658" s="5">
        <v>0</v>
      </c>
      <c r="AG658" s="5">
        <v>0</v>
      </c>
      <c r="AH658" s="5">
        <v>0</v>
      </c>
      <c r="AI658" s="5">
        <f t="shared" si="10"/>
        <v>0</v>
      </c>
    </row>
    <row r="659" spans="1:35" hidden="1" x14ac:dyDescent="0.25"/>
    <row r="660" spans="1:35" hidden="1" x14ac:dyDescent="0.25"/>
    <row r="661" spans="1:35" hidden="1" x14ac:dyDescent="0.25"/>
    <row r="662" spans="1:35" hidden="1" x14ac:dyDescent="0.25"/>
    <row r="663" spans="1:35" hidden="1" x14ac:dyDescent="0.25"/>
    <row r="664" spans="1:35" hidden="1" x14ac:dyDescent="0.25"/>
    <row r="665" spans="1:35" hidden="1" x14ac:dyDescent="0.25"/>
    <row r="666" spans="1:35" hidden="1" x14ac:dyDescent="0.25"/>
    <row r="667" spans="1:35" hidden="1" x14ac:dyDescent="0.25"/>
    <row r="668" spans="1:35" hidden="1" x14ac:dyDescent="0.25"/>
    <row r="669" spans="1:35" hidden="1" x14ac:dyDescent="0.25"/>
    <row r="670" spans="1:35" hidden="1" x14ac:dyDescent="0.25"/>
    <row r="671" spans="1:35" hidden="1" x14ac:dyDescent="0.25"/>
    <row r="672" spans="1:35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spans="1:35" hidden="1" x14ac:dyDescent="0.25"/>
    <row r="1314" spans="1:35" hidden="1" x14ac:dyDescent="0.25"/>
    <row r="1315" spans="1:35" hidden="1" x14ac:dyDescent="0.25"/>
    <row r="1316" spans="1:35" hidden="1" x14ac:dyDescent="0.25"/>
    <row r="1317" spans="1:35" hidden="1" x14ac:dyDescent="0.25"/>
    <row r="1318" spans="1:35" hidden="1" x14ac:dyDescent="0.25"/>
    <row r="1319" spans="1:35" hidden="1" x14ac:dyDescent="0.25"/>
    <row r="1320" spans="1:35" hidden="1" x14ac:dyDescent="0.25"/>
    <row r="1321" spans="1:35" hidden="1" x14ac:dyDescent="0.25"/>
    <row r="1322" spans="1:35" s="5" customFormat="1" x14ac:dyDescent="0.25">
      <c r="A1322" s="5" t="s">
        <v>15</v>
      </c>
      <c r="B1322" s="5">
        <v>2016</v>
      </c>
      <c r="C1322" s="5" t="s">
        <v>51</v>
      </c>
      <c r="D1322" s="5" t="s">
        <v>48</v>
      </c>
      <c r="H1322" s="5">
        <v>0</v>
      </c>
      <c r="I1322" s="5">
        <v>0</v>
      </c>
      <c r="J1322" s="5">
        <v>0</v>
      </c>
      <c r="K1322" s="5">
        <v>0</v>
      </c>
      <c r="L1322" s="5">
        <v>0</v>
      </c>
      <c r="M1322" s="5">
        <v>0</v>
      </c>
      <c r="N1322" s="5">
        <v>0</v>
      </c>
      <c r="O1322" s="5">
        <v>0</v>
      </c>
      <c r="P1322" s="5">
        <v>0</v>
      </c>
      <c r="Q1322" s="5">
        <v>0</v>
      </c>
      <c r="R1322" s="5">
        <v>0</v>
      </c>
      <c r="S1322" s="5">
        <v>0</v>
      </c>
      <c r="T1322" s="5">
        <f t="shared" ref="T1322:T1328" si="11">SUM(H1322:S1322)</f>
        <v>0</v>
      </c>
      <c r="U1322" s="5">
        <v>0</v>
      </c>
      <c r="V1322" s="5">
        <v>0</v>
      </c>
      <c r="W1322" s="5">
        <v>0</v>
      </c>
      <c r="X1322" s="5">
        <v>2</v>
      </c>
      <c r="Y1322" s="5">
        <v>3</v>
      </c>
      <c r="Z1322" s="5">
        <v>1</v>
      </c>
      <c r="AA1322" s="5">
        <v>0</v>
      </c>
      <c r="AB1322" s="5">
        <v>0</v>
      </c>
      <c r="AC1322" s="5">
        <v>0</v>
      </c>
      <c r="AD1322" s="5">
        <v>0</v>
      </c>
      <c r="AE1322" s="5">
        <v>0</v>
      </c>
      <c r="AF1322" s="5">
        <v>0</v>
      </c>
      <c r="AG1322" s="5">
        <v>6</v>
      </c>
      <c r="AH1322" s="5">
        <v>0</v>
      </c>
      <c r="AI1322" s="5">
        <f t="shared" ref="AI1271:AI1334" si="12">AF1322</f>
        <v>0</v>
      </c>
    </row>
    <row r="1323" spans="1:35" s="5" customFormat="1" x14ac:dyDescent="0.25">
      <c r="A1323" s="5" t="s">
        <v>15</v>
      </c>
      <c r="B1323" s="5">
        <v>2016</v>
      </c>
      <c r="C1323" s="5" t="s">
        <v>51</v>
      </c>
      <c r="D1323" s="5" t="s">
        <v>48</v>
      </c>
      <c r="H1323" s="5">
        <v>0</v>
      </c>
      <c r="I1323" s="5">
        <v>0</v>
      </c>
      <c r="J1323" s="5">
        <v>0</v>
      </c>
      <c r="K1323" s="5">
        <v>0</v>
      </c>
      <c r="L1323" s="5">
        <v>0</v>
      </c>
      <c r="M1323" s="5">
        <v>0</v>
      </c>
      <c r="N1323" s="5">
        <v>0</v>
      </c>
      <c r="O1323" s="5">
        <v>0</v>
      </c>
      <c r="P1323" s="5">
        <v>0</v>
      </c>
      <c r="Q1323" s="5">
        <v>0</v>
      </c>
      <c r="R1323" s="5">
        <v>0</v>
      </c>
      <c r="S1323" s="5">
        <v>0</v>
      </c>
      <c r="T1323" s="5">
        <f t="shared" si="11"/>
        <v>0</v>
      </c>
      <c r="U1323" s="5">
        <v>0</v>
      </c>
      <c r="V1323" s="5">
        <v>5</v>
      </c>
      <c r="W1323" s="5">
        <v>0</v>
      </c>
      <c r="X1323" s="5">
        <v>0</v>
      </c>
      <c r="Y1323" s="5">
        <v>0</v>
      </c>
      <c r="Z1323" s="5">
        <v>0</v>
      </c>
      <c r="AA1323" s="5">
        <v>0</v>
      </c>
      <c r="AB1323" s="5">
        <v>0</v>
      </c>
      <c r="AC1323" s="5">
        <v>0</v>
      </c>
      <c r="AD1323" s="5">
        <v>0</v>
      </c>
      <c r="AE1323" s="5">
        <v>0</v>
      </c>
      <c r="AF1323" s="5">
        <v>0</v>
      </c>
      <c r="AG1323" s="5">
        <v>5</v>
      </c>
      <c r="AH1323" s="5">
        <v>0</v>
      </c>
      <c r="AI1323" s="5">
        <f t="shared" si="12"/>
        <v>0</v>
      </c>
    </row>
    <row r="1324" spans="1:35" s="5" customFormat="1" x14ac:dyDescent="0.25">
      <c r="A1324" s="5" t="s">
        <v>15</v>
      </c>
      <c r="B1324" s="5">
        <v>2016</v>
      </c>
      <c r="C1324" s="5" t="s">
        <v>51</v>
      </c>
      <c r="D1324" s="5" t="s">
        <v>48</v>
      </c>
      <c r="H1324" s="5">
        <v>0</v>
      </c>
      <c r="I1324" s="5">
        <v>0</v>
      </c>
      <c r="J1324" s="5">
        <v>0</v>
      </c>
      <c r="K1324" s="5">
        <v>0</v>
      </c>
      <c r="L1324" s="5">
        <v>0</v>
      </c>
      <c r="M1324" s="5">
        <v>0</v>
      </c>
      <c r="N1324" s="5">
        <v>0</v>
      </c>
      <c r="O1324" s="5">
        <v>0</v>
      </c>
      <c r="P1324" s="5">
        <v>0</v>
      </c>
      <c r="Q1324" s="5">
        <v>0</v>
      </c>
      <c r="R1324" s="5">
        <v>0</v>
      </c>
      <c r="S1324" s="5">
        <v>0</v>
      </c>
      <c r="T1324" s="5">
        <f t="shared" si="11"/>
        <v>0</v>
      </c>
      <c r="U1324" s="5">
        <v>0</v>
      </c>
      <c r="V1324" s="5">
        <v>0</v>
      </c>
      <c r="W1324" s="5">
        <v>0</v>
      </c>
      <c r="X1324" s="5">
        <v>0</v>
      </c>
      <c r="Y1324" s="5">
        <v>3</v>
      </c>
      <c r="Z1324" s="5">
        <v>3</v>
      </c>
      <c r="AA1324" s="5">
        <v>2</v>
      </c>
      <c r="AB1324" s="5">
        <v>0</v>
      </c>
      <c r="AC1324" s="5">
        <v>0</v>
      </c>
      <c r="AD1324" s="5">
        <v>0</v>
      </c>
      <c r="AE1324" s="5">
        <v>0</v>
      </c>
      <c r="AF1324" s="5">
        <v>0</v>
      </c>
      <c r="AG1324" s="5">
        <v>8</v>
      </c>
      <c r="AH1324" s="5">
        <v>0</v>
      </c>
      <c r="AI1324" s="5">
        <f t="shared" si="12"/>
        <v>0</v>
      </c>
    </row>
    <row r="1325" spans="1:35" s="5" customFormat="1" x14ac:dyDescent="0.25">
      <c r="A1325" s="5" t="s">
        <v>15</v>
      </c>
      <c r="B1325" s="5">
        <v>2016</v>
      </c>
      <c r="C1325" s="5" t="s">
        <v>51</v>
      </c>
      <c r="D1325" s="5" t="s">
        <v>48</v>
      </c>
      <c r="H1325" s="5">
        <v>0</v>
      </c>
      <c r="I1325" s="5">
        <v>0</v>
      </c>
      <c r="J1325" s="5">
        <v>0</v>
      </c>
      <c r="K1325" s="5">
        <v>0</v>
      </c>
      <c r="L1325" s="5">
        <v>0</v>
      </c>
      <c r="M1325" s="5">
        <v>0</v>
      </c>
      <c r="N1325" s="5">
        <v>0</v>
      </c>
      <c r="O1325" s="5">
        <v>0</v>
      </c>
      <c r="P1325" s="5">
        <v>0</v>
      </c>
      <c r="Q1325" s="5">
        <v>0</v>
      </c>
      <c r="R1325" s="5">
        <v>0</v>
      </c>
      <c r="S1325" s="5">
        <v>0</v>
      </c>
      <c r="T1325" s="5">
        <f t="shared" si="11"/>
        <v>0</v>
      </c>
      <c r="U1325" s="5">
        <v>0</v>
      </c>
      <c r="V1325" s="5">
        <v>5</v>
      </c>
      <c r="W1325" s="5">
        <v>0</v>
      </c>
      <c r="X1325" s="5">
        <v>0</v>
      </c>
      <c r="Y1325" s="5">
        <v>0</v>
      </c>
      <c r="Z1325" s="5">
        <v>0</v>
      </c>
      <c r="AA1325" s="5">
        <v>0</v>
      </c>
      <c r="AB1325" s="5">
        <v>0</v>
      </c>
      <c r="AC1325" s="5">
        <v>0</v>
      </c>
      <c r="AD1325" s="5">
        <v>0</v>
      </c>
      <c r="AE1325" s="5">
        <v>0</v>
      </c>
      <c r="AF1325" s="5">
        <v>0</v>
      </c>
      <c r="AG1325" s="5">
        <v>5</v>
      </c>
      <c r="AH1325" s="5">
        <v>0</v>
      </c>
      <c r="AI1325" s="5">
        <f t="shared" si="12"/>
        <v>0</v>
      </c>
    </row>
    <row r="1326" spans="1:35" s="5" customFormat="1" x14ac:dyDescent="0.25">
      <c r="A1326" s="5" t="s">
        <v>15</v>
      </c>
      <c r="B1326" s="5">
        <v>2016</v>
      </c>
      <c r="C1326" s="5" t="s">
        <v>51</v>
      </c>
      <c r="D1326" s="5" t="s">
        <v>48</v>
      </c>
      <c r="H1326" s="5">
        <v>0</v>
      </c>
      <c r="I1326" s="5">
        <v>0</v>
      </c>
      <c r="J1326" s="5">
        <v>0</v>
      </c>
      <c r="K1326" s="5">
        <v>0</v>
      </c>
      <c r="L1326" s="5">
        <v>0</v>
      </c>
      <c r="M1326" s="5">
        <v>0</v>
      </c>
      <c r="N1326" s="5">
        <v>0</v>
      </c>
      <c r="O1326" s="5">
        <v>0</v>
      </c>
      <c r="P1326" s="5">
        <v>0</v>
      </c>
      <c r="Q1326" s="5">
        <v>0</v>
      </c>
      <c r="R1326" s="5">
        <v>0</v>
      </c>
      <c r="S1326" s="5">
        <v>0</v>
      </c>
      <c r="T1326" s="5">
        <f t="shared" si="11"/>
        <v>0</v>
      </c>
      <c r="U1326" s="5">
        <v>0</v>
      </c>
      <c r="V1326" s="5">
        <v>0</v>
      </c>
      <c r="W1326" s="5">
        <v>0</v>
      </c>
      <c r="X1326" s="5">
        <v>0</v>
      </c>
      <c r="Y1326" s="5">
        <v>5</v>
      </c>
      <c r="Z1326" s="5">
        <v>2</v>
      </c>
      <c r="AA1326" s="5">
        <v>0</v>
      </c>
      <c r="AB1326" s="5">
        <v>0</v>
      </c>
      <c r="AC1326" s="5">
        <v>0</v>
      </c>
      <c r="AD1326" s="5">
        <v>0</v>
      </c>
      <c r="AE1326" s="5">
        <v>0</v>
      </c>
      <c r="AF1326" s="5">
        <v>0</v>
      </c>
      <c r="AG1326" s="5">
        <v>7</v>
      </c>
      <c r="AH1326" s="5">
        <v>0</v>
      </c>
      <c r="AI1326" s="5">
        <f t="shared" si="12"/>
        <v>0</v>
      </c>
    </row>
    <row r="1327" spans="1:35" s="5" customFormat="1" x14ac:dyDescent="0.25">
      <c r="A1327" s="5" t="s">
        <v>15</v>
      </c>
      <c r="B1327" s="5">
        <v>2016</v>
      </c>
      <c r="C1327" s="5" t="s">
        <v>51</v>
      </c>
      <c r="D1327" s="5" t="s">
        <v>48</v>
      </c>
      <c r="H1327" s="5">
        <v>0</v>
      </c>
      <c r="I1327" s="5">
        <v>0</v>
      </c>
      <c r="J1327" s="5">
        <v>0</v>
      </c>
      <c r="K1327" s="5">
        <v>0</v>
      </c>
      <c r="L1327" s="5">
        <v>0</v>
      </c>
      <c r="M1327" s="5">
        <v>0</v>
      </c>
      <c r="N1327" s="5">
        <v>0</v>
      </c>
      <c r="O1327" s="5">
        <v>0</v>
      </c>
      <c r="P1327" s="5">
        <v>0</v>
      </c>
      <c r="Q1327" s="5">
        <v>0</v>
      </c>
      <c r="R1327" s="5">
        <v>0</v>
      </c>
      <c r="S1327" s="5">
        <v>0</v>
      </c>
      <c r="T1327" s="5">
        <f t="shared" si="11"/>
        <v>0</v>
      </c>
      <c r="U1327" s="5">
        <v>0</v>
      </c>
      <c r="V1327" s="5">
        <v>3</v>
      </c>
      <c r="W1327" s="5">
        <v>3</v>
      </c>
      <c r="X1327" s="5">
        <v>2</v>
      </c>
      <c r="Y1327" s="5">
        <v>1</v>
      </c>
      <c r="Z1327" s="5">
        <v>4</v>
      </c>
      <c r="AA1327" s="5">
        <v>2</v>
      </c>
      <c r="AB1327" s="5">
        <v>2</v>
      </c>
      <c r="AC1327" s="5">
        <v>2</v>
      </c>
      <c r="AD1327" s="5">
        <v>2</v>
      </c>
      <c r="AE1327" s="5">
        <v>3</v>
      </c>
      <c r="AF1327" s="5">
        <v>0</v>
      </c>
      <c r="AG1327" s="5">
        <v>24</v>
      </c>
      <c r="AH1327" s="5">
        <v>0</v>
      </c>
      <c r="AI1327" s="5">
        <f t="shared" si="12"/>
        <v>0</v>
      </c>
    </row>
    <row r="1328" spans="1:35" s="5" customFormat="1" x14ac:dyDescent="0.25">
      <c r="A1328" s="5" t="s">
        <v>15</v>
      </c>
      <c r="B1328" s="5">
        <v>2016</v>
      </c>
      <c r="C1328" s="5" t="s">
        <v>51</v>
      </c>
      <c r="D1328" s="5" t="s">
        <v>48</v>
      </c>
      <c r="H1328" s="5">
        <v>0</v>
      </c>
      <c r="I1328" s="5">
        <v>0</v>
      </c>
      <c r="J1328" s="5">
        <v>0</v>
      </c>
      <c r="K1328" s="5">
        <v>0</v>
      </c>
      <c r="L1328" s="5">
        <v>0</v>
      </c>
      <c r="M1328" s="5">
        <v>0</v>
      </c>
      <c r="N1328" s="5">
        <v>0</v>
      </c>
      <c r="O1328" s="5">
        <v>0</v>
      </c>
      <c r="P1328" s="5">
        <v>0</v>
      </c>
      <c r="Q1328" s="5">
        <v>0</v>
      </c>
      <c r="R1328" s="5">
        <v>0</v>
      </c>
      <c r="S1328" s="5">
        <v>0</v>
      </c>
      <c r="T1328" s="5">
        <f t="shared" si="11"/>
        <v>0</v>
      </c>
      <c r="U1328" s="5">
        <v>0</v>
      </c>
      <c r="V1328" s="5">
        <v>0</v>
      </c>
      <c r="W1328" s="5">
        <v>0</v>
      </c>
      <c r="X1328" s="5">
        <v>0</v>
      </c>
      <c r="Y1328" s="5">
        <v>2</v>
      </c>
      <c r="Z1328" s="5">
        <v>0</v>
      </c>
      <c r="AA1328" s="5">
        <v>0</v>
      </c>
      <c r="AB1328" s="5">
        <v>0</v>
      </c>
      <c r="AC1328" s="5">
        <v>0</v>
      </c>
      <c r="AD1328" s="5">
        <v>0</v>
      </c>
      <c r="AE1328" s="5">
        <v>0</v>
      </c>
      <c r="AF1328" s="5">
        <v>0</v>
      </c>
      <c r="AG1328" s="5">
        <v>2</v>
      </c>
      <c r="AH1328" s="5">
        <v>0</v>
      </c>
      <c r="AI1328" s="5">
        <f t="shared" si="12"/>
        <v>0</v>
      </c>
    </row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</sheetData>
  <autoFilter ref="A1:AI3405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10"/>
  <sheetViews>
    <sheetView workbookViewId="0">
      <selection activeCell="G15" sqref="G15"/>
    </sheetView>
  </sheetViews>
  <sheetFormatPr baseColWidth="10" defaultRowHeight="15" x14ac:dyDescent="0.25"/>
  <sheetData>
    <row r="2" spans="2:2" x14ac:dyDescent="0.25">
      <c r="B2" t="s">
        <v>4</v>
      </c>
    </row>
    <row r="3" spans="2:2" x14ac:dyDescent="0.25">
      <c r="B3" t="s">
        <v>5</v>
      </c>
    </row>
    <row r="4" spans="2:2" x14ac:dyDescent="0.25">
      <c r="B4" t="s">
        <v>6</v>
      </c>
    </row>
    <row r="7" spans="2:2" x14ac:dyDescent="0.25">
      <c r="B7" t="s">
        <v>0</v>
      </c>
    </row>
    <row r="8" spans="2:2" x14ac:dyDescent="0.25">
      <c r="B8" t="s">
        <v>1</v>
      </c>
    </row>
    <row r="9" spans="2:2" x14ac:dyDescent="0.25">
      <c r="B9" t="s">
        <v>2</v>
      </c>
    </row>
    <row r="10" spans="2:2" x14ac:dyDescent="0.25">
      <c r="B10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Portfolio2</vt:lpstr>
      <vt:lpstr>IT Plan</vt:lpstr>
      <vt:lpstr>Feuil1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MOKRITZKY Nicolas</dc:creator>
  <cp:lastModifiedBy>MOKRITZKY Nicolas</cp:lastModifiedBy>
  <dcterms:created xsi:type="dcterms:W3CDTF">2016-12-07T09:07:37Z</dcterms:created>
  <dcterms:modified xsi:type="dcterms:W3CDTF">2016-12-07T13:11:25Z</dcterms:modified>
</cp:coreProperties>
</file>