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B7FE6334-C1A2-E50D-BD3D-5F4D41BBC2E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Kahina\Desktop\FORUM\"/>
    </mc:Choice>
  </mc:AlternateContent>
  <bookViews>
    <workbookView xWindow="0" yWindow="0" windowWidth="20325" windowHeight="9750"/>
  </bookViews>
  <sheets>
    <sheet name="Saisie" sheetId="6" r:id="rId1"/>
    <sheet name="Data" sheetId="7" r:id="rId2"/>
    <sheet name="Data Agents" sheetId="8" r:id="rId3"/>
    <sheet name="CALC" sheetId="9" r:id="rId4"/>
    <sheet name="Plan de MaN" sheetId="2" r:id="rId5"/>
    <sheet name="Questions" sheetId="4" r:id="rId6"/>
  </sheets>
  <definedNames>
    <definedName name="ACTIFORM">CALC!$B$5</definedName>
    <definedName name="ActiveID">CALC!$B$2</definedName>
    <definedName name="DateDep">'Plan de MaN'!$E$10</definedName>
    <definedName name="DateRet">'Plan de MaN'!$E$9</definedName>
    <definedName name="FILEEXPDIR">CALC!$A$10</definedName>
    <definedName name="FORKEY">CALC!$B$4</definedName>
    <definedName name="IDa">'Data Agents'!$K$1</definedName>
    <definedName name="IDx">'Data Agents'!$C$1</definedName>
    <definedName name="NextID">CALC!$B$1</definedName>
    <definedName name="NextIDF">CALC!$B$3</definedName>
    <definedName name="NOMAGT">'Plan de MaN'!$A$7</definedName>
    <definedName name="_xlnm.Print_Area" localSheetId="4">'Plan de MaN'!$A$1:$P$58</definedName>
  </definedNames>
  <calcPr calcId="162913"/>
</workbook>
</file>

<file path=xl/calcChain.xml><?xml version="1.0" encoding="utf-8"?>
<calcChain xmlns="http://schemas.openxmlformats.org/spreadsheetml/2006/main">
  <c r="E9" i="2" l="1"/>
  <c r="A7" i="2"/>
  <c r="B8" i="9" l="1"/>
  <c r="A8" i="9"/>
  <c r="B3" i="9"/>
  <c r="B1" i="9"/>
  <c r="C1" i="8"/>
  <c r="E10" i="2" l="1"/>
</calcChain>
</file>

<file path=xl/sharedStrings.xml><?xml version="1.0" encoding="utf-8"?>
<sst xmlns="http://schemas.openxmlformats.org/spreadsheetml/2006/main" count="963" uniqueCount="208">
  <si>
    <t>Tablettes</t>
  </si>
  <si>
    <t>Offre réhaussement d'appareils</t>
  </si>
  <si>
    <t>Nouveaux Forfaits TMO</t>
  </si>
  <si>
    <t>Cueillette en magasin</t>
  </si>
  <si>
    <t>Forfaits Partage TMO</t>
  </si>
  <si>
    <t>Cisco DTA</t>
  </si>
  <si>
    <t>Credit Samsung</t>
  </si>
  <si>
    <t>Internet - Offre Portefeuille</t>
  </si>
  <si>
    <t>Capsule</t>
  </si>
  <si>
    <t>Forfaits TMO</t>
  </si>
  <si>
    <t>Promotions</t>
  </si>
  <si>
    <t>Loi</t>
  </si>
  <si>
    <t>Nouveaux Produits</t>
  </si>
  <si>
    <t>SGA</t>
  </si>
  <si>
    <t>Consona</t>
  </si>
  <si>
    <t>Lotus</t>
  </si>
  <si>
    <t>Same Time</t>
  </si>
  <si>
    <t>Macro SGA</t>
  </si>
  <si>
    <t>Consona + Filtre</t>
  </si>
  <si>
    <t>Office</t>
  </si>
  <si>
    <t>SAG POT</t>
  </si>
  <si>
    <t>Imprimantes</t>
  </si>
  <si>
    <t>Promotions en cours</t>
  </si>
  <si>
    <t>Appareils TMO</t>
  </si>
  <si>
    <t>Évaluation des Connaissances de l'agent le jour du retour</t>
  </si>
  <si>
    <t>Programme PRO</t>
  </si>
  <si>
    <t>Optimisation Wifi</t>
  </si>
  <si>
    <t>Nouvelle Règlementation TMO (contrats, Eng 36m, Frais de pen, période d'essai, dévérouillage, surconso)</t>
  </si>
  <si>
    <t>Régularisation des instalations avec 2 ou 3 modems</t>
  </si>
  <si>
    <t>Abolition du frais de mise en service TMO</t>
  </si>
  <si>
    <t>Lancement du rappel des RV</t>
  </si>
  <si>
    <t>Symétrie Règlementaire</t>
  </si>
  <si>
    <t>Loi C28 Phase 1</t>
  </si>
  <si>
    <t>Lancement LTE</t>
  </si>
  <si>
    <t>Nouvelles formations :</t>
  </si>
  <si>
    <t>Formations en continu :</t>
  </si>
  <si>
    <t>Lancement de l'Iphone + Rappel de l'Appel Care +</t>
  </si>
  <si>
    <t>Augmentation tarifaire des adresses IP statiques</t>
  </si>
  <si>
    <t>Routeur Wifi nlle génération</t>
  </si>
  <si>
    <t>Lancement prochain du iPhone 6 et iPhone 6 Plus</t>
  </si>
  <si>
    <t>iPhone - Lancement de la Messagerie vocale visuelle</t>
  </si>
  <si>
    <t>Rappel : SAC et SAV - Prévisite</t>
  </si>
  <si>
    <t>TMO : Admissibilité à la garantie satisfaction 30 jours</t>
  </si>
  <si>
    <t>TMO - Nouvelle loi régissant les frais de facturation détaillée</t>
  </si>
  <si>
    <t>Téléphonie Logicielle - Retrait complet du service</t>
  </si>
  <si>
    <t>TMO - Nouvelle procédure pour les pénuries d'appareils</t>
  </si>
  <si>
    <t>Nouvelle loi sur les télécommunications - Réimpression de facture sans frais</t>
  </si>
  <si>
    <t>CRTC - Interdiction des politiques de préavis d'annulation de 30 jours</t>
  </si>
  <si>
    <t>Télédistribution : Offre d'acquisition qui a du mordant!</t>
  </si>
  <si>
    <t>SAC - CONSONA  Amélioration du géopositionnement</t>
  </si>
  <si>
    <t>Ligne Partenaire et Représentants : TMO - Promesse de prix équivalent</t>
  </si>
  <si>
    <t>Télédistribution : Lancement de l'Enregistreur HD multitélé X8</t>
  </si>
  <si>
    <t>Multimag</t>
  </si>
  <si>
    <t>Cours</t>
  </si>
  <si>
    <t>Loi C28 Phase 2</t>
  </si>
  <si>
    <t>P&amp;P</t>
  </si>
  <si>
    <t>Revue des offres tarifaires &amp; vitesses Internet</t>
  </si>
  <si>
    <t>Complément</t>
  </si>
  <si>
    <t>Important</t>
  </si>
  <si>
    <t>Modifications au processus de crédit</t>
  </si>
  <si>
    <t>Améliorations importantes au SGA</t>
  </si>
  <si>
    <t>Modification des montants minimum requis</t>
  </si>
  <si>
    <t>MULTI - Offre Affaires pour clients résidentiels</t>
  </si>
  <si>
    <t>TMO - Garantie AppleCare+ pour appareils iPhone</t>
  </si>
  <si>
    <t>INTERNET - Disponibilité accrue des accès + et FH200</t>
  </si>
  <si>
    <t>CONSONA - Validation de l'adresse de courriel</t>
  </si>
  <si>
    <t>TMO - Nouvelle couverture élargie à compter du 13 mai 2015</t>
  </si>
  <si>
    <t>Modification du traitement - raison de débranchement Hors Région</t>
  </si>
  <si>
    <t>TMO - Crédit à l'achat d'un appareil iPhone 6 lors d'un renouvellement 24 mois</t>
  </si>
  <si>
    <t>TMO - Durée et prérequis des rendez-vous PRO</t>
  </si>
  <si>
    <t>Limite de support TMO</t>
  </si>
  <si>
    <t>Un client a 3 possibilités pour modifier ses préférences de communication dans le cadre de la Loi C-28. Lesquelles ?</t>
  </si>
  <si>
    <t>Mentionner les 5 points apportés aux nouvelles règlementations TMO de novembre 2013</t>
  </si>
  <si>
    <t>Quelles est la vitesse du transfert data sur le réseau LTE ?</t>
  </si>
  <si>
    <t>Quelle est la durée d'un RV PRO ?</t>
  </si>
  <si>
    <t>Que se passe t'il si un client refuse les mises à jour des apareils VL installés dans ses locaux ?</t>
  </si>
  <si>
    <t>Décrivez dans vos mots les réseaux suivants :</t>
  </si>
  <si>
    <t xml:space="preserve">Réseau Partenaire : </t>
  </si>
  <si>
    <t xml:space="preserve">Réseau Partenaire 1 : </t>
  </si>
  <si>
    <t xml:space="preserve">Réseau Partenaire 2 : </t>
  </si>
  <si>
    <t>Auprès de quel département doit-on faire une demande d'estimation pour 4 modems et plus à la même adresse ?</t>
  </si>
  <si>
    <t>Quelle est la particularité des forfaits Tablettes et IHVM ?</t>
  </si>
  <si>
    <t>Quel est le mode d'acquisition du Terminal illico X8 ?</t>
  </si>
  <si>
    <t>Quel est le prix d'une adresse IP fixe ? Et son code de tarif au SGA ?</t>
  </si>
  <si>
    <t>Quelle est la vitesse maximale offerte sur 100% du territoire de VL ?</t>
  </si>
  <si>
    <t>Combien coûte la location mensuelle du routeur Wifi nouvelle génération ?</t>
  </si>
  <si>
    <t>Quand faut-il privilégier le débranchement autre fournisseur après le branchement d'un service VL ?</t>
  </si>
  <si>
    <t>Avant de procéder à une ceuillette en magasin après la vente d'un appareil mobile, que faut-il vérifier en boutique ?</t>
  </si>
  <si>
    <t>Peut-on ajouter des blocs data sur les forfaits mobiles Canada et Canada / États-Unis ?</t>
  </si>
  <si>
    <t>Le terminal Cisco DTA se branche t'il sur une prise analogique ou numérique ?</t>
  </si>
  <si>
    <t>Pour un client ayant pris un appareil mobile avec rabais consenti, après combien de temps pourra t'il dévérouiller son appareil ?</t>
  </si>
  <si>
    <t>Après quel montant de surconsomation data mobile l'accès au 4G est-il bloqué sur l'appareil d'un client, au Québec ? Au États-Unis?</t>
  </si>
  <si>
    <t>Les questions sont à choisir en fonction de la date de retour de l'agent</t>
  </si>
  <si>
    <t>TMO - Ajout d'une macro au pad SGA pour la cueillette</t>
  </si>
  <si>
    <t>TMO - Fin des engagements 36 mois et rappel du programme de renouvellement de téléphone mobile</t>
  </si>
  <si>
    <t>TMO - Augmentation du prix de la garantie AppleCare+</t>
  </si>
  <si>
    <t>RÉTENTION - Nouvelle macro SGA</t>
  </si>
  <si>
    <t>TMO - Retrait de la messagerie vocale à la demande du client</t>
  </si>
  <si>
    <t>TPC &amp; INTERNET -  Nouveautés : Termes de 60 mois + possibilité de doubler les crédits d’acquisition</t>
  </si>
  <si>
    <t>TMO - Solutions évoluées</t>
  </si>
  <si>
    <t>CONSONA - Grille tarifaire TMO</t>
  </si>
  <si>
    <t>Migration de RightFax vers SendFax</t>
  </si>
  <si>
    <t>INTERNET MOBILE - Nouvel appareil LTE et simplification des forfaits</t>
  </si>
  <si>
    <t>CONSONA - L'importance de saisir des pistes de ventes et des adresses de courriel</t>
  </si>
  <si>
    <t>Numéro d'entreprise d'une autre province ou d'un autre pays</t>
  </si>
  <si>
    <t>Produits</t>
  </si>
  <si>
    <t>Télédistribution : Début du Retrait Analogique Complet et particularités régionales</t>
  </si>
  <si>
    <t>SAC - Outils additionnels - Résumé des offres TPC - TMO - Internet</t>
  </si>
  <si>
    <t>Retrait de l'outil RightFax</t>
  </si>
  <si>
    <t>INTERNET - Compatibilité des services de sécurité Internet avec Windows 10</t>
  </si>
  <si>
    <t>CONSONA - Internet : petites modifications à la GDS</t>
  </si>
  <si>
    <t>Send Fax</t>
  </si>
  <si>
    <t>INFORMATION Validation du NEQ lors d'un changement au compte</t>
  </si>
  <si>
    <t>Consona - Lien entre SGA et la GDS</t>
  </si>
  <si>
    <t>Migration vers Genesys</t>
  </si>
  <si>
    <t>Lancement de l'enquête iDécision Propriétaire d'entreprise</t>
  </si>
  <si>
    <t>Télédistribution : Lancement de l'Enregistreur illico 4K Ultra HD</t>
  </si>
  <si>
    <t>TMO - Fin du crédit de renouvellement avec un appareil iPhone</t>
  </si>
  <si>
    <t>INTERNET - Service de sécurité compatible avec Windows 10</t>
  </si>
  <si>
    <t xml:space="preserve">TPC - Refonte téléphonie par câble </t>
  </si>
  <si>
    <t>TMO - Redondance sans fil Affaires</t>
  </si>
  <si>
    <t>TPC -  Nouvelle offre discrétionnaire</t>
  </si>
  <si>
    <t>Télédistribution : Ouverture de la location pour l'illico 4K Ultra HD</t>
  </si>
  <si>
    <t>TMO - Rappels sur les forfaits partage et sur la messagerie vocale</t>
  </si>
  <si>
    <t>TMO - Redondance sans fil : Modifications et précisions</t>
  </si>
  <si>
    <t>TMO - Musique illimitée ajoutée automatiquement lors d'une commande au SGA</t>
  </si>
  <si>
    <t>TMO: Crédit Samsung sur nouvelles activations</t>
  </si>
  <si>
    <t xml:space="preserve">TMO - Rappels </t>
  </si>
  <si>
    <t>Tablette - Refonte des forfaits et nouveau palier de rabais consenti</t>
  </si>
  <si>
    <t>SAC - Nouvelle macro pour retour d'appareils</t>
  </si>
  <si>
    <t>AMENDÉ - TMO - Programme Échangez Votre Appareil en PDV</t>
  </si>
  <si>
    <t>Internet - Modification des conditions pour Wi-Fi optimum gratuit</t>
  </si>
  <si>
    <t>Catégorie</t>
  </si>
  <si>
    <t>Prroduit</t>
  </si>
  <si>
    <t>Priorité</t>
  </si>
  <si>
    <t>Source 1</t>
  </si>
  <si>
    <t>Source 2</t>
  </si>
  <si>
    <t>Source 3</t>
  </si>
  <si>
    <t>Source 4</t>
  </si>
  <si>
    <t>Intitulé</t>
  </si>
  <si>
    <t>P &amp; P / Systèmes</t>
  </si>
  <si>
    <t>N/A</t>
  </si>
  <si>
    <t>TMO</t>
  </si>
  <si>
    <t>TPC</t>
  </si>
  <si>
    <t>Internet</t>
  </si>
  <si>
    <t>Télédistribution</t>
  </si>
  <si>
    <t>P &amp; P</t>
  </si>
  <si>
    <t>Autre</t>
  </si>
  <si>
    <t>TMO - Calculateur prorata</t>
  </si>
  <si>
    <t>Veuillez saisir les informations du Multimag :</t>
  </si>
  <si>
    <t>PLAN DE MISE A NIVEAU POUR LES RETOURS LONG TERME</t>
  </si>
  <si>
    <t>Étape 1 :</t>
  </si>
  <si>
    <t>En continu :</t>
  </si>
  <si>
    <t>S'assurer de ne pas manquer les Multimags important afin de préparer une mise à niveau complète.</t>
  </si>
  <si>
    <t>L'information des Multimags doit être entrée au fur et à mesure de leurs sorties.</t>
  </si>
  <si>
    <t>Saisir les informations concernant l'agent en retour long terme.</t>
  </si>
  <si>
    <t>Tous les champs du formulaire doivent être remplis.</t>
  </si>
  <si>
    <t>Veuillez saisir les informations de l'agent :</t>
  </si>
  <si>
    <t>Faire la vérification du plan établi en fonction des dates de départ et de retour.</t>
  </si>
  <si>
    <t>Envoyer le plan au gestionnaire demandant copié au gestionnaire de la Formation.</t>
  </si>
  <si>
    <t>Voir les 5 derniers Multimags entrés dans la liste :</t>
  </si>
  <si>
    <t>Le plan complet de la mise à niveau sera détaillé dans le document.</t>
  </si>
  <si>
    <t>Cloutier-Lépine, D.</t>
  </si>
  <si>
    <t>Nom de l'Agent</t>
  </si>
  <si>
    <t>Jour départ</t>
  </si>
  <si>
    <t>Demandant</t>
  </si>
  <si>
    <t>Jour retour</t>
  </si>
  <si>
    <t>Bonjour,</t>
  </si>
  <si>
    <t>Vous trouverez ci-dessous le plan de Mise à Niveau pour le retour du congé long terme de l'agent :</t>
  </si>
  <si>
    <t>Veuillez noter que la date de retour prévue est le le :</t>
  </si>
  <si>
    <t>La date du dernier jour travaillé est le :</t>
  </si>
  <si>
    <t>S'assurer que l'agent trouvera un poste de travail pleinement fonctionnel,</t>
  </si>
  <si>
    <t>Une journée ouvrable avant la date de retour prévue, le gestionnaire devra :</t>
  </si>
  <si>
    <t>Faire la demande des accès systèmes auprès de la logistique.</t>
  </si>
  <si>
    <t>Préalables :</t>
  </si>
  <si>
    <t>1. ACCEUIL</t>
  </si>
  <si>
    <t>DÉTAILS DU PLAN DE MISE A NIVEAU</t>
  </si>
  <si>
    <t>Revue des outils systèmes</t>
  </si>
  <si>
    <t>S'assurer du bon fonctionnement des systèmes sur le profil de l'agent :</t>
  </si>
  <si>
    <t>Equifax</t>
  </si>
  <si>
    <t>Rappel des principaux changements connus de l'agent avant son départ</t>
  </si>
  <si>
    <t>Cela permettra de savoir s'il faut compléter la mise à niveau par des points de rappel.</t>
  </si>
  <si>
    <t>2. MISE À NIVEAU DES CONNAISSANCES</t>
  </si>
  <si>
    <t>Compléments</t>
  </si>
  <si>
    <t>Le plan de mise à niveau suivra la structure suivante :</t>
  </si>
  <si>
    <r>
      <t xml:space="preserve">Il faudra considérer </t>
    </r>
    <r>
      <rPr>
        <u/>
        <sz val="9"/>
        <rFont val="Calibri"/>
        <family val="2"/>
        <scheme val="minor"/>
      </rPr>
      <t>'</t>
    </r>
    <r>
      <rPr>
        <b/>
        <u/>
        <sz val="9"/>
        <rFont val="Calibri"/>
        <family val="2"/>
        <scheme val="minor"/>
      </rPr>
      <t>Nbre de jours</t>
    </r>
    <r>
      <rPr>
        <u/>
        <sz val="9"/>
        <rFont val="Calibri"/>
        <family val="2"/>
        <scheme val="minor"/>
      </rPr>
      <t>'</t>
    </r>
    <r>
      <rPr>
        <u/>
        <sz val="9"/>
        <color theme="1"/>
        <rFont val="Calibri"/>
        <family val="2"/>
        <scheme val="minor"/>
      </rPr>
      <t xml:space="preserve"> </t>
    </r>
    <r>
      <rPr>
        <b/>
        <u/>
        <sz val="9"/>
        <color theme="1"/>
        <rFont val="Calibri"/>
        <family val="2"/>
        <scheme val="minor"/>
      </rPr>
      <t>jours ouvrables</t>
    </r>
    <r>
      <rPr>
        <sz val="9"/>
        <color theme="1"/>
        <rFont val="Calibri"/>
        <family val="2"/>
        <scheme val="minor"/>
      </rPr>
      <t xml:space="preserve"> pour compléter la mise à niveau de l'agent.</t>
    </r>
  </si>
  <si>
    <t>Procédure des TRDC</t>
  </si>
  <si>
    <t>Verticaux</t>
  </si>
  <si>
    <t>Générer le plan de mise à niveau.</t>
  </si>
  <si>
    <t>Créer le plan de retour :</t>
  </si>
  <si>
    <t>Étape 2 :</t>
  </si>
  <si>
    <t>Attn :</t>
  </si>
  <si>
    <t>Politiques &amp; Procédures / Systèmes</t>
  </si>
  <si>
    <t>Politiques &amp; Prodédures</t>
  </si>
  <si>
    <t>INFORMATION TMO - Nouvel outil : Comparatif Mobile</t>
  </si>
  <si>
    <t>ID</t>
  </si>
  <si>
    <t>ACTIVE ID</t>
  </si>
  <si>
    <t>DATE</t>
  </si>
  <si>
    <t>NEXT ID AGT</t>
  </si>
  <si>
    <t>NEXT ID FORM</t>
  </si>
  <si>
    <t>REF FORM</t>
  </si>
  <si>
    <t>FOREIGN_KEY</t>
  </si>
  <si>
    <t>MARION GALLAS</t>
  </si>
  <si>
    <t>Produit</t>
  </si>
  <si>
    <t>ActiveForm</t>
  </si>
  <si>
    <t>Pour:</t>
  </si>
  <si>
    <t>Daniel.R</t>
  </si>
  <si>
    <t>C:\Users\backalife\Desktop\Temp\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</si>
</sst>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7" formatCode="[$-F800]dddd\,\ mmmm\ dd\,\ yyyy"/>
    <numFmt numFmtId="168" formatCode="[$-409]dd/mmm/yy;@"/>
  </numFmts>
  <fonts count="16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color rgb="FF00B0F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9"/>
      <name val="Calibri"/>
      <family val="2"/>
      <scheme val="minor"/>
    </font>
    <font>
      <u/>
      <sz val="9"/>
      <name val="Calibri"/>
      <family val="2"/>
      <scheme val="minor"/>
    </font>
    <font>
      <b/>
      <u/>
      <sz val="9"/>
      <name val="Calibri"/>
      <family val="2"/>
      <scheme val="minor"/>
    </font>
    <font>
      <u/>
      <sz val="9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6EFCE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14" fillId="4" borderId="0" applyNumberFormat="0" applyBorder="0" applyAlignment="0" applyProtection="0"/>
  </cellStyleXfs>
  <cellXfs count="53">
    <xf numFmtId="0" fontId="0" fillId="0" borderId="0" xfId="0"/>
    <xf numFmtId="0" fontId="1" fillId="0" borderId="0" xfId="0" applyFont="1"/>
    <xf numFmtId="0" fontId="1" fillId="0" borderId="0" xfId="0" applyFont="1" applyFill="1"/>
    <xf numFmtId="0" fontId="3" fillId="0" borderId="0" xfId="0" applyFont="1"/>
    <xf numFmtId="0" fontId="5" fillId="0" borderId="0" xfId="0" applyFont="1"/>
    <xf numFmtId="0" fontId="5" fillId="0" borderId="0" xfId="0" applyFont="1" applyAlignment="1">
      <alignment horizontal="center"/>
    </xf>
    <xf numFmtId="14" fontId="1" fillId="0" borderId="0" xfId="0" applyNumberFormat="1" applyFont="1"/>
    <xf numFmtId="0" fontId="5" fillId="0" borderId="1" xfId="0" applyFont="1" applyBorder="1"/>
    <xf numFmtId="0" fontId="1" fillId="0" borderId="1" xfId="0" applyFont="1" applyBorder="1"/>
    <xf numFmtId="0" fontId="6" fillId="0" borderId="0" xfId="0" applyFont="1" applyFill="1"/>
    <xf numFmtId="0" fontId="4" fillId="0" borderId="0" xfId="0" applyFont="1"/>
    <xf numFmtId="0" fontId="1" fillId="0" borderId="0" xfId="0" quotePrefix="1" applyFont="1"/>
    <xf numFmtId="0" fontId="5" fillId="0" borderId="0" xfId="0" applyFont="1" applyBorder="1"/>
    <xf numFmtId="0" fontId="1" fillId="0" borderId="0" xfId="0" applyFont="1" applyBorder="1"/>
    <xf numFmtId="0" fontId="1" fillId="0" borderId="2" xfId="0" applyFont="1" applyBorder="1"/>
    <xf numFmtId="0" fontId="1" fillId="3" borderId="0" xfId="0" applyFont="1" applyFill="1"/>
    <xf numFmtId="0" fontId="9" fillId="3" borderId="0" xfId="0" applyFont="1" applyFill="1"/>
    <xf numFmtId="0" fontId="9" fillId="0" borderId="0" xfId="0" applyFont="1"/>
    <xf numFmtId="0" fontId="8" fillId="0" borderId="0" xfId="0" applyFont="1"/>
    <xf numFmtId="0" fontId="6" fillId="2" borderId="0" xfId="0" applyFont="1" applyFill="1" applyAlignment="1">
      <alignment horizontal="center"/>
    </xf>
    <xf numFmtId="0" fontId="15" fillId="0" borderId="0" xfId="0" applyFont="1"/>
    <xf numFmtId="14" fontId="1" fillId="0" borderId="0" xfId="0" applyNumberFormat="1" applyFont="1" applyFill="1"/>
    <xf numFmtId="14" fontId="0" fillId="0" borderId="0" xfId="0" applyNumberFormat="1"/>
    <xf numFmtId="14" fontId="14" fillId="4" borderId="0" xfId="1" applyNumberFormat="1"/>
    <xf numFmtId="0" fontId="1" fillId="0" borderId="0" xfId="0" applyFont="1"/>
    <xf numFmtId="0" fontId="1" fillId="0" borderId="0" xfId="0" applyFont="1" applyFill="1"/>
    <xf numFmtId="0" fontId="0" fillId="0" borderId="0" xfId="0"/>
    <xf numFmtId="0" fontId="1" fillId="0" borderId="0" xfId="0" applyFont="1"/>
    <xf numFmtId="0" fontId="1" fillId="0" borderId="0" xfId="0" applyFont="1" applyFill="1" applyAlignment="1">
      <alignment horizontal="left"/>
    </xf>
    <xf numFmtId="16" fontId="1" fillId="0" borderId="0" xfId="0" applyNumberFormat="1" applyFont="1" applyFill="1" applyAlignment="1">
      <alignment horizontal="left"/>
    </xf>
    <xf numFmtId="0" fontId="0" fillId="0" borderId="0" xfId="0"/>
    <xf numFmtId="0" fontId="1" fillId="0" borderId="0" xfId="0" applyFont="1"/>
    <xf numFmtId="0" fontId="1" fillId="0" borderId="0" xfId="0" applyFont="1" applyFill="1"/>
    <xf numFmtId="0" fontId="1" fillId="0" borderId="0" xfId="0" applyFont="1" applyFill="1" applyAlignment="1">
      <alignment horizontal="left"/>
    </xf>
    <xf numFmtId="0" fontId="5" fillId="0" borderId="0" xfId="0" applyFont="1" applyAlignment="1">
      <alignment horizontal="center"/>
    </xf>
    <xf numFmtId="14" fontId="1" fillId="0" borderId="0" xfId="0" applyNumberFormat="1" applyFont="1"/>
    <xf numFmtId="0" fontId="4" fillId="0" borderId="0" xfId="0" applyFont="1"/>
    <xf numFmtId="0" fontId="1" fillId="3" borderId="0" xfId="0" applyFont="1" applyFill="1"/>
    <xf numFmtId="0" fontId="7" fillId="0" borderId="0" xfId="0" applyFont="1"/>
    <xf numFmtId="0" fontId="13" fillId="0" borderId="0" xfId="0" applyFont="1"/>
    <xf numFmtId="0" fontId="1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167" fontId="5" fillId="0" borderId="0" xfId="0" applyNumberFormat="1" applyFont="1" applyAlignment="1">
      <alignment horizontal="center"/>
    </xf>
    <xf numFmtId="167" fontId="1" fillId="0" borderId="0" xfId="0" applyNumberFormat="1" applyFont="1" applyFill="1" applyAlignment="1">
      <alignment horizontal="left"/>
    </xf>
    <xf numFmtId="167" fontId="0" fillId="0" borderId="0" xfId="0" applyNumberFormat="1"/>
    <xf numFmtId="168" fontId="1" fillId="0" borderId="0" xfId="0" applyNumberFormat="1" applyFont="1" applyFill="1" applyAlignment="1">
      <alignment horizontal="left"/>
    </xf>
    <xf numFmtId="14" fontId="0" fillId="0" borderId="0" xfId="0" applyNumberFormat="1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14" fillId="4" borderId="0" xfId="1" applyAlignment="1">
      <alignment horizontal="center"/>
    </xf>
    <xf numFmtId="0" fontId="0" fillId="0" borderId="0" xfId="0" quotePrefix="1" applyAlignment="1">
      <alignment horizontal="center"/>
    </xf>
    <xf numFmtId="0" fontId="0" fillId="0" borderId="0" xfId="0" applyAlignment="1">
      <alignment horizontal="left"/>
    </xf>
  </cellXfs>
  <cellStyles count="2">
    <cellStyle name="Good" xfId="1" builtinId="26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752475</xdr:colOff>
          <xdr:row>10</xdr:row>
          <xdr:rowOff>142875</xdr:rowOff>
        </xdr:from>
        <xdr:to>
          <xdr:col>5</xdr:col>
          <xdr:colOff>57150</xdr:colOff>
          <xdr:row>13</xdr:row>
          <xdr:rowOff>19050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752475</xdr:colOff>
          <xdr:row>20</xdr:row>
          <xdr:rowOff>133350</xdr:rowOff>
        </xdr:from>
        <xdr:to>
          <xdr:col>5</xdr:col>
          <xdr:colOff>57150</xdr:colOff>
          <xdr:row>23</xdr:row>
          <xdr:rowOff>9525</xdr:rowOff>
        </xdr:to>
        <xdr:sp macro="" textlink="">
          <xdr:nvSpPr>
            <xdr:cNvPr id="3074" name="CommandButton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304800</xdr:colOff>
          <xdr:row>35</xdr:row>
          <xdr:rowOff>114300</xdr:rowOff>
        </xdr:from>
        <xdr:to>
          <xdr:col>6</xdr:col>
          <xdr:colOff>723900</xdr:colOff>
          <xdr:row>37</xdr:row>
          <xdr:rowOff>76200</xdr:rowOff>
        </xdr:to>
        <xdr:sp macro="" textlink="">
          <xdr:nvSpPr>
            <xdr:cNvPr id="3075" name="CommandButton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628650</xdr:colOff>
          <xdr:row>35</xdr:row>
          <xdr:rowOff>114300</xdr:rowOff>
        </xdr:from>
        <xdr:to>
          <xdr:col>5</xdr:col>
          <xdr:colOff>247650</xdr:colOff>
          <xdr:row>37</xdr:row>
          <xdr:rowOff>76200</xdr:rowOff>
        </xdr:to>
        <xdr:sp macro="" textlink="">
          <xdr:nvSpPr>
            <xdr:cNvPr id="3076" name="CommandButton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I255"/>
  <sheetViews>
    <sheetView tabSelected="1" topLeftCell="A7" zoomScaleNormal="100" workbookViewId="0">
      <selection activeCell="H18" sqref="H18"/>
    </sheetView>
  </sheetViews>
  <sheetFormatPr defaultColWidth="11.42578125" defaultRowHeight="12" x14ac:dyDescent="0.2"/>
  <cols>
    <col min="1" max="16384" width="11.42578125" style="1"/>
  </cols>
  <sheetData>
    <row r="1" spans="1:9" x14ac:dyDescent="0.2">
      <c r="A1" s="19" t="s">
        <v>150</v>
      </c>
      <c r="B1" s="19"/>
      <c r="C1" s="19"/>
      <c r="D1" s="19"/>
      <c r="E1" s="19"/>
      <c r="F1" s="19"/>
      <c r="G1" s="19"/>
    </row>
    <row r="2" spans="1:9" x14ac:dyDescent="0.2">
      <c r="A2" s="9"/>
      <c r="B2" s="2"/>
      <c r="C2" s="2"/>
      <c r="D2" s="2"/>
      <c r="E2" s="2"/>
      <c r="F2" s="2"/>
      <c r="G2" s="2"/>
    </row>
    <row r="3" spans="1:9" x14ac:dyDescent="0.2">
      <c r="A3" s="9"/>
      <c r="B3" s="2"/>
      <c r="C3" s="2"/>
      <c r="D3" s="2"/>
      <c r="E3" s="2"/>
      <c r="F3" s="2"/>
      <c r="G3" s="2"/>
      <c r="I3" s="35"/>
    </row>
    <row r="5" spans="1:9" x14ac:dyDescent="0.2">
      <c r="A5" s="7" t="s">
        <v>152</v>
      </c>
      <c r="B5" s="8"/>
      <c r="C5" s="8"/>
      <c r="D5" s="8"/>
      <c r="E5" s="8"/>
      <c r="F5" s="8"/>
      <c r="G5" s="8"/>
    </row>
    <row r="7" spans="1:9" x14ac:dyDescent="0.2">
      <c r="A7" s="1" t="s">
        <v>153</v>
      </c>
      <c r="I7" s="35"/>
    </row>
    <row r="8" spans="1:9" x14ac:dyDescent="0.2">
      <c r="A8" s="1" t="s">
        <v>154</v>
      </c>
      <c r="D8" s="6"/>
    </row>
    <row r="9" spans="1:9" x14ac:dyDescent="0.2">
      <c r="A9" s="1" t="s">
        <v>156</v>
      </c>
      <c r="D9" s="6"/>
    </row>
    <row r="11" spans="1:9" x14ac:dyDescent="0.2">
      <c r="I11" s="35"/>
    </row>
    <row r="12" spans="1:9" x14ac:dyDescent="0.2">
      <c r="A12" s="4" t="s">
        <v>149</v>
      </c>
    </row>
    <row r="15" spans="1:9" x14ac:dyDescent="0.2">
      <c r="I15" s="35"/>
    </row>
    <row r="16" spans="1:9" x14ac:dyDescent="0.2">
      <c r="A16" s="7" t="s">
        <v>151</v>
      </c>
      <c r="B16" s="8"/>
      <c r="C16" s="8"/>
      <c r="D16" s="8"/>
      <c r="E16" s="8"/>
      <c r="F16" s="8"/>
      <c r="G16" s="8"/>
    </row>
    <row r="18" spans="1:9" x14ac:dyDescent="0.2">
      <c r="A18" s="1" t="s">
        <v>155</v>
      </c>
    </row>
    <row r="19" spans="1:9" x14ac:dyDescent="0.2">
      <c r="A19" s="1" t="s">
        <v>156</v>
      </c>
      <c r="I19" s="35"/>
    </row>
    <row r="22" spans="1:9" x14ac:dyDescent="0.2">
      <c r="A22" s="4" t="s">
        <v>157</v>
      </c>
    </row>
    <row r="23" spans="1:9" x14ac:dyDescent="0.2">
      <c r="I23" s="35"/>
    </row>
    <row r="26" spans="1:9" x14ac:dyDescent="0.2">
      <c r="A26" s="7" t="s">
        <v>190</v>
      </c>
      <c r="B26" s="8"/>
      <c r="C26" s="8"/>
      <c r="D26" s="8"/>
      <c r="E26" s="8"/>
      <c r="F26" s="8"/>
      <c r="G26" s="8"/>
    </row>
    <row r="27" spans="1:9" x14ac:dyDescent="0.2">
      <c r="I27" s="35"/>
    </row>
    <row r="28" spans="1:9" x14ac:dyDescent="0.2">
      <c r="A28" s="1" t="s">
        <v>188</v>
      </c>
    </row>
    <row r="29" spans="1:9" x14ac:dyDescent="0.2">
      <c r="A29" s="1" t="s">
        <v>158</v>
      </c>
    </row>
    <row r="30" spans="1:9" x14ac:dyDescent="0.2">
      <c r="A30" s="1" t="s">
        <v>159</v>
      </c>
    </row>
    <row r="31" spans="1:9" x14ac:dyDescent="0.2">
      <c r="A31" s="1" t="s">
        <v>161</v>
      </c>
      <c r="I31" s="35"/>
    </row>
    <row r="34" spans="1:9" ht="15" x14ac:dyDescent="0.25">
      <c r="A34" s="4" t="s">
        <v>189</v>
      </c>
      <c r="C34" s="23">
        <v>41802</v>
      </c>
      <c r="D34" s="49" t="s">
        <v>205</v>
      </c>
      <c r="E34" s="50" t="s">
        <v>202</v>
      </c>
      <c r="F34" s="50"/>
      <c r="G34" s="50"/>
    </row>
    <row r="35" spans="1:9" x14ac:dyDescent="0.2">
      <c r="I35" s="35"/>
    </row>
    <row r="38" spans="1:9" x14ac:dyDescent="0.2">
      <c r="A38" s="7" t="s">
        <v>160</v>
      </c>
      <c r="B38" s="8"/>
      <c r="C38" s="8"/>
      <c r="D38" s="8"/>
      <c r="E38" s="8"/>
      <c r="F38" s="8"/>
      <c r="G38" s="8"/>
    </row>
    <row r="39" spans="1:9" x14ac:dyDescent="0.2">
      <c r="I39" s="35"/>
    </row>
    <row r="43" spans="1:9" x14ac:dyDescent="0.2">
      <c r="I43" s="35"/>
    </row>
    <row r="47" spans="1:9" x14ac:dyDescent="0.2">
      <c r="I47" s="35"/>
    </row>
    <row r="51" spans="9:9" x14ac:dyDescent="0.2">
      <c r="I51" s="35"/>
    </row>
    <row r="55" spans="9:9" x14ac:dyDescent="0.2">
      <c r="I55" s="35"/>
    </row>
    <row r="59" spans="9:9" x14ac:dyDescent="0.2">
      <c r="I59" s="35"/>
    </row>
    <row r="63" spans="9:9" x14ac:dyDescent="0.2">
      <c r="I63" s="35"/>
    </row>
    <row r="67" spans="9:9" x14ac:dyDescent="0.2">
      <c r="I67" s="35"/>
    </row>
    <row r="71" spans="9:9" x14ac:dyDescent="0.2">
      <c r="I71" s="35"/>
    </row>
    <row r="75" spans="9:9" x14ac:dyDescent="0.2">
      <c r="I75" s="35"/>
    </row>
    <row r="79" spans="9:9" x14ac:dyDescent="0.2">
      <c r="I79" s="35"/>
    </row>
    <row r="83" spans="9:9" x14ac:dyDescent="0.2">
      <c r="I83" s="35"/>
    </row>
    <row r="87" spans="9:9" x14ac:dyDescent="0.2">
      <c r="I87" s="35"/>
    </row>
    <row r="91" spans="9:9" x14ac:dyDescent="0.2">
      <c r="I91" s="35"/>
    </row>
    <row r="95" spans="9:9" x14ac:dyDescent="0.2">
      <c r="I95" s="35"/>
    </row>
    <row r="99" spans="9:9" x14ac:dyDescent="0.2">
      <c r="I99" s="35"/>
    </row>
    <row r="103" spans="9:9" x14ac:dyDescent="0.2">
      <c r="I103" s="35"/>
    </row>
    <row r="107" spans="9:9" x14ac:dyDescent="0.2">
      <c r="I107" s="35"/>
    </row>
    <row r="111" spans="9:9" x14ac:dyDescent="0.2">
      <c r="I111" s="35"/>
    </row>
    <row r="115" spans="9:9" x14ac:dyDescent="0.2">
      <c r="I115" s="35"/>
    </row>
    <row r="119" spans="9:9" x14ac:dyDescent="0.2">
      <c r="I119" s="35"/>
    </row>
    <row r="123" spans="9:9" x14ac:dyDescent="0.2">
      <c r="I123" s="35"/>
    </row>
    <row r="127" spans="9:9" x14ac:dyDescent="0.2">
      <c r="I127" s="35"/>
    </row>
    <row r="131" spans="9:9" x14ac:dyDescent="0.2">
      <c r="I131" s="35"/>
    </row>
    <row r="135" spans="9:9" x14ac:dyDescent="0.2">
      <c r="I135" s="35"/>
    </row>
    <row r="139" spans="9:9" x14ac:dyDescent="0.2">
      <c r="I139" s="35"/>
    </row>
    <row r="143" spans="9:9" x14ac:dyDescent="0.2">
      <c r="I143" s="35"/>
    </row>
    <row r="147" spans="9:9" x14ac:dyDescent="0.2">
      <c r="I147" s="35"/>
    </row>
    <row r="151" spans="9:9" x14ac:dyDescent="0.2">
      <c r="I151" s="35"/>
    </row>
    <row r="155" spans="9:9" x14ac:dyDescent="0.2">
      <c r="I155" s="35"/>
    </row>
    <row r="159" spans="9:9" x14ac:dyDescent="0.2">
      <c r="I159" s="35"/>
    </row>
    <row r="163" spans="9:9" x14ac:dyDescent="0.2">
      <c r="I163" s="35"/>
    </row>
    <row r="167" spans="9:9" x14ac:dyDescent="0.2">
      <c r="I167" s="35"/>
    </row>
    <row r="171" spans="9:9" x14ac:dyDescent="0.2">
      <c r="I171" s="35"/>
    </row>
    <row r="175" spans="9:9" x14ac:dyDescent="0.2">
      <c r="I175" s="35"/>
    </row>
    <row r="179" spans="9:9" x14ac:dyDescent="0.2">
      <c r="I179" s="35"/>
    </row>
    <row r="183" spans="9:9" x14ac:dyDescent="0.2">
      <c r="I183" s="35"/>
    </row>
    <row r="187" spans="9:9" x14ac:dyDescent="0.2">
      <c r="I187" s="35"/>
    </row>
    <row r="191" spans="9:9" x14ac:dyDescent="0.2">
      <c r="I191" s="35"/>
    </row>
    <row r="195" spans="9:9" x14ac:dyDescent="0.2">
      <c r="I195" s="35"/>
    </row>
    <row r="199" spans="9:9" x14ac:dyDescent="0.2">
      <c r="I199" s="35"/>
    </row>
    <row r="203" spans="9:9" x14ac:dyDescent="0.2">
      <c r="I203" s="35"/>
    </row>
    <row r="207" spans="9:9" x14ac:dyDescent="0.2">
      <c r="I207" s="35"/>
    </row>
    <row r="211" spans="9:9" x14ac:dyDescent="0.2">
      <c r="I211" s="35"/>
    </row>
    <row r="215" spans="9:9" x14ac:dyDescent="0.2">
      <c r="I215" s="35"/>
    </row>
    <row r="219" spans="9:9" x14ac:dyDescent="0.2">
      <c r="I219" s="35"/>
    </row>
    <row r="223" spans="9:9" x14ac:dyDescent="0.2">
      <c r="I223" s="35"/>
    </row>
    <row r="227" spans="9:9" x14ac:dyDescent="0.2">
      <c r="I227" s="35"/>
    </row>
    <row r="231" spans="9:9" x14ac:dyDescent="0.2">
      <c r="I231" s="35"/>
    </row>
    <row r="235" spans="9:9" x14ac:dyDescent="0.2">
      <c r="I235" s="35"/>
    </row>
    <row r="239" spans="9:9" x14ac:dyDescent="0.2">
      <c r="I239" s="35"/>
    </row>
    <row r="243" spans="9:9" x14ac:dyDescent="0.2">
      <c r="I243" s="35"/>
    </row>
    <row r="247" spans="9:9" x14ac:dyDescent="0.2">
      <c r="I247" s="35"/>
    </row>
    <row r="251" spans="9:9" x14ac:dyDescent="0.2">
      <c r="I251" s="35"/>
    </row>
    <row r="255" spans="9:9" x14ac:dyDescent="0.2">
      <c r="I255" s="35"/>
    </row>
  </sheetData>
  <mergeCells count="2">
    <mergeCell ref="A1:G1"/>
    <mergeCell ref="E34:G34"/>
  </mergeCells>
  <pageMargins left="0.7" right="0.7" top="0.75" bottom="0.75" header="0.3" footer="0.3"/>
  <pageSetup orientation="portrait" verticalDpi="0" r:id="rId1"/>
  <drawing r:id="rId2"/>
  <legacyDrawing r:id="rId3"/>
  <controls>
    <mc:AlternateContent xmlns:mc="http://schemas.openxmlformats.org/markup-compatibility/2006">
      <mc:Choice Requires="x14">
        <control shapeId="3076" r:id="rId4" name="CommandButton4">
          <controlPr defaultSize="0" autoLine="0" r:id="rId5">
            <anchor moveWithCells="1">
              <from>
                <xdr:col>3</xdr:col>
                <xdr:colOff>628650</xdr:colOff>
                <xdr:row>35</xdr:row>
                <xdr:rowOff>114300</xdr:rowOff>
              </from>
              <to>
                <xdr:col>5</xdr:col>
                <xdr:colOff>247650</xdr:colOff>
                <xdr:row>37</xdr:row>
                <xdr:rowOff>76200</xdr:rowOff>
              </to>
            </anchor>
          </controlPr>
        </control>
      </mc:Choice>
      <mc:Fallback>
        <control shapeId="3076" r:id="rId4" name="CommandButton4"/>
      </mc:Fallback>
    </mc:AlternateContent>
    <mc:AlternateContent xmlns:mc="http://schemas.openxmlformats.org/markup-compatibility/2006">
      <mc:Choice Requires="x14">
        <control shapeId="3073" r:id="rId6" name="CommandButton1">
          <controlPr defaultSize="0" autoLine="0" r:id="rId7">
            <anchor moveWithCells="1">
              <from>
                <xdr:col>3</xdr:col>
                <xdr:colOff>752475</xdr:colOff>
                <xdr:row>10</xdr:row>
                <xdr:rowOff>142875</xdr:rowOff>
              </from>
              <to>
                <xdr:col>5</xdr:col>
                <xdr:colOff>57150</xdr:colOff>
                <xdr:row>13</xdr:row>
                <xdr:rowOff>19050</xdr:rowOff>
              </to>
            </anchor>
          </controlPr>
        </control>
      </mc:Choice>
      <mc:Fallback>
        <control shapeId="3073" r:id="rId6" name="CommandButton1"/>
      </mc:Fallback>
    </mc:AlternateContent>
    <mc:AlternateContent xmlns:mc="http://schemas.openxmlformats.org/markup-compatibility/2006">
      <mc:Choice Requires="x14">
        <control shapeId="3074" r:id="rId8" name="CommandButton2">
          <controlPr defaultSize="0" autoLine="0" r:id="rId9">
            <anchor moveWithCells="1">
              <from>
                <xdr:col>3</xdr:col>
                <xdr:colOff>752475</xdr:colOff>
                <xdr:row>20</xdr:row>
                <xdr:rowOff>133350</xdr:rowOff>
              </from>
              <to>
                <xdr:col>5</xdr:col>
                <xdr:colOff>57150</xdr:colOff>
                <xdr:row>23</xdr:row>
                <xdr:rowOff>9525</xdr:rowOff>
              </to>
            </anchor>
          </controlPr>
        </control>
      </mc:Choice>
      <mc:Fallback>
        <control shapeId="3074" r:id="rId8" name="CommandButton2"/>
      </mc:Fallback>
    </mc:AlternateContent>
    <mc:AlternateContent xmlns:mc="http://schemas.openxmlformats.org/markup-compatibility/2006">
      <mc:Choice Requires="x14">
        <control shapeId="3075" r:id="rId10" name="CommandButton3">
          <controlPr defaultSize="0" autoLine="0" r:id="rId11">
            <anchor moveWithCells="1">
              <from>
                <xdr:col>5</xdr:col>
                <xdr:colOff>304800</xdr:colOff>
                <xdr:row>35</xdr:row>
                <xdr:rowOff>114300</xdr:rowOff>
              </from>
              <to>
                <xdr:col>6</xdr:col>
                <xdr:colOff>723900</xdr:colOff>
                <xdr:row>37</xdr:row>
                <xdr:rowOff>76200</xdr:rowOff>
              </to>
            </anchor>
          </controlPr>
        </control>
      </mc:Choice>
      <mc:Fallback>
        <control shapeId="3075" r:id="rId10" name="CommandButton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87"/>
  <sheetViews>
    <sheetView workbookViewId="0">
      <pane ySplit="1" topLeftCell="A2" activePane="bottomLeft" state="frozen"/>
      <selection pane="bottomLeft" activeCell="J8" sqref="J8"/>
    </sheetView>
  </sheetViews>
  <sheetFormatPr defaultColWidth="11.42578125" defaultRowHeight="15" x14ac:dyDescent="0.25"/>
  <cols>
    <col min="1" max="1" width="2.7109375" style="1" bestFit="1" customWidth="1"/>
    <col min="2" max="2" width="9" style="35" bestFit="1" customWidth="1"/>
    <col min="3" max="3" width="13.7109375" style="1" bestFit="1" customWidth="1"/>
    <col min="4" max="4" width="13.85546875" style="1" bestFit="1" customWidth="1"/>
    <col min="5" max="5" width="10.85546875" style="1" bestFit="1" customWidth="1"/>
    <col min="6" max="6" width="8.42578125" style="1" bestFit="1" customWidth="1"/>
    <col min="7" max="7" width="7" style="1" bestFit="1" customWidth="1"/>
    <col min="8" max="8" width="20.140625" style="1" bestFit="1" customWidth="1"/>
    <col min="9" max="9" width="7.28515625" style="1" bestFit="1" customWidth="1"/>
    <col min="10" max="10" width="85.7109375" style="1" bestFit="1" customWidth="1"/>
    <col min="11" max="11" width="11.42578125" style="1"/>
    <col min="12" max="12" width="25.85546875" style="44" bestFit="1" customWidth="1"/>
    <col min="14" max="16" width="11.42578125" style="26"/>
    <col min="17" max="17" width="11.42578125" style="1"/>
    <col min="18" max="18" width="2.7109375" style="1" bestFit="1" customWidth="1"/>
    <col min="19" max="16384" width="11.42578125" style="1"/>
  </cols>
  <sheetData>
    <row r="1" spans="1:18" x14ac:dyDescent="0.25">
      <c r="A1" s="5" t="s">
        <v>195</v>
      </c>
      <c r="B1" s="41" t="s">
        <v>197</v>
      </c>
      <c r="C1" s="5" t="s">
        <v>132</v>
      </c>
      <c r="D1" s="5" t="s">
        <v>133</v>
      </c>
      <c r="E1" s="5" t="s">
        <v>134</v>
      </c>
      <c r="F1" s="5" t="s">
        <v>135</v>
      </c>
      <c r="G1" s="5" t="s">
        <v>136</v>
      </c>
      <c r="H1" s="5" t="s">
        <v>137</v>
      </c>
      <c r="I1" s="5" t="s">
        <v>138</v>
      </c>
      <c r="J1" s="4" t="s">
        <v>139</v>
      </c>
      <c r="K1" s="34"/>
      <c r="L1" s="42"/>
      <c r="M1" s="34"/>
      <c r="Q1" s="29"/>
      <c r="R1" s="1">
        <v>1</v>
      </c>
    </row>
    <row r="2" spans="1:18" x14ac:dyDescent="0.25">
      <c r="A2" s="2">
        <v>1</v>
      </c>
      <c r="B2" s="21">
        <v>41605</v>
      </c>
      <c r="C2" s="25" t="s">
        <v>11</v>
      </c>
      <c r="D2" s="25" t="s">
        <v>142</v>
      </c>
      <c r="E2" s="24" t="s">
        <v>58</v>
      </c>
      <c r="F2" s="25" t="s">
        <v>52</v>
      </c>
      <c r="G2" s="25" t="s">
        <v>141</v>
      </c>
      <c r="H2" s="25" t="s">
        <v>141</v>
      </c>
      <c r="I2" s="25" t="s">
        <v>141</v>
      </c>
      <c r="J2" s="25" t="s">
        <v>27</v>
      </c>
      <c r="K2" s="32"/>
      <c r="L2" s="43"/>
      <c r="M2" s="32"/>
      <c r="Q2" s="29"/>
      <c r="R2" s="1">
        <v>2</v>
      </c>
    </row>
    <row r="3" spans="1:18" x14ac:dyDescent="0.25">
      <c r="A3" s="2">
        <v>2</v>
      </c>
      <c r="B3" s="21">
        <v>41605</v>
      </c>
      <c r="C3" s="25" t="s">
        <v>105</v>
      </c>
      <c r="D3" s="25" t="s">
        <v>144</v>
      </c>
      <c r="E3" s="24" t="s">
        <v>58</v>
      </c>
      <c r="F3" s="25" t="s">
        <v>52</v>
      </c>
      <c r="G3" s="25" t="s">
        <v>141</v>
      </c>
      <c r="H3" s="25" t="s">
        <v>141</v>
      </c>
      <c r="I3" s="25" t="s">
        <v>141</v>
      </c>
      <c r="J3" s="25" t="s">
        <v>26</v>
      </c>
      <c r="K3" s="32"/>
      <c r="L3" s="43"/>
      <c r="M3" s="32"/>
      <c r="N3" s="30"/>
      <c r="Q3" s="29"/>
      <c r="R3" s="27">
        <v>3</v>
      </c>
    </row>
    <row r="4" spans="1:18" x14ac:dyDescent="0.25">
      <c r="A4" s="25">
        <v>3</v>
      </c>
      <c r="B4" s="21">
        <v>41621</v>
      </c>
      <c r="C4" s="24" t="s">
        <v>140</v>
      </c>
      <c r="D4" s="25" t="s">
        <v>142</v>
      </c>
      <c r="E4" s="24" t="s">
        <v>58</v>
      </c>
      <c r="F4" s="25" t="s">
        <v>52</v>
      </c>
      <c r="G4" s="25" t="s">
        <v>141</v>
      </c>
      <c r="H4" s="25" t="s">
        <v>141</v>
      </c>
      <c r="I4" s="25" t="s">
        <v>8</v>
      </c>
      <c r="J4" s="25" t="s">
        <v>25</v>
      </c>
      <c r="K4" s="32"/>
      <c r="L4" s="43"/>
      <c r="M4" s="32"/>
      <c r="N4" s="30"/>
      <c r="Q4" s="29"/>
      <c r="R4" s="27">
        <v>4</v>
      </c>
    </row>
    <row r="5" spans="1:18" x14ac:dyDescent="0.25">
      <c r="A5" s="25">
        <v>4</v>
      </c>
      <c r="B5" s="21">
        <v>41681</v>
      </c>
      <c r="C5" s="24" t="s">
        <v>140</v>
      </c>
      <c r="D5" s="25" t="s">
        <v>146</v>
      </c>
      <c r="E5" s="24" t="s">
        <v>57</v>
      </c>
      <c r="F5" s="25" t="s">
        <v>52</v>
      </c>
      <c r="G5" s="25" t="s">
        <v>141</v>
      </c>
      <c r="H5" s="25" t="s">
        <v>141</v>
      </c>
      <c r="I5" s="25" t="s">
        <v>141</v>
      </c>
      <c r="J5" s="25" t="s">
        <v>28</v>
      </c>
      <c r="K5" s="32"/>
      <c r="L5" s="43"/>
      <c r="M5" s="32"/>
      <c r="N5" s="30"/>
      <c r="Q5" s="28"/>
      <c r="R5" s="27">
        <v>5</v>
      </c>
    </row>
    <row r="6" spans="1:18" x14ac:dyDescent="0.25">
      <c r="A6" s="25">
        <v>5</v>
      </c>
      <c r="B6" s="21">
        <v>41710</v>
      </c>
      <c r="C6" s="24" t="s">
        <v>140</v>
      </c>
      <c r="D6" s="25" t="s">
        <v>142</v>
      </c>
      <c r="E6" s="24" t="s">
        <v>57</v>
      </c>
      <c r="F6" s="25" t="s">
        <v>52</v>
      </c>
      <c r="G6" s="25" t="s">
        <v>141</v>
      </c>
      <c r="H6" s="25" t="s">
        <v>141</v>
      </c>
      <c r="I6" s="25" t="s">
        <v>141</v>
      </c>
      <c r="J6" s="25" t="s">
        <v>29</v>
      </c>
      <c r="K6" s="32"/>
      <c r="L6" s="43"/>
      <c r="M6" s="32"/>
      <c r="N6" s="30"/>
      <c r="Q6" s="28"/>
      <c r="R6" s="27">
        <v>6</v>
      </c>
    </row>
    <row r="7" spans="1:18" x14ac:dyDescent="0.25">
      <c r="A7" s="25">
        <v>6</v>
      </c>
      <c r="B7" s="21">
        <v>41715</v>
      </c>
      <c r="C7" s="25" t="s">
        <v>105</v>
      </c>
      <c r="D7" s="25" t="s">
        <v>142</v>
      </c>
      <c r="E7" s="24" t="s">
        <v>58</v>
      </c>
      <c r="F7" s="25" t="s">
        <v>52</v>
      </c>
      <c r="G7" s="25" t="s">
        <v>53</v>
      </c>
      <c r="H7" s="25" t="s">
        <v>141</v>
      </c>
      <c r="I7" s="25" t="s">
        <v>141</v>
      </c>
      <c r="J7" s="25" t="s">
        <v>36</v>
      </c>
      <c r="K7" s="32"/>
      <c r="L7" s="43"/>
      <c r="M7" s="32"/>
      <c r="N7" s="30"/>
      <c r="Q7" s="28"/>
      <c r="R7" s="27">
        <v>7</v>
      </c>
    </row>
    <row r="8" spans="1:18" x14ac:dyDescent="0.25">
      <c r="A8" s="25">
        <v>7</v>
      </c>
      <c r="B8" s="21">
        <v>41733</v>
      </c>
      <c r="C8" s="24" t="s">
        <v>140</v>
      </c>
      <c r="D8" s="25" t="s">
        <v>146</v>
      </c>
      <c r="E8" s="24" t="s">
        <v>57</v>
      </c>
      <c r="F8" s="25" t="s">
        <v>52</v>
      </c>
      <c r="G8" s="25" t="s">
        <v>141</v>
      </c>
      <c r="H8" s="25" t="s">
        <v>141</v>
      </c>
      <c r="I8" s="25" t="s">
        <v>141</v>
      </c>
      <c r="J8" s="25" t="s">
        <v>30</v>
      </c>
      <c r="K8" s="32"/>
      <c r="L8" s="43"/>
      <c r="M8" s="32"/>
      <c r="N8" s="30"/>
      <c r="Q8" s="28"/>
      <c r="R8" s="27">
        <v>8</v>
      </c>
    </row>
    <row r="9" spans="1:18" x14ac:dyDescent="0.25">
      <c r="A9" s="25">
        <v>8</v>
      </c>
      <c r="B9" s="21">
        <v>41781</v>
      </c>
      <c r="C9" s="25" t="s">
        <v>11</v>
      </c>
      <c r="D9" s="25" t="s">
        <v>146</v>
      </c>
      <c r="E9" s="24" t="s">
        <v>58</v>
      </c>
      <c r="F9" s="25" t="s">
        <v>52</v>
      </c>
      <c r="G9" s="25" t="s">
        <v>53</v>
      </c>
      <c r="H9" s="25" t="s">
        <v>55</v>
      </c>
      <c r="I9" s="25" t="s">
        <v>8</v>
      </c>
      <c r="J9" s="25" t="s">
        <v>31</v>
      </c>
      <c r="K9" s="32"/>
      <c r="L9" s="43"/>
      <c r="M9" s="32"/>
      <c r="N9" s="30"/>
      <c r="Q9" s="28"/>
      <c r="R9" s="27">
        <v>8</v>
      </c>
    </row>
    <row r="10" spans="1:18" x14ac:dyDescent="0.25">
      <c r="A10" s="25">
        <v>9</v>
      </c>
      <c r="B10" s="21">
        <v>41787</v>
      </c>
      <c r="C10" s="25" t="s">
        <v>105</v>
      </c>
      <c r="D10" s="25" t="s">
        <v>144</v>
      </c>
      <c r="E10" s="24" t="s">
        <v>57</v>
      </c>
      <c r="F10" s="25" t="s">
        <v>52</v>
      </c>
      <c r="G10" s="25" t="s">
        <v>141</v>
      </c>
      <c r="H10" s="25" t="s">
        <v>141</v>
      </c>
      <c r="I10" s="25" t="s">
        <v>141</v>
      </c>
      <c r="J10" s="25" t="s">
        <v>38</v>
      </c>
      <c r="K10" s="32"/>
      <c r="L10" s="45"/>
      <c r="M10" s="32"/>
      <c r="N10" s="30"/>
      <c r="Q10" s="28"/>
      <c r="R10" s="27">
        <v>9</v>
      </c>
    </row>
    <row r="11" spans="1:18" x14ac:dyDescent="0.25">
      <c r="A11" s="25">
        <v>10</v>
      </c>
      <c r="B11" s="21">
        <v>41801</v>
      </c>
      <c r="C11" s="25" t="s">
        <v>11</v>
      </c>
      <c r="D11" s="25" t="s">
        <v>146</v>
      </c>
      <c r="E11" s="24" t="s">
        <v>58</v>
      </c>
      <c r="F11" s="25" t="s">
        <v>52</v>
      </c>
      <c r="G11" s="25" t="s">
        <v>53</v>
      </c>
      <c r="H11" s="25" t="s">
        <v>141</v>
      </c>
      <c r="I11" s="25" t="s">
        <v>141</v>
      </c>
      <c r="J11" s="25" t="s">
        <v>32</v>
      </c>
      <c r="K11" s="32"/>
      <c r="L11" s="43"/>
      <c r="M11" s="32"/>
      <c r="N11" s="30"/>
      <c r="Q11" s="28"/>
      <c r="R11" s="31">
        <v>10</v>
      </c>
    </row>
    <row r="12" spans="1:18" x14ac:dyDescent="0.25">
      <c r="A12" s="25">
        <v>11</v>
      </c>
      <c r="B12" s="21">
        <v>41844</v>
      </c>
      <c r="C12" s="24" t="s">
        <v>140</v>
      </c>
      <c r="D12" s="25" t="s">
        <v>144</v>
      </c>
      <c r="E12" s="24" t="s">
        <v>57</v>
      </c>
      <c r="F12" s="25" t="s">
        <v>52</v>
      </c>
      <c r="G12" s="25" t="s">
        <v>141</v>
      </c>
      <c r="H12" s="25" t="s">
        <v>55</v>
      </c>
      <c r="I12" s="25" t="s">
        <v>141</v>
      </c>
      <c r="J12" s="25" t="s">
        <v>37</v>
      </c>
      <c r="K12" s="32"/>
      <c r="L12" s="43"/>
      <c r="M12" s="32"/>
      <c r="N12" s="30"/>
      <c r="Q12" s="28"/>
      <c r="R12" s="31">
        <v>11</v>
      </c>
    </row>
    <row r="13" spans="1:18" x14ac:dyDescent="0.25">
      <c r="A13" s="25">
        <v>12</v>
      </c>
      <c r="B13" s="21">
        <v>41878</v>
      </c>
      <c r="C13" s="25" t="s">
        <v>105</v>
      </c>
      <c r="D13" s="25" t="s">
        <v>145</v>
      </c>
      <c r="E13" s="24" t="s">
        <v>58</v>
      </c>
      <c r="F13" s="25" t="s">
        <v>52</v>
      </c>
      <c r="G13" s="25" t="s">
        <v>141</v>
      </c>
      <c r="H13" s="25" t="s">
        <v>141</v>
      </c>
      <c r="I13" s="25" t="s">
        <v>8</v>
      </c>
      <c r="J13" s="25" t="s">
        <v>51</v>
      </c>
      <c r="K13" s="32"/>
      <c r="L13" s="43"/>
      <c r="M13" s="32"/>
      <c r="N13" s="30"/>
      <c r="Q13" s="28"/>
      <c r="R13" s="31">
        <v>12</v>
      </c>
    </row>
    <row r="14" spans="1:18" x14ac:dyDescent="0.25">
      <c r="A14" s="25">
        <v>13</v>
      </c>
      <c r="B14" s="21">
        <v>41891</v>
      </c>
      <c r="C14" s="25" t="s">
        <v>105</v>
      </c>
      <c r="D14" s="25" t="s">
        <v>142</v>
      </c>
      <c r="E14" s="24" t="s">
        <v>58</v>
      </c>
      <c r="F14" s="25" t="s">
        <v>52</v>
      </c>
      <c r="G14" s="25" t="s">
        <v>141</v>
      </c>
      <c r="H14" s="25" t="s">
        <v>55</v>
      </c>
      <c r="I14" s="25" t="s">
        <v>141</v>
      </c>
      <c r="J14" s="25" t="s">
        <v>102</v>
      </c>
      <c r="K14" s="32"/>
      <c r="L14" s="43"/>
      <c r="M14" s="32"/>
      <c r="N14" s="30"/>
      <c r="Q14" s="33"/>
      <c r="R14" s="31">
        <v>12</v>
      </c>
    </row>
    <row r="15" spans="1:18" x14ac:dyDescent="0.25">
      <c r="A15" s="25">
        <v>14</v>
      </c>
      <c r="B15" s="21">
        <v>41892</v>
      </c>
      <c r="C15" s="25" t="s">
        <v>105</v>
      </c>
      <c r="D15" s="25" t="s">
        <v>142</v>
      </c>
      <c r="E15" s="24" t="s">
        <v>58</v>
      </c>
      <c r="F15" s="25" t="s">
        <v>52</v>
      </c>
      <c r="G15" s="25" t="s">
        <v>141</v>
      </c>
      <c r="H15" s="25" t="s">
        <v>141</v>
      </c>
      <c r="I15" s="25" t="s">
        <v>8</v>
      </c>
      <c r="J15" s="25" t="s">
        <v>33</v>
      </c>
      <c r="K15" s="32"/>
      <c r="L15" s="43"/>
      <c r="M15" s="32"/>
      <c r="N15" s="30"/>
      <c r="Q15" s="33"/>
      <c r="R15" s="1">
        <v>8</v>
      </c>
    </row>
    <row r="16" spans="1:18" x14ac:dyDescent="0.25">
      <c r="A16" s="25">
        <v>15</v>
      </c>
      <c r="B16" s="21">
        <v>41908</v>
      </c>
      <c r="C16" s="25" t="s">
        <v>105</v>
      </c>
      <c r="D16" s="25" t="s">
        <v>142</v>
      </c>
      <c r="E16" s="24" t="s">
        <v>58</v>
      </c>
      <c r="F16" s="25" t="s">
        <v>52</v>
      </c>
      <c r="G16" s="25" t="s">
        <v>141</v>
      </c>
      <c r="H16" s="25" t="s">
        <v>141</v>
      </c>
      <c r="I16" s="25" t="s">
        <v>8</v>
      </c>
      <c r="J16" s="25" t="s">
        <v>39</v>
      </c>
      <c r="K16" s="32"/>
      <c r="L16" s="43"/>
      <c r="M16" s="32"/>
      <c r="N16" s="30"/>
      <c r="Q16"/>
    </row>
    <row r="17" spans="1:17" x14ac:dyDescent="0.25">
      <c r="A17" s="25">
        <v>16</v>
      </c>
      <c r="B17" s="21">
        <v>41928</v>
      </c>
      <c r="C17" s="25" t="s">
        <v>105</v>
      </c>
      <c r="D17" s="25" t="s">
        <v>142</v>
      </c>
      <c r="E17" s="24" t="s">
        <v>58</v>
      </c>
      <c r="F17" s="25" t="s">
        <v>52</v>
      </c>
      <c r="G17" s="25" t="s">
        <v>141</v>
      </c>
      <c r="H17" s="25" t="s">
        <v>141</v>
      </c>
      <c r="I17" s="25" t="s">
        <v>8</v>
      </c>
      <c r="J17" s="25" t="s">
        <v>40</v>
      </c>
      <c r="K17" s="32"/>
      <c r="L17" s="43"/>
      <c r="M17" s="32"/>
      <c r="N17" s="30"/>
      <c r="Q17"/>
    </row>
    <row r="18" spans="1:17" x14ac:dyDescent="0.25">
      <c r="A18" s="25">
        <v>17</v>
      </c>
      <c r="B18" s="21">
        <v>41929</v>
      </c>
      <c r="C18" s="24" t="s">
        <v>140</v>
      </c>
      <c r="D18" s="25" t="s">
        <v>146</v>
      </c>
      <c r="E18" s="24" t="s">
        <v>57</v>
      </c>
      <c r="F18" s="25" t="s">
        <v>52</v>
      </c>
      <c r="G18" s="25" t="s">
        <v>141</v>
      </c>
      <c r="H18" s="25" t="s">
        <v>141</v>
      </c>
      <c r="I18" s="25" t="s">
        <v>141</v>
      </c>
      <c r="J18" s="25" t="s">
        <v>41</v>
      </c>
      <c r="K18" s="32"/>
      <c r="L18" s="43"/>
      <c r="M18" s="32"/>
      <c r="N18" s="30"/>
      <c r="Q18"/>
    </row>
    <row r="19" spans="1:17" x14ac:dyDescent="0.25">
      <c r="A19" s="25">
        <v>18</v>
      </c>
      <c r="B19" s="21">
        <v>41969</v>
      </c>
      <c r="C19" s="25" t="s">
        <v>105</v>
      </c>
      <c r="D19" s="25" t="s">
        <v>142</v>
      </c>
      <c r="E19" s="24" t="s">
        <v>58</v>
      </c>
      <c r="F19" s="25" t="s">
        <v>52</v>
      </c>
      <c r="G19" s="25" t="s">
        <v>141</v>
      </c>
      <c r="H19" s="25" t="s">
        <v>55</v>
      </c>
      <c r="I19" s="25" t="s">
        <v>141</v>
      </c>
      <c r="J19" s="25" t="s">
        <v>0</v>
      </c>
      <c r="K19" s="32"/>
      <c r="L19" s="43"/>
      <c r="M19" s="32"/>
      <c r="N19" s="30"/>
      <c r="Q19"/>
    </row>
    <row r="20" spans="1:17" x14ac:dyDescent="0.25">
      <c r="A20" s="25">
        <v>19</v>
      </c>
      <c r="B20" s="21">
        <v>41976</v>
      </c>
      <c r="C20" s="25" t="s">
        <v>10</v>
      </c>
      <c r="D20" s="25" t="s">
        <v>142</v>
      </c>
      <c r="E20" s="24" t="s">
        <v>57</v>
      </c>
      <c r="F20" s="25" t="s">
        <v>52</v>
      </c>
      <c r="G20" s="25" t="s">
        <v>141</v>
      </c>
      <c r="H20" s="25" t="s">
        <v>55</v>
      </c>
      <c r="I20" s="25" t="s">
        <v>141</v>
      </c>
      <c r="J20" s="25" t="s">
        <v>1</v>
      </c>
      <c r="K20" s="32"/>
      <c r="L20" s="43"/>
      <c r="M20" s="32"/>
      <c r="N20" s="30"/>
      <c r="Q20"/>
    </row>
    <row r="21" spans="1:17" x14ac:dyDescent="0.25">
      <c r="A21" s="25">
        <v>20</v>
      </c>
      <c r="B21" s="21">
        <v>41985</v>
      </c>
      <c r="C21" s="24" t="s">
        <v>140</v>
      </c>
      <c r="D21" s="25" t="s">
        <v>142</v>
      </c>
      <c r="E21" s="24" t="s">
        <v>57</v>
      </c>
      <c r="F21" s="25" t="s">
        <v>52</v>
      </c>
      <c r="G21" s="25" t="s">
        <v>141</v>
      </c>
      <c r="H21" s="25" t="s">
        <v>141</v>
      </c>
      <c r="I21" s="25" t="s">
        <v>141</v>
      </c>
      <c r="J21" s="25" t="s">
        <v>42</v>
      </c>
      <c r="K21" s="32"/>
      <c r="L21" s="43"/>
      <c r="M21" s="32"/>
      <c r="N21" s="30"/>
      <c r="Q21"/>
    </row>
    <row r="22" spans="1:17" x14ac:dyDescent="0.25">
      <c r="A22" s="25">
        <v>21</v>
      </c>
      <c r="B22" s="21">
        <v>42011</v>
      </c>
      <c r="C22" s="25" t="s">
        <v>11</v>
      </c>
      <c r="D22" s="25" t="s">
        <v>142</v>
      </c>
      <c r="E22" s="24" t="s">
        <v>57</v>
      </c>
      <c r="F22" s="25" t="s">
        <v>52</v>
      </c>
      <c r="G22" s="25" t="s">
        <v>141</v>
      </c>
      <c r="H22" s="25" t="s">
        <v>141</v>
      </c>
      <c r="I22" s="25" t="s">
        <v>141</v>
      </c>
      <c r="J22" s="25" t="s">
        <v>43</v>
      </c>
      <c r="K22" s="32"/>
      <c r="L22" s="43"/>
      <c r="M22" s="32"/>
      <c r="N22" s="30"/>
      <c r="Q22"/>
    </row>
    <row r="23" spans="1:17" x14ac:dyDescent="0.25">
      <c r="A23" s="25">
        <v>22</v>
      </c>
      <c r="B23" s="21">
        <v>42013</v>
      </c>
      <c r="C23" s="24" t="s">
        <v>140</v>
      </c>
      <c r="D23" s="25" t="s">
        <v>142</v>
      </c>
      <c r="E23" s="24" t="s">
        <v>58</v>
      </c>
      <c r="F23" s="25" t="s">
        <v>52</v>
      </c>
      <c r="G23" s="25" t="s">
        <v>141</v>
      </c>
      <c r="H23" s="25" t="s">
        <v>141</v>
      </c>
      <c r="I23" s="25" t="s">
        <v>141</v>
      </c>
      <c r="J23" s="25" t="s">
        <v>3</v>
      </c>
      <c r="K23" s="32"/>
      <c r="L23" s="43"/>
      <c r="M23" s="32"/>
      <c r="N23" s="30"/>
      <c r="Q23"/>
    </row>
    <row r="24" spans="1:17" x14ac:dyDescent="0.25">
      <c r="A24" s="25">
        <v>23</v>
      </c>
      <c r="B24" s="21">
        <v>42018</v>
      </c>
      <c r="C24" s="25" t="s">
        <v>11</v>
      </c>
      <c r="D24" s="25" t="s">
        <v>146</v>
      </c>
      <c r="E24" s="24" t="s">
        <v>58</v>
      </c>
      <c r="F24" s="25" t="s">
        <v>52</v>
      </c>
      <c r="G24" s="25" t="s">
        <v>53</v>
      </c>
      <c r="H24" s="25" t="s">
        <v>141</v>
      </c>
      <c r="I24" s="25" t="s">
        <v>8</v>
      </c>
      <c r="J24" s="25" t="s">
        <v>54</v>
      </c>
      <c r="K24" s="32"/>
      <c r="L24" s="43"/>
      <c r="M24" s="32"/>
      <c r="N24" s="30"/>
      <c r="Q24"/>
    </row>
    <row r="25" spans="1:17" x14ac:dyDescent="0.25">
      <c r="A25" s="25">
        <v>24</v>
      </c>
      <c r="B25" s="21">
        <v>42018</v>
      </c>
      <c r="C25" s="25" t="s">
        <v>105</v>
      </c>
      <c r="D25" s="25" t="s">
        <v>142</v>
      </c>
      <c r="E25" s="24" t="s">
        <v>58</v>
      </c>
      <c r="F25" s="25" t="s">
        <v>52</v>
      </c>
      <c r="G25" s="25" t="s">
        <v>141</v>
      </c>
      <c r="H25" s="25" t="s">
        <v>55</v>
      </c>
      <c r="I25" s="25" t="s">
        <v>141</v>
      </c>
      <c r="J25" s="25" t="s">
        <v>4</v>
      </c>
      <c r="K25" s="32"/>
      <c r="L25" s="43"/>
      <c r="M25" s="32"/>
      <c r="N25" s="30"/>
      <c r="Q25"/>
    </row>
    <row r="26" spans="1:17" x14ac:dyDescent="0.25">
      <c r="A26" s="25">
        <v>25</v>
      </c>
      <c r="B26" s="21">
        <v>42018</v>
      </c>
      <c r="C26" s="25" t="s">
        <v>105</v>
      </c>
      <c r="D26" s="25" t="s">
        <v>145</v>
      </c>
      <c r="E26" s="24" t="s">
        <v>58</v>
      </c>
      <c r="F26" s="25" t="s">
        <v>52</v>
      </c>
      <c r="G26" s="25" t="s">
        <v>53</v>
      </c>
      <c r="H26" s="25" t="s">
        <v>141</v>
      </c>
      <c r="I26" s="25" t="s">
        <v>8</v>
      </c>
      <c r="J26" s="25" t="s">
        <v>5</v>
      </c>
      <c r="K26" s="32"/>
      <c r="L26" s="43"/>
      <c r="M26" s="32"/>
      <c r="N26" s="30"/>
      <c r="Q26"/>
    </row>
    <row r="27" spans="1:17" x14ac:dyDescent="0.25">
      <c r="A27" s="25">
        <v>26</v>
      </c>
      <c r="B27" s="21">
        <v>42025</v>
      </c>
      <c r="C27" s="24" t="s">
        <v>140</v>
      </c>
      <c r="D27" s="25" t="s">
        <v>142</v>
      </c>
      <c r="E27" s="24" t="s">
        <v>57</v>
      </c>
      <c r="F27" s="25" t="s">
        <v>52</v>
      </c>
      <c r="G27" s="25" t="s">
        <v>141</v>
      </c>
      <c r="H27" s="25" t="s">
        <v>141</v>
      </c>
      <c r="I27" s="25" t="s">
        <v>141</v>
      </c>
      <c r="J27" s="25" t="s">
        <v>97</v>
      </c>
      <c r="K27" s="32"/>
      <c r="L27" s="43"/>
      <c r="M27" s="32"/>
      <c r="N27" s="30"/>
      <c r="Q27"/>
    </row>
    <row r="28" spans="1:17" x14ac:dyDescent="0.25">
      <c r="A28" s="25">
        <v>27</v>
      </c>
      <c r="B28" s="21">
        <v>42032</v>
      </c>
      <c r="C28" s="25" t="s">
        <v>10</v>
      </c>
      <c r="D28" s="25" t="s">
        <v>142</v>
      </c>
      <c r="E28" s="24" t="s">
        <v>57</v>
      </c>
      <c r="F28" s="25" t="s">
        <v>52</v>
      </c>
      <c r="G28" s="25" t="s">
        <v>141</v>
      </c>
      <c r="H28" s="25" t="s">
        <v>55</v>
      </c>
      <c r="I28" s="25" t="s">
        <v>141</v>
      </c>
      <c r="J28" s="25" t="s">
        <v>6</v>
      </c>
      <c r="K28" s="32"/>
      <c r="L28" s="43"/>
      <c r="M28" s="32"/>
      <c r="N28" s="30"/>
      <c r="Q28"/>
    </row>
    <row r="29" spans="1:17" x14ac:dyDescent="0.25">
      <c r="A29" s="25">
        <v>28</v>
      </c>
      <c r="B29" s="21">
        <v>42032</v>
      </c>
      <c r="C29" s="25" t="s">
        <v>10</v>
      </c>
      <c r="D29" s="25" t="s">
        <v>144</v>
      </c>
      <c r="E29" s="24" t="s">
        <v>57</v>
      </c>
      <c r="F29" s="25" t="s">
        <v>52</v>
      </c>
      <c r="G29" s="25" t="s">
        <v>141</v>
      </c>
      <c r="H29" s="25" t="s">
        <v>55</v>
      </c>
      <c r="I29" s="25" t="s">
        <v>141</v>
      </c>
      <c r="J29" s="25" t="s">
        <v>7</v>
      </c>
      <c r="K29" s="32"/>
      <c r="L29" s="43"/>
      <c r="M29" s="32"/>
      <c r="N29" s="30"/>
      <c r="Q29"/>
    </row>
    <row r="30" spans="1:17" x14ac:dyDescent="0.25">
      <c r="A30" s="25">
        <v>29</v>
      </c>
      <c r="B30" s="21">
        <v>42037</v>
      </c>
      <c r="C30" s="25" t="s">
        <v>105</v>
      </c>
      <c r="D30" s="25" t="s">
        <v>142</v>
      </c>
      <c r="E30" s="24" t="s">
        <v>58</v>
      </c>
      <c r="F30" s="25" t="s">
        <v>52</v>
      </c>
      <c r="G30" s="25" t="s">
        <v>141</v>
      </c>
      <c r="H30" s="25" t="s">
        <v>55</v>
      </c>
      <c r="I30" s="25" t="s">
        <v>141</v>
      </c>
      <c r="J30" s="25" t="s">
        <v>2</v>
      </c>
      <c r="K30" s="32"/>
      <c r="L30" s="43"/>
      <c r="M30" s="32"/>
      <c r="N30" s="30"/>
      <c r="Q30"/>
    </row>
    <row r="31" spans="1:17" x14ac:dyDescent="0.25">
      <c r="A31" s="25">
        <v>30</v>
      </c>
      <c r="B31" s="21">
        <v>42048</v>
      </c>
      <c r="C31" s="24" t="s">
        <v>140</v>
      </c>
      <c r="D31" s="25" t="s">
        <v>147</v>
      </c>
      <c r="E31" s="24" t="s">
        <v>57</v>
      </c>
      <c r="F31" s="25" t="s">
        <v>52</v>
      </c>
      <c r="G31" s="25" t="s">
        <v>141</v>
      </c>
      <c r="H31" s="25" t="s">
        <v>141</v>
      </c>
      <c r="I31" s="25" t="s">
        <v>141</v>
      </c>
      <c r="J31" s="25" t="s">
        <v>44</v>
      </c>
      <c r="K31" s="32"/>
      <c r="L31" s="43"/>
      <c r="M31" s="32"/>
      <c r="N31" s="30"/>
      <c r="Q31"/>
    </row>
    <row r="32" spans="1:17" x14ac:dyDescent="0.25">
      <c r="A32" s="25">
        <v>31</v>
      </c>
      <c r="B32" s="21">
        <v>42051</v>
      </c>
      <c r="C32" s="24" t="s">
        <v>140</v>
      </c>
      <c r="D32" s="25" t="s">
        <v>142</v>
      </c>
      <c r="E32" s="24" t="s">
        <v>57</v>
      </c>
      <c r="F32" s="25" t="s">
        <v>52</v>
      </c>
      <c r="G32" s="25" t="s">
        <v>141</v>
      </c>
      <c r="H32" s="25" t="s">
        <v>141</v>
      </c>
      <c r="I32" s="25" t="s">
        <v>141</v>
      </c>
      <c r="J32" s="25" t="s">
        <v>45</v>
      </c>
      <c r="K32" s="32"/>
      <c r="L32" s="43"/>
      <c r="M32" s="32"/>
      <c r="N32" s="30"/>
      <c r="Q32"/>
    </row>
    <row r="33" spans="1:17" x14ac:dyDescent="0.25">
      <c r="A33" s="25">
        <v>32</v>
      </c>
      <c r="B33" s="21">
        <v>42053</v>
      </c>
      <c r="C33" s="25" t="s">
        <v>11</v>
      </c>
      <c r="D33" s="25" t="s">
        <v>146</v>
      </c>
      <c r="E33" s="24" t="s">
        <v>57</v>
      </c>
      <c r="F33" s="25" t="s">
        <v>52</v>
      </c>
      <c r="G33" s="25" t="s">
        <v>141</v>
      </c>
      <c r="H33" s="25" t="s">
        <v>141</v>
      </c>
      <c r="I33" s="25" t="s">
        <v>141</v>
      </c>
      <c r="J33" s="25" t="s">
        <v>46</v>
      </c>
      <c r="K33" s="32"/>
      <c r="L33" s="43"/>
      <c r="M33" s="32"/>
      <c r="N33" s="30"/>
      <c r="Q33"/>
    </row>
    <row r="34" spans="1:17" x14ac:dyDescent="0.25">
      <c r="A34" s="25">
        <v>33</v>
      </c>
      <c r="B34" s="21">
        <v>42059</v>
      </c>
      <c r="C34" s="25" t="s">
        <v>11</v>
      </c>
      <c r="D34" s="25" t="s">
        <v>146</v>
      </c>
      <c r="E34" s="24" t="s">
        <v>57</v>
      </c>
      <c r="F34" s="25" t="s">
        <v>52</v>
      </c>
      <c r="G34" s="25" t="s">
        <v>141</v>
      </c>
      <c r="H34" s="25" t="s">
        <v>141</v>
      </c>
      <c r="I34" s="25" t="s">
        <v>141</v>
      </c>
      <c r="J34" s="25" t="s">
        <v>47</v>
      </c>
      <c r="K34" s="32"/>
      <c r="L34" s="43"/>
      <c r="M34" s="32"/>
      <c r="N34" s="30"/>
      <c r="Q34"/>
    </row>
    <row r="35" spans="1:17" x14ac:dyDescent="0.25">
      <c r="A35" s="25">
        <v>34</v>
      </c>
      <c r="B35" s="21">
        <v>42060</v>
      </c>
      <c r="C35" s="24" t="s">
        <v>140</v>
      </c>
      <c r="D35" s="25" t="s">
        <v>14</v>
      </c>
      <c r="E35" s="24" t="s">
        <v>58</v>
      </c>
      <c r="F35" s="25" t="s">
        <v>52</v>
      </c>
      <c r="G35" s="25" t="s">
        <v>141</v>
      </c>
      <c r="H35" s="25" t="s">
        <v>141</v>
      </c>
      <c r="I35" s="25" t="s">
        <v>8</v>
      </c>
      <c r="J35" s="25" t="s">
        <v>49</v>
      </c>
      <c r="K35" s="32"/>
      <c r="L35" s="43"/>
      <c r="M35" s="32"/>
      <c r="N35" s="30"/>
      <c r="Q35"/>
    </row>
    <row r="36" spans="1:17" x14ac:dyDescent="0.25">
      <c r="A36" s="25">
        <v>35</v>
      </c>
      <c r="B36" s="21">
        <v>42060</v>
      </c>
      <c r="C36" s="25" t="s">
        <v>10</v>
      </c>
      <c r="D36" s="25" t="s">
        <v>145</v>
      </c>
      <c r="E36" s="24" t="s">
        <v>58</v>
      </c>
      <c r="F36" s="25" t="s">
        <v>52</v>
      </c>
      <c r="G36" s="25" t="s">
        <v>141</v>
      </c>
      <c r="H36" s="25" t="s">
        <v>55</v>
      </c>
      <c r="I36" s="25" t="s">
        <v>141</v>
      </c>
      <c r="J36" s="25" t="s">
        <v>48</v>
      </c>
      <c r="K36" s="32"/>
      <c r="L36" s="43"/>
      <c r="M36" s="32"/>
      <c r="N36" s="30"/>
      <c r="Q36"/>
    </row>
    <row r="37" spans="1:17" x14ac:dyDescent="0.25">
      <c r="A37" s="25">
        <v>36</v>
      </c>
      <c r="B37" s="21">
        <v>42067</v>
      </c>
      <c r="C37" s="24" t="s">
        <v>140</v>
      </c>
      <c r="D37" s="25" t="s">
        <v>146</v>
      </c>
      <c r="E37" s="24" t="s">
        <v>57</v>
      </c>
      <c r="F37" s="25" t="s">
        <v>52</v>
      </c>
      <c r="G37" s="25" t="s">
        <v>141</v>
      </c>
      <c r="H37" s="25" t="s">
        <v>141</v>
      </c>
      <c r="I37" s="25" t="s">
        <v>141</v>
      </c>
      <c r="J37" s="25" t="s">
        <v>59</v>
      </c>
      <c r="K37" s="32"/>
      <c r="L37" s="43"/>
      <c r="M37" s="32"/>
      <c r="N37" s="30"/>
      <c r="Q37"/>
    </row>
    <row r="38" spans="1:17" x14ac:dyDescent="0.25">
      <c r="A38" s="25">
        <v>37</v>
      </c>
      <c r="B38" s="21">
        <v>42067</v>
      </c>
      <c r="C38" s="25" t="s">
        <v>10</v>
      </c>
      <c r="D38" s="25" t="s">
        <v>142</v>
      </c>
      <c r="E38" s="24" t="s">
        <v>57</v>
      </c>
      <c r="F38" s="25" t="s">
        <v>52</v>
      </c>
      <c r="G38" s="25" t="s">
        <v>141</v>
      </c>
      <c r="H38" s="25" t="s">
        <v>141</v>
      </c>
      <c r="I38" s="25" t="s">
        <v>141</v>
      </c>
      <c r="J38" s="25" t="s">
        <v>50</v>
      </c>
      <c r="K38" s="32"/>
      <c r="L38" s="43"/>
      <c r="M38" s="32"/>
      <c r="N38" s="30"/>
      <c r="Q38"/>
    </row>
    <row r="39" spans="1:17" x14ac:dyDescent="0.25">
      <c r="A39" s="25">
        <v>38</v>
      </c>
      <c r="B39" s="21">
        <v>42081</v>
      </c>
      <c r="C39" s="24" t="s">
        <v>140</v>
      </c>
      <c r="D39" s="25" t="s">
        <v>13</v>
      </c>
      <c r="E39" s="24" t="s">
        <v>58</v>
      </c>
      <c r="F39" s="25" t="s">
        <v>52</v>
      </c>
      <c r="G39" s="25" t="s">
        <v>141</v>
      </c>
      <c r="H39" s="25" t="s">
        <v>141</v>
      </c>
      <c r="I39" s="25" t="s">
        <v>8</v>
      </c>
      <c r="J39" s="25" t="s">
        <v>60</v>
      </c>
      <c r="K39" s="32"/>
      <c r="L39" s="43"/>
      <c r="M39" s="32"/>
      <c r="N39" s="30"/>
      <c r="Q39"/>
    </row>
    <row r="40" spans="1:17" x14ac:dyDescent="0.25">
      <c r="A40" s="25">
        <v>39</v>
      </c>
      <c r="B40" s="21">
        <v>42088</v>
      </c>
      <c r="C40" s="24" t="s">
        <v>140</v>
      </c>
      <c r="D40" s="25" t="s">
        <v>14</v>
      </c>
      <c r="E40" s="24" t="s">
        <v>57</v>
      </c>
      <c r="F40" s="25" t="s">
        <v>52</v>
      </c>
      <c r="G40" s="25" t="s">
        <v>141</v>
      </c>
      <c r="H40" s="25" t="s">
        <v>141</v>
      </c>
      <c r="I40" s="25" t="s">
        <v>141</v>
      </c>
      <c r="J40" s="25" t="s">
        <v>61</v>
      </c>
      <c r="K40" s="32"/>
      <c r="L40" s="43"/>
      <c r="M40" s="32"/>
      <c r="N40" s="30"/>
      <c r="Q40"/>
    </row>
    <row r="41" spans="1:17" x14ac:dyDescent="0.25">
      <c r="A41" s="25">
        <v>40</v>
      </c>
      <c r="B41" s="21">
        <v>42103</v>
      </c>
      <c r="C41" s="25" t="s">
        <v>10</v>
      </c>
      <c r="D41" s="25" t="s">
        <v>147</v>
      </c>
      <c r="E41" s="24" t="s">
        <v>57</v>
      </c>
      <c r="F41" s="25" t="s">
        <v>52</v>
      </c>
      <c r="G41" s="25" t="s">
        <v>141</v>
      </c>
      <c r="H41" s="25" t="s">
        <v>141</v>
      </c>
      <c r="I41" s="25" t="s">
        <v>141</v>
      </c>
      <c r="J41" s="25" t="s">
        <v>62</v>
      </c>
      <c r="K41" s="32"/>
      <c r="L41" s="43"/>
      <c r="M41" s="32"/>
      <c r="N41" s="30"/>
      <c r="Q41"/>
    </row>
    <row r="42" spans="1:17" x14ac:dyDescent="0.25">
      <c r="A42" s="25">
        <v>41</v>
      </c>
      <c r="B42" s="21">
        <v>42109</v>
      </c>
      <c r="C42" s="25" t="s">
        <v>105</v>
      </c>
      <c r="D42" s="25" t="s">
        <v>142</v>
      </c>
      <c r="E42" s="24" t="s">
        <v>58</v>
      </c>
      <c r="F42" s="25" t="s">
        <v>52</v>
      </c>
      <c r="G42" s="25" t="s">
        <v>141</v>
      </c>
      <c r="H42" s="25" t="s">
        <v>141</v>
      </c>
      <c r="I42" s="25" t="s">
        <v>8</v>
      </c>
      <c r="J42" s="25" t="s">
        <v>63</v>
      </c>
      <c r="K42" s="32"/>
      <c r="L42" s="43"/>
      <c r="M42" s="32"/>
      <c r="N42" s="30"/>
      <c r="Q42"/>
    </row>
    <row r="43" spans="1:17" x14ac:dyDescent="0.25">
      <c r="A43" s="25">
        <v>42</v>
      </c>
      <c r="B43" s="21">
        <v>42110</v>
      </c>
      <c r="C43" s="24" t="s">
        <v>140</v>
      </c>
      <c r="D43" s="25" t="s">
        <v>147</v>
      </c>
      <c r="E43" s="24" t="s">
        <v>57</v>
      </c>
      <c r="F43" s="25" t="s">
        <v>52</v>
      </c>
      <c r="G43" s="25" t="s">
        <v>141</v>
      </c>
      <c r="H43" s="25" t="s">
        <v>141</v>
      </c>
      <c r="I43" s="25" t="s">
        <v>141</v>
      </c>
      <c r="J43" s="25" t="s">
        <v>44</v>
      </c>
      <c r="K43" s="32"/>
      <c r="L43" s="43"/>
      <c r="M43" s="32"/>
      <c r="N43" s="30"/>
      <c r="Q43"/>
    </row>
    <row r="44" spans="1:17" x14ac:dyDescent="0.25">
      <c r="A44" s="25">
        <v>43</v>
      </c>
      <c r="B44" s="21">
        <v>42114</v>
      </c>
      <c r="C44" s="25" t="s">
        <v>105</v>
      </c>
      <c r="D44" s="25" t="s">
        <v>144</v>
      </c>
      <c r="E44" s="24" t="s">
        <v>58</v>
      </c>
      <c r="F44" s="25" t="s">
        <v>52</v>
      </c>
      <c r="G44" s="25" t="s">
        <v>141</v>
      </c>
      <c r="H44" s="25" t="s">
        <v>141</v>
      </c>
      <c r="I44" s="25" t="s">
        <v>141</v>
      </c>
      <c r="J44" s="25" t="s">
        <v>64</v>
      </c>
      <c r="K44" s="32"/>
      <c r="L44" s="43"/>
      <c r="M44" s="32"/>
      <c r="N44" s="30"/>
      <c r="Q44"/>
    </row>
    <row r="45" spans="1:17" x14ac:dyDescent="0.25">
      <c r="A45" s="25">
        <v>44</v>
      </c>
      <c r="B45" s="21">
        <v>42116</v>
      </c>
      <c r="C45" s="25" t="s">
        <v>105</v>
      </c>
      <c r="D45" s="25" t="s">
        <v>142</v>
      </c>
      <c r="E45" s="24" t="s">
        <v>58</v>
      </c>
      <c r="F45" s="25" t="s">
        <v>52</v>
      </c>
      <c r="G45" s="25" t="s">
        <v>141</v>
      </c>
      <c r="H45" s="25" t="s">
        <v>141</v>
      </c>
      <c r="I45" s="25" t="s">
        <v>8</v>
      </c>
      <c r="J45" s="25" t="s">
        <v>66</v>
      </c>
      <c r="K45" s="32"/>
      <c r="L45" s="43"/>
      <c r="M45" s="32"/>
      <c r="N45" s="30"/>
      <c r="Q45"/>
    </row>
    <row r="46" spans="1:17" x14ac:dyDescent="0.25">
      <c r="A46" s="25">
        <v>45</v>
      </c>
      <c r="B46" s="21">
        <v>42123</v>
      </c>
      <c r="C46" s="24" t="s">
        <v>140</v>
      </c>
      <c r="D46" s="25" t="s">
        <v>14</v>
      </c>
      <c r="E46" s="24" t="s">
        <v>57</v>
      </c>
      <c r="F46" s="25" t="s">
        <v>52</v>
      </c>
      <c r="G46" s="25" t="s">
        <v>141</v>
      </c>
      <c r="H46" s="25" t="s">
        <v>141</v>
      </c>
      <c r="I46" s="25" t="s">
        <v>141</v>
      </c>
      <c r="J46" s="25" t="s">
        <v>65</v>
      </c>
      <c r="K46" s="32"/>
      <c r="L46" s="43"/>
      <c r="M46" s="32"/>
      <c r="N46" s="30"/>
      <c r="Q46"/>
    </row>
    <row r="47" spans="1:17" x14ac:dyDescent="0.25">
      <c r="A47" s="25">
        <v>46</v>
      </c>
      <c r="B47" s="21">
        <v>42130</v>
      </c>
      <c r="C47" s="24" t="s">
        <v>140</v>
      </c>
      <c r="D47" s="25" t="s">
        <v>146</v>
      </c>
      <c r="E47" s="24" t="s">
        <v>57</v>
      </c>
      <c r="F47" s="25" t="s">
        <v>52</v>
      </c>
      <c r="G47" s="25" t="s">
        <v>141</v>
      </c>
      <c r="H47" s="25" t="s">
        <v>141</v>
      </c>
      <c r="I47" s="25" t="s">
        <v>141</v>
      </c>
      <c r="J47" s="25" t="s">
        <v>67</v>
      </c>
      <c r="K47" s="32"/>
      <c r="L47" s="43"/>
      <c r="M47" s="32"/>
      <c r="N47" s="30"/>
      <c r="Q47"/>
    </row>
    <row r="48" spans="1:17" x14ac:dyDescent="0.25">
      <c r="A48" s="25">
        <v>47</v>
      </c>
      <c r="B48" s="21">
        <v>42130</v>
      </c>
      <c r="C48" s="25" t="s">
        <v>10</v>
      </c>
      <c r="D48" s="25" t="s">
        <v>142</v>
      </c>
      <c r="E48" s="24" t="s">
        <v>57</v>
      </c>
      <c r="F48" s="25" t="s">
        <v>52</v>
      </c>
      <c r="G48" s="25" t="s">
        <v>141</v>
      </c>
      <c r="H48" s="25" t="s">
        <v>141</v>
      </c>
      <c r="I48" s="25" t="s">
        <v>141</v>
      </c>
      <c r="J48" s="25" t="s">
        <v>68</v>
      </c>
      <c r="K48" s="32"/>
      <c r="L48" s="43"/>
      <c r="M48" s="32"/>
      <c r="N48" s="30"/>
      <c r="Q48"/>
    </row>
    <row r="49" spans="1:17" x14ac:dyDescent="0.25">
      <c r="A49" s="25">
        <v>48</v>
      </c>
      <c r="B49" s="21">
        <v>42135</v>
      </c>
      <c r="C49" s="24" t="s">
        <v>140</v>
      </c>
      <c r="D49" s="25" t="s">
        <v>142</v>
      </c>
      <c r="E49" s="24" t="s">
        <v>57</v>
      </c>
      <c r="F49" s="25" t="s">
        <v>52</v>
      </c>
      <c r="G49" s="25" t="s">
        <v>141</v>
      </c>
      <c r="H49" s="25" t="s">
        <v>141</v>
      </c>
      <c r="I49" s="25" t="s">
        <v>141</v>
      </c>
      <c r="J49" s="25" t="s">
        <v>69</v>
      </c>
      <c r="K49" s="32"/>
      <c r="L49" s="43"/>
      <c r="M49" s="32"/>
      <c r="N49" s="30"/>
      <c r="Q49"/>
    </row>
    <row r="50" spans="1:17" x14ac:dyDescent="0.25">
      <c r="A50" s="25">
        <v>49</v>
      </c>
      <c r="B50" s="21">
        <v>42137</v>
      </c>
      <c r="C50" s="24" t="s">
        <v>140</v>
      </c>
      <c r="D50" s="25" t="s">
        <v>142</v>
      </c>
      <c r="E50" s="24" t="s">
        <v>57</v>
      </c>
      <c r="F50" s="25" t="s">
        <v>141</v>
      </c>
      <c r="G50" s="25" t="s">
        <v>141</v>
      </c>
      <c r="H50" s="25" t="s">
        <v>141</v>
      </c>
      <c r="I50" s="25" t="s">
        <v>8</v>
      </c>
      <c r="J50" s="25" t="s">
        <v>70</v>
      </c>
      <c r="K50" s="32"/>
      <c r="L50" s="43"/>
      <c r="M50" s="32"/>
      <c r="N50" s="30"/>
      <c r="Q50"/>
    </row>
    <row r="51" spans="1:17" x14ac:dyDescent="0.25">
      <c r="A51" s="25">
        <v>50</v>
      </c>
      <c r="B51" s="21">
        <v>42151</v>
      </c>
      <c r="C51" s="24" t="s">
        <v>140</v>
      </c>
      <c r="D51" s="25" t="s">
        <v>142</v>
      </c>
      <c r="E51" s="24" t="s">
        <v>57</v>
      </c>
      <c r="F51" s="25" t="s">
        <v>52</v>
      </c>
      <c r="G51" s="25" t="s">
        <v>141</v>
      </c>
      <c r="H51" s="25" t="s">
        <v>141</v>
      </c>
      <c r="I51" s="25" t="s">
        <v>141</v>
      </c>
      <c r="J51" s="25" t="s">
        <v>93</v>
      </c>
      <c r="K51" s="32"/>
      <c r="L51" s="43"/>
      <c r="M51" s="32"/>
      <c r="N51" s="30"/>
      <c r="Q51"/>
    </row>
    <row r="52" spans="1:17" x14ac:dyDescent="0.25">
      <c r="A52" s="25">
        <v>51</v>
      </c>
      <c r="B52" s="21">
        <v>42152</v>
      </c>
      <c r="C52" s="24" t="s">
        <v>140</v>
      </c>
      <c r="D52" s="25" t="s">
        <v>13</v>
      </c>
      <c r="E52" s="24" t="s">
        <v>58</v>
      </c>
      <c r="F52" s="25" t="s">
        <v>52</v>
      </c>
      <c r="G52" s="25" t="s">
        <v>141</v>
      </c>
      <c r="H52" s="25" t="s">
        <v>141</v>
      </c>
      <c r="I52" s="25" t="s">
        <v>141</v>
      </c>
      <c r="J52" s="25" t="s">
        <v>96</v>
      </c>
      <c r="K52" s="32"/>
      <c r="L52" s="43"/>
      <c r="M52" s="32"/>
      <c r="N52" s="30"/>
      <c r="Q52"/>
    </row>
    <row r="53" spans="1:17" x14ac:dyDescent="0.25">
      <c r="A53" s="25">
        <v>52</v>
      </c>
      <c r="B53" s="21">
        <v>42156</v>
      </c>
      <c r="C53" s="24" t="s">
        <v>140</v>
      </c>
      <c r="D53" s="25" t="s">
        <v>142</v>
      </c>
      <c r="E53" s="24" t="s">
        <v>58</v>
      </c>
      <c r="F53" s="25" t="s">
        <v>52</v>
      </c>
      <c r="G53" s="25" t="s">
        <v>141</v>
      </c>
      <c r="H53" s="25" t="s">
        <v>141</v>
      </c>
      <c r="I53" s="25" t="s">
        <v>141</v>
      </c>
      <c r="J53" s="25" t="s">
        <v>94</v>
      </c>
      <c r="K53" s="32"/>
      <c r="L53" s="43"/>
      <c r="M53" s="32"/>
      <c r="N53" s="30"/>
      <c r="Q53"/>
    </row>
    <row r="54" spans="1:17" x14ac:dyDescent="0.25">
      <c r="A54" s="25">
        <v>53</v>
      </c>
      <c r="B54" s="21">
        <v>42172</v>
      </c>
      <c r="C54" s="24" t="s">
        <v>140</v>
      </c>
      <c r="D54" s="25" t="s">
        <v>14</v>
      </c>
      <c r="E54" s="24" t="s">
        <v>57</v>
      </c>
      <c r="F54" s="25" t="s">
        <v>52</v>
      </c>
      <c r="G54" s="25" t="s">
        <v>141</v>
      </c>
      <c r="H54" s="25" t="s">
        <v>141</v>
      </c>
      <c r="I54" s="25" t="s">
        <v>141</v>
      </c>
      <c r="J54" s="25" t="s">
        <v>100</v>
      </c>
      <c r="K54" s="32"/>
      <c r="L54" s="43"/>
      <c r="M54" s="32"/>
      <c r="N54" s="30"/>
      <c r="Q54"/>
    </row>
    <row r="55" spans="1:17" x14ac:dyDescent="0.25">
      <c r="A55" s="25">
        <v>54</v>
      </c>
      <c r="B55" s="21">
        <v>42172</v>
      </c>
      <c r="C55" s="24" t="s">
        <v>140</v>
      </c>
      <c r="D55" s="25" t="s">
        <v>146</v>
      </c>
      <c r="E55" s="24" t="s">
        <v>58</v>
      </c>
      <c r="F55" s="25" t="s">
        <v>52</v>
      </c>
      <c r="G55" s="25" t="s">
        <v>141</v>
      </c>
      <c r="H55" s="25" t="s">
        <v>141</v>
      </c>
      <c r="I55" s="25" t="s">
        <v>141</v>
      </c>
      <c r="J55" s="25" t="s">
        <v>98</v>
      </c>
      <c r="K55" s="32"/>
      <c r="L55" s="43"/>
      <c r="M55" s="32"/>
      <c r="N55" s="30"/>
      <c r="Q55"/>
    </row>
    <row r="56" spans="1:17" x14ac:dyDescent="0.25">
      <c r="A56" s="25">
        <v>55</v>
      </c>
      <c r="B56" s="21">
        <v>42172</v>
      </c>
      <c r="C56" s="25" t="s">
        <v>105</v>
      </c>
      <c r="D56" s="25" t="s">
        <v>142</v>
      </c>
      <c r="E56" s="24" t="s">
        <v>57</v>
      </c>
      <c r="F56" s="25" t="s">
        <v>52</v>
      </c>
      <c r="G56" s="25" t="s">
        <v>141</v>
      </c>
      <c r="H56" s="25" t="s">
        <v>141</v>
      </c>
      <c r="I56" s="25" t="s">
        <v>141</v>
      </c>
      <c r="J56" s="25" t="s">
        <v>99</v>
      </c>
      <c r="K56" s="32"/>
      <c r="L56" s="43"/>
      <c r="M56" s="32"/>
      <c r="N56" s="30"/>
      <c r="Q56"/>
    </row>
    <row r="57" spans="1:17" x14ac:dyDescent="0.25">
      <c r="A57" s="25">
        <v>56</v>
      </c>
      <c r="B57" s="21">
        <v>42172</v>
      </c>
      <c r="C57" s="25" t="s">
        <v>105</v>
      </c>
      <c r="D57" s="25" t="s">
        <v>142</v>
      </c>
      <c r="E57" s="24" t="s">
        <v>57</v>
      </c>
      <c r="F57" s="25" t="s">
        <v>52</v>
      </c>
      <c r="G57" s="25" t="s">
        <v>141</v>
      </c>
      <c r="H57" s="25" t="s">
        <v>141</v>
      </c>
      <c r="I57" s="25" t="s">
        <v>141</v>
      </c>
      <c r="J57" s="25" t="s">
        <v>95</v>
      </c>
      <c r="K57" s="32"/>
      <c r="L57" s="43"/>
      <c r="M57" s="32"/>
      <c r="N57" s="30"/>
      <c r="Q57"/>
    </row>
    <row r="58" spans="1:17" x14ac:dyDescent="0.25">
      <c r="A58" s="25">
        <v>57</v>
      </c>
      <c r="B58" s="21">
        <v>42173</v>
      </c>
      <c r="C58" s="24" t="s">
        <v>140</v>
      </c>
      <c r="D58" s="25" t="s">
        <v>147</v>
      </c>
      <c r="E58" s="24" t="s">
        <v>57</v>
      </c>
      <c r="F58" s="25" t="s">
        <v>52</v>
      </c>
      <c r="G58" s="25" t="s">
        <v>141</v>
      </c>
      <c r="H58" s="25" t="s">
        <v>141</v>
      </c>
      <c r="I58" s="25" t="s">
        <v>141</v>
      </c>
      <c r="J58" s="25" t="s">
        <v>101</v>
      </c>
      <c r="K58" s="32"/>
      <c r="L58" s="43"/>
      <c r="M58" s="32"/>
      <c r="N58" s="30"/>
      <c r="Q58"/>
    </row>
    <row r="59" spans="1:17" x14ac:dyDescent="0.25">
      <c r="A59" s="25">
        <v>58</v>
      </c>
      <c r="B59" s="21">
        <v>42180</v>
      </c>
      <c r="C59" s="24" t="s">
        <v>140</v>
      </c>
      <c r="D59" s="25" t="s">
        <v>14</v>
      </c>
      <c r="E59" s="24" t="s">
        <v>57</v>
      </c>
      <c r="F59" s="25" t="s">
        <v>52</v>
      </c>
      <c r="G59" s="25" t="s">
        <v>141</v>
      </c>
      <c r="H59" s="25" t="s">
        <v>141</v>
      </c>
      <c r="I59" s="25" t="s">
        <v>141</v>
      </c>
      <c r="J59" s="25" t="s">
        <v>103</v>
      </c>
      <c r="K59" s="32"/>
      <c r="L59" s="43"/>
      <c r="M59" s="32"/>
      <c r="N59" s="30"/>
      <c r="Q59"/>
    </row>
    <row r="60" spans="1:17" x14ac:dyDescent="0.25">
      <c r="A60" s="25">
        <v>59</v>
      </c>
      <c r="B60" s="21">
        <v>42184</v>
      </c>
      <c r="C60" s="24" t="s">
        <v>140</v>
      </c>
      <c r="D60" s="25" t="s">
        <v>146</v>
      </c>
      <c r="E60" s="24" t="s">
        <v>57</v>
      </c>
      <c r="F60" s="25" t="s">
        <v>52</v>
      </c>
      <c r="G60" s="25" t="s">
        <v>141</v>
      </c>
      <c r="H60" s="25" t="s">
        <v>141</v>
      </c>
      <c r="I60" s="25" t="s">
        <v>141</v>
      </c>
      <c r="J60" s="25" t="s">
        <v>104</v>
      </c>
      <c r="K60" s="32"/>
      <c r="L60" s="43"/>
      <c r="M60" s="32"/>
      <c r="N60" s="30"/>
      <c r="Q60"/>
    </row>
    <row r="61" spans="1:17" x14ac:dyDescent="0.25">
      <c r="A61" s="25">
        <v>60</v>
      </c>
      <c r="B61" s="21">
        <v>42192</v>
      </c>
      <c r="C61" s="25" t="s">
        <v>10</v>
      </c>
      <c r="D61" s="25" t="s">
        <v>143</v>
      </c>
      <c r="E61" s="24" t="s">
        <v>58</v>
      </c>
      <c r="F61" s="25" t="s">
        <v>52</v>
      </c>
      <c r="G61" s="25" t="s">
        <v>141</v>
      </c>
      <c r="H61" s="25" t="s">
        <v>141</v>
      </c>
      <c r="I61" s="25" t="s">
        <v>141</v>
      </c>
      <c r="J61" s="25" t="s">
        <v>107</v>
      </c>
      <c r="K61" s="32"/>
      <c r="L61" s="43"/>
      <c r="M61" s="32"/>
      <c r="N61" s="30"/>
      <c r="Q61"/>
    </row>
    <row r="62" spans="1:17" x14ac:dyDescent="0.25">
      <c r="A62" s="25">
        <v>61</v>
      </c>
      <c r="B62" s="21">
        <v>42201</v>
      </c>
      <c r="C62" s="24" t="s">
        <v>140</v>
      </c>
      <c r="D62" s="25" t="s">
        <v>147</v>
      </c>
      <c r="E62" s="24" t="s">
        <v>57</v>
      </c>
      <c r="F62" s="25" t="s">
        <v>52</v>
      </c>
      <c r="G62" s="25" t="s">
        <v>141</v>
      </c>
      <c r="H62" s="25" t="s">
        <v>141</v>
      </c>
      <c r="I62" s="25" t="s">
        <v>141</v>
      </c>
      <c r="J62" s="25" t="s">
        <v>108</v>
      </c>
      <c r="K62" s="32"/>
      <c r="L62" s="43"/>
      <c r="M62" s="32"/>
      <c r="N62" s="30"/>
      <c r="Q62"/>
    </row>
    <row r="63" spans="1:17" x14ac:dyDescent="0.25">
      <c r="A63" s="25">
        <v>62</v>
      </c>
      <c r="B63" s="21">
        <v>42212</v>
      </c>
      <c r="C63" s="25" t="s">
        <v>105</v>
      </c>
      <c r="D63" s="25" t="s">
        <v>144</v>
      </c>
      <c r="E63" s="24" t="s">
        <v>57</v>
      </c>
      <c r="F63" s="25" t="s">
        <v>52</v>
      </c>
      <c r="G63" s="25" t="s">
        <v>141</v>
      </c>
      <c r="H63" s="25" t="s">
        <v>141</v>
      </c>
      <c r="I63" s="25" t="s">
        <v>141</v>
      </c>
      <c r="J63" s="25" t="s">
        <v>109</v>
      </c>
      <c r="K63" s="32"/>
      <c r="L63" s="43"/>
      <c r="M63" s="32"/>
      <c r="N63" s="30"/>
      <c r="Q63"/>
    </row>
    <row r="64" spans="1:17" x14ac:dyDescent="0.25">
      <c r="A64" s="25">
        <v>63</v>
      </c>
      <c r="B64" s="21">
        <v>42220</v>
      </c>
      <c r="C64" s="25" t="s">
        <v>105</v>
      </c>
      <c r="D64" s="25" t="s">
        <v>145</v>
      </c>
      <c r="E64" s="24" t="s">
        <v>57</v>
      </c>
      <c r="F64" s="25" t="s">
        <v>52</v>
      </c>
      <c r="G64" s="25" t="s">
        <v>141</v>
      </c>
      <c r="H64" s="25" t="s">
        <v>141</v>
      </c>
      <c r="I64" s="25" t="s">
        <v>141</v>
      </c>
      <c r="J64" s="25" t="s">
        <v>106</v>
      </c>
      <c r="K64" s="32"/>
      <c r="L64" s="43"/>
      <c r="M64" s="32"/>
      <c r="N64" s="30"/>
      <c r="Q64"/>
    </row>
    <row r="65" spans="1:17" x14ac:dyDescent="0.25">
      <c r="A65" s="25">
        <v>64</v>
      </c>
      <c r="B65" s="21">
        <v>42221</v>
      </c>
      <c r="C65" s="24" t="s">
        <v>140</v>
      </c>
      <c r="D65" s="25" t="s">
        <v>14</v>
      </c>
      <c r="E65" s="24" t="s">
        <v>57</v>
      </c>
      <c r="F65" s="25" t="s">
        <v>52</v>
      </c>
      <c r="G65" s="25" t="s">
        <v>141</v>
      </c>
      <c r="H65" s="25" t="s">
        <v>141</v>
      </c>
      <c r="I65" s="25" t="s">
        <v>141</v>
      </c>
      <c r="J65" s="25" t="s">
        <v>110</v>
      </c>
      <c r="K65" s="32"/>
      <c r="L65" s="43"/>
      <c r="M65" s="32"/>
      <c r="N65" s="30"/>
      <c r="Q65"/>
    </row>
    <row r="66" spans="1:17" x14ac:dyDescent="0.25">
      <c r="A66" s="25">
        <v>65</v>
      </c>
      <c r="B66" s="21">
        <v>42234</v>
      </c>
      <c r="C66" s="24" t="s">
        <v>140</v>
      </c>
      <c r="D66" s="25" t="s">
        <v>146</v>
      </c>
      <c r="E66" s="24" t="s">
        <v>58</v>
      </c>
      <c r="F66" s="25" t="s">
        <v>52</v>
      </c>
      <c r="G66" s="25" t="s">
        <v>141</v>
      </c>
      <c r="H66" s="25" t="s">
        <v>141</v>
      </c>
      <c r="I66" s="25" t="s">
        <v>141</v>
      </c>
      <c r="J66" s="25" t="s">
        <v>112</v>
      </c>
      <c r="K66" s="32"/>
      <c r="L66" s="43"/>
      <c r="M66" s="32"/>
      <c r="N66" s="30"/>
      <c r="Q66"/>
    </row>
    <row r="67" spans="1:17" x14ac:dyDescent="0.25">
      <c r="A67" s="25">
        <v>66</v>
      </c>
      <c r="B67" s="21">
        <v>42235</v>
      </c>
      <c r="C67" s="24" t="s">
        <v>140</v>
      </c>
      <c r="D67" s="25" t="s">
        <v>14</v>
      </c>
      <c r="E67" s="24" t="s">
        <v>58</v>
      </c>
      <c r="F67" s="25" t="s">
        <v>52</v>
      </c>
      <c r="G67" s="25" t="s">
        <v>141</v>
      </c>
      <c r="H67" s="25" t="s">
        <v>141</v>
      </c>
      <c r="I67" s="25" t="s">
        <v>141</v>
      </c>
      <c r="J67" s="25" t="s">
        <v>113</v>
      </c>
      <c r="K67" s="32"/>
      <c r="L67" s="43"/>
      <c r="M67" s="32"/>
      <c r="N67" s="30"/>
    </row>
    <row r="68" spans="1:17" x14ac:dyDescent="0.25">
      <c r="A68" s="25">
        <v>67</v>
      </c>
      <c r="B68" s="21">
        <v>42242</v>
      </c>
      <c r="C68" s="25" t="s">
        <v>105</v>
      </c>
      <c r="D68" s="25" t="s">
        <v>143</v>
      </c>
      <c r="E68" s="24" t="s">
        <v>58</v>
      </c>
      <c r="F68" s="25" t="s">
        <v>52</v>
      </c>
      <c r="G68" s="25" t="s">
        <v>141</v>
      </c>
      <c r="H68" s="25" t="s">
        <v>141</v>
      </c>
      <c r="I68" s="25" t="s">
        <v>141</v>
      </c>
      <c r="J68" s="25" t="s">
        <v>119</v>
      </c>
      <c r="K68" s="32"/>
      <c r="L68" s="43"/>
      <c r="M68" s="32"/>
      <c r="N68" s="30"/>
    </row>
    <row r="69" spans="1:17" x14ac:dyDescent="0.25">
      <c r="A69" s="25">
        <v>68</v>
      </c>
      <c r="B69" s="21">
        <v>42236</v>
      </c>
      <c r="C69" s="24" t="s">
        <v>140</v>
      </c>
      <c r="D69" s="25" t="s">
        <v>146</v>
      </c>
      <c r="E69" s="24" t="s">
        <v>58</v>
      </c>
      <c r="F69" s="25" t="s">
        <v>52</v>
      </c>
      <c r="G69" s="25" t="s">
        <v>141</v>
      </c>
      <c r="H69" s="25" t="s">
        <v>141</v>
      </c>
      <c r="I69" s="25" t="s">
        <v>141</v>
      </c>
      <c r="J69" s="25" t="s">
        <v>114</v>
      </c>
      <c r="K69" s="32"/>
      <c r="L69" s="43"/>
      <c r="M69" s="32"/>
      <c r="N69" s="30"/>
    </row>
    <row r="70" spans="1:17" x14ac:dyDescent="0.25">
      <c r="A70" s="25">
        <v>69</v>
      </c>
      <c r="B70" s="21">
        <v>42256</v>
      </c>
      <c r="C70" s="24" t="s">
        <v>140</v>
      </c>
      <c r="D70" s="25" t="s">
        <v>146</v>
      </c>
      <c r="E70" s="24" t="s">
        <v>58</v>
      </c>
      <c r="F70" s="25" t="s">
        <v>52</v>
      </c>
      <c r="G70" s="25" t="s">
        <v>141</v>
      </c>
      <c r="H70" s="25" t="s">
        <v>55</v>
      </c>
      <c r="I70" s="25" t="s">
        <v>141</v>
      </c>
      <c r="J70" s="25" t="s">
        <v>115</v>
      </c>
      <c r="K70" s="32"/>
      <c r="L70" s="43"/>
      <c r="M70" s="32"/>
      <c r="N70" s="30"/>
    </row>
    <row r="71" spans="1:17" x14ac:dyDescent="0.25">
      <c r="A71" s="25">
        <v>70</v>
      </c>
      <c r="B71" s="21">
        <v>42263</v>
      </c>
      <c r="C71" s="25" t="s">
        <v>105</v>
      </c>
      <c r="D71" s="25" t="s">
        <v>145</v>
      </c>
      <c r="E71" s="24" t="s">
        <v>58</v>
      </c>
      <c r="F71" s="25" t="s">
        <v>52</v>
      </c>
      <c r="G71" s="25" t="s">
        <v>141</v>
      </c>
      <c r="H71" s="25" t="s">
        <v>141</v>
      </c>
      <c r="I71" s="25" t="s">
        <v>141</v>
      </c>
      <c r="J71" s="25" t="s">
        <v>116</v>
      </c>
      <c r="K71" s="32"/>
      <c r="L71" s="43"/>
      <c r="M71" s="32"/>
      <c r="N71" s="30"/>
    </row>
    <row r="72" spans="1:17" x14ac:dyDescent="0.25">
      <c r="A72" s="25">
        <v>71</v>
      </c>
      <c r="B72" s="21">
        <v>42275</v>
      </c>
      <c r="C72" s="25" t="s">
        <v>105</v>
      </c>
      <c r="D72" s="25" t="s">
        <v>144</v>
      </c>
      <c r="E72" s="24" t="s">
        <v>57</v>
      </c>
      <c r="F72" s="25" t="s">
        <v>52</v>
      </c>
      <c r="G72" s="25" t="s">
        <v>141</v>
      </c>
      <c r="H72" s="25" t="s">
        <v>141</v>
      </c>
      <c r="I72" s="25" t="s">
        <v>141</v>
      </c>
      <c r="J72" s="25" t="s">
        <v>118</v>
      </c>
      <c r="K72" s="32"/>
      <c r="L72" s="43"/>
      <c r="M72" s="32"/>
      <c r="N72" s="30"/>
    </row>
    <row r="73" spans="1:17" x14ac:dyDescent="0.25">
      <c r="A73" s="25">
        <v>72</v>
      </c>
      <c r="B73" s="21">
        <v>42275</v>
      </c>
      <c r="C73" s="25" t="s">
        <v>10</v>
      </c>
      <c r="D73" s="25" t="s">
        <v>142</v>
      </c>
      <c r="E73" s="24" t="s">
        <v>57</v>
      </c>
      <c r="F73" s="25" t="s">
        <v>52</v>
      </c>
      <c r="G73" s="25" t="s">
        <v>141</v>
      </c>
      <c r="H73" s="25" t="s">
        <v>141</v>
      </c>
      <c r="I73" s="25" t="s">
        <v>141</v>
      </c>
      <c r="J73" s="25" t="s">
        <v>117</v>
      </c>
      <c r="K73" s="32"/>
      <c r="L73" s="43"/>
      <c r="M73" s="32"/>
      <c r="N73" s="30"/>
    </row>
    <row r="74" spans="1:17" x14ac:dyDescent="0.25">
      <c r="A74" s="25">
        <v>73</v>
      </c>
      <c r="B74" s="21">
        <v>42284</v>
      </c>
      <c r="C74" s="25" t="s">
        <v>105</v>
      </c>
      <c r="D74" s="25" t="s">
        <v>142</v>
      </c>
      <c r="E74" s="24" t="s">
        <v>58</v>
      </c>
      <c r="F74" s="25" t="s">
        <v>52</v>
      </c>
      <c r="G74" s="25" t="s">
        <v>141</v>
      </c>
      <c r="H74" s="25" t="s">
        <v>141</v>
      </c>
      <c r="I74" s="25" t="s">
        <v>8</v>
      </c>
      <c r="J74" s="25" t="s">
        <v>120</v>
      </c>
      <c r="K74" s="32"/>
      <c r="L74" s="43"/>
      <c r="M74" s="32"/>
      <c r="N74" s="30"/>
    </row>
    <row r="75" spans="1:17" x14ac:dyDescent="0.25">
      <c r="A75" s="25">
        <v>74</v>
      </c>
      <c r="B75" s="21">
        <v>42292</v>
      </c>
      <c r="C75" s="25" t="s">
        <v>105</v>
      </c>
      <c r="D75" s="25" t="s">
        <v>145</v>
      </c>
      <c r="E75" s="24" t="s">
        <v>57</v>
      </c>
      <c r="F75" s="25" t="s">
        <v>52</v>
      </c>
      <c r="G75" s="25" t="s">
        <v>141</v>
      </c>
      <c r="H75" s="25" t="s">
        <v>141</v>
      </c>
      <c r="I75" s="25" t="s">
        <v>141</v>
      </c>
      <c r="J75" s="25" t="s">
        <v>122</v>
      </c>
      <c r="K75" s="32"/>
      <c r="L75" s="43"/>
      <c r="M75" s="32"/>
      <c r="N75" s="30"/>
    </row>
    <row r="76" spans="1:17" x14ac:dyDescent="0.25">
      <c r="A76" s="25">
        <v>75</v>
      </c>
      <c r="B76" s="21">
        <v>42292</v>
      </c>
      <c r="C76" s="25" t="s">
        <v>10</v>
      </c>
      <c r="D76" s="25" t="s">
        <v>143</v>
      </c>
      <c r="E76" s="24" t="s">
        <v>57</v>
      </c>
      <c r="F76" s="25" t="s">
        <v>52</v>
      </c>
      <c r="G76" s="25" t="s">
        <v>141</v>
      </c>
      <c r="H76" s="25" t="s">
        <v>141</v>
      </c>
      <c r="I76" s="25" t="s">
        <v>141</v>
      </c>
      <c r="J76" s="25" t="s">
        <v>121</v>
      </c>
      <c r="K76" s="32"/>
      <c r="L76" s="43"/>
      <c r="M76" s="32"/>
      <c r="N76" s="30"/>
    </row>
    <row r="77" spans="1:17" x14ac:dyDescent="0.25">
      <c r="A77" s="25">
        <v>76</v>
      </c>
      <c r="B77" s="21">
        <v>42304</v>
      </c>
      <c r="C77" s="25" t="s">
        <v>105</v>
      </c>
      <c r="D77" s="25" t="s">
        <v>142</v>
      </c>
      <c r="E77" s="24" t="s">
        <v>57</v>
      </c>
      <c r="F77" s="25" t="s">
        <v>52</v>
      </c>
      <c r="G77" s="25" t="s">
        <v>141</v>
      </c>
      <c r="H77" s="25" t="s">
        <v>141</v>
      </c>
      <c r="I77" s="25" t="s">
        <v>141</v>
      </c>
      <c r="J77" s="25" t="s">
        <v>123</v>
      </c>
      <c r="K77" s="32"/>
      <c r="L77" s="43"/>
      <c r="M77" s="32"/>
      <c r="N77" s="30"/>
    </row>
    <row r="78" spans="1:17" x14ac:dyDescent="0.25">
      <c r="A78" s="25">
        <v>77</v>
      </c>
      <c r="B78" s="21">
        <v>42305</v>
      </c>
      <c r="C78" s="25" t="s">
        <v>105</v>
      </c>
      <c r="D78" s="25" t="s">
        <v>142</v>
      </c>
      <c r="E78" s="24" t="s">
        <v>58</v>
      </c>
      <c r="F78" s="25" t="s">
        <v>52</v>
      </c>
      <c r="G78" s="25" t="s">
        <v>141</v>
      </c>
      <c r="H78" s="25" t="s">
        <v>141</v>
      </c>
      <c r="I78" s="25" t="s">
        <v>141</v>
      </c>
      <c r="J78" s="25" t="s">
        <v>125</v>
      </c>
      <c r="K78" s="32"/>
      <c r="L78" s="43"/>
      <c r="M78" s="32"/>
      <c r="N78" s="30"/>
    </row>
    <row r="79" spans="1:17" x14ac:dyDescent="0.25">
      <c r="A79" s="25">
        <v>78</v>
      </c>
      <c r="B79" s="21">
        <v>42305</v>
      </c>
      <c r="C79" s="25" t="s">
        <v>105</v>
      </c>
      <c r="D79" s="25" t="s">
        <v>142</v>
      </c>
      <c r="E79" s="24" t="s">
        <v>58</v>
      </c>
      <c r="F79" s="25" t="s">
        <v>52</v>
      </c>
      <c r="G79" s="25" t="s">
        <v>141</v>
      </c>
      <c r="H79" s="25" t="s">
        <v>141</v>
      </c>
      <c r="I79" s="25" t="s">
        <v>141</v>
      </c>
      <c r="J79" s="25" t="s">
        <v>124</v>
      </c>
      <c r="K79" s="32"/>
      <c r="L79" s="43"/>
      <c r="M79" s="32"/>
      <c r="N79" s="30"/>
    </row>
    <row r="80" spans="1:17" x14ac:dyDescent="0.25">
      <c r="A80" s="25">
        <v>79</v>
      </c>
      <c r="B80" s="21">
        <v>42312</v>
      </c>
      <c r="C80" s="25" t="s">
        <v>10</v>
      </c>
      <c r="D80" s="25" t="s">
        <v>142</v>
      </c>
      <c r="E80" s="24" t="s">
        <v>57</v>
      </c>
      <c r="F80" s="25" t="s">
        <v>52</v>
      </c>
      <c r="G80" s="25" t="s">
        <v>141</v>
      </c>
      <c r="H80" s="25" t="s">
        <v>141</v>
      </c>
      <c r="I80" s="25" t="s">
        <v>141</v>
      </c>
      <c r="J80" s="25" t="s">
        <v>126</v>
      </c>
      <c r="K80" s="32"/>
      <c r="L80" s="43"/>
      <c r="M80" s="32"/>
      <c r="N80" s="30"/>
    </row>
    <row r="81" spans="1:14" x14ac:dyDescent="0.25">
      <c r="A81" s="25">
        <v>80</v>
      </c>
      <c r="B81" s="21">
        <v>42317</v>
      </c>
      <c r="C81" s="25" t="s">
        <v>105</v>
      </c>
      <c r="D81" s="25" t="s">
        <v>142</v>
      </c>
      <c r="E81" s="24" t="s">
        <v>57</v>
      </c>
      <c r="F81" s="25" t="s">
        <v>52</v>
      </c>
      <c r="G81" s="25" t="s">
        <v>141</v>
      </c>
      <c r="H81" s="25" t="s">
        <v>141</v>
      </c>
      <c r="I81" s="25" t="s">
        <v>141</v>
      </c>
      <c r="J81" s="25" t="s">
        <v>127</v>
      </c>
      <c r="K81" s="32"/>
      <c r="L81" s="43"/>
      <c r="M81" s="32"/>
      <c r="N81" s="30"/>
    </row>
    <row r="82" spans="1:14" x14ac:dyDescent="0.25">
      <c r="A82" s="25">
        <v>81</v>
      </c>
      <c r="B82" s="21">
        <v>42326</v>
      </c>
      <c r="C82" s="24" t="s">
        <v>140</v>
      </c>
      <c r="D82" s="25" t="s">
        <v>146</v>
      </c>
      <c r="E82" s="24" t="s">
        <v>58</v>
      </c>
      <c r="F82" s="25" t="s">
        <v>52</v>
      </c>
      <c r="G82" s="25" t="s">
        <v>141</v>
      </c>
      <c r="H82" s="25" t="s">
        <v>141</v>
      </c>
      <c r="I82" s="25" t="s">
        <v>8</v>
      </c>
      <c r="J82" s="25" t="s">
        <v>129</v>
      </c>
      <c r="K82" s="32"/>
      <c r="L82" s="43"/>
      <c r="M82" s="32"/>
      <c r="N82" s="30"/>
    </row>
    <row r="83" spans="1:14" x14ac:dyDescent="0.25">
      <c r="A83" s="25">
        <v>82</v>
      </c>
      <c r="B83" s="21">
        <v>42326</v>
      </c>
      <c r="C83" s="25" t="s">
        <v>105</v>
      </c>
      <c r="D83" s="25" t="s">
        <v>142</v>
      </c>
      <c r="E83" s="24" t="s">
        <v>57</v>
      </c>
      <c r="F83" s="25" t="s">
        <v>52</v>
      </c>
      <c r="G83" s="25" t="s">
        <v>141</v>
      </c>
      <c r="H83" s="25" t="s">
        <v>141</v>
      </c>
      <c r="I83" s="25" t="s">
        <v>141</v>
      </c>
      <c r="J83" s="25" t="s">
        <v>128</v>
      </c>
      <c r="K83" s="32"/>
      <c r="L83" s="43"/>
      <c r="M83" s="32"/>
      <c r="N83" s="30"/>
    </row>
    <row r="84" spans="1:14" x14ac:dyDescent="0.25">
      <c r="A84" s="25">
        <v>83</v>
      </c>
      <c r="B84" s="21">
        <v>42332</v>
      </c>
      <c r="C84" s="25" t="s">
        <v>105</v>
      </c>
      <c r="D84" s="25" t="s">
        <v>144</v>
      </c>
      <c r="E84" s="24" t="s">
        <v>57</v>
      </c>
      <c r="F84" s="25" t="s">
        <v>52</v>
      </c>
      <c r="G84" s="25" t="s">
        <v>141</v>
      </c>
      <c r="H84" s="25" t="s">
        <v>141</v>
      </c>
      <c r="I84" s="25" t="s">
        <v>141</v>
      </c>
      <c r="J84" s="25" t="s">
        <v>131</v>
      </c>
      <c r="K84" s="32"/>
      <c r="L84" s="43"/>
      <c r="M84" s="32"/>
      <c r="N84" s="30"/>
    </row>
    <row r="85" spans="1:14" x14ac:dyDescent="0.25">
      <c r="A85" s="25">
        <v>84</v>
      </c>
      <c r="B85" s="21">
        <v>42341</v>
      </c>
      <c r="C85" s="24" t="s">
        <v>140</v>
      </c>
      <c r="D85" s="25" t="s">
        <v>142</v>
      </c>
      <c r="E85" s="24" t="s">
        <v>57</v>
      </c>
      <c r="F85" s="25" t="s">
        <v>52</v>
      </c>
      <c r="G85" s="25" t="s">
        <v>141</v>
      </c>
      <c r="H85" s="25" t="s">
        <v>141</v>
      </c>
      <c r="I85" s="25" t="s">
        <v>141</v>
      </c>
      <c r="J85" s="25" t="s">
        <v>130</v>
      </c>
      <c r="K85" s="32"/>
      <c r="L85" s="43"/>
      <c r="M85" s="32"/>
      <c r="N85" s="30"/>
    </row>
    <row r="86" spans="1:14" x14ac:dyDescent="0.25">
      <c r="A86" s="25">
        <v>85</v>
      </c>
      <c r="B86" s="35">
        <v>42349</v>
      </c>
      <c r="C86" s="24" t="s">
        <v>140</v>
      </c>
      <c r="D86" s="24" t="s">
        <v>142</v>
      </c>
      <c r="E86" s="24" t="s">
        <v>57</v>
      </c>
      <c r="F86" s="24" t="s">
        <v>52</v>
      </c>
      <c r="G86" s="24" t="s">
        <v>141</v>
      </c>
      <c r="H86" s="24" t="s">
        <v>141</v>
      </c>
      <c r="I86" s="24" t="s">
        <v>141</v>
      </c>
      <c r="J86" s="24" t="s">
        <v>148</v>
      </c>
      <c r="K86" s="31"/>
      <c r="L86" s="43"/>
      <c r="M86" s="31"/>
      <c r="N86" s="30"/>
    </row>
    <row r="87" spans="1:14" x14ac:dyDescent="0.25">
      <c r="A87" s="25">
        <v>86</v>
      </c>
      <c r="B87" s="35">
        <v>42354</v>
      </c>
      <c r="C87" s="24" t="s">
        <v>105</v>
      </c>
      <c r="D87" s="24" t="s">
        <v>142</v>
      </c>
      <c r="E87" s="24" t="s">
        <v>57</v>
      </c>
      <c r="F87" s="24" t="s">
        <v>52</v>
      </c>
      <c r="G87" s="24" t="s">
        <v>141</v>
      </c>
      <c r="H87" s="24" t="s">
        <v>193</v>
      </c>
      <c r="I87" s="24" t="s">
        <v>141</v>
      </c>
      <c r="J87" s="24" t="s">
        <v>194</v>
      </c>
      <c r="K87" s="31"/>
      <c r="L87" s="43"/>
      <c r="M87" s="31"/>
      <c r="N87" s="30"/>
    </row>
  </sheetData>
  <dataValidations disablePrompts="1" count="1">
    <dataValidation type="list" allowBlank="1" showInputMessage="1" showErrorMessage="1" sqref="D2:D85">
      <formula1>$D$91:$D$99</formula1>
    </dataValidation>
  </dataValidation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4"/>
  <sheetViews>
    <sheetView workbookViewId="0">
      <pane ySplit="2" topLeftCell="A3" activePane="bottomLeft" state="frozen"/>
      <selection pane="bottomLeft" activeCell="D6" sqref="D6"/>
    </sheetView>
  </sheetViews>
  <sheetFormatPr defaultColWidth="11.42578125" defaultRowHeight="15" x14ac:dyDescent="0.25"/>
  <cols>
    <col min="1" max="1" width="2.85546875" bestFit="1" customWidth="1"/>
    <col min="2" max="2" width="10" bestFit="1" customWidth="1"/>
    <col min="3" max="3" width="23.140625" customWidth="1"/>
    <col min="4" max="4" width="10.7109375" bestFit="1" customWidth="1"/>
    <col min="5" max="5" width="11" bestFit="1" customWidth="1"/>
    <col min="6" max="6" width="23.140625" customWidth="1"/>
  </cols>
  <sheetData>
    <row r="1" spans="1:6" x14ac:dyDescent="0.25">
      <c r="C1" s="20">
        <f>MAX(A:A)+1</f>
        <v>2</v>
      </c>
    </row>
    <row r="2" spans="1:6" x14ac:dyDescent="0.25">
      <c r="A2" s="10" t="s">
        <v>195</v>
      </c>
      <c r="B2" s="10" t="s">
        <v>200</v>
      </c>
      <c r="C2" s="10" t="s">
        <v>163</v>
      </c>
      <c r="D2" s="10" t="s">
        <v>166</v>
      </c>
      <c r="E2" s="10" t="s">
        <v>164</v>
      </c>
      <c r="F2" s="10" t="s">
        <v>165</v>
      </c>
    </row>
    <row r="3" spans="1:6" x14ac:dyDescent="0.25">
      <c r="A3">
        <v>1</v>
      </c>
      <c r="B3">
        <v>1</v>
      </c>
      <c r="C3" t="s">
        <v>202</v>
      </c>
      <c r="D3" s="22">
        <v>41802</v>
      </c>
      <c r="E3" s="22">
        <v>41603</v>
      </c>
      <c r="F3" t="s">
        <v>162</v>
      </c>
    </row>
    <row r="4" spans="1:6" x14ac:dyDescent="0.25">
      <c r="D4" s="22"/>
      <c r="E4" s="2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I10"/>
  <sheetViews>
    <sheetView workbookViewId="0">
      <selection activeCell="C16" sqref="C16"/>
    </sheetView>
  </sheetViews>
  <sheetFormatPr defaultRowHeight="15" x14ac:dyDescent="0.25"/>
  <cols>
    <col min="1" max="1" width="15.28515625" bestFit="1" customWidth="1"/>
  </cols>
  <sheetData>
    <row r="1" spans="1:9" x14ac:dyDescent="0.25">
      <c r="A1" t="s">
        <v>198</v>
      </c>
      <c r="B1">
        <f>MAX('Data Agents'!A:A)+1</f>
        <v>2</v>
      </c>
    </row>
    <row r="2" spans="1:9" x14ac:dyDescent="0.25">
      <c r="A2" t="s">
        <v>196</v>
      </c>
      <c r="B2">
        <v>1</v>
      </c>
    </row>
    <row r="3" spans="1:9" x14ac:dyDescent="0.25">
      <c r="A3" t="s">
        <v>199</v>
      </c>
      <c r="B3">
        <f>MAX(Data!A:A)+1</f>
        <v>87</v>
      </c>
    </row>
    <row r="4" spans="1:9" x14ac:dyDescent="0.25">
      <c r="A4" t="s">
        <v>201</v>
      </c>
      <c r="B4">
        <v>1</v>
      </c>
    </row>
    <row r="5" spans="1:9" x14ac:dyDescent="0.25">
      <c r="A5" t="s">
        <v>204</v>
      </c>
      <c r="B5" t="s">
        <v>38</v>
      </c>
    </row>
    <row r="7" spans="1:9" x14ac:dyDescent="0.25">
      <c r="A7" s="36" t="s">
        <v>163</v>
      </c>
      <c r="B7" s="36" t="s">
        <v>166</v>
      </c>
      <c r="C7" s="36"/>
    </row>
    <row r="8" spans="1:9" x14ac:dyDescent="0.25">
      <c r="A8" s="30" t="str">
        <f>NOMAGT</f>
        <v>MARION GALLAS</v>
      </c>
      <c r="B8" s="22">
        <f>DateRet</f>
        <v>41802</v>
      </c>
      <c r="C8" s="22"/>
    </row>
    <row r="10" spans="1:9" x14ac:dyDescent="0.25">
      <c r="A10" s="52" t="s">
        <v>207</v>
      </c>
      <c r="B10" s="52"/>
      <c r="C10" s="52"/>
      <c r="D10" s="52"/>
      <c r="E10" s="52"/>
      <c r="F10" s="52"/>
      <c r="G10" s="52"/>
      <c r="H10" s="52"/>
      <c r="I10" s="52"/>
    </row>
  </sheetData>
  <mergeCells count="1">
    <mergeCell ref="A10:I10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254"/>
  <sheetViews>
    <sheetView view="pageBreakPreview" zoomScale="85" zoomScaleNormal="100" zoomScaleSheetLayoutView="85" workbookViewId="0">
      <selection activeCell="D18" sqref="D18"/>
    </sheetView>
  </sheetViews>
  <sheetFormatPr defaultColWidth="11.42578125" defaultRowHeight="12" x14ac:dyDescent="0.2"/>
  <cols>
    <col min="1" max="15" width="11.42578125" style="1"/>
    <col min="16" max="16" width="13.28515625" style="1" customWidth="1"/>
    <col min="17" max="17" width="11.42578125" style="1" hidden="1" customWidth="1"/>
    <col min="18" max="16384" width="11.42578125" style="1"/>
  </cols>
  <sheetData>
    <row r="1" spans="1:17" x14ac:dyDescent="0.2">
      <c r="A1" s="1" t="s">
        <v>191</v>
      </c>
      <c r="B1" s="11" t="s">
        <v>206</v>
      </c>
    </row>
    <row r="3" spans="1:17" x14ac:dyDescent="0.2">
      <c r="A3" s="1" t="s">
        <v>167</v>
      </c>
    </row>
    <row r="4" spans="1:17" x14ac:dyDescent="0.2">
      <c r="I4" s="37" t="s">
        <v>197</v>
      </c>
      <c r="J4" s="37" t="s">
        <v>132</v>
      </c>
      <c r="K4" s="37" t="s">
        <v>203</v>
      </c>
      <c r="L4" s="37" t="s">
        <v>134</v>
      </c>
      <c r="M4" s="37" t="s">
        <v>135</v>
      </c>
      <c r="N4" s="37" t="s">
        <v>136</v>
      </c>
      <c r="O4" s="37" t="s">
        <v>137</v>
      </c>
      <c r="P4" s="37" t="s">
        <v>138</v>
      </c>
      <c r="Q4" s="31"/>
    </row>
    <row r="5" spans="1:17" x14ac:dyDescent="0.2">
      <c r="A5" s="1" t="s">
        <v>168</v>
      </c>
      <c r="I5" s="35">
        <v>41605</v>
      </c>
      <c r="J5" s="31" t="s">
        <v>11</v>
      </c>
      <c r="K5" s="31" t="s">
        <v>142</v>
      </c>
      <c r="L5" s="31" t="s">
        <v>58</v>
      </c>
      <c r="M5" s="31" t="s">
        <v>52</v>
      </c>
      <c r="N5" s="31" t="s">
        <v>141</v>
      </c>
      <c r="O5" s="31" t="s">
        <v>141</v>
      </c>
      <c r="P5" s="31" t="s">
        <v>141</v>
      </c>
      <c r="Q5" s="31">
        <v>5</v>
      </c>
    </row>
    <row r="6" spans="1:17" x14ac:dyDescent="0.2">
      <c r="I6" s="37" t="s">
        <v>139</v>
      </c>
      <c r="J6" s="48" t="s">
        <v>27</v>
      </c>
      <c r="K6" s="48"/>
      <c r="L6" s="48"/>
      <c r="M6" s="48"/>
      <c r="N6" s="48"/>
      <c r="O6" s="48"/>
      <c r="P6" s="48"/>
      <c r="Q6" s="31"/>
    </row>
    <row r="7" spans="1:17" ht="15" x14ac:dyDescent="0.25">
      <c r="A7" s="51" t="str">
        <f>Saisie!E34</f>
        <v>MARION GALLAS</v>
      </c>
      <c r="B7" s="51"/>
      <c r="C7" s="51"/>
      <c r="D7" s="51"/>
      <c r="I7" s="35"/>
      <c r="J7" s="31"/>
      <c r="K7" s="31"/>
      <c r="L7" s="31"/>
      <c r="M7" s="31"/>
      <c r="N7" s="31"/>
      <c r="O7" s="31"/>
      <c r="P7" s="31"/>
    </row>
    <row r="8" spans="1:17" x14ac:dyDescent="0.2">
      <c r="I8" s="37" t="s">
        <v>197</v>
      </c>
      <c r="J8" s="37" t="s">
        <v>132</v>
      </c>
      <c r="K8" s="37" t="s">
        <v>203</v>
      </c>
      <c r="L8" s="37" t="s">
        <v>134</v>
      </c>
      <c r="M8" s="37" t="s">
        <v>135</v>
      </c>
      <c r="N8" s="37" t="s">
        <v>136</v>
      </c>
      <c r="O8" s="37" t="s">
        <v>137</v>
      </c>
      <c r="P8" s="37" t="s">
        <v>138</v>
      </c>
      <c r="Q8" s="31"/>
    </row>
    <row r="9" spans="1:17" ht="15" x14ac:dyDescent="0.25">
      <c r="A9" s="1" t="s">
        <v>169</v>
      </c>
      <c r="E9" s="22">
        <f>Saisie!C34</f>
        <v>41802</v>
      </c>
      <c r="I9" s="35">
        <v>41781</v>
      </c>
      <c r="J9" s="31" t="s">
        <v>11</v>
      </c>
      <c r="K9" s="31" t="s">
        <v>146</v>
      </c>
      <c r="L9" s="31" t="s">
        <v>58</v>
      </c>
      <c r="M9" s="31" t="s">
        <v>52</v>
      </c>
      <c r="N9" s="31" t="s">
        <v>53</v>
      </c>
      <c r="O9" s="31" t="s">
        <v>55</v>
      </c>
      <c r="P9" s="31" t="s">
        <v>8</v>
      </c>
      <c r="Q9" s="31">
        <v>9</v>
      </c>
    </row>
    <row r="10" spans="1:17" ht="15" x14ac:dyDescent="0.25">
      <c r="A10" s="1" t="s">
        <v>170</v>
      </c>
      <c r="E10" s="46">
        <f>IFERROR(DGET('Data Agents'!B2:F1048576,'Data Agents'!E2,CALC!A7:B8),"")</f>
        <v>41603</v>
      </c>
      <c r="I10" s="37" t="s">
        <v>139</v>
      </c>
      <c r="J10" s="48" t="s">
        <v>31</v>
      </c>
      <c r="K10" s="48"/>
      <c r="L10" s="48"/>
      <c r="M10" s="48"/>
      <c r="N10" s="48"/>
      <c r="O10" s="48"/>
      <c r="P10" s="48"/>
      <c r="Q10" s="31"/>
    </row>
    <row r="11" spans="1:17" x14ac:dyDescent="0.2">
      <c r="I11" s="35"/>
      <c r="J11" s="31"/>
      <c r="K11" s="31"/>
      <c r="L11" s="31"/>
      <c r="M11" s="31"/>
      <c r="N11" s="31"/>
      <c r="O11" s="31"/>
      <c r="P11" s="31"/>
    </row>
    <row r="12" spans="1:17" x14ac:dyDescent="0.2">
      <c r="A12" s="1" t="s">
        <v>185</v>
      </c>
      <c r="I12" s="37" t="s">
        <v>197</v>
      </c>
      <c r="J12" s="37" t="s">
        <v>132</v>
      </c>
      <c r="K12" s="37" t="s">
        <v>203</v>
      </c>
      <c r="L12" s="37" t="s">
        <v>134</v>
      </c>
      <c r="M12" s="37" t="s">
        <v>135</v>
      </c>
      <c r="N12" s="37" t="s">
        <v>136</v>
      </c>
      <c r="O12" s="37" t="s">
        <v>137</v>
      </c>
      <c r="P12" s="37" t="s">
        <v>138</v>
      </c>
      <c r="Q12" s="31"/>
    </row>
    <row r="13" spans="1:17" x14ac:dyDescent="0.2">
      <c r="I13" s="35">
        <v>41801</v>
      </c>
      <c r="J13" s="31" t="s">
        <v>11</v>
      </c>
      <c r="K13" s="31" t="s">
        <v>146</v>
      </c>
      <c r="L13" s="31" t="s">
        <v>58</v>
      </c>
      <c r="M13" s="31" t="s">
        <v>52</v>
      </c>
      <c r="N13" s="31" t="s">
        <v>53</v>
      </c>
      <c r="O13" s="31" t="s">
        <v>141</v>
      </c>
      <c r="P13" s="31" t="s">
        <v>141</v>
      </c>
      <c r="Q13" s="31">
        <v>13</v>
      </c>
    </row>
    <row r="14" spans="1:17" x14ac:dyDescent="0.2">
      <c r="A14" s="12" t="s">
        <v>174</v>
      </c>
      <c r="B14" s="13"/>
      <c r="I14" s="37" t="s">
        <v>139</v>
      </c>
      <c r="J14" s="48" t="s">
        <v>32</v>
      </c>
      <c r="K14" s="48"/>
      <c r="L14" s="48"/>
      <c r="M14" s="48"/>
      <c r="N14" s="48"/>
      <c r="O14" s="48"/>
      <c r="P14" s="48"/>
      <c r="Q14" s="31"/>
    </row>
    <row r="15" spans="1:17" x14ac:dyDescent="0.2">
      <c r="A15" s="1" t="s">
        <v>172</v>
      </c>
      <c r="C15" s="13"/>
      <c r="D15" s="13"/>
      <c r="I15" s="35"/>
      <c r="J15" s="31"/>
      <c r="K15" s="31"/>
      <c r="L15" s="31"/>
      <c r="M15" s="31"/>
      <c r="N15" s="31"/>
      <c r="O15" s="31"/>
      <c r="P15" s="31"/>
    </row>
    <row r="16" spans="1:17" x14ac:dyDescent="0.2">
      <c r="B16" s="1" t="s">
        <v>171</v>
      </c>
      <c r="I16" s="37" t="s">
        <v>197</v>
      </c>
      <c r="J16" s="37" t="s">
        <v>132</v>
      </c>
      <c r="K16" s="37" t="s">
        <v>203</v>
      </c>
      <c r="L16" s="37" t="s">
        <v>134</v>
      </c>
      <c r="M16" s="37" t="s">
        <v>135</v>
      </c>
      <c r="N16" s="37" t="s">
        <v>136</v>
      </c>
      <c r="O16" s="37" t="s">
        <v>137</v>
      </c>
      <c r="P16" s="37" t="s">
        <v>138</v>
      </c>
    </row>
    <row r="17" spans="1:17" x14ac:dyDescent="0.2">
      <c r="B17" s="1" t="s">
        <v>173</v>
      </c>
      <c r="I17" s="35">
        <v>41605</v>
      </c>
      <c r="J17" s="31" t="s">
        <v>105</v>
      </c>
      <c r="K17" s="31" t="s">
        <v>144</v>
      </c>
      <c r="L17" s="31" t="s">
        <v>58</v>
      </c>
      <c r="M17" s="31" t="s">
        <v>52</v>
      </c>
      <c r="N17" s="31" t="s">
        <v>141</v>
      </c>
      <c r="O17" s="31" t="s">
        <v>141</v>
      </c>
      <c r="P17" s="31" t="s">
        <v>141</v>
      </c>
      <c r="Q17" s="1">
        <v>17</v>
      </c>
    </row>
    <row r="18" spans="1:17" x14ac:dyDescent="0.2">
      <c r="I18" s="37" t="s">
        <v>139</v>
      </c>
      <c r="J18" s="48" t="s">
        <v>26</v>
      </c>
      <c r="K18" s="48"/>
      <c r="L18" s="48"/>
      <c r="M18" s="48"/>
      <c r="N18" s="48"/>
      <c r="O18" s="48"/>
      <c r="P18" s="48"/>
    </row>
    <row r="19" spans="1:17" x14ac:dyDescent="0.2">
      <c r="A19" s="14"/>
      <c r="B19" s="14"/>
      <c r="C19" s="14"/>
      <c r="D19" s="14"/>
      <c r="E19" s="14"/>
      <c r="F19" s="14"/>
      <c r="G19" s="14"/>
      <c r="H19" s="14"/>
      <c r="I19" s="31"/>
      <c r="J19" s="31"/>
      <c r="K19" s="31"/>
      <c r="L19" s="31"/>
      <c r="M19" s="31"/>
      <c r="N19" s="31"/>
      <c r="O19" s="31"/>
      <c r="P19" s="31"/>
    </row>
    <row r="20" spans="1:17" ht="15" x14ac:dyDescent="0.25">
      <c r="A20" s="18" t="s">
        <v>176</v>
      </c>
      <c r="I20" s="37" t="s">
        <v>197</v>
      </c>
      <c r="J20" s="37" t="s">
        <v>132</v>
      </c>
      <c r="K20" s="37" t="s">
        <v>203</v>
      </c>
      <c r="L20" s="37" t="s">
        <v>134</v>
      </c>
      <c r="M20" s="37" t="s">
        <v>135</v>
      </c>
      <c r="N20" s="37" t="s">
        <v>136</v>
      </c>
      <c r="O20" s="37" t="s">
        <v>137</v>
      </c>
      <c r="P20" s="37" t="s">
        <v>138</v>
      </c>
    </row>
    <row r="21" spans="1:17" x14ac:dyDescent="0.2">
      <c r="A21" s="13"/>
      <c r="B21" s="13"/>
      <c r="C21" s="13"/>
      <c r="D21" s="13"/>
      <c r="E21" s="13"/>
      <c r="F21" s="13"/>
      <c r="G21" s="13"/>
      <c r="H21" s="13"/>
      <c r="I21" s="35">
        <v>41715</v>
      </c>
      <c r="J21" s="31" t="s">
        <v>105</v>
      </c>
      <c r="K21" s="31" t="s">
        <v>142</v>
      </c>
      <c r="L21" s="31" t="s">
        <v>58</v>
      </c>
      <c r="M21" s="31" t="s">
        <v>52</v>
      </c>
      <c r="N21" s="31" t="s">
        <v>53</v>
      </c>
      <c r="O21" s="31" t="s">
        <v>141</v>
      </c>
      <c r="P21" s="31" t="s">
        <v>141</v>
      </c>
      <c r="Q21" s="1">
        <v>21</v>
      </c>
    </row>
    <row r="22" spans="1:17" x14ac:dyDescent="0.2">
      <c r="A22" s="16" t="s">
        <v>175</v>
      </c>
      <c r="B22" s="15"/>
      <c r="C22" s="15"/>
      <c r="D22" s="15"/>
      <c r="E22" s="15"/>
      <c r="F22" s="15"/>
      <c r="G22" s="15"/>
      <c r="H22" s="15"/>
      <c r="I22" s="37" t="s">
        <v>139</v>
      </c>
      <c r="J22" s="48" t="s">
        <v>36</v>
      </c>
      <c r="K22" s="48"/>
      <c r="L22" s="48"/>
      <c r="M22" s="48"/>
      <c r="N22" s="48"/>
      <c r="O22" s="48"/>
      <c r="P22" s="48"/>
    </row>
    <row r="23" spans="1:17" x14ac:dyDescent="0.2">
      <c r="I23" s="31"/>
      <c r="J23" s="31"/>
      <c r="K23" s="31"/>
      <c r="L23" s="31"/>
      <c r="M23" s="31"/>
      <c r="N23" s="31"/>
      <c r="O23" s="31"/>
      <c r="P23" s="31"/>
    </row>
    <row r="24" spans="1:17" x14ac:dyDescent="0.2">
      <c r="A24" s="17" t="s">
        <v>177</v>
      </c>
      <c r="I24" s="37" t="s">
        <v>197</v>
      </c>
      <c r="J24" s="37" t="s">
        <v>132</v>
      </c>
      <c r="K24" s="37" t="s">
        <v>203</v>
      </c>
      <c r="L24" s="37" t="s">
        <v>134</v>
      </c>
      <c r="M24" s="37" t="s">
        <v>135</v>
      </c>
      <c r="N24" s="37" t="s">
        <v>136</v>
      </c>
      <c r="O24" s="37" t="s">
        <v>137</v>
      </c>
      <c r="P24" s="37" t="s">
        <v>138</v>
      </c>
    </row>
    <row r="25" spans="1:17" x14ac:dyDescent="0.2">
      <c r="A25" s="1" t="s">
        <v>178</v>
      </c>
      <c r="I25" s="35">
        <v>41787</v>
      </c>
      <c r="J25" s="31" t="s">
        <v>105</v>
      </c>
      <c r="K25" s="31" t="s">
        <v>144</v>
      </c>
      <c r="L25" s="31" t="s">
        <v>57</v>
      </c>
      <c r="M25" s="31" t="s">
        <v>52</v>
      </c>
      <c r="N25" s="31" t="s">
        <v>141</v>
      </c>
      <c r="O25" s="31" t="s">
        <v>141</v>
      </c>
      <c r="P25" s="31" t="s">
        <v>141</v>
      </c>
      <c r="Q25" s="1">
        <v>25</v>
      </c>
    </row>
    <row r="26" spans="1:17" x14ac:dyDescent="0.2">
      <c r="B26" s="1" t="s">
        <v>13</v>
      </c>
      <c r="I26" s="37" t="s">
        <v>139</v>
      </c>
      <c r="J26" s="48" t="s">
        <v>38</v>
      </c>
      <c r="K26" s="48"/>
      <c r="L26" s="48"/>
      <c r="M26" s="48"/>
      <c r="N26" s="48"/>
      <c r="O26" s="48"/>
      <c r="P26" s="48"/>
    </row>
    <row r="27" spans="1:17" x14ac:dyDescent="0.2">
      <c r="B27" s="1" t="s">
        <v>17</v>
      </c>
      <c r="I27" s="38"/>
      <c r="J27" s="31"/>
      <c r="K27" s="31"/>
      <c r="L27" s="31"/>
      <c r="M27" s="31"/>
      <c r="N27" s="31"/>
      <c r="O27" s="31"/>
      <c r="P27" s="31"/>
    </row>
    <row r="28" spans="1:17" x14ac:dyDescent="0.2">
      <c r="B28" s="1" t="s">
        <v>18</v>
      </c>
      <c r="I28" s="37" t="s">
        <v>197</v>
      </c>
      <c r="J28" s="37" t="s">
        <v>132</v>
      </c>
      <c r="K28" s="37" t="s">
        <v>203</v>
      </c>
      <c r="L28" s="37" t="s">
        <v>134</v>
      </c>
      <c r="M28" s="37" t="s">
        <v>135</v>
      </c>
      <c r="N28" s="37" t="s">
        <v>136</v>
      </c>
      <c r="O28" s="37" t="s">
        <v>137</v>
      </c>
      <c r="P28" s="37" t="s">
        <v>138</v>
      </c>
    </row>
    <row r="29" spans="1:17" x14ac:dyDescent="0.2">
      <c r="B29" s="1" t="s">
        <v>15</v>
      </c>
      <c r="I29" s="35"/>
      <c r="J29" s="31"/>
      <c r="K29" s="31"/>
      <c r="L29" s="31"/>
      <c r="M29" s="31"/>
      <c r="N29" s="31"/>
      <c r="O29" s="31"/>
      <c r="P29" s="31"/>
    </row>
    <row r="30" spans="1:17" x14ac:dyDescent="0.2">
      <c r="B30" s="1" t="s">
        <v>16</v>
      </c>
      <c r="I30" s="37" t="s">
        <v>139</v>
      </c>
      <c r="J30" s="48"/>
      <c r="K30" s="48"/>
      <c r="L30" s="48"/>
      <c r="M30" s="48"/>
      <c r="N30" s="48"/>
      <c r="O30" s="48"/>
      <c r="P30" s="48"/>
    </row>
    <row r="31" spans="1:17" x14ac:dyDescent="0.2">
      <c r="B31" s="1" t="s">
        <v>19</v>
      </c>
      <c r="I31" s="38"/>
      <c r="J31" s="39"/>
      <c r="K31" s="31"/>
      <c r="L31" s="31"/>
      <c r="M31" s="31"/>
      <c r="N31" s="31"/>
      <c r="O31" s="31"/>
      <c r="P31" s="31"/>
    </row>
    <row r="32" spans="1:17" x14ac:dyDescent="0.2">
      <c r="B32" s="1" t="s">
        <v>111</v>
      </c>
      <c r="I32" s="37" t="s">
        <v>197</v>
      </c>
      <c r="J32" s="37" t="s">
        <v>132</v>
      </c>
      <c r="K32" s="37" t="s">
        <v>203</v>
      </c>
      <c r="L32" s="37" t="s">
        <v>134</v>
      </c>
      <c r="M32" s="37" t="s">
        <v>135</v>
      </c>
      <c r="N32" s="37" t="s">
        <v>136</v>
      </c>
      <c r="O32" s="37" t="s">
        <v>137</v>
      </c>
      <c r="P32" s="37" t="s">
        <v>138</v>
      </c>
    </row>
    <row r="33" spans="1:16" x14ac:dyDescent="0.2">
      <c r="B33" s="1" t="s">
        <v>179</v>
      </c>
      <c r="I33" s="35"/>
      <c r="J33" s="31"/>
      <c r="K33" s="31"/>
      <c r="L33" s="31"/>
      <c r="M33" s="31"/>
      <c r="N33" s="31"/>
      <c r="O33" s="31"/>
      <c r="P33" s="31"/>
    </row>
    <row r="34" spans="1:16" x14ac:dyDescent="0.2">
      <c r="B34" s="1" t="s">
        <v>20</v>
      </c>
      <c r="I34" s="37" t="s">
        <v>139</v>
      </c>
      <c r="J34" s="48"/>
      <c r="K34" s="48"/>
      <c r="L34" s="48"/>
      <c r="M34" s="48"/>
      <c r="N34" s="48"/>
      <c r="O34" s="48"/>
      <c r="P34" s="48"/>
    </row>
    <row r="35" spans="1:16" x14ac:dyDescent="0.2">
      <c r="B35" s="1" t="s">
        <v>21</v>
      </c>
      <c r="I35" s="31"/>
      <c r="J35" s="31"/>
      <c r="K35" s="31"/>
      <c r="L35" s="31"/>
      <c r="M35" s="31"/>
      <c r="N35" s="31"/>
      <c r="O35" s="31"/>
      <c r="P35" s="31"/>
    </row>
    <row r="36" spans="1:16" x14ac:dyDescent="0.2">
      <c r="I36" s="37" t="s">
        <v>197</v>
      </c>
      <c r="J36" s="37" t="s">
        <v>132</v>
      </c>
      <c r="K36" s="37" t="s">
        <v>203</v>
      </c>
      <c r="L36" s="37" t="s">
        <v>134</v>
      </c>
      <c r="M36" s="37" t="s">
        <v>135</v>
      </c>
      <c r="N36" s="37" t="s">
        <v>136</v>
      </c>
      <c r="O36" s="37" t="s">
        <v>137</v>
      </c>
      <c r="P36" s="37" t="s">
        <v>138</v>
      </c>
    </row>
    <row r="37" spans="1:16" x14ac:dyDescent="0.2">
      <c r="A37" s="17" t="s">
        <v>24</v>
      </c>
      <c r="I37" s="35"/>
      <c r="J37" s="31"/>
      <c r="K37" s="31"/>
      <c r="L37" s="31"/>
      <c r="M37" s="31"/>
      <c r="N37" s="31"/>
      <c r="O37" s="31"/>
      <c r="P37" s="31"/>
    </row>
    <row r="38" spans="1:16" x14ac:dyDescent="0.2">
      <c r="A38" s="1" t="s">
        <v>180</v>
      </c>
      <c r="I38" s="37" t="s">
        <v>139</v>
      </c>
      <c r="J38" s="48"/>
      <c r="K38" s="48"/>
      <c r="L38" s="48"/>
      <c r="M38" s="48"/>
      <c r="N38" s="48"/>
      <c r="O38" s="48"/>
      <c r="P38" s="48"/>
    </row>
    <row r="39" spans="1:16" x14ac:dyDescent="0.2">
      <c r="A39" s="1" t="s">
        <v>181</v>
      </c>
      <c r="I39" s="31"/>
      <c r="J39" s="47"/>
      <c r="K39" s="47"/>
      <c r="L39" s="47"/>
      <c r="M39" s="47"/>
      <c r="N39" s="47"/>
      <c r="O39" s="47"/>
      <c r="P39" s="47"/>
    </row>
    <row r="40" spans="1:16" x14ac:dyDescent="0.2">
      <c r="I40" s="37" t="s">
        <v>197</v>
      </c>
      <c r="J40" s="37" t="s">
        <v>132</v>
      </c>
      <c r="K40" s="37" t="s">
        <v>203</v>
      </c>
      <c r="L40" s="37" t="s">
        <v>134</v>
      </c>
      <c r="M40" s="37" t="s">
        <v>135</v>
      </c>
      <c r="N40" s="37" t="s">
        <v>136</v>
      </c>
      <c r="O40" s="37" t="s">
        <v>137</v>
      </c>
      <c r="P40" s="37" t="s">
        <v>138</v>
      </c>
    </row>
    <row r="41" spans="1:16" x14ac:dyDescent="0.2">
      <c r="I41" s="35"/>
      <c r="J41" s="31"/>
      <c r="K41" s="31"/>
      <c r="L41" s="31"/>
      <c r="M41" s="31"/>
      <c r="N41" s="31"/>
      <c r="O41" s="31"/>
      <c r="P41" s="31"/>
    </row>
    <row r="42" spans="1:16" x14ac:dyDescent="0.2">
      <c r="A42" s="16" t="s">
        <v>182</v>
      </c>
      <c r="B42" s="16"/>
      <c r="C42" s="16"/>
      <c r="D42" s="16"/>
      <c r="E42" s="16"/>
      <c r="F42" s="16"/>
      <c r="G42" s="16"/>
      <c r="H42" s="16"/>
      <c r="I42" s="37" t="s">
        <v>139</v>
      </c>
      <c r="J42" s="48"/>
      <c r="K42" s="48"/>
      <c r="L42" s="48"/>
      <c r="M42" s="48"/>
      <c r="N42" s="48"/>
      <c r="O42" s="48"/>
      <c r="P42" s="48"/>
    </row>
    <row r="43" spans="1:16" x14ac:dyDescent="0.2">
      <c r="I43" s="31"/>
      <c r="J43" s="40"/>
      <c r="K43" s="40"/>
      <c r="L43" s="40"/>
      <c r="M43" s="40"/>
      <c r="N43" s="40"/>
      <c r="O43" s="40"/>
      <c r="P43" s="40"/>
    </row>
    <row r="44" spans="1:16" x14ac:dyDescent="0.2">
      <c r="A44" s="1" t="s">
        <v>184</v>
      </c>
      <c r="I44" s="37" t="s">
        <v>197</v>
      </c>
      <c r="J44" s="37" t="s">
        <v>132</v>
      </c>
      <c r="K44" s="37" t="s">
        <v>203</v>
      </c>
      <c r="L44" s="37" t="s">
        <v>134</v>
      </c>
      <c r="M44" s="37" t="s">
        <v>135</v>
      </c>
      <c r="N44" s="37" t="s">
        <v>136</v>
      </c>
      <c r="O44" s="37" t="s">
        <v>137</v>
      </c>
      <c r="P44" s="37" t="s">
        <v>138</v>
      </c>
    </row>
    <row r="45" spans="1:16" x14ac:dyDescent="0.2">
      <c r="I45" s="35"/>
      <c r="J45" s="31"/>
      <c r="K45" s="31"/>
      <c r="L45" s="31"/>
      <c r="M45" s="31"/>
      <c r="N45" s="31"/>
      <c r="O45" s="31"/>
      <c r="P45" s="31"/>
    </row>
    <row r="46" spans="1:16" x14ac:dyDescent="0.2">
      <c r="A46" s="17" t="s">
        <v>34</v>
      </c>
      <c r="I46" s="37" t="s">
        <v>139</v>
      </c>
      <c r="J46" s="48"/>
      <c r="K46" s="48"/>
      <c r="L46" s="48"/>
      <c r="M46" s="48"/>
      <c r="N46" s="48"/>
      <c r="O46" s="48"/>
      <c r="P46" s="48"/>
    </row>
    <row r="47" spans="1:16" x14ac:dyDescent="0.2">
      <c r="B47" s="1" t="s">
        <v>11</v>
      </c>
      <c r="I47" s="31"/>
      <c r="J47" s="40"/>
      <c r="K47" s="40"/>
      <c r="L47" s="40"/>
      <c r="M47" s="40"/>
      <c r="N47" s="40"/>
      <c r="O47" s="40"/>
      <c r="P47" s="40"/>
    </row>
    <row r="48" spans="1:16" x14ac:dyDescent="0.2">
      <c r="B48" s="1" t="s">
        <v>12</v>
      </c>
      <c r="I48" s="37" t="s">
        <v>197</v>
      </c>
      <c r="J48" s="37" t="s">
        <v>132</v>
      </c>
      <c r="K48" s="37" t="s">
        <v>203</v>
      </c>
      <c r="L48" s="37" t="s">
        <v>134</v>
      </c>
      <c r="M48" s="37" t="s">
        <v>135</v>
      </c>
      <c r="N48" s="37" t="s">
        <v>136</v>
      </c>
      <c r="O48" s="37" t="s">
        <v>137</v>
      </c>
      <c r="P48" s="37" t="s">
        <v>138</v>
      </c>
    </row>
    <row r="49" spans="1:16" x14ac:dyDescent="0.2">
      <c r="B49" s="1" t="s">
        <v>192</v>
      </c>
      <c r="I49" s="35"/>
      <c r="J49" s="31"/>
      <c r="K49" s="31"/>
      <c r="L49" s="31"/>
      <c r="M49" s="31"/>
      <c r="N49" s="31"/>
      <c r="O49" s="31"/>
      <c r="P49" s="31"/>
    </row>
    <row r="50" spans="1:16" x14ac:dyDescent="0.2">
      <c r="I50" s="37" t="s">
        <v>139</v>
      </c>
      <c r="J50" s="48"/>
      <c r="K50" s="48"/>
      <c r="L50" s="48"/>
      <c r="M50" s="48"/>
      <c r="N50" s="48"/>
      <c r="O50" s="48"/>
      <c r="P50" s="48"/>
    </row>
    <row r="51" spans="1:16" x14ac:dyDescent="0.2">
      <c r="A51" s="17" t="s">
        <v>35</v>
      </c>
      <c r="I51" s="31"/>
      <c r="J51" s="40"/>
      <c r="K51" s="40"/>
      <c r="L51" s="40"/>
      <c r="M51" s="40"/>
      <c r="N51" s="40"/>
      <c r="O51" s="40"/>
      <c r="P51" s="40"/>
    </row>
    <row r="52" spans="1:16" x14ac:dyDescent="0.2">
      <c r="B52" s="1" t="s">
        <v>56</v>
      </c>
      <c r="I52" s="37" t="s">
        <v>197</v>
      </c>
      <c r="J52" s="37" t="s">
        <v>132</v>
      </c>
      <c r="K52" s="37" t="s">
        <v>203</v>
      </c>
      <c r="L52" s="37" t="s">
        <v>134</v>
      </c>
      <c r="M52" s="37" t="s">
        <v>135</v>
      </c>
      <c r="N52" s="37" t="s">
        <v>136</v>
      </c>
      <c r="O52" s="37" t="s">
        <v>137</v>
      </c>
      <c r="P52" s="37" t="s">
        <v>138</v>
      </c>
    </row>
    <row r="53" spans="1:16" x14ac:dyDescent="0.2">
      <c r="B53" s="1" t="s">
        <v>9</v>
      </c>
      <c r="I53" s="35"/>
      <c r="J53" s="31"/>
      <c r="K53" s="31"/>
      <c r="L53" s="31"/>
      <c r="M53" s="31"/>
      <c r="N53" s="31"/>
      <c r="O53" s="31"/>
      <c r="P53" s="31"/>
    </row>
    <row r="54" spans="1:16" x14ac:dyDescent="0.2">
      <c r="B54" s="1" t="s">
        <v>23</v>
      </c>
      <c r="I54" s="37" t="s">
        <v>139</v>
      </c>
      <c r="J54" s="48"/>
      <c r="K54" s="48"/>
      <c r="L54" s="48"/>
      <c r="M54" s="48"/>
      <c r="N54" s="48"/>
      <c r="O54" s="48"/>
      <c r="P54" s="48"/>
    </row>
    <row r="55" spans="1:16" x14ac:dyDescent="0.2">
      <c r="B55" s="1" t="s">
        <v>22</v>
      </c>
      <c r="I55" s="31"/>
      <c r="J55" s="40"/>
      <c r="K55" s="40"/>
      <c r="L55" s="40"/>
      <c r="M55" s="40"/>
      <c r="N55" s="40"/>
      <c r="O55" s="40"/>
      <c r="P55" s="40"/>
    </row>
    <row r="57" spans="1:16" x14ac:dyDescent="0.2">
      <c r="A57" s="17" t="s">
        <v>183</v>
      </c>
      <c r="B57" s="1" t="s">
        <v>186</v>
      </c>
    </row>
    <row r="58" spans="1:16" x14ac:dyDescent="0.2">
      <c r="B58" s="1" t="s">
        <v>187</v>
      </c>
      <c r="I58" s="35"/>
    </row>
    <row r="62" spans="1:16" x14ac:dyDescent="0.2">
      <c r="I62" s="35"/>
    </row>
    <row r="66" spans="9:9" x14ac:dyDescent="0.2">
      <c r="I66" s="35"/>
    </row>
    <row r="70" spans="9:9" x14ac:dyDescent="0.2">
      <c r="I70" s="35"/>
    </row>
    <row r="74" spans="9:9" x14ac:dyDescent="0.2">
      <c r="I74" s="35"/>
    </row>
    <row r="78" spans="9:9" x14ac:dyDescent="0.2">
      <c r="I78" s="35"/>
    </row>
    <row r="82" spans="9:9" x14ac:dyDescent="0.2">
      <c r="I82" s="35"/>
    </row>
    <row r="86" spans="9:9" x14ac:dyDescent="0.2">
      <c r="I86" s="35"/>
    </row>
    <row r="90" spans="9:9" x14ac:dyDescent="0.2">
      <c r="I90" s="35"/>
    </row>
    <row r="94" spans="9:9" x14ac:dyDescent="0.2">
      <c r="I94" s="35"/>
    </row>
    <row r="98" spans="9:9" x14ac:dyDescent="0.2">
      <c r="I98" s="35"/>
    </row>
    <row r="102" spans="9:9" x14ac:dyDescent="0.2">
      <c r="I102" s="35"/>
    </row>
    <row r="106" spans="9:9" x14ac:dyDescent="0.2">
      <c r="I106" s="35"/>
    </row>
    <row r="110" spans="9:9" x14ac:dyDescent="0.2">
      <c r="I110" s="35"/>
    </row>
    <row r="114" spans="9:9" x14ac:dyDescent="0.2">
      <c r="I114" s="35"/>
    </row>
    <row r="118" spans="9:9" x14ac:dyDescent="0.2">
      <c r="I118" s="35"/>
    </row>
    <row r="122" spans="9:9" x14ac:dyDescent="0.2">
      <c r="I122" s="35"/>
    </row>
    <row r="126" spans="9:9" x14ac:dyDescent="0.2">
      <c r="I126" s="35"/>
    </row>
    <row r="130" spans="9:9" x14ac:dyDescent="0.2">
      <c r="I130" s="35"/>
    </row>
    <row r="134" spans="9:9" x14ac:dyDescent="0.2">
      <c r="I134" s="35"/>
    </row>
    <row r="138" spans="9:9" x14ac:dyDescent="0.2">
      <c r="I138" s="35"/>
    </row>
    <row r="142" spans="9:9" x14ac:dyDescent="0.2">
      <c r="I142" s="35"/>
    </row>
    <row r="146" spans="9:9" x14ac:dyDescent="0.2">
      <c r="I146" s="35"/>
    </row>
    <row r="150" spans="9:9" x14ac:dyDescent="0.2">
      <c r="I150" s="35"/>
    </row>
    <row r="154" spans="9:9" x14ac:dyDescent="0.2">
      <c r="I154" s="35"/>
    </row>
    <row r="158" spans="9:9" x14ac:dyDescent="0.2">
      <c r="I158" s="35"/>
    </row>
    <row r="162" spans="9:9" x14ac:dyDescent="0.2">
      <c r="I162" s="35"/>
    </row>
    <row r="166" spans="9:9" x14ac:dyDescent="0.2">
      <c r="I166" s="35"/>
    </row>
    <row r="170" spans="9:9" x14ac:dyDescent="0.2">
      <c r="I170" s="35"/>
    </row>
    <row r="174" spans="9:9" x14ac:dyDescent="0.2">
      <c r="I174" s="35"/>
    </row>
    <row r="178" spans="9:9" x14ac:dyDescent="0.2">
      <c r="I178" s="35"/>
    </row>
    <row r="182" spans="9:9" x14ac:dyDescent="0.2">
      <c r="I182" s="35"/>
    </row>
    <row r="186" spans="9:9" x14ac:dyDescent="0.2">
      <c r="I186" s="35"/>
    </row>
    <row r="190" spans="9:9" x14ac:dyDescent="0.2">
      <c r="I190" s="35"/>
    </row>
    <row r="194" spans="9:9" x14ac:dyDescent="0.2">
      <c r="I194" s="35"/>
    </row>
    <row r="198" spans="9:9" x14ac:dyDescent="0.2">
      <c r="I198" s="35"/>
    </row>
    <row r="202" spans="9:9" x14ac:dyDescent="0.2">
      <c r="I202" s="35"/>
    </row>
    <row r="206" spans="9:9" x14ac:dyDescent="0.2">
      <c r="I206" s="35"/>
    </row>
    <row r="210" spans="9:9" x14ac:dyDescent="0.2">
      <c r="I210" s="35"/>
    </row>
    <row r="214" spans="9:9" x14ac:dyDescent="0.2">
      <c r="I214" s="35"/>
    </row>
    <row r="218" spans="9:9" x14ac:dyDescent="0.2">
      <c r="I218" s="35"/>
    </row>
    <row r="222" spans="9:9" x14ac:dyDescent="0.2">
      <c r="I222" s="35"/>
    </row>
    <row r="226" spans="9:9" x14ac:dyDescent="0.2">
      <c r="I226" s="35"/>
    </row>
    <row r="230" spans="9:9" x14ac:dyDescent="0.2">
      <c r="I230" s="35"/>
    </row>
    <row r="234" spans="9:9" x14ac:dyDescent="0.2">
      <c r="I234" s="35"/>
    </row>
    <row r="238" spans="9:9" x14ac:dyDescent="0.2">
      <c r="I238" s="35"/>
    </row>
    <row r="242" spans="9:9" x14ac:dyDescent="0.2">
      <c r="I242" s="35"/>
    </row>
    <row r="246" spans="9:9" x14ac:dyDescent="0.2">
      <c r="I246" s="35"/>
    </row>
    <row r="250" spans="9:9" x14ac:dyDescent="0.2">
      <c r="I250" s="35"/>
    </row>
    <row r="254" spans="9:9" x14ac:dyDescent="0.2">
      <c r="I254" s="35"/>
    </row>
  </sheetData>
  <mergeCells count="6">
    <mergeCell ref="J55:P55"/>
    <mergeCell ref="J39:P39"/>
    <mergeCell ref="J51:P51"/>
    <mergeCell ref="J47:P47"/>
    <mergeCell ref="J43:P43"/>
    <mergeCell ref="A7:D7"/>
  </mergeCells>
  <printOptions horizontalCentered="1"/>
  <pageMargins left="0.60416666666666663" right="0.71875" top="0.94791666666666663" bottom="0.5625" header="0.31496062992125984" footer="0.31496062992125984"/>
  <pageSetup scale="88" orientation="portrait" r:id="rId1"/>
  <headerFooter>
    <oddHeader xml:space="preserve">&amp;L&amp;"-,Gras"&amp;14&amp;K000000Académie de Formation&amp;"-,Normal"&amp;12
&amp;"-,Gras"_____________________________________________________________________________________&amp;C&amp;"-,Gras"&amp;14&amp;K000000Plan de Mise à Niveau&amp;R&amp;8&amp;D&amp;11
</oddHeader>
    <oddFooter>&amp;R&amp;8&amp;P de &amp;N</oddFooter>
  </headerFooter>
  <colBreaks count="1" manualBreakCount="1">
    <brk id="8" max="57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41"/>
  <sheetViews>
    <sheetView workbookViewId="0">
      <selection activeCell="H35" sqref="H35"/>
    </sheetView>
  </sheetViews>
  <sheetFormatPr defaultColWidth="11.42578125" defaultRowHeight="15" x14ac:dyDescent="0.25"/>
  <sheetData>
    <row r="1" spans="1:2" x14ac:dyDescent="0.25">
      <c r="A1" s="3" t="s">
        <v>92</v>
      </c>
    </row>
    <row r="4" spans="1:2" x14ac:dyDescent="0.25">
      <c r="A4" t="s">
        <v>72</v>
      </c>
    </row>
    <row r="6" spans="1:2" x14ac:dyDescent="0.25">
      <c r="A6" t="s">
        <v>71</v>
      </c>
    </row>
    <row r="8" spans="1:2" x14ac:dyDescent="0.25">
      <c r="A8" t="s">
        <v>73</v>
      </c>
    </row>
    <row r="10" spans="1:2" x14ac:dyDescent="0.25">
      <c r="A10" t="s">
        <v>74</v>
      </c>
    </row>
    <row r="12" spans="1:2" x14ac:dyDescent="0.25">
      <c r="A12" t="s">
        <v>75</v>
      </c>
    </row>
    <row r="14" spans="1:2" x14ac:dyDescent="0.25">
      <c r="A14" t="s">
        <v>76</v>
      </c>
    </row>
    <row r="15" spans="1:2" x14ac:dyDescent="0.25">
      <c r="B15" t="s">
        <v>77</v>
      </c>
    </row>
    <row r="16" spans="1:2" x14ac:dyDescent="0.25">
      <c r="B16" t="s">
        <v>78</v>
      </c>
    </row>
    <row r="17" spans="1:2" x14ac:dyDescent="0.25">
      <c r="B17" t="s">
        <v>79</v>
      </c>
    </row>
    <row r="19" spans="1:2" x14ac:dyDescent="0.25">
      <c r="A19" t="s">
        <v>85</v>
      </c>
    </row>
    <row r="21" spans="1:2" x14ac:dyDescent="0.25">
      <c r="A21" t="s">
        <v>80</v>
      </c>
    </row>
    <row r="23" spans="1:2" x14ac:dyDescent="0.25">
      <c r="A23" t="s">
        <v>81</v>
      </c>
    </row>
    <row r="25" spans="1:2" x14ac:dyDescent="0.25">
      <c r="A25" t="s">
        <v>82</v>
      </c>
    </row>
    <row r="27" spans="1:2" x14ac:dyDescent="0.25">
      <c r="A27" t="s">
        <v>83</v>
      </c>
    </row>
    <row r="29" spans="1:2" x14ac:dyDescent="0.25">
      <c r="A29" t="s">
        <v>84</v>
      </c>
    </row>
    <row r="31" spans="1:2" x14ac:dyDescent="0.25">
      <c r="A31" t="s">
        <v>90</v>
      </c>
    </row>
    <row r="33" spans="1:1" x14ac:dyDescent="0.25">
      <c r="A33" t="s">
        <v>86</v>
      </c>
    </row>
    <row r="35" spans="1:1" x14ac:dyDescent="0.25">
      <c r="A35" t="s">
        <v>87</v>
      </c>
    </row>
    <row r="37" spans="1:1" x14ac:dyDescent="0.25">
      <c r="A37" t="s">
        <v>88</v>
      </c>
    </row>
    <row r="39" spans="1:1" x14ac:dyDescent="0.25">
      <c r="A39" t="s">
        <v>89</v>
      </c>
    </row>
    <row r="41" spans="1:1" x14ac:dyDescent="0.25">
      <c r="A41" t="s">
        <v>91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12</vt:i4>
      </vt:variant>
    </vt:vector>
  </HeadingPairs>
  <TitlesOfParts>
    <vt:vector size="18" baseType="lpstr">
      <vt:lpstr>Saisie</vt:lpstr>
      <vt:lpstr>Data</vt:lpstr>
      <vt:lpstr>Data Agents</vt:lpstr>
      <vt:lpstr>CALC</vt:lpstr>
      <vt:lpstr>Plan de MaN</vt:lpstr>
      <vt:lpstr>Questions</vt:lpstr>
      <vt:lpstr>ACTIFORM</vt:lpstr>
      <vt:lpstr>ActiveID</vt:lpstr>
      <vt:lpstr>DateDep</vt:lpstr>
      <vt:lpstr>DateRet</vt:lpstr>
      <vt:lpstr>FILEEXPDIR</vt:lpstr>
      <vt:lpstr>FORKEY</vt:lpstr>
      <vt:lpstr>IDa</vt:lpstr>
      <vt:lpstr>IDx</vt:lpstr>
      <vt:lpstr>NextID</vt:lpstr>
      <vt:lpstr>NextIDF</vt:lpstr>
      <vt:lpstr>NOMAGT</vt:lpstr>
      <vt:lpstr>'Plan de MaN'!Print_Area</vt:lpstr>
    </vt:vector>
  </TitlesOfParts>
  <Company>Videotron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girardyd</dc:creator>
  <cp:lastModifiedBy>Karim Bourezah</cp:lastModifiedBy>
  <cp:lastPrinted>2016-01-07T15:03:57Z</cp:lastPrinted>
  <dcterms:created xsi:type="dcterms:W3CDTF">2015-02-02T16:00:44Z</dcterms:created>
  <dcterms:modified xsi:type="dcterms:W3CDTF">2016-01-07T15:04:48Z</dcterms:modified>
</cp:coreProperties>
</file>