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7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8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hidePivotFieldList="1" defaultThemeVersion="124226"/>
  <bookViews>
    <workbookView xWindow="0" yWindow="0" windowWidth="28800" windowHeight="10635" tabRatio="904" activeTab="4"/>
  </bookViews>
  <sheets>
    <sheet name="Synthèse" sheetId="2" r:id="rId1"/>
    <sheet name="Sur devis" sheetId="13" r:id="rId2"/>
    <sheet name="Auto-construction" sheetId="22" r:id="rId3"/>
    <sheet name="Rémunération sur frais réel" sheetId="14" r:id="rId4"/>
    <sheet name="Frais réels" sheetId="15" r:id="rId5"/>
    <sheet name="Proratisées" sheetId="16" r:id="rId6"/>
    <sheet name="Forfaitaires" sheetId="19" r:id="rId7"/>
    <sheet name="Barèmes" sheetId="17" r:id="rId8"/>
    <sheet name="Recettes" sheetId="18" r:id="rId9"/>
    <sheet name="Sous-op et postes" sheetId="12" r:id="rId10"/>
    <sheet name="Listes" sheetId="20" r:id="rId11"/>
  </sheets>
  <definedNames>
    <definedName name="Liste_Actions">Listes!$B$2:$B$11</definedName>
    <definedName name="Liste_Autoconstruction">Listes!$B$14</definedName>
    <definedName name="Liste_DepensesBareme">Listes!$G$14:$G$15</definedName>
    <definedName name="Liste_DepensesDevis">Listes!$A$14:$A$16</definedName>
    <definedName name="Liste_DepensesForfaitaires">Listes!$F$14:$F$15</definedName>
    <definedName name="Liste_DepensesFraisReels">Listes!$D$14:$D$15</definedName>
    <definedName name="Liste_DepensesProratisees">Listes!$E$14:$E$15</definedName>
    <definedName name="Liste_Recettes">Listes!$H$14</definedName>
    <definedName name="Liste_RemunerationFraisReels">Listes!$C$14:$C$17</definedName>
    <definedName name="Liste_Sousoperation">Listes!$A$2:$A$5</definedName>
    <definedName name="Plage_Devis">'Sur devis'!$A$1:$O$13</definedName>
    <definedName name="Table_AutoConstruction">'Auto-construction'!$A$1:$G$4</definedName>
    <definedName name="Table_Barèmes">Barèmes!$A$1:$M$7</definedName>
    <definedName name="Table_forfaitaires">Forfaitaires!$A$1:$L$7</definedName>
    <definedName name="Table_Fraisreels">'Frais réels'!$A$1:$N$7</definedName>
    <definedName name="Table_proratisees">Proratisées!$A$1:$N$4</definedName>
    <definedName name="Table_recettes">Recettes!$A$1:$N$2</definedName>
    <definedName name="Table_remunerationfraisreels">'Rémunération sur frais réel'!$A$1:$N$13</definedName>
  </definedNames>
  <calcPr calcId="152511"/>
  <pivotCaches>
    <pivotCache cacheId="0" r:id="rId12"/>
    <pivotCache cacheId="1" r:id="rId13"/>
    <pivotCache cacheId="7" r:id="rId14"/>
    <pivotCache cacheId="14" r:id="rId15"/>
    <pivotCache cacheId="19" r:id="rId16"/>
    <pivotCache cacheId="24" r:id="rId17"/>
    <pivotCache cacheId="29" r:id="rId18"/>
    <pivotCache cacheId="34" r:id="rId19"/>
  </pivotCaches>
</workbook>
</file>

<file path=xl/calcChain.xml><?xml version="1.0" encoding="utf-8"?>
<calcChain xmlns="http://schemas.openxmlformats.org/spreadsheetml/2006/main">
  <c r="M13" i="14" l="1"/>
  <c r="M4" i="14"/>
  <c r="M5" i="14"/>
  <c r="M6" i="14"/>
  <c r="M7" i="14"/>
  <c r="M8" i="14"/>
  <c r="M9" i="14"/>
  <c r="M10" i="14"/>
  <c r="M11" i="14"/>
  <c r="M12" i="14"/>
  <c r="M3" i="14"/>
  <c r="M2" i="14"/>
  <c r="C40" i="2"/>
  <c r="C37" i="2"/>
  <c r="C39" i="2"/>
  <c r="C38" i="2"/>
  <c r="C41" i="2"/>
  <c r="G5" i="22" l="1"/>
  <c r="C27" i="2" s="1"/>
  <c r="M8" i="17" l="1"/>
  <c r="O13" i="13" l="1"/>
  <c r="O12" i="13"/>
  <c r="O11" i="13"/>
  <c r="O10" i="13"/>
  <c r="O9" i="13"/>
  <c r="O8" i="13"/>
  <c r="O7" i="13"/>
  <c r="O6" i="13"/>
  <c r="N3" i="18" l="1"/>
  <c r="C33" i="2" s="1"/>
  <c r="N7" i="15"/>
  <c r="N3" i="15"/>
  <c r="N4" i="15"/>
  <c r="N5" i="15"/>
  <c r="N6" i="15"/>
  <c r="N2" i="15"/>
  <c r="N5" i="14"/>
  <c r="N6" i="14"/>
  <c r="N7" i="14"/>
  <c r="N2" i="14"/>
  <c r="O5" i="13"/>
  <c r="L6" i="17"/>
  <c r="L2" i="17"/>
  <c r="M2" i="17" s="1"/>
  <c r="K4" i="19"/>
  <c r="L4" i="19" s="1"/>
  <c r="K3" i="19"/>
  <c r="K2" i="19"/>
  <c r="L2" i="19" s="1"/>
  <c r="L4" i="17"/>
  <c r="M4" i="17" s="1"/>
  <c r="L5" i="17"/>
  <c r="L7" i="17"/>
  <c r="M7" i="17" s="1"/>
  <c r="L3" i="17"/>
  <c r="M3" i="17" s="1"/>
  <c r="K5" i="19"/>
  <c r="L5" i="19" s="1"/>
  <c r="K6" i="19"/>
  <c r="K7" i="19"/>
  <c r="L7" i="19"/>
  <c r="N5" i="16"/>
  <c r="C30" i="2" s="1"/>
  <c r="N2" i="16"/>
  <c r="N8" i="14"/>
  <c r="N12" i="14"/>
  <c r="N4" i="14"/>
  <c r="N9" i="14"/>
  <c r="N10" i="14"/>
  <c r="N11" i="14"/>
  <c r="L6" i="19"/>
  <c r="L3" i="19"/>
  <c r="M6" i="17"/>
  <c r="M5" i="17"/>
  <c r="N4" i="16"/>
  <c r="N3" i="16"/>
  <c r="N13" i="14"/>
  <c r="N3" i="14"/>
  <c r="N8" i="15" l="1"/>
  <c r="C29" i="2" s="1"/>
  <c r="N14" i="14"/>
  <c r="C28" i="2" s="1"/>
  <c r="O14" i="13"/>
  <c r="C26" i="2" s="1"/>
  <c r="C32" i="2"/>
  <c r="C42" i="2"/>
  <c r="L8" i="19"/>
  <c r="C31" i="2" s="1"/>
  <c r="C34" i="2" l="1"/>
</calcChain>
</file>

<file path=xl/sharedStrings.xml><?xml version="1.0" encoding="utf-8"?>
<sst xmlns="http://schemas.openxmlformats.org/spreadsheetml/2006/main" count="528" uniqueCount="141">
  <si>
    <t>Union Européenne FEADER</t>
  </si>
  <si>
    <t xml:space="preserve">Cadre réservé  l'administration </t>
  </si>
  <si>
    <t xml:space="preserve">N° de dossier OSIRIS </t>
  </si>
  <si>
    <t xml:space="preserve">Date de réception </t>
  </si>
  <si>
    <t>Montant (TTC, €)</t>
  </si>
  <si>
    <t>Total général</t>
  </si>
  <si>
    <t>Saisie automatique</t>
  </si>
  <si>
    <t xml:space="preserve">A remplir </t>
  </si>
  <si>
    <t>Légende</t>
  </si>
  <si>
    <t>Une fois les différentes feuilles remplies, cliquez sur "Actualiser tout" (onglet "Données" sur Excel)</t>
  </si>
  <si>
    <t>Intitulé du projet</t>
  </si>
  <si>
    <t>Nom ou raison sociale du porteur</t>
  </si>
  <si>
    <t>Synthèse par type de dépense</t>
  </si>
  <si>
    <t xml:space="preserve">Dépenses sur devis </t>
  </si>
  <si>
    <t xml:space="preserve">Dépenses de rémunération sur frais réels </t>
  </si>
  <si>
    <t xml:space="preserve">Dépenses sur barèmes </t>
  </si>
  <si>
    <t>Libellé de la dépense</t>
  </si>
  <si>
    <t xml:space="preserve">Sous-opération </t>
  </si>
  <si>
    <t>Annexe à la demande de paiement</t>
  </si>
  <si>
    <t>(renvoie à l'annxe 2 Formulaire de demande de Paiement)</t>
  </si>
  <si>
    <t xml:space="preserve">Acompte (n°) ou solde </t>
  </si>
  <si>
    <t xml:space="preserve">N° de la facture </t>
  </si>
  <si>
    <t xml:space="preserve">Nom du Fournisseur </t>
  </si>
  <si>
    <t>Date de la facture</t>
  </si>
  <si>
    <t>Montant de la facture (€ HT)</t>
  </si>
  <si>
    <t xml:space="preserve">Date d'acquittement </t>
  </si>
  <si>
    <t xml:space="preserve">Moyen (chèque, virement) et n° </t>
  </si>
  <si>
    <t xml:space="preserve">Total de la demande de paiement </t>
  </si>
  <si>
    <t xml:space="preserve">en tant que (Titre) </t>
  </si>
  <si>
    <t xml:space="preserve">certifique que </t>
  </si>
  <si>
    <t xml:space="preserve">les dépenses reportées ci-contre, sont certaines authentiques et </t>
  </si>
  <si>
    <t>ont bien été acquittées par (Nom de la structure)</t>
  </si>
  <si>
    <t>Je soussigné (Nom du signataire)</t>
  </si>
  <si>
    <t xml:space="preserve">Fait à </t>
  </si>
  <si>
    <t xml:space="preserve">le </t>
  </si>
  <si>
    <t xml:space="preserve">(qualité et signature) </t>
  </si>
  <si>
    <t>Montant acquitté (€ HT)</t>
  </si>
  <si>
    <t>Total dépenses sur devis acquittées</t>
  </si>
  <si>
    <t xml:space="preserve">Dépenses sur frais réels </t>
  </si>
  <si>
    <t>Dépenses proratisées</t>
  </si>
  <si>
    <t>Recettes générées par l'opération</t>
  </si>
  <si>
    <t>Nom de l'intervenant</t>
  </si>
  <si>
    <t>Temps travaillé sur la période considérée</t>
  </si>
  <si>
    <t>Temps travaillé sur l'opération</t>
  </si>
  <si>
    <t>Salaire brut chargé de la période considérée</t>
  </si>
  <si>
    <t>Montant éligible (€ HT)</t>
  </si>
  <si>
    <t>Unité</t>
  </si>
  <si>
    <t>Somme de Montant éligible (€ HT)</t>
  </si>
  <si>
    <t>Poste de dépenses</t>
  </si>
  <si>
    <t>Rémunérations sur frais réels</t>
  </si>
  <si>
    <t>Dépenses sur frais réels</t>
  </si>
  <si>
    <t>Dépenses sur barèmes</t>
  </si>
  <si>
    <t>Recettes</t>
  </si>
  <si>
    <t>Publicité européenne</t>
  </si>
  <si>
    <t>Heures</t>
  </si>
  <si>
    <t>Montant calculé (€ HT)</t>
  </si>
  <si>
    <t>Frais de structure</t>
  </si>
  <si>
    <r>
      <t xml:space="preserve">Taux d'affectation au projet 
</t>
    </r>
    <r>
      <rPr>
        <b/>
        <sz val="10"/>
        <color indexed="8"/>
        <rFont val="Calibri"/>
        <family val="2"/>
      </rPr>
      <t>(voir clé de répartition)</t>
    </r>
  </si>
  <si>
    <t>Bulletin de salaire</t>
  </si>
  <si>
    <t>Journal de paie</t>
  </si>
  <si>
    <t>DADS ou DSN</t>
  </si>
  <si>
    <t>Barême employé</t>
  </si>
  <si>
    <t>Coût unitaire selon barème</t>
  </si>
  <si>
    <t>Nombre d'unités réalisées</t>
  </si>
  <si>
    <t>Km</t>
  </si>
  <si>
    <t>Repas</t>
  </si>
  <si>
    <t>Nuits</t>
  </si>
  <si>
    <t>Perdiem</t>
  </si>
  <si>
    <t>Quantité</t>
  </si>
  <si>
    <t>Nom de l'agent</t>
  </si>
  <si>
    <t xml:space="preserve">Identification justificatif </t>
  </si>
  <si>
    <t>Identification justificatif du nombre d'unités réalisées</t>
  </si>
  <si>
    <t>Libellé de la recette</t>
  </si>
  <si>
    <t>Nom du Client</t>
  </si>
  <si>
    <t>Montant de recettes à rattacher au projet (€ HT)</t>
  </si>
  <si>
    <t>Total recettes</t>
  </si>
  <si>
    <t>Total dépenses de rémunération sur frais réels</t>
  </si>
  <si>
    <t>Total dépenses sur frais réels</t>
  </si>
  <si>
    <t>Total dépenses proratisées</t>
  </si>
  <si>
    <t>Total dépenses sur barèmes</t>
  </si>
  <si>
    <t>Somme de Montant de recettes à rattacher au projet (€ HT)</t>
  </si>
  <si>
    <t xml:space="preserve"> </t>
  </si>
  <si>
    <t>Dépenses forfaitaires</t>
  </si>
  <si>
    <t>Action</t>
  </si>
  <si>
    <t>nb: autant de lignes que nécessaire peuvent être ajoutées. Pour cela, clique droit sur un numéro de ligne, puis "insertion". Sélectionnez ensuite la sous-opération, le poste de dépense et l'action dans la liste déroulante</t>
  </si>
  <si>
    <t>Salaire directeur</t>
  </si>
  <si>
    <t>Salaire ingénieur</t>
  </si>
  <si>
    <t>Salaire technicien</t>
  </si>
  <si>
    <t>Billets d'avion</t>
  </si>
  <si>
    <t>Autres dépenses sur frais réels</t>
  </si>
  <si>
    <t>Frais professionnels mission</t>
  </si>
  <si>
    <t>Frais professionnels hors mission</t>
  </si>
  <si>
    <t>N°</t>
  </si>
  <si>
    <t>Description de l'intervention</t>
  </si>
  <si>
    <t>Qualification de l'intervenant</t>
  </si>
  <si>
    <t>Visa CAC (le cas échéant)</t>
  </si>
  <si>
    <t xml:space="preserve">les recettes reportées ci-contre, sont certaines authentiques et </t>
  </si>
  <si>
    <t>ont bien été perçues par (Nom de la structure)</t>
  </si>
  <si>
    <t>Identification justificatif</t>
  </si>
  <si>
    <t>N° justificatif</t>
  </si>
  <si>
    <t>Date justificatif</t>
  </si>
  <si>
    <t>Montant justificatif</t>
  </si>
  <si>
    <t>Sous opérations et postes de dépenses</t>
  </si>
  <si>
    <t>Sous opérations</t>
  </si>
  <si>
    <t>Montant du forfait</t>
  </si>
  <si>
    <t>Total dépenses forfaitaires</t>
  </si>
  <si>
    <t>Synthèse par sous opération</t>
  </si>
  <si>
    <t>Salaire chercheur</t>
  </si>
  <si>
    <t>Coordination du projet</t>
  </si>
  <si>
    <t xml:space="preserve">Communication, sensibilisation </t>
  </si>
  <si>
    <r>
      <t>(Type d'Opération 16.5.1</t>
    </r>
    <r>
      <rPr>
        <sz val="8"/>
        <color indexed="8"/>
        <rFont val="Arial"/>
        <family val="2"/>
      </rPr>
      <t xml:space="preserve"> </t>
    </r>
    <r>
      <rPr>
        <sz val="13"/>
        <color indexed="21"/>
        <rFont val="Arial"/>
        <family val="2"/>
      </rPr>
      <t>du Programme de Développement Rural de Mayotte)</t>
    </r>
  </si>
  <si>
    <t>Approches collectives en faveur de projets environnementaux</t>
  </si>
  <si>
    <t>Achats de prestation</t>
  </si>
  <si>
    <t>Achats d'équipements</t>
  </si>
  <si>
    <t>Achats de fournitures</t>
  </si>
  <si>
    <t>Sous opération</t>
  </si>
  <si>
    <t>dépenses sur devis</t>
  </si>
  <si>
    <t>Rémunération sur frais réels</t>
  </si>
  <si>
    <t>dépenses sur frais réels</t>
  </si>
  <si>
    <t>dépenses proratisées</t>
  </si>
  <si>
    <t>Dépenses sur barème</t>
  </si>
  <si>
    <t>Depenses forfaitaires</t>
  </si>
  <si>
    <t>Unité rémunération sur frais réels</t>
  </si>
  <si>
    <t>Identification justificatif rémunération frais réels</t>
  </si>
  <si>
    <t>Jours</t>
  </si>
  <si>
    <t>Coûts directs (matériel, fournitures, etudes…)</t>
  </si>
  <si>
    <t>Unité dépenses forfaitaires</t>
  </si>
  <si>
    <t>Unité dépenses sur barème</t>
  </si>
  <si>
    <t>Coûts directs (matériel, fournitures, études…)</t>
  </si>
  <si>
    <t>Coûts directs (matériel, fournitures, études...)</t>
  </si>
  <si>
    <t xml:space="preserve">Caractéristiques </t>
  </si>
  <si>
    <t>Temps prévisionnel consacré aux travaux d'auto-construction</t>
  </si>
  <si>
    <t>nb: autant de lignes que nécessaire peuvent être ajoutées. Pour cela, clique droit sur un numéro de ligne, puis "insertion". Sélectionnez ensuite la sous-opération et le poste de dépense dans la liste déroulante</t>
  </si>
  <si>
    <t xml:space="preserve">Total auto-construction </t>
  </si>
  <si>
    <t>Taux horaire du SMIG Mayotte</t>
  </si>
  <si>
    <t>au 01/01/2015</t>
  </si>
  <si>
    <t>Auto-construction</t>
  </si>
  <si>
    <t>Travaux</t>
  </si>
  <si>
    <t>Coûts directs</t>
  </si>
  <si>
    <t>Coûts directs (matériel, fournitures, études...)2</t>
  </si>
  <si>
    <t>Postes de dépense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</si>
</sst>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</numFmts>
  <fonts count="2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6"/>
      <color indexed="21"/>
      <name val="Arial"/>
      <family val="2"/>
    </font>
    <font>
      <sz val="13"/>
      <color indexed="21"/>
      <name val="Arial"/>
      <family val="2"/>
    </font>
    <font>
      <sz val="8"/>
      <color indexed="8"/>
      <name val="Arial"/>
      <family val="2"/>
    </font>
    <font>
      <i/>
      <sz val="10"/>
      <color indexed="8"/>
      <name val="Calibri"/>
      <family val="2"/>
    </font>
    <font>
      <sz val="11"/>
      <color indexed="21"/>
      <name val="Calibri"/>
      <family val="2"/>
    </font>
    <font>
      <sz val="12"/>
      <color indexed="9"/>
      <name val="Calibri"/>
      <family val="2"/>
    </font>
    <font>
      <b/>
      <sz val="12"/>
      <color indexed="9"/>
      <name val="Calibri"/>
      <family val="2"/>
    </font>
    <font>
      <i/>
      <sz val="11"/>
      <color indexed="8"/>
      <name val="Calibri"/>
      <family val="2"/>
    </font>
    <font>
      <b/>
      <sz val="14"/>
      <color indexed="21"/>
      <name val="Calibri"/>
      <family val="2"/>
    </font>
    <font>
      <i/>
      <sz val="9"/>
      <color indexed="8"/>
      <name val="Calibri"/>
      <family val="2"/>
    </font>
    <font>
      <b/>
      <sz val="16"/>
      <color indexed="8"/>
      <name val="Calibri"/>
      <family val="2"/>
    </font>
    <font>
      <b/>
      <sz val="12"/>
      <color indexed="8"/>
      <name val="Calibri"/>
      <family val="2"/>
    </font>
    <font>
      <b/>
      <i/>
      <sz val="11"/>
      <color indexed="8"/>
      <name val="Calibri"/>
      <family val="2"/>
    </font>
    <font>
      <b/>
      <sz val="10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3CCCC"/>
        <bgColor indexed="64"/>
      </patternFill>
    </fill>
  </fills>
  <borders count="4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9" fillId="0" borderId="0" applyFont="0" applyFill="0" applyBorder="0" applyAlignment="0" applyProtection="0"/>
  </cellStyleXfs>
  <cellXfs count="269">
    <xf numFmtId="0" fontId="0" fillId="0" borderId="0" xfId="0"/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2" borderId="0" xfId="0" applyFill="1" applyBorder="1" applyAlignment="1">
      <alignment vertical="center"/>
    </xf>
    <xf numFmtId="0" fontId="2" fillId="3" borderId="3" xfId="0" applyFont="1" applyFill="1" applyBorder="1" applyAlignment="1">
      <alignment horizontal="center" vertical="center"/>
    </xf>
    <xf numFmtId="0" fontId="0" fillId="3" borderId="0" xfId="0" applyFill="1" applyBorder="1" applyAlignment="1">
      <alignment vertical="center" wrapText="1"/>
    </xf>
    <xf numFmtId="0" fontId="0" fillId="2" borderId="4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3" borderId="6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7" xfId="0" applyFill="1" applyBorder="1" applyAlignment="1">
      <alignment vertical="center"/>
    </xf>
    <xf numFmtId="0" fontId="0" fillId="3" borderId="6" xfId="0" applyFill="1" applyBorder="1" applyAlignment="1">
      <alignment horizontal="center" vertical="center" wrapText="1"/>
    </xf>
    <xf numFmtId="0" fontId="0" fillId="3" borderId="6" xfId="0" applyFill="1" applyBorder="1" applyAlignment="1">
      <alignment vertical="center" wrapText="1"/>
    </xf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0" fontId="0" fillId="2" borderId="0" xfId="0" applyFill="1" applyBorder="1"/>
    <xf numFmtId="0" fontId="0" fillId="2" borderId="7" xfId="0" applyFill="1" applyBorder="1"/>
    <xf numFmtId="0" fontId="0" fillId="3" borderId="6" xfId="0" applyFill="1" applyBorder="1"/>
    <xf numFmtId="0" fontId="0" fillId="3" borderId="0" xfId="0" applyFill="1" applyBorder="1"/>
    <xf numFmtId="0" fontId="0" fillId="3" borderId="7" xfId="0" applyFill="1" applyBorder="1"/>
    <xf numFmtId="0" fontId="0" fillId="3" borderId="8" xfId="0" applyFill="1" applyBorder="1"/>
    <xf numFmtId="44" fontId="9" fillId="4" borderId="9" xfId="0" applyNumberFormat="1" applyFont="1" applyFill="1" applyBorder="1" applyAlignment="1">
      <alignment vertical="center"/>
    </xf>
    <xf numFmtId="44" fontId="8" fillId="4" borderId="10" xfId="1" applyFont="1" applyFill="1" applyBorder="1" applyAlignment="1"/>
    <xf numFmtId="44" fontId="0" fillId="4" borderId="9" xfId="1" applyFont="1" applyFill="1" applyBorder="1"/>
    <xf numFmtId="0" fontId="10" fillId="3" borderId="6" xfId="0" applyFont="1" applyFill="1" applyBorder="1"/>
    <xf numFmtId="0" fontId="11" fillId="3" borderId="17" xfId="0" applyFont="1" applyFill="1" applyBorder="1" applyAlignment="1">
      <alignment horizontal="center" vertical="center"/>
    </xf>
    <xf numFmtId="0" fontId="0" fillId="3" borderId="18" xfId="0" applyFill="1" applyBorder="1"/>
    <xf numFmtId="0" fontId="0" fillId="0" borderId="0" xfId="0" applyAlignment="1">
      <alignment horizontal="left"/>
    </xf>
    <xf numFmtId="0" fontId="3" fillId="3" borderId="6" xfId="0" applyFont="1" applyFill="1" applyBorder="1" applyAlignment="1">
      <alignment horizontal="left" vertical="center" indent="1" readingOrder="1"/>
    </xf>
    <xf numFmtId="0" fontId="2" fillId="3" borderId="0" xfId="0" applyFont="1" applyFill="1" applyBorder="1" applyAlignment="1">
      <alignment vertical="center"/>
    </xf>
    <xf numFmtId="44" fontId="8" fillId="4" borderId="10" xfId="1" applyFont="1" applyFill="1" applyBorder="1" applyAlignment="1">
      <alignment vertical="center"/>
    </xf>
    <xf numFmtId="0" fontId="0" fillId="3" borderId="0" xfId="0" applyFill="1" applyBorder="1" applyAlignment="1"/>
    <xf numFmtId="0" fontId="14" fillId="3" borderId="19" xfId="0" applyFont="1" applyFill="1" applyBorder="1" applyAlignment="1"/>
    <xf numFmtId="0" fontId="13" fillId="3" borderId="20" xfId="0" applyFont="1" applyFill="1" applyBorder="1" applyAlignment="1"/>
    <xf numFmtId="0" fontId="14" fillId="3" borderId="3" xfId="0" applyFont="1" applyFill="1" applyBorder="1" applyAlignment="1">
      <alignment wrapText="1"/>
    </xf>
    <xf numFmtId="0" fontId="7" fillId="4" borderId="12" xfId="0" applyFont="1" applyFill="1" applyBorder="1"/>
    <xf numFmtId="0" fontId="10" fillId="3" borderId="5" xfId="0" applyFont="1" applyFill="1" applyBorder="1" applyAlignment="1">
      <alignment horizontal="left"/>
    </xf>
    <xf numFmtId="0" fontId="10" fillId="0" borderId="1" xfId="0" applyFont="1" applyBorder="1"/>
    <xf numFmtId="0" fontId="10" fillId="3" borderId="1" xfId="0" applyFont="1" applyFill="1" applyBorder="1"/>
    <xf numFmtId="0" fontId="10" fillId="3" borderId="1" xfId="0" applyFont="1" applyFill="1" applyBorder="1" applyAlignment="1"/>
    <xf numFmtId="0" fontId="10" fillId="3" borderId="0" xfId="0" applyFont="1" applyFill="1" applyBorder="1"/>
    <xf numFmtId="0" fontId="10" fillId="3" borderId="7" xfId="0" applyFont="1" applyFill="1" applyBorder="1"/>
    <xf numFmtId="0" fontId="10" fillId="3" borderId="6" xfId="0" applyFont="1" applyFill="1" applyBorder="1" applyAlignment="1"/>
    <xf numFmtId="0" fontId="10" fillId="3" borderId="0" xfId="0" applyFont="1" applyFill="1" applyBorder="1" applyAlignment="1"/>
    <xf numFmtId="0" fontId="10" fillId="3" borderId="18" xfId="0" applyFont="1" applyFill="1" applyBorder="1"/>
    <xf numFmtId="0" fontId="10" fillId="3" borderId="8" xfId="0" applyFont="1" applyFill="1" applyBorder="1"/>
    <xf numFmtId="0" fontId="10" fillId="3" borderId="21" xfId="0" applyFont="1" applyFill="1" applyBorder="1"/>
    <xf numFmtId="0" fontId="0" fillId="3" borderId="6" xfId="0" applyFont="1" applyFill="1" applyBorder="1"/>
    <xf numFmtId="0" fontId="0" fillId="4" borderId="0" xfId="0" applyFill="1"/>
    <xf numFmtId="0" fontId="0" fillId="4" borderId="0" xfId="0" applyNumberFormat="1" applyFill="1"/>
    <xf numFmtId="0" fontId="0" fillId="0" borderId="0" xfId="0" pivotButton="1"/>
    <xf numFmtId="0" fontId="0" fillId="0" borderId="0" xfId="0" applyNumberFormat="1"/>
    <xf numFmtId="0" fontId="0" fillId="0" borderId="0" xfId="0" applyFill="1"/>
    <xf numFmtId="0" fontId="0" fillId="0" borderId="0" xfId="0" applyBorder="1"/>
    <xf numFmtId="0" fontId="2" fillId="0" borderId="26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/>
    </xf>
    <xf numFmtId="0" fontId="2" fillId="3" borderId="18" xfId="0" applyFont="1" applyFill="1" applyBorder="1" applyAlignment="1">
      <alignment horizontal="left" vertical="center"/>
    </xf>
    <xf numFmtId="164" fontId="0" fillId="4" borderId="29" xfId="1" applyNumberFormat="1" applyFont="1" applyFill="1" applyBorder="1"/>
    <xf numFmtId="0" fontId="2" fillId="0" borderId="8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indent="1"/>
    </xf>
    <xf numFmtId="0" fontId="2" fillId="3" borderId="24" xfId="0" applyFont="1" applyFill="1" applyBorder="1" applyAlignment="1">
      <alignment vertical="center"/>
    </xf>
    <xf numFmtId="0" fontId="2" fillId="3" borderId="27" xfId="0" applyFont="1" applyFill="1" applyBorder="1" applyAlignment="1">
      <alignment vertical="center"/>
    </xf>
    <xf numFmtId="0" fontId="2" fillId="0" borderId="15" xfId="0" applyFont="1" applyBorder="1" applyAlignment="1">
      <alignment horizontal="center" vertical="center" wrapText="1"/>
    </xf>
    <xf numFmtId="0" fontId="2" fillId="3" borderId="18" xfId="0" applyFont="1" applyFill="1" applyBorder="1" applyAlignment="1">
      <alignment vertical="center"/>
    </xf>
    <xf numFmtId="0" fontId="2" fillId="3" borderId="21" xfId="0" applyFont="1" applyFill="1" applyBorder="1" applyAlignment="1">
      <alignment vertical="center"/>
    </xf>
    <xf numFmtId="0" fontId="3" fillId="3" borderId="0" xfId="0" applyFont="1" applyFill="1" applyBorder="1" applyAlignment="1">
      <alignment horizontal="center" vertical="center" readingOrder="1"/>
    </xf>
    <xf numFmtId="0" fontId="3" fillId="3" borderId="7" xfId="0" applyFont="1" applyFill="1" applyBorder="1" applyAlignment="1">
      <alignment horizontal="center" vertical="center" readingOrder="1"/>
    </xf>
    <xf numFmtId="0" fontId="0" fillId="0" borderId="2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0" fillId="3" borderId="32" xfId="0" applyFont="1" applyFill="1" applyBorder="1" applyAlignment="1" applyProtection="1">
      <alignment horizontal="center"/>
      <protection locked="0"/>
    </xf>
    <xf numFmtId="0" fontId="10" fillId="3" borderId="12" xfId="0" applyFont="1" applyFill="1" applyBorder="1" applyAlignment="1" applyProtection="1">
      <alignment horizontal="center"/>
      <protection locked="0"/>
    </xf>
    <xf numFmtId="0" fontId="10" fillId="3" borderId="22" xfId="0" applyFont="1" applyFill="1" applyBorder="1" applyAlignment="1" applyProtection="1">
      <alignment horizontal="center"/>
      <protection locked="0"/>
    </xf>
    <xf numFmtId="0" fontId="10" fillId="3" borderId="23" xfId="0" applyFont="1" applyFill="1" applyBorder="1" applyAlignment="1" applyProtection="1">
      <alignment horizontal="center"/>
      <protection locked="0"/>
    </xf>
    <xf numFmtId="0" fontId="15" fillId="3" borderId="33" xfId="0" applyFont="1" applyFill="1" applyBorder="1" applyAlignment="1" applyProtection="1">
      <alignment horizontal="center" vertical="center"/>
      <protection locked="0"/>
    </xf>
    <xf numFmtId="0" fontId="15" fillId="3" borderId="13" xfId="0" applyFont="1" applyFill="1" applyBorder="1" applyAlignment="1" applyProtection="1">
      <alignment horizontal="center" vertical="center"/>
      <protection locked="0"/>
    </xf>
    <xf numFmtId="0" fontId="15" fillId="3" borderId="14" xfId="0" applyFont="1" applyFill="1" applyBorder="1" applyAlignment="1" applyProtection="1">
      <alignment horizontal="center" vertical="center"/>
      <protection locked="0"/>
    </xf>
    <xf numFmtId="0" fontId="10" fillId="3" borderId="13" xfId="0" applyFont="1" applyFill="1" applyBorder="1" applyAlignment="1" applyProtection="1">
      <alignment horizontal="center"/>
      <protection locked="0"/>
    </xf>
    <xf numFmtId="0" fontId="10" fillId="3" borderId="22" xfId="0" applyFont="1" applyFill="1" applyBorder="1" applyAlignment="1" applyProtection="1">
      <protection locked="0"/>
    </xf>
    <xf numFmtId="0" fontId="10" fillId="3" borderId="13" xfId="0" applyFont="1" applyFill="1" applyBorder="1" applyAlignment="1" applyProtection="1">
      <protection locked="0"/>
    </xf>
    <xf numFmtId="0" fontId="10" fillId="3" borderId="23" xfId="0" applyFont="1" applyFill="1" applyBorder="1" applyAlignment="1" applyProtection="1">
      <protection locked="0"/>
    </xf>
    <xf numFmtId="0" fontId="2" fillId="0" borderId="1" xfId="0" applyFont="1" applyFill="1" applyBorder="1" applyAlignment="1">
      <alignment horizontal="center" vertical="center" wrapText="1"/>
    </xf>
    <xf numFmtId="0" fontId="0" fillId="3" borderId="18" xfId="0" applyFill="1" applyBorder="1" applyAlignment="1"/>
    <xf numFmtId="0" fontId="0" fillId="3" borderId="8" xfId="0" applyFill="1" applyBorder="1" applyAlignment="1"/>
    <xf numFmtId="44" fontId="8" fillId="4" borderId="14" xfId="1" applyFont="1" applyFill="1" applyBorder="1" applyAlignment="1">
      <alignment vertical="center"/>
    </xf>
    <xf numFmtId="0" fontId="0" fillId="0" borderId="41" xfId="0" applyFill="1" applyBorder="1"/>
    <xf numFmtId="0" fontId="0" fillId="3" borderId="31" xfId="0" applyFill="1" applyBorder="1" applyAlignment="1">
      <alignment vertical="center" wrapText="1"/>
    </xf>
    <xf numFmtId="0" fontId="0" fillId="3" borderId="42" xfId="0" applyFill="1" applyBorder="1" applyAlignment="1">
      <alignment vertical="center" wrapText="1"/>
    </xf>
    <xf numFmtId="0" fontId="0" fillId="3" borderId="12" xfId="0" applyFill="1" applyBorder="1" applyAlignment="1">
      <alignment vertical="center" wrapText="1"/>
    </xf>
    <xf numFmtId="0" fontId="0" fillId="0" borderId="33" xfId="0" applyFill="1" applyBorder="1" applyAlignment="1">
      <alignment vertical="center" wrapText="1"/>
    </xf>
    <xf numFmtId="0" fontId="0" fillId="3" borderId="14" xfId="0" applyFill="1" applyBorder="1" applyAlignment="1">
      <alignment vertical="center" wrapText="1"/>
    </xf>
    <xf numFmtId="0" fontId="0" fillId="0" borderId="37" xfId="0" applyBorder="1" applyAlignment="1">
      <alignment horizontal="left"/>
    </xf>
    <xf numFmtId="0" fontId="0" fillId="3" borderId="16" xfId="0" applyFill="1" applyBorder="1" applyAlignment="1">
      <alignment vertical="center" wrapText="1"/>
    </xf>
    <xf numFmtId="0" fontId="0" fillId="0" borderId="0" xfId="0" applyNumberFormat="1" applyFill="1"/>
    <xf numFmtId="0" fontId="0" fillId="0" borderId="0" xfId="0" applyFill="1" applyBorder="1"/>
    <xf numFmtId="0" fontId="0" fillId="0" borderId="0" xfId="0" applyFill="1" applyBorder="1" applyProtection="1">
      <protection locked="0"/>
    </xf>
    <xf numFmtId="0" fontId="18" fillId="0" borderId="4" xfId="0" applyFont="1" applyBorder="1"/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vertical="center"/>
    </xf>
    <xf numFmtId="0" fontId="0" fillId="0" borderId="4" xfId="0" applyBorder="1"/>
    <xf numFmtId="0" fontId="0" fillId="0" borderId="4" xfId="0" applyBorder="1" applyAlignment="1">
      <alignment horizontal="left" vertical="center" wrapText="1"/>
    </xf>
    <xf numFmtId="0" fontId="0" fillId="3" borderId="4" xfId="0" applyFill="1" applyBorder="1" applyAlignment="1">
      <alignment horizontal="left" vertical="center" wrapText="1"/>
    </xf>
    <xf numFmtId="0" fontId="0" fillId="0" borderId="4" xfId="0" applyBorder="1" applyAlignment="1">
      <alignment vertical="center" wrapText="1"/>
    </xf>
    <xf numFmtId="0" fontId="18" fillId="0" borderId="4" xfId="0" applyFont="1" applyBorder="1" applyAlignment="1">
      <alignment horizontal="center"/>
    </xf>
    <xf numFmtId="0" fontId="0" fillId="3" borderId="4" xfId="0" applyFill="1" applyBorder="1" applyAlignment="1">
      <alignment vertical="center" wrapText="1"/>
    </xf>
    <xf numFmtId="0" fontId="0" fillId="0" borderId="4" xfId="0" applyFill="1" applyBorder="1" applyAlignment="1">
      <alignment vertical="center" wrapText="1"/>
    </xf>
    <xf numFmtId="0" fontId="0" fillId="0" borderId="4" xfId="0" applyBorder="1" applyAlignment="1">
      <alignment horizontal="left"/>
    </xf>
    <xf numFmtId="0" fontId="10" fillId="3" borderId="1" xfId="0" applyFont="1" applyFill="1" applyBorder="1" applyAlignment="1">
      <alignment horizontal="left"/>
    </xf>
    <xf numFmtId="0" fontId="0" fillId="0" borderId="4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 wrapText="1"/>
    </xf>
    <xf numFmtId="0" fontId="18" fillId="0" borderId="4" xfId="0" applyFont="1" applyFill="1" applyBorder="1" applyAlignment="1">
      <alignment vertical="center"/>
    </xf>
    <xf numFmtId="0" fontId="0" fillId="0" borderId="4" xfId="0" applyFill="1" applyBorder="1" applyAlignment="1">
      <alignment vertical="center"/>
    </xf>
    <xf numFmtId="0" fontId="0" fillId="0" borderId="23" xfId="0" applyBorder="1"/>
    <xf numFmtId="0" fontId="13" fillId="0" borderId="20" xfId="0" applyFont="1" applyBorder="1" applyAlignment="1" applyProtection="1">
      <alignment horizontal="center" vertical="center"/>
      <protection locked="0"/>
    </xf>
    <xf numFmtId="0" fontId="13" fillId="0" borderId="35" xfId="0" applyFont="1" applyBorder="1" applyAlignment="1" applyProtection="1">
      <alignment horizontal="center" vertical="center"/>
      <protection locked="0"/>
    </xf>
    <xf numFmtId="0" fontId="13" fillId="0" borderId="34" xfId="0" applyFont="1" applyBorder="1" applyAlignment="1" applyProtection="1">
      <alignment horizontal="center" vertical="center"/>
      <protection locked="0"/>
    </xf>
    <xf numFmtId="0" fontId="13" fillId="0" borderId="24" xfId="0" applyFont="1" applyBorder="1" applyAlignment="1" applyProtection="1">
      <alignment horizontal="center" vertical="center"/>
      <protection locked="0"/>
    </xf>
    <xf numFmtId="0" fontId="2" fillId="6" borderId="9" xfId="0" applyFont="1" applyFill="1" applyBorder="1" applyAlignment="1" applyProtection="1">
      <alignment horizontal="center"/>
      <protection locked="0"/>
    </xf>
    <xf numFmtId="0" fontId="2" fillId="6" borderId="38" xfId="0" applyFont="1" applyFill="1" applyBorder="1" applyAlignment="1" applyProtection="1">
      <alignment horizontal="center"/>
      <protection locked="0"/>
    </xf>
    <xf numFmtId="0" fontId="2" fillId="6" borderId="39" xfId="0" applyFont="1" applyFill="1" applyBorder="1" applyAlignment="1" applyProtection="1">
      <alignment horizontal="center"/>
      <protection locked="0"/>
    </xf>
    <xf numFmtId="0" fontId="0" fillId="3" borderId="20" xfId="0" applyFill="1" applyBorder="1" applyAlignment="1" applyProtection="1">
      <alignment vertical="center" wrapText="1"/>
      <protection locked="0"/>
    </xf>
    <xf numFmtId="0" fontId="0" fillId="3" borderId="30" xfId="0" applyFill="1" applyBorder="1" applyAlignment="1" applyProtection="1">
      <alignment vertical="center" wrapText="1"/>
      <protection locked="0"/>
    </xf>
    <xf numFmtId="0" fontId="0" fillId="0" borderId="10" xfId="0" applyFill="1" applyBorder="1" applyAlignment="1" applyProtection="1">
      <alignment vertical="center" wrapText="1"/>
      <protection locked="0"/>
    </xf>
    <xf numFmtId="0" fontId="0" fillId="0" borderId="0" xfId="0" applyProtection="1">
      <protection locked="0"/>
    </xf>
    <xf numFmtId="0" fontId="0" fillId="0" borderId="19" xfId="0" applyBorder="1" applyAlignment="1" applyProtection="1">
      <alignment horizontal="left"/>
      <protection locked="0"/>
    </xf>
    <xf numFmtId="0" fontId="0" fillId="0" borderId="40" xfId="0" applyFill="1" applyBorder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2" fillId="7" borderId="9" xfId="0" applyFont="1" applyFill="1" applyBorder="1" applyAlignment="1" applyProtection="1">
      <alignment horizontal="center"/>
      <protection locked="0"/>
    </xf>
    <xf numFmtId="0" fontId="2" fillId="7" borderId="27" xfId="0" applyFont="1" applyFill="1" applyBorder="1" applyAlignment="1" applyProtection="1">
      <alignment horizontal="center"/>
      <protection locked="0"/>
    </xf>
    <xf numFmtId="0" fontId="2" fillId="7" borderId="26" xfId="0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36" xfId="0" applyBorder="1" applyAlignment="1" applyProtection="1">
      <alignment horizontal="left" vertical="center"/>
      <protection locked="0"/>
    </xf>
    <xf numFmtId="0" fontId="0" fillId="0" borderId="36" xfId="0" applyBorder="1" applyAlignment="1" applyProtection="1">
      <alignment vertical="center"/>
      <protection locked="0"/>
    </xf>
    <xf numFmtId="0" fontId="0" fillId="0" borderId="7" xfId="0" applyBorder="1" applyProtection="1">
      <protection locked="0"/>
    </xf>
    <xf numFmtId="0" fontId="0" fillId="0" borderId="29" xfId="0" applyBorder="1" applyAlignment="1" applyProtection="1">
      <alignment horizontal="left" vertical="center"/>
      <protection locked="0"/>
    </xf>
    <xf numFmtId="0" fontId="0" fillId="0" borderId="13" xfId="0" applyBorder="1" applyAlignment="1" applyProtection="1">
      <alignment horizontal="left" vertical="center" wrapText="1"/>
      <protection locked="0"/>
    </xf>
    <xf numFmtId="0" fontId="0" fillId="0" borderId="10" xfId="0" applyBorder="1" applyAlignment="1" applyProtection="1">
      <alignment horizontal="left" vertical="center" wrapText="1"/>
      <protection locked="0"/>
    </xf>
    <xf numFmtId="0" fontId="0" fillId="0" borderId="0" xfId="0" applyBorder="1" applyProtection="1">
      <protection locked="0"/>
    </xf>
    <xf numFmtId="0" fontId="0" fillId="3" borderId="10" xfId="0" applyFill="1" applyBorder="1" applyAlignment="1" applyProtection="1">
      <alignment horizontal="left" vertical="center" wrapText="1"/>
      <protection locked="0"/>
    </xf>
    <xf numFmtId="0" fontId="0" fillId="0" borderId="21" xfId="0" applyBorder="1" applyProtection="1">
      <protection locked="0"/>
    </xf>
    <xf numFmtId="0" fontId="0" fillId="0" borderId="0" xfId="0" applyFill="1" applyBorder="1" applyAlignment="1" applyProtection="1">
      <alignment vertical="center" wrapText="1"/>
      <protection locked="0"/>
    </xf>
    <xf numFmtId="0" fontId="0" fillId="0" borderId="37" xfId="0" applyBorder="1" applyAlignment="1" applyProtection="1">
      <alignment vertical="center" wrapText="1"/>
      <protection locked="0"/>
    </xf>
    <xf numFmtId="0" fontId="0" fillId="0" borderId="19" xfId="0" applyBorder="1" applyAlignment="1" applyProtection="1">
      <alignment vertical="center" wrapText="1"/>
      <protection locked="0"/>
    </xf>
    <xf numFmtId="0" fontId="0" fillId="0" borderId="0" xfId="0" applyBorder="1" applyAlignment="1" applyProtection="1">
      <alignment vertical="center" wrapText="1"/>
      <protection locked="0"/>
    </xf>
    <xf numFmtId="0" fontId="0" fillId="0" borderId="19" xfId="0" applyBorder="1" applyAlignment="1" applyProtection="1">
      <alignment vertical="center"/>
      <protection locked="0"/>
    </xf>
    <xf numFmtId="0" fontId="10" fillId="3" borderId="5" xfId="0" applyFont="1" applyFill="1" applyBorder="1" applyAlignment="1" applyProtection="1">
      <alignment horizontal="left"/>
      <protection locked="0"/>
    </xf>
    <xf numFmtId="0" fontId="10" fillId="0" borderId="1" xfId="0" applyFont="1" applyBorder="1" applyProtection="1">
      <protection locked="0"/>
    </xf>
    <xf numFmtId="0" fontId="10" fillId="3" borderId="1" xfId="0" applyFont="1" applyFill="1" applyBorder="1" applyProtection="1">
      <protection locked="0"/>
    </xf>
    <xf numFmtId="0" fontId="10" fillId="3" borderId="1" xfId="0" applyFont="1" applyFill="1" applyBorder="1" applyAlignment="1" applyProtection="1">
      <protection locked="0"/>
    </xf>
    <xf numFmtId="0" fontId="10" fillId="3" borderId="6" xfId="0" applyFont="1" applyFill="1" applyBorder="1" applyProtection="1">
      <protection locked="0"/>
    </xf>
    <xf numFmtId="0" fontId="10" fillId="3" borderId="0" xfId="0" applyFont="1" applyFill="1" applyBorder="1" applyProtection="1">
      <protection locked="0"/>
    </xf>
    <xf numFmtId="0" fontId="10" fillId="3" borderId="7" xfId="0" applyFont="1" applyFill="1" applyBorder="1" applyProtection="1">
      <protection locked="0"/>
    </xf>
    <xf numFmtId="0" fontId="10" fillId="3" borderId="6" xfId="0" applyFont="1" applyFill="1" applyBorder="1" applyAlignment="1" applyProtection="1">
      <protection locked="0"/>
    </xf>
    <xf numFmtId="0" fontId="10" fillId="3" borderId="0" xfId="0" applyFont="1" applyFill="1" applyBorder="1" applyAlignment="1" applyProtection="1">
      <protection locked="0"/>
    </xf>
    <xf numFmtId="0" fontId="10" fillId="3" borderId="18" xfId="0" applyFont="1" applyFill="1" applyBorder="1" applyProtection="1">
      <protection locked="0"/>
    </xf>
    <xf numFmtId="0" fontId="10" fillId="3" borderId="8" xfId="0" applyFont="1" applyFill="1" applyBorder="1" applyProtection="1">
      <protection locked="0"/>
    </xf>
    <xf numFmtId="0" fontId="10" fillId="3" borderId="21" xfId="0" applyFont="1" applyFill="1" applyBorder="1" applyProtection="1">
      <protection locked="0"/>
    </xf>
    <xf numFmtId="0" fontId="0" fillId="5" borderId="16" xfId="0" applyFill="1" applyBorder="1" applyProtection="1">
      <protection locked="0"/>
    </xf>
    <xf numFmtId="0" fontId="0" fillId="3" borderId="42" xfId="0" applyFill="1" applyBorder="1" applyAlignment="1">
      <alignment horizontal="left" vertical="center"/>
    </xf>
    <xf numFmtId="0" fontId="0" fillId="3" borderId="12" xfId="0" applyFill="1" applyBorder="1" applyAlignment="1">
      <alignment horizontal="left" vertical="center"/>
    </xf>
    <xf numFmtId="0" fontId="18" fillId="0" borderId="1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/>
    </xf>
    <xf numFmtId="44" fontId="0" fillId="8" borderId="12" xfId="2" applyFont="1" applyFill="1" applyBorder="1"/>
    <xf numFmtId="44" fontId="0" fillId="8" borderId="14" xfId="2" applyFont="1" applyFill="1" applyBorder="1"/>
    <xf numFmtId="0" fontId="18" fillId="9" borderId="8" xfId="0" applyFont="1" applyFill="1" applyBorder="1" applyAlignment="1">
      <alignment horizontal="left" vertical="center" wrapText="1"/>
    </xf>
    <xf numFmtId="165" fontId="0" fillId="8" borderId="29" xfId="0" applyNumberFormat="1" applyFill="1" applyBorder="1"/>
    <xf numFmtId="0" fontId="0" fillId="9" borderId="0" xfId="0" applyFill="1"/>
    <xf numFmtId="0" fontId="0" fillId="9" borderId="22" xfId="0" applyFill="1" applyBorder="1" applyAlignment="1">
      <alignment wrapText="1"/>
    </xf>
    <xf numFmtId="44" fontId="0" fillId="9" borderId="23" xfId="2" applyFont="1" applyFill="1" applyBorder="1" applyAlignment="1">
      <alignment horizontal="left" vertical="center"/>
    </xf>
    <xf numFmtId="0" fontId="21" fillId="9" borderId="4" xfId="0" applyFont="1" applyFill="1" applyBorder="1"/>
    <xf numFmtId="0" fontId="0" fillId="0" borderId="40" xfId="0" applyBorder="1" applyAlignment="1" applyProtection="1">
      <alignment horizontal="left"/>
      <protection locked="0"/>
    </xf>
    <xf numFmtId="0" fontId="0" fillId="3" borderId="36" xfId="0" applyFill="1" applyBorder="1" applyAlignment="1" applyProtection="1">
      <alignment horizontal="left" vertical="center" wrapText="1"/>
      <protection locked="0"/>
    </xf>
    <xf numFmtId="0" fontId="0" fillId="0" borderId="18" xfId="0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vertical="center"/>
      <protection locked="0"/>
    </xf>
    <xf numFmtId="0" fontId="0" fillId="0" borderId="4" xfId="0" applyBorder="1" applyAlignment="1" applyProtection="1">
      <alignment horizontal="left" vertical="center"/>
      <protection locked="0"/>
    </xf>
    <xf numFmtId="0" fontId="15" fillId="3" borderId="6" xfId="0" applyFont="1" applyFill="1" applyBorder="1" applyAlignment="1" applyProtection="1">
      <alignment horizontal="center" vertical="center"/>
      <protection locked="0"/>
    </xf>
    <xf numFmtId="0" fontId="15" fillId="3" borderId="0" xfId="0" applyFont="1" applyFill="1" applyBorder="1" applyAlignment="1" applyProtection="1">
      <alignment horizontal="center" vertical="center"/>
      <protection locked="0"/>
    </xf>
    <xf numFmtId="0" fontId="15" fillId="3" borderId="7" xfId="0" applyFont="1" applyFill="1" applyBorder="1" applyAlignment="1" applyProtection="1">
      <alignment horizontal="center" vertical="center"/>
      <protection locked="0"/>
    </xf>
    <xf numFmtId="0" fontId="18" fillId="0" borderId="8" xfId="0" applyFont="1" applyBorder="1" applyAlignment="1">
      <alignment horizontal="center" vertical="center"/>
    </xf>
    <xf numFmtId="0" fontId="0" fillId="10" borderId="13" xfId="0" applyFill="1" applyBorder="1"/>
    <xf numFmtId="0" fontId="0" fillId="10" borderId="25" xfId="0" applyFill="1" applyBorder="1"/>
    <xf numFmtId="0" fontId="0" fillId="10" borderId="11" xfId="0" applyFill="1" applyBorder="1" applyAlignment="1">
      <alignment wrapText="1"/>
    </xf>
    <xf numFmtId="0" fontId="0" fillId="10" borderId="11" xfId="0" applyFill="1" applyBorder="1"/>
    <xf numFmtId="0" fontId="0" fillId="10" borderId="13" xfId="0" applyFill="1" applyBorder="1" applyAlignment="1">
      <alignment wrapText="1"/>
    </xf>
    <xf numFmtId="0" fontId="0" fillId="10" borderId="25" xfId="0" applyFill="1" applyBorder="1" applyAlignment="1">
      <alignment wrapText="1"/>
    </xf>
    <xf numFmtId="0" fontId="0" fillId="10" borderId="41" xfId="0" applyFill="1" applyBorder="1" applyAlignment="1" applyProtection="1">
      <alignment horizontal="center" vertical="center"/>
      <protection locked="0"/>
    </xf>
    <xf numFmtId="0" fontId="0" fillId="10" borderId="28" xfId="0" applyFill="1" applyBorder="1" applyAlignment="1">
      <alignment wrapText="1"/>
    </xf>
    <xf numFmtId="0" fontId="0" fillId="10" borderId="11" xfId="0" applyFill="1" applyBorder="1" applyAlignment="1">
      <alignment vertical="center" wrapText="1"/>
    </xf>
    <xf numFmtId="164" fontId="0" fillId="10" borderId="28" xfId="0" applyNumberFormat="1" applyFill="1" applyBorder="1" applyAlignment="1">
      <alignment wrapText="1"/>
    </xf>
    <xf numFmtId="164" fontId="0" fillId="10" borderId="31" xfId="0" applyNumberFormat="1" applyFill="1" applyBorder="1" applyAlignment="1">
      <alignment wrapText="1"/>
    </xf>
    <xf numFmtId="0" fontId="0" fillId="10" borderId="28" xfId="0" applyFill="1" applyBorder="1" applyAlignment="1">
      <alignment vertical="center" wrapText="1"/>
    </xf>
    <xf numFmtId="0" fontId="0" fillId="10" borderId="13" xfId="0" applyFill="1" applyBorder="1" applyAlignment="1">
      <alignment vertical="center" wrapText="1"/>
    </xf>
    <xf numFmtId="164" fontId="0" fillId="10" borderId="13" xfId="0" applyNumberFormat="1" applyFill="1" applyBorder="1" applyAlignment="1">
      <alignment wrapText="1"/>
    </xf>
    <xf numFmtId="164" fontId="0" fillId="10" borderId="14" xfId="0" applyNumberFormat="1" applyFill="1" applyBorder="1" applyAlignment="1">
      <alignment wrapText="1"/>
    </xf>
    <xf numFmtId="0" fontId="0" fillId="10" borderId="33" xfId="0" applyFill="1" applyBorder="1" applyAlignment="1" applyProtection="1">
      <alignment horizontal="center" vertical="center"/>
      <protection locked="0"/>
    </xf>
    <xf numFmtId="0" fontId="0" fillId="10" borderId="13" xfId="0" applyFill="1" applyBorder="1" applyAlignment="1">
      <alignment horizontal="left"/>
    </xf>
    <xf numFmtId="0" fontId="0" fillId="10" borderId="37" xfId="0" applyFill="1" applyBorder="1" applyAlignment="1" applyProtection="1">
      <alignment horizontal="center" vertical="center"/>
      <protection locked="0"/>
    </xf>
    <xf numFmtId="0" fontId="0" fillId="10" borderId="15" xfId="0" applyFill="1" applyBorder="1" applyAlignment="1">
      <alignment wrapText="1"/>
    </xf>
    <xf numFmtId="0" fontId="0" fillId="10" borderId="15" xfId="0" applyFill="1" applyBorder="1" applyAlignment="1">
      <alignment horizontal="left"/>
    </xf>
    <xf numFmtId="164" fontId="0" fillId="10" borderId="15" xfId="0" applyNumberFormat="1" applyFill="1" applyBorder="1" applyAlignment="1">
      <alignment wrapText="1"/>
    </xf>
    <xf numFmtId="0" fontId="0" fillId="10" borderId="15" xfId="0" applyFill="1" applyBorder="1" applyAlignment="1">
      <alignment vertical="center" wrapText="1"/>
    </xf>
    <xf numFmtId="0" fontId="0" fillId="10" borderId="42" xfId="0" applyFill="1" applyBorder="1" applyAlignment="1" applyProtection="1">
      <alignment horizontal="center" vertical="center"/>
      <protection locked="0"/>
    </xf>
    <xf numFmtId="0" fontId="0" fillId="10" borderId="1" xfId="0" applyFill="1" applyBorder="1" applyAlignment="1">
      <alignment vertical="center" wrapText="1"/>
    </xf>
    <xf numFmtId="0" fontId="0" fillId="10" borderId="28" xfId="0" applyFill="1" applyBorder="1" applyAlignment="1">
      <alignment horizontal="center" vertical="center" wrapText="1"/>
    </xf>
    <xf numFmtId="0" fontId="0" fillId="10" borderId="15" xfId="0" applyFill="1" applyBorder="1" applyAlignment="1">
      <alignment horizontal="center" vertical="center" wrapText="1"/>
    </xf>
    <xf numFmtId="0" fontId="0" fillId="10" borderId="15" xfId="0" applyFill="1" applyBorder="1"/>
    <xf numFmtId="0" fontId="0" fillId="10" borderId="28" xfId="0" applyFill="1" applyBorder="1" applyAlignment="1" applyProtection="1">
      <alignment horizontal="center" vertical="center"/>
      <protection locked="0"/>
    </xf>
    <xf numFmtId="0" fontId="0" fillId="10" borderId="28" xfId="0" applyFill="1" applyBorder="1"/>
    <xf numFmtId="164" fontId="0" fillId="10" borderId="11" xfId="0" applyNumberFormat="1" applyFill="1" applyBorder="1"/>
    <xf numFmtId="164" fontId="0" fillId="10" borderId="13" xfId="0" applyNumberFormat="1" applyFill="1" applyBorder="1"/>
    <xf numFmtId="0" fontId="0" fillId="10" borderId="15" xfId="0" applyFill="1" applyBorder="1" applyAlignment="1" applyProtection="1">
      <alignment horizontal="center" vertical="center"/>
      <protection locked="0"/>
    </xf>
    <xf numFmtId="0" fontId="0" fillId="10" borderId="0" xfId="0" applyFill="1" applyBorder="1" applyAlignment="1">
      <alignment wrapText="1"/>
    </xf>
    <xf numFmtId="0" fontId="0" fillId="10" borderId="13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0" borderId="28" xfId="0" applyFill="1" applyBorder="1" applyProtection="1">
      <protection locked="0"/>
    </xf>
    <xf numFmtId="44" fontId="0" fillId="10" borderId="12" xfId="1" applyFont="1" applyFill="1" applyBorder="1"/>
    <xf numFmtId="0" fontId="0" fillId="10" borderId="0" xfId="0" applyFill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25" xfId="0" applyFill="1" applyBorder="1" applyAlignment="1">
      <alignment horizontal="center"/>
    </xf>
    <xf numFmtId="0" fontId="2" fillId="0" borderId="24" xfId="0" applyFont="1" applyBorder="1" applyAlignment="1">
      <alignment horizontal="center" vertical="center"/>
    </xf>
    <xf numFmtId="44" fontId="0" fillId="10" borderId="11" xfId="1" applyFont="1" applyFill="1" applyBorder="1"/>
    <xf numFmtId="44" fontId="0" fillId="10" borderId="13" xfId="1" applyFont="1" applyFill="1" applyBorder="1"/>
    <xf numFmtId="44" fontId="0" fillId="10" borderId="14" xfId="1" applyFont="1" applyFill="1" applyBorder="1"/>
    <xf numFmtId="44" fontId="0" fillId="10" borderId="15" xfId="1" applyFont="1" applyFill="1" applyBorder="1"/>
    <xf numFmtId="44" fontId="0" fillId="10" borderId="16" xfId="1" applyFont="1" applyFill="1" applyBorder="1"/>
    <xf numFmtId="44" fontId="0" fillId="4" borderId="29" xfId="1" applyFont="1" applyFill="1" applyBorder="1"/>
    <xf numFmtId="44" fontId="0" fillId="10" borderId="11" xfId="1" applyFont="1" applyFill="1" applyBorder="1" applyAlignment="1">
      <alignment wrapText="1"/>
    </xf>
    <xf numFmtId="44" fontId="0" fillId="10" borderId="13" xfId="1" applyFont="1" applyFill="1" applyBorder="1" applyAlignment="1">
      <alignment wrapText="1"/>
    </xf>
    <xf numFmtId="44" fontId="0" fillId="10" borderId="15" xfId="1" applyFont="1" applyFill="1" applyBorder="1" applyAlignment="1">
      <alignment wrapText="1"/>
    </xf>
    <xf numFmtId="44" fontId="0" fillId="10" borderId="12" xfId="1" applyFont="1" applyFill="1" applyBorder="1" applyAlignment="1">
      <alignment wrapText="1"/>
    </xf>
    <xf numFmtId="44" fontId="0" fillId="10" borderId="14" xfId="1" applyFont="1" applyFill="1" applyBorder="1" applyAlignment="1">
      <alignment wrapText="1"/>
    </xf>
    <xf numFmtId="44" fontId="0" fillId="10" borderId="16" xfId="1" applyFont="1" applyFill="1" applyBorder="1" applyAlignment="1">
      <alignment wrapText="1"/>
    </xf>
    <xf numFmtId="0" fontId="3" fillId="3" borderId="6" xfId="0" applyFont="1" applyFill="1" applyBorder="1" applyAlignment="1">
      <alignment horizontal="center" vertical="center" readingOrder="1"/>
    </xf>
    <xf numFmtId="0" fontId="3" fillId="3" borderId="0" xfId="0" applyFont="1" applyFill="1" applyBorder="1" applyAlignment="1">
      <alignment horizontal="center" vertical="center" readingOrder="1"/>
    </xf>
    <xf numFmtId="0" fontId="3" fillId="3" borderId="7" xfId="0" applyFont="1" applyFill="1" applyBorder="1" applyAlignment="1">
      <alignment horizontal="center" vertical="center" readingOrder="1"/>
    </xf>
    <xf numFmtId="0" fontId="3" fillId="3" borderId="6" xfId="0" applyFont="1" applyFill="1" applyBorder="1" applyAlignment="1">
      <alignment horizontal="center" vertical="center" wrapText="1" readingOrder="1"/>
    </xf>
    <xf numFmtId="0" fontId="3" fillId="3" borderId="0" xfId="0" applyFont="1" applyFill="1" applyBorder="1" applyAlignment="1">
      <alignment horizontal="center" vertical="center" wrapText="1" readingOrder="1"/>
    </xf>
    <xf numFmtId="0" fontId="3" fillId="3" borderId="7" xfId="0" applyFont="1" applyFill="1" applyBorder="1" applyAlignment="1">
      <alignment horizontal="center" vertical="center" wrapText="1" readingOrder="1"/>
    </xf>
    <xf numFmtId="0" fontId="4" fillId="3" borderId="6" xfId="0" applyFont="1" applyFill="1" applyBorder="1" applyAlignment="1">
      <alignment horizontal="center" vertical="center" readingOrder="1"/>
    </xf>
    <xf numFmtId="0" fontId="4" fillId="3" borderId="0" xfId="0" applyFont="1" applyFill="1" applyBorder="1" applyAlignment="1">
      <alignment horizontal="center" vertical="center" readingOrder="1"/>
    </xf>
    <xf numFmtId="0" fontId="4" fillId="3" borderId="7" xfId="0" applyFont="1" applyFill="1" applyBorder="1" applyAlignment="1">
      <alignment horizontal="center" vertical="center" readingOrder="1"/>
    </xf>
    <xf numFmtId="14" fontId="0" fillId="2" borderId="22" xfId="0" applyNumberFormat="1" applyFill="1" applyBorder="1" applyAlignment="1">
      <alignment horizontal="center" vertical="center"/>
    </xf>
    <xf numFmtId="14" fontId="0" fillId="2" borderId="23" xfId="0" applyNumberForma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 wrapText="1"/>
    </xf>
    <xf numFmtId="0" fontId="2" fillId="3" borderId="27" xfId="0" applyFont="1" applyFill="1" applyBorder="1" applyAlignment="1">
      <alignment horizontal="center" vertical="center" wrapText="1"/>
    </xf>
    <xf numFmtId="0" fontId="12" fillId="5" borderId="22" xfId="0" applyFont="1" applyFill="1" applyBorder="1" applyAlignment="1" applyProtection="1">
      <alignment horizontal="center" vertical="center"/>
      <protection locked="0"/>
    </xf>
    <xf numFmtId="0" fontId="12" fillId="5" borderId="13" xfId="0" applyFont="1" applyFill="1" applyBorder="1" applyAlignment="1" applyProtection="1">
      <alignment horizontal="center" vertical="center"/>
      <protection locked="0"/>
    </xf>
    <xf numFmtId="0" fontId="12" fillId="5" borderId="14" xfId="0" applyFont="1" applyFill="1" applyBorder="1" applyAlignment="1" applyProtection="1">
      <alignment horizontal="center" vertical="center"/>
      <protection locked="0"/>
    </xf>
    <xf numFmtId="0" fontId="12" fillId="5" borderId="4" xfId="0" applyFont="1" applyFill="1" applyBorder="1" applyAlignment="1" applyProtection="1">
      <alignment horizontal="left" vertical="center"/>
      <protection locked="0"/>
    </xf>
    <xf numFmtId="0" fontId="12" fillId="5" borderId="43" xfId="0" applyFont="1" applyFill="1" applyBorder="1" applyAlignment="1" applyProtection="1">
      <alignment horizontal="left" vertical="center"/>
      <protection locked="0"/>
    </xf>
    <xf numFmtId="0" fontId="0" fillId="3" borderId="42" xfId="0" applyFill="1" applyBorder="1" applyAlignment="1">
      <alignment horizontal="left" vertical="center"/>
    </xf>
    <xf numFmtId="0" fontId="0" fillId="3" borderId="12" xfId="0" applyFill="1" applyBorder="1" applyAlignment="1">
      <alignment horizontal="left" vertical="center"/>
    </xf>
    <xf numFmtId="0" fontId="2" fillId="3" borderId="5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left" vertical="center" wrapText="1"/>
    </xf>
    <xf numFmtId="0" fontId="6" fillId="3" borderId="8" xfId="0" applyFont="1" applyFill="1" applyBorder="1" applyAlignment="1">
      <alignment horizontal="left" vertical="center" wrapText="1"/>
    </xf>
    <xf numFmtId="0" fontId="6" fillId="3" borderId="21" xfId="0" applyFont="1" applyFill="1" applyBorder="1" applyAlignment="1">
      <alignment horizontal="left" vertical="center" wrapText="1"/>
    </xf>
    <xf numFmtId="0" fontId="20" fillId="9" borderId="22" xfId="0" applyFont="1" applyFill="1" applyBorder="1" applyAlignment="1">
      <alignment horizontal="center" vertical="center" wrapText="1"/>
    </xf>
    <xf numFmtId="0" fontId="20" fillId="9" borderId="13" xfId="0" applyFont="1" applyFill="1" applyBorder="1" applyAlignment="1">
      <alignment horizontal="center" vertical="center" wrapText="1"/>
    </xf>
    <xf numFmtId="0" fontId="20" fillId="9" borderId="23" xfId="0" applyFont="1" applyFill="1" applyBorder="1" applyAlignment="1">
      <alignment horizontal="center" vertical="center" wrapText="1"/>
    </xf>
    <xf numFmtId="0" fontId="6" fillId="3" borderId="26" xfId="0" applyFont="1" applyFill="1" applyBorder="1" applyAlignment="1">
      <alignment horizontal="left" vertical="center" wrapText="1"/>
    </xf>
    <xf numFmtId="0" fontId="6" fillId="3" borderId="27" xfId="0" applyFont="1" applyFill="1" applyBorder="1" applyAlignment="1">
      <alignment horizontal="left" vertical="center" wrapText="1"/>
    </xf>
    <xf numFmtId="0" fontId="2" fillId="3" borderId="24" xfId="0" applyFont="1" applyFill="1" applyBorder="1" applyAlignment="1">
      <alignment horizontal="center" vertical="center"/>
    </xf>
    <xf numFmtId="0" fontId="2" fillId="3" borderId="27" xfId="0" applyFont="1" applyFill="1" applyBorder="1" applyAlignment="1">
      <alignment horizontal="center" vertical="center"/>
    </xf>
    <xf numFmtId="0" fontId="6" fillId="3" borderId="24" xfId="0" applyFont="1" applyFill="1" applyBorder="1" applyAlignment="1">
      <alignment horizontal="left" vertical="center" wrapText="1"/>
    </xf>
  </cellXfs>
  <cellStyles count="3">
    <cellStyle name="Monétaire" xfId="1" builtinId="4"/>
    <cellStyle name="Monétaire 2" xfId="2"/>
    <cellStyle name="Normal" xfId="0" builtinId="0"/>
  </cellStyles>
  <dxfs count="19"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  <dxf>
      <fill>
        <patternFill patternType="solid">
          <bgColor indexed="21"/>
        </patternFill>
      </fill>
    </dxf>
  </dxfs>
  <tableStyles count="0" defaultTableStyle="TableStyleMedium2" defaultPivotStyle="PivotStyleMedium9"/>
  <colors>
    <mruColors>
      <color rgb="FF33CCCC"/>
      <color rgb="FF00FFCC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openxmlformats.org/officeDocument/2006/relationships/pivotCacheDefinition" Target="pivotCache/pivotCacheDefinition7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pivotCacheDefinition" Target="pivotCache/pivotCacheDefinition6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5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4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8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Relationship Id="rId22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933450</xdr:colOff>
      <xdr:row>0</xdr:row>
      <xdr:rowOff>85725</xdr:rowOff>
    </xdr:from>
    <xdr:to>
      <xdr:col>0</xdr:col>
      <xdr:colOff>2085975</xdr:colOff>
      <xdr:row>4</xdr:row>
      <xdr:rowOff>142875</xdr:rowOff>
    </xdr:to>
    <xdr:pic>
      <xdr:nvPicPr>
        <xdr:cNvPr id="2049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33450" y="85725"/>
          <a:ext cx="1152525" cy="819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1971675</xdr:colOff>
      <xdr:row>0</xdr:row>
      <xdr:rowOff>57150</xdr:rowOff>
    </xdr:from>
    <xdr:to>
      <xdr:col>2</xdr:col>
      <xdr:colOff>752475</xdr:colOff>
      <xdr:row>5</xdr:row>
      <xdr:rowOff>152400</xdr:rowOff>
    </xdr:to>
    <xdr:pic>
      <xdr:nvPicPr>
        <xdr:cNvPr id="2050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543425" y="57150"/>
          <a:ext cx="1057275" cy="1047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114300</xdr:colOff>
      <xdr:row>0</xdr:row>
      <xdr:rowOff>66675</xdr:rowOff>
    </xdr:from>
    <xdr:to>
      <xdr:col>9</xdr:col>
      <xdr:colOff>323850</xdr:colOff>
      <xdr:row>5</xdr:row>
      <xdr:rowOff>57150</xdr:rowOff>
    </xdr:to>
    <xdr:pic>
      <xdr:nvPicPr>
        <xdr:cNvPr id="2051" name="Image 3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991600" y="66675"/>
          <a:ext cx="971550" cy="9429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uvain.meulle\Desktop\Copie%20de%20ANNEXE_DP_165115SE00XX-Gauv.xlsx" TargetMode="Externa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uvain.meulle\Desktop\Copie%20de%20ANNEXE_DP_165115SE00XX-Gauv.xlsx" TargetMode="Externa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uvain.meulle\Desktop\Copie%20de%20ANNEXE_DP_165115SE00XX-Gauv.xlsx" TargetMode="External"/></Relationships>
</file>

<file path=xl/pivotCache/_rels/pivotCacheDefinition4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auvain.meulle\Desktop\Copie%20de%20ANNEXE_DP_165115SE00XX-Gauv.xlsx" TargetMode="External"/><Relationship Id="rId1" Type="http://schemas.openxmlformats.org/officeDocument/2006/relationships/pivotCacheRecords" Target="pivotCacheRecords1.xml"/></Relationships>
</file>

<file path=xl/pivotCache/_rels/pivotCacheDefinition5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auvain.meulle\Desktop\Copie%20de%20ANNEXE_DP_165115SE00XX-Gauv.xlsx" TargetMode="External"/><Relationship Id="rId1" Type="http://schemas.openxmlformats.org/officeDocument/2006/relationships/pivotCacheRecords" Target="pivotCacheRecords2.xml"/></Relationships>
</file>

<file path=xl/pivotCache/_rels/pivotCacheDefinition6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auvain.meulle\Desktop\Copie%20de%20ANNEXE_DP_165115SE00XX-Gauv.xlsx" TargetMode="External"/><Relationship Id="rId1" Type="http://schemas.openxmlformats.org/officeDocument/2006/relationships/pivotCacheRecords" Target="pivotCacheRecords3.xml"/></Relationships>
</file>

<file path=xl/pivotCache/_rels/pivotCacheDefinition7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auvain.meulle\Desktop\Copie%20de%20ANNEXE_DP_165115SE00XX-Gauv.xlsx" TargetMode="External"/><Relationship Id="rId1" Type="http://schemas.openxmlformats.org/officeDocument/2006/relationships/pivotCacheRecords" Target="pivotCacheRecords4.xml"/></Relationships>
</file>

<file path=xl/pivotCache/_rels/pivotCacheDefinition8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auvain.meulle\Desktop\Copie%20de%20ANNEXE_DP_165115SE00XX-Gauv.xlsx" TargetMode="External"/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uteur" refreshedDate="42383.350034606483" createdVersion="5" refreshedVersion="5" minRefreshableVersion="3" recordCount="3">
  <cacheSource type="worksheet">
    <worksheetSource name="Table_AutoConstruction" r:id="rId1"/>
  </cacheSource>
  <cacheFields count="7">
    <cacheField name="N°" numFmtId="0">
      <sharedItems containsSemiMixedTypes="0" containsString="0" containsNumber="1" containsInteger="1" minValue="1" maxValue="3"/>
    </cacheField>
    <cacheField name="Sous opération" numFmtId="0">
      <sharedItems count="1">
        <s v="Coûts directs (matériel, fournitures, études...)"/>
      </sharedItems>
    </cacheField>
    <cacheField name="Postes de dépense" numFmtId="0">
      <sharedItems count="1">
        <s v="Travaux"/>
      </sharedItems>
    </cacheField>
    <cacheField name="Libellé de la dépense" numFmtId="0">
      <sharedItems containsNonDate="0" containsString="0" containsBlank="1"/>
    </cacheField>
    <cacheField name="Caractéristiques " numFmtId="0">
      <sharedItems containsNonDate="0" containsString="0" containsBlank="1"/>
    </cacheField>
    <cacheField name="Temps prévisionnel consacré aux travaux d'auto-construction" numFmtId="0">
      <sharedItems containsNonDate="0" containsString="0" containsBlank="1"/>
    </cacheField>
    <cacheField name="Montant éligible (€ HT)" numFmtId="44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Auteur" refreshedDate="42383.350131597224" createdVersion="5" refreshedVersion="5" minRefreshableVersion="3" recordCount="12">
  <cacheSource type="worksheet">
    <worksheetSource name="Table_remunerationfraisreels" r:id="rId1"/>
  </cacheSource>
  <cacheFields count="14">
    <cacheField name="N°" numFmtId="0">
      <sharedItems containsSemiMixedTypes="0" containsString="0" containsNumber="1" containsInteger="1" minValue="1" maxValue="12"/>
    </cacheField>
    <cacheField name="Description de l'intervention" numFmtId="0">
      <sharedItems containsNonDate="0" containsString="0" containsBlank="1"/>
    </cacheField>
    <cacheField name="Nom de l'intervenant" numFmtId="0">
      <sharedItems containsNonDate="0" containsString="0" containsBlank="1"/>
    </cacheField>
    <cacheField name="Qualification de l'intervenant" numFmtId="0">
      <sharedItems containsNonDate="0" containsString="0" containsBlank="1"/>
    </cacheField>
    <cacheField name="Sous opération" numFmtId="0">
      <sharedItems count="3">
        <s v="Coordination du projet"/>
        <s v="Coûts directs (matériel, fournitures, etudes…)"/>
        <s v="Communication, sensibilisation "/>
      </sharedItems>
    </cacheField>
    <cacheField name="Postes de dépense" numFmtId="0">
      <sharedItems count="4">
        <s v="Salaire chercheur"/>
        <s v="Salaire directeur"/>
        <s v="Salaire ingénieur"/>
        <s v="Salaire technicien"/>
      </sharedItems>
    </cacheField>
    <cacheField name="Action" numFmtId="0">
      <sharedItems containsNonDate="0" containsString="0" containsBlank="1"/>
    </cacheField>
    <cacheField name="Salaire brut chargé de la période considérée" numFmtId="0">
      <sharedItems containsNonDate="0" containsString="0" containsBlank="1"/>
    </cacheField>
    <cacheField name="Temps travaillé sur la période considérée" numFmtId="0">
      <sharedItems containsNonDate="0" containsString="0" containsBlank="1"/>
    </cacheField>
    <cacheField name="Temps travaillé sur l'opération" numFmtId="0">
      <sharedItems containsNonDate="0" containsString="0" containsBlank="1"/>
    </cacheField>
    <cacheField name="Unité" numFmtId="0">
      <sharedItems containsNonDate="0" containsString="0" containsBlank="1"/>
    </cacheField>
    <cacheField name="Identification justificatif " numFmtId="0">
      <sharedItems containsNonDate="0" containsString="0" containsBlank="1"/>
    </cacheField>
    <cacheField name="Montant calculé (€ HT)" numFmtId="44">
      <sharedItems containsSemiMixedTypes="0" containsString="0" containsNumber="1" containsInteger="1" minValue="0" maxValue="0"/>
    </cacheField>
    <cacheField name="Montant éligible (€ HT)" numFmtId="44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Auteur" refreshedDate="42383.35243900463" createdVersion="5" refreshedVersion="5" minRefreshableVersion="3" recordCount="12">
  <cacheSource type="worksheet">
    <worksheetSource name="Plage_Devis" r:id="rId1"/>
  </cacheSource>
  <cacheFields count="15">
    <cacheField name="N°" numFmtId="0">
      <sharedItems containsSemiMixedTypes="0" containsString="0" containsNumber="1" containsInteger="1" minValue="1" maxValue="12"/>
    </cacheField>
    <cacheField name="Libellé de la dépense" numFmtId="0">
      <sharedItems containsNonDate="0" containsString="0" containsBlank="1"/>
    </cacheField>
    <cacheField name="Nom du Fournisseur " numFmtId="0">
      <sharedItems containsNonDate="0" containsString="0" containsBlank="1"/>
    </cacheField>
    <cacheField name="Sous opération" numFmtId="0">
      <sharedItems count="4">
        <s v="Coordination du projet"/>
        <s v="Coûts directs (matériel, fournitures, études...)"/>
        <s v="Communication, sensibilisation "/>
        <s v="Publicité européenne"/>
      </sharedItems>
    </cacheField>
    <cacheField name="Postes de dépense" numFmtId="0">
      <sharedItems count="3">
        <s v="Achats de prestation"/>
        <s v="Achats d'équipements"/>
        <s v="Achats de fournitures"/>
      </sharedItems>
    </cacheField>
    <cacheField name="Action" numFmtId="0">
      <sharedItems containsNonDate="0" containsString="0" containsBlank="1"/>
    </cacheField>
    <cacheField name="Quantité" numFmtId="0">
      <sharedItems containsNonDate="0" containsString="0" containsBlank="1"/>
    </cacheField>
    <cacheField name="Unité" numFmtId="0">
      <sharedItems containsNonDate="0" containsString="0" containsBlank="1"/>
    </cacheField>
    <cacheField name="N° de la facture " numFmtId="0">
      <sharedItems containsNonDate="0" containsString="0" containsBlank="1"/>
    </cacheField>
    <cacheField name="Date de la facture" numFmtId="0">
      <sharedItems containsNonDate="0" containsString="0" containsBlank="1"/>
    </cacheField>
    <cacheField name="Montant de la facture (€ HT)" numFmtId="0">
      <sharedItems containsNonDate="0" containsString="0" containsBlank="1"/>
    </cacheField>
    <cacheField name="Date d'acquittement " numFmtId="0">
      <sharedItems containsNonDate="0" containsString="0" containsBlank="1"/>
    </cacheField>
    <cacheField name="Moyen (chèque, virement) et n° " numFmtId="0">
      <sharedItems containsNonDate="0" containsString="0" containsBlank="1"/>
    </cacheField>
    <cacheField name="Montant acquitté (€ HT)" numFmtId="164">
      <sharedItems containsNonDate="0" containsString="0" containsBlank="1"/>
    </cacheField>
    <cacheField name="Montant éligible (€ HT)" numFmtId="164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Auteur" refreshedDate="42383.353672685182" createdVersion="5" refreshedVersion="5" minRefreshableVersion="3" recordCount="1">
  <cacheSource type="worksheet">
    <worksheetSource name="Table_recettes" r:id="rId2"/>
  </cacheSource>
  <cacheFields count="14">
    <cacheField name="N°" numFmtId="0">
      <sharedItems containsNonDate="0" containsString="0" containsBlank="1"/>
    </cacheField>
    <cacheField name="Libellé de la recette" numFmtId="0">
      <sharedItems containsNonDate="0" containsString="0" containsBlank="1"/>
    </cacheField>
    <cacheField name="Sous opération" numFmtId="0">
      <sharedItems count="1">
        <s v="Recettes"/>
      </sharedItems>
    </cacheField>
    <cacheField name="Action" numFmtId="0">
      <sharedItems containsNonDate="0" containsString="0" containsBlank="1"/>
    </cacheField>
    <cacheField name="Quantité" numFmtId="0">
      <sharedItems containsNonDate="0" containsString="0" containsBlank="1"/>
    </cacheField>
    <cacheField name="Unité" numFmtId="0">
      <sharedItems containsNonDate="0" containsString="0" containsBlank="1"/>
    </cacheField>
    <cacheField name="Nom du Client" numFmtId="0">
      <sharedItems containsNonDate="0" containsString="0" containsBlank="1"/>
    </cacheField>
    <cacheField name="N° de la facture " numFmtId="0">
      <sharedItems containsNonDate="0" containsString="0" containsBlank="1"/>
    </cacheField>
    <cacheField name="Date de la facture" numFmtId="0">
      <sharedItems containsNonDate="0" containsString="0" containsBlank="1"/>
    </cacheField>
    <cacheField name="Montant de la facture (€ HT)" numFmtId="0">
      <sharedItems containsNonDate="0" containsString="0" containsBlank="1"/>
    </cacheField>
    <cacheField name="Date d'acquittement " numFmtId="0">
      <sharedItems containsNonDate="0" containsString="0" containsBlank="1"/>
    </cacheField>
    <cacheField name="Moyen (chèque, virement) et n° " numFmtId="0">
      <sharedItems containsNonDate="0" containsString="0" containsBlank="1"/>
    </cacheField>
    <cacheField name="Montant acquitté (€ HT)" numFmtId="44">
      <sharedItems containsSemiMixedTypes="0" containsString="0" containsNumber="1" containsInteger="1" minValue="0" maxValue="0"/>
    </cacheField>
    <cacheField name="Montant de recettes à rattacher au projet (€ HT)" numFmtId="44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Auteur" refreshedDate="42383.35402233796" createdVersion="5" refreshedVersion="5" minRefreshableVersion="3" recordCount="6">
  <cacheSource type="worksheet">
    <worksheetSource name="Table_Barèmes" r:id="rId2"/>
  </cacheSource>
  <cacheFields count="13">
    <cacheField name="N°" numFmtId="0">
      <sharedItems containsSemiMixedTypes="0" containsString="0" containsNumber="1" containsInteger="1" minValue="1" maxValue="6"/>
    </cacheField>
    <cacheField name="Libellé de la dépense" numFmtId="0">
      <sharedItems containsNonDate="0" containsString="0" containsBlank="1"/>
    </cacheField>
    <cacheField name="Nom de l'agent" numFmtId="0">
      <sharedItems containsNonDate="0" containsString="0" containsBlank="1"/>
    </cacheField>
    <cacheField name="Barême employé" numFmtId="0">
      <sharedItems containsNonDate="0" containsString="0" containsBlank="1"/>
    </cacheField>
    <cacheField name="Sous opération" numFmtId="0">
      <sharedItems count="3">
        <s v="Coordination du projet"/>
        <s v="Coûts directs (matériel, fournitures, etudes…)"/>
        <s v="Communication, sensibilisation "/>
      </sharedItems>
    </cacheField>
    <cacheField name="Postes de dépense" numFmtId="0">
      <sharedItems count="2">
        <s v="Frais professionnels mission"/>
        <s v="Frais professionnels hors mission"/>
      </sharedItems>
    </cacheField>
    <cacheField name="Action" numFmtId="0">
      <sharedItems containsNonDate="0" containsString="0" containsBlank="1"/>
    </cacheField>
    <cacheField name="Identification justificatif du nombre d'unités réalisées" numFmtId="0">
      <sharedItems containsNonDate="0" containsString="0" containsBlank="1"/>
    </cacheField>
    <cacheField name="Nombre d'unités réalisées" numFmtId="0">
      <sharedItems containsNonDate="0" containsString="0" containsBlank="1"/>
    </cacheField>
    <cacheField name="Unité" numFmtId="0">
      <sharedItems containsNonDate="0" containsString="0" containsBlank="1"/>
    </cacheField>
    <cacheField name="Coût unitaire selon barème" numFmtId="0">
      <sharedItems containsNonDate="0" containsString="0" containsBlank="1"/>
    </cacheField>
    <cacheField name="Montant calculé (€ HT)" numFmtId="44">
      <sharedItems containsSemiMixedTypes="0" containsString="0" containsNumber="1" containsInteger="1" minValue="0" maxValue="0"/>
    </cacheField>
    <cacheField name="Montant éligible (€ HT)" numFmtId="44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Auteur" refreshedDate="42383.354135416666" createdVersion="5" refreshedVersion="5" minRefreshableVersion="3" recordCount="6">
  <cacheSource type="worksheet">
    <worksheetSource name="Table_forfaitaires" r:id="rId2"/>
  </cacheSource>
  <cacheFields count="12">
    <cacheField name="N°" numFmtId="0">
      <sharedItems containsSemiMixedTypes="0" containsString="0" containsNumber="1" containsInteger="1" minValue="1" maxValue="6"/>
    </cacheField>
    <cacheField name="Libellé de la dépense" numFmtId="0">
      <sharedItems containsNonDate="0" containsString="0" containsBlank="1"/>
    </cacheField>
    <cacheField name="Nom de l'agent" numFmtId="0">
      <sharedItems containsNonDate="0" containsString="0" containsBlank="1"/>
    </cacheField>
    <cacheField name="Sous opération" numFmtId="0">
      <sharedItems count="3">
        <s v="Coordination du projet"/>
        <s v="Coûts directs (matériel, fournitures, etudes…)"/>
        <s v="Communication, sensibilisation "/>
      </sharedItems>
    </cacheField>
    <cacheField name="Postes de dépense" numFmtId="0">
      <sharedItems count="2">
        <s v="Frais professionnels mission"/>
        <s v="Frais professionnels hors mission"/>
      </sharedItems>
    </cacheField>
    <cacheField name="Action" numFmtId="0">
      <sharedItems containsNonDate="0" containsString="0" containsBlank="1"/>
    </cacheField>
    <cacheField name="Identification justificatif du nombre d'unités réalisées" numFmtId="0">
      <sharedItems containsNonDate="0" containsString="0" containsBlank="1"/>
    </cacheField>
    <cacheField name="Quantité" numFmtId="0">
      <sharedItems containsNonDate="0" containsString="0" containsBlank="1"/>
    </cacheField>
    <cacheField name="Unité" numFmtId="0">
      <sharedItems containsBlank="1"/>
    </cacheField>
    <cacheField name="Montant du forfait" numFmtId="0">
      <sharedItems containsNonDate="0" containsString="0" containsBlank="1"/>
    </cacheField>
    <cacheField name="Montant calculé (€ HT)" numFmtId="44">
      <sharedItems containsSemiMixedTypes="0" containsString="0" containsNumber="1" containsInteger="1" minValue="0" maxValue="0"/>
    </cacheField>
    <cacheField name="Montant éligible (€ HT)" numFmtId="44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r:id="rId1" refreshedBy="Auteur" refreshedDate="42383.35427152778" createdVersion="5" refreshedVersion="5" minRefreshableVersion="3" recordCount="3">
  <cacheSource type="worksheet">
    <worksheetSource name="Table_proratisees" r:id="rId2"/>
  </cacheSource>
  <cacheFields count="14">
    <cacheField name="N°" numFmtId="0">
      <sharedItems containsSemiMixedTypes="0" containsString="0" containsNumber="1" containsInteger="1" minValue="1" maxValue="3"/>
    </cacheField>
    <cacheField name="Libellé de la dépense" numFmtId="0">
      <sharedItems containsNonDate="0" containsString="0" containsBlank="1"/>
    </cacheField>
    <cacheField name="Nom du Fournisseur " numFmtId="0">
      <sharedItems containsNonDate="0" containsString="0" containsBlank="1"/>
    </cacheField>
    <cacheField name="Sous opération" numFmtId="0">
      <sharedItems count="3">
        <s v="Coordination du projet"/>
        <s v="Coûts directs (matériel, fournitures, etudes…)"/>
        <s v="Communication, sensibilisation "/>
      </sharedItems>
    </cacheField>
    <cacheField name="Postes de dépense" numFmtId="0">
      <sharedItems count="1">
        <s v="Frais de structure"/>
      </sharedItems>
    </cacheField>
    <cacheField name="Action" numFmtId="0">
      <sharedItems containsNonDate="0" containsString="0" containsBlank="1"/>
    </cacheField>
    <cacheField name="N° de la facture " numFmtId="0">
      <sharedItems containsNonDate="0" containsString="0" containsBlank="1"/>
    </cacheField>
    <cacheField name="Date de la facture" numFmtId="0">
      <sharedItems containsNonDate="0" containsString="0" containsBlank="1"/>
    </cacheField>
    <cacheField name="Montant de la facture (€ HT)" numFmtId="0">
      <sharedItems containsNonDate="0" containsString="0" containsBlank="1"/>
    </cacheField>
    <cacheField name="Date d'acquittement " numFmtId="0">
      <sharedItems containsNonDate="0" containsString="0" containsBlank="1"/>
    </cacheField>
    <cacheField name="Moyen (chèque, virement) et n° " numFmtId="0">
      <sharedItems containsNonDate="0" containsString="0" containsBlank="1"/>
    </cacheField>
    <cacheField name="Montant acquitté (€ HT)" numFmtId="164">
      <sharedItems containsNonDate="0" containsString="0" containsBlank="1"/>
    </cacheField>
    <cacheField name="Taux d'affectation au projet _x000a_(voir clé de répartition)" numFmtId="0">
      <sharedItems containsNonDate="0" containsString="0" containsBlank="1"/>
    </cacheField>
    <cacheField name="Montant éligible (€ HT)" numFmtId="44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r:id="rId1" refreshedBy="Auteur" refreshedDate="42383.354346990738" createdVersion="5" refreshedVersion="5" minRefreshableVersion="3" recordCount="6">
  <cacheSource type="worksheet">
    <worksheetSource name="Table_Fraisreels" r:id="rId2"/>
  </cacheSource>
  <cacheFields count="14">
    <cacheField name="N°" numFmtId="0">
      <sharedItems containsSemiMixedTypes="0" containsString="0" containsNumber="1" containsInteger="1" minValue="1" maxValue="6"/>
    </cacheField>
    <cacheField name="Libellé de la dépense" numFmtId="0">
      <sharedItems containsNonDate="0" containsString="0" containsBlank="1"/>
    </cacheField>
    <cacheField name="Nom de l'agent" numFmtId="0">
      <sharedItems containsNonDate="0" containsString="0" containsBlank="1"/>
    </cacheField>
    <cacheField name="Sous opération" numFmtId="0">
      <sharedItems count="3">
        <s v="Coordination du projet"/>
        <s v="Coûts directs (matériel, fournitures, etudes…)"/>
        <s v="Communication, sensibilisation "/>
      </sharedItems>
    </cacheField>
    <cacheField name="Postes de dépense" numFmtId="0">
      <sharedItems count="2">
        <s v="Billets d'avion"/>
        <s v="Autres dépenses sur frais réels"/>
      </sharedItems>
    </cacheField>
    <cacheField name="Action" numFmtId="0">
      <sharedItems containsNonDate="0" containsString="0" containsBlank="1"/>
    </cacheField>
    <cacheField name="Identification justificatif" numFmtId="0">
      <sharedItems containsNonDate="0" containsString="0" containsBlank="1"/>
    </cacheField>
    <cacheField name="N° justificatif" numFmtId="0">
      <sharedItems containsNonDate="0" containsString="0" containsBlank="1"/>
    </cacheField>
    <cacheField name="Date justificatif" numFmtId="0">
      <sharedItems containsNonDate="0" containsString="0" containsBlank="1"/>
    </cacheField>
    <cacheField name="Montant justificatif" numFmtId="0">
      <sharedItems containsNonDate="0" containsString="0" containsBlank="1"/>
    </cacheField>
    <cacheField name="Date d'acquittement " numFmtId="0">
      <sharedItems containsNonDate="0" containsString="0" containsBlank="1"/>
    </cacheField>
    <cacheField name="Moyen (chèque, virement) et n° " numFmtId="0">
      <sharedItems containsNonDate="0" containsString="0" containsBlank="1"/>
    </cacheField>
    <cacheField name="Montant acquitté (€ HT)" numFmtId="44">
      <sharedItems containsSemiMixedTypes="0" containsString="0" containsNumber="1" containsInteger="1" minValue="0" maxValue="0"/>
    </cacheField>
    <cacheField name="Montant éligible (€ HT)" numFmtId="44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m/>
    <x v="0"/>
    <m/>
    <m/>
    <m/>
    <m/>
    <m/>
    <m/>
    <m/>
    <m/>
    <m/>
    <n v="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n v="1"/>
    <m/>
    <m/>
    <m/>
    <x v="0"/>
    <x v="0"/>
    <m/>
    <m/>
    <m/>
    <m/>
    <m/>
    <n v="0"/>
    <n v="0"/>
  </r>
  <r>
    <n v="2"/>
    <m/>
    <m/>
    <m/>
    <x v="0"/>
    <x v="1"/>
    <m/>
    <m/>
    <m/>
    <m/>
    <m/>
    <n v="0"/>
    <n v="0"/>
  </r>
  <r>
    <n v="3"/>
    <m/>
    <m/>
    <m/>
    <x v="1"/>
    <x v="0"/>
    <m/>
    <m/>
    <m/>
    <m/>
    <m/>
    <n v="0"/>
    <n v="0"/>
  </r>
  <r>
    <n v="4"/>
    <m/>
    <m/>
    <m/>
    <x v="1"/>
    <x v="1"/>
    <m/>
    <m/>
    <m/>
    <m/>
    <m/>
    <n v="0"/>
    <n v="0"/>
  </r>
  <r>
    <n v="5"/>
    <m/>
    <m/>
    <m/>
    <x v="2"/>
    <x v="0"/>
    <m/>
    <m/>
    <m/>
    <m/>
    <m/>
    <n v="0"/>
    <n v="0"/>
  </r>
  <r>
    <n v="6"/>
    <m/>
    <m/>
    <m/>
    <x v="2"/>
    <x v="1"/>
    <m/>
    <m/>
    <m/>
    <m/>
    <m/>
    <n v="0"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6">
  <r>
    <n v="1"/>
    <m/>
    <m/>
    <x v="0"/>
    <x v="0"/>
    <m/>
    <m/>
    <m/>
    <s v="Repas"/>
    <m/>
    <n v="0"/>
    <n v="0"/>
  </r>
  <r>
    <n v="2"/>
    <m/>
    <m/>
    <x v="0"/>
    <x v="1"/>
    <m/>
    <m/>
    <m/>
    <m/>
    <m/>
    <n v="0"/>
    <n v="0"/>
  </r>
  <r>
    <n v="3"/>
    <m/>
    <m/>
    <x v="1"/>
    <x v="0"/>
    <m/>
    <m/>
    <m/>
    <m/>
    <m/>
    <n v="0"/>
    <n v="0"/>
  </r>
  <r>
    <n v="4"/>
    <m/>
    <m/>
    <x v="1"/>
    <x v="1"/>
    <m/>
    <m/>
    <m/>
    <m/>
    <m/>
    <n v="0"/>
    <n v="0"/>
  </r>
  <r>
    <n v="5"/>
    <m/>
    <m/>
    <x v="2"/>
    <x v="0"/>
    <m/>
    <m/>
    <m/>
    <m/>
    <m/>
    <n v="0"/>
    <n v="0"/>
  </r>
  <r>
    <n v="6"/>
    <m/>
    <m/>
    <x v="2"/>
    <x v="1"/>
    <m/>
    <m/>
    <m/>
    <m/>
    <m/>
    <n v="0"/>
    <n v="0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3">
  <r>
    <n v="1"/>
    <m/>
    <m/>
    <x v="0"/>
    <x v="0"/>
    <m/>
    <m/>
    <m/>
    <m/>
    <m/>
    <m/>
    <m/>
    <m/>
    <n v="0"/>
  </r>
  <r>
    <n v="2"/>
    <m/>
    <m/>
    <x v="1"/>
    <x v="0"/>
    <m/>
    <m/>
    <m/>
    <m/>
    <m/>
    <m/>
    <m/>
    <m/>
    <n v="0"/>
  </r>
  <r>
    <n v="3"/>
    <m/>
    <m/>
    <x v="2"/>
    <x v="0"/>
    <m/>
    <m/>
    <m/>
    <m/>
    <m/>
    <m/>
    <m/>
    <m/>
    <n v="0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6">
  <r>
    <n v="1"/>
    <m/>
    <m/>
    <x v="0"/>
    <x v="0"/>
    <m/>
    <m/>
    <m/>
    <m/>
    <m/>
    <m/>
    <m/>
    <n v="0"/>
    <n v="0"/>
  </r>
  <r>
    <n v="2"/>
    <m/>
    <m/>
    <x v="0"/>
    <x v="1"/>
    <m/>
    <m/>
    <m/>
    <m/>
    <m/>
    <m/>
    <m/>
    <n v="0"/>
    <n v="0"/>
  </r>
  <r>
    <n v="3"/>
    <m/>
    <m/>
    <x v="1"/>
    <x v="0"/>
    <m/>
    <m/>
    <m/>
    <m/>
    <m/>
    <m/>
    <m/>
    <n v="0"/>
    <n v="0"/>
  </r>
  <r>
    <n v="4"/>
    <m/>
    <m/>
    <x v="1"/>
    <x v="1"/>
    <m/>
    <m/>
    <m/>
    <m/>
    <m/>
    <m/>
    <m/>
    <n v="0"/>
    <n v="0"/>
  </r>
  <r>
    <n v="5"/>
    <m/>
    <m/>
    <x v="2"/>
    <x v="0"/>
    <m/>
    <m/>
    <m/>
    <m/>
    <m/>
    <m/>
    <m/>
    <n v="0"/>
    <n v="0"/>
  </r>
  <r>
    <n v="6"/>
    <m/>
    <m/>
    <x v="2"/>
    <x v="1"/>
    <m/>
    <m/>
    <m/>
    <m/>
    <m/>
    <m/>
    <m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8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Sous opérations et postes de dépenses">
  <location ref="B19:C36" firstHeaderRow="1" firstDataRow="1" firstDataCol="1"/>
  <pivotFields count="15">
    <pivotField showAll="0" defaultSubtotal="0"/>
    <pivotField showAll="0"/>
    <pivotField showAll="0"/>
    <pivotField axis="axisRow" showAll="0">
      <items count="5">
        <item x="2"/>
        <item x="0"/>
        <item x="3"/>
        <item n="Coûts directs (matériel, fournitures, études...)2" x="1"/>
        <item t="default"/>
      </items>
    </pivotField>
    <pivotField axis="axisRow" showAll="0" defaultSubtotal="0">
      <items count="3">
        <item x="2"/>
        <item x="0"/>
        <item x="1"/>
      </items>
    </pivotField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/>
  </pivotFields>
  <rowFields count="2">
    <field x="3"/>
    <field x="4"/>
  </rowFields>
  <rowItems count="17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>
      <x v="3"/>
    </i>
    <i r="1">
      <x/>
    </i>
    <i r="1">
      <x v="1"/>
    </i>
    <i r="1">
      <x v="2"/>
    </i>
    <i t="grand">
      <x/>
    </i>
  </rowItems>
  <colItems count="1">
    <i/>
  </colItems>
  <dataFields count="1">
    <dataField name="Somme de Montant éligible (€ HT)" fld="14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Sous opérations et postes de dépenses">
  <location ref="B12:C15" firstHeaderRow="1" firstDataRow="1" firstDataCol="1"/>
  <pivotFields count="7">
    <pivotField showAll="0"/>
    <pivotField axis="axisRow" showAll="0">
      <items count="2">
        <item x="0"/>
        <item t="default"/>
      </items>
    </pivotField>
    <pivotField axis="axisRow" showAll="0">
      <items count="2">
        <item x="0"/>
        <item t="default"/>
      </items>
    </pivotField>
    <pivotField showAll="0"/>
    <pivotField showAll="0"/>
    <pivotField showAll="0"/>
    <pivotField dataField="1" numFmtId="44" showAll="0"/>
  </pivotFields>
  <rowFields count="2">
    <field x="1"/>
    <field x="2"/>
  </rowFields>
  <rowItems count="3">
    <i>
      <x/>
    </i>
    <i r="1">
      <x/>
    </i>
    <i t="grand">
      <x/>
    </i>
  </rowItems>
  <colItems count="1">
    <i/>
  </colItems>
  <dataFields count="1">
    <dataField name="Somme de Montant éligible (€ HT)" fld="6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Sous opérations et postes de dépenses">
  <location ref="B17:C33" firstHeaderRow="1" firstDataRow="1" firstDataCol="1"/>
  <pivotFields count="14">
    <pivotField showAll="0" defaultSubtotal="0"/>
    <pivotField showAll="0" defaultSubtotal="0"/>
    <pivotField showAll="0"/>
    <pivotField showAll="0" defaultSubtotal="0"/>
    <pivotField axis="axisRow" showAll="0">
      <items count="4">
        <item x="2"/>
        <item x="0"/>
        <item x="1"/>
        <item t="default"/>
      </items>
    </pivotField>
    <pivotField axis="axisRow" showAll="0" defaultSubtotal="0">
      <items count="4">
        <item x="0"/>
        <item x="1"/>
        <item x="2"/>
        <item x="3"/>
      </items>
    </pivotField>
    <pivotField showAll="0" defaultSubtotal="0"/>
    <pivotField showAll="0"/>
    <pivotField showAll="0"/>
    <pivotField showAll="0"/>
    <pivotField showAll="0"/>
    <pivotField showAll="0"/>
    <pivotField showAll="0"/>
    <pivotField dataField="1" showAll="0"/>
  </pivotFields>
  <rowFields count="2">
    <field x="4"/>
    <field x="5"/>
  </rowFields>
  <rowItems count="16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 t="grand">
      <x/>
    </i>
  </rowItems>
  <colItems count="1">
    <i/>
  </colItems>
  <dataFields count="1">
    <dataField name="Somme de Montant éligible (€ HT)" fld="13" baseField="3" baseItem="0"/>
  </dataFields>
  <formats count="1">
    <format dxfId="18">
      <pivotArea outline="0" collapsedLevelsAreSubtotals="1" fieldPosition="0"/>
    </format>
  </formats>
  <pivotTableStyleInfo name="PivotStyleMedium9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6" cacheId="3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Sous opérations et postes de dépenses">
  <location ref="B11:C21" firstHeaderRow="1" firstDataRow="1" firstDataCol="1"/>
  <pivotFields count="14">
    <pivotField showAll="0" defaultSubtotal="0"/>
    <pivotField showAll="0"/>
    <pivotField showAll="0"/>
    <pivotField axis="axisRow" showAll="0">
      <items count="4">
        <item x="2"/>
        <item x="0"/>
        <item x="1"/>
        <item t="default"/>
      </items>
    </pivotField>
    <pivotField axis="axisRow" showAll="0" defaultSubtotal="0">
      <items count="2">
        <item x="1"/>
        <item x="0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/>
    <pivotField dataField="1" showAll="0"/>
  </pivotFields>
  <rowFields count="2">
    <field x="3"/>
    <field x="4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Items count="1">
    <i/>
  </colItems>
  <dataFields count="1">
    <dataField name="Somme de Montant éligible (€ HT)" fld="13" baseField="0" baseItem="0"/>
  </dataFields>
  <formats count="1">
    <format dxfId="17">
      <pivotArea outline="0" collapsedLevelsAreSubtotals="1" fieldPosition="0"/>
    </format>
  </formats>
  <pivotTableStyleInfo name="PivotStyleMedium9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9" cacheId="2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Sous opérations et postes de dépenses">
  <location ref="B9:C16" firstHeaderRow="1" firstDataRow="1" firstDataCol="1"/>
  <pivotFields count="14">
    <pivotField showAll="0" defaultSubtotal="0"/>
    <pivotField showAll="0"/>
    <pivotField showAll="0"/>
    <pivotField axis="axisRow" showAll="0">
      <items count="4">
        <item x="2"/>
        <item x="0"/>
        <item x="1"/>
        <item t="default"/>
      </items>
    </pivotField>
    <pivotField axis="axisRow" showAll="0" defaultSubtotal="0">
      <items count="1">
        <item x="0"/>
      </items>
    </pivotField>
    <pivotField showAll="0" defaultSubtotal="0"/>
    <pivotField showAll="0"/>
    <pivotField showAll="0"/>
    <pivotField showAll="0"/>
    <pivotField showAll="0"/>
    <pivotField showAll="0"/>
    <pivotField showAll="0"/>
    <pivotField showAll="0"/>
    <pivotField dataField="1" numFmtId="164" showAll="0"/>
  </pivotFields>
  <rowFields count="2">
    <field x="3"/>
    <field x="4"/>
  </rowFields>
  <rowItems count="7">
    <i>
      <x/>
    </i>
    <i r="1">
      <x/>
    </i>
    <i>
      <x v="1"/>
    </i>
    <i r="1">
      <x/>
    </i>
    <i>
      <x v="2"/>
    </i>
    <i r="1">
      <x/>
    </i>
    <i t="grand">
      <x/>
    </i>
  </rowItems>
  <colItems count="1">
    <i/>
  </colItems>
  <dataFields count="1">
    <dataField name="Somme de Montant éligible (€ HT)" fld="13" baseField="0" baseItem="0"/>
  </dataFields>
  <formats count="1">
    <format dxfId="16">
      <pivotArea outline="0" collapsedLevelsAreSubtotals="1" fieldPosition="0"/>
    </format>
  </formats>
  <pivotTableStyleInfo name="PivotStyleMedium9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10" cacheId="2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Sous opérations et postes de dépenses">
  <location ref="B12:C22" firstHeaderRow="1" firstDataRow="1" firstDataCol="1"/>
  <pivotFields count="12">
    <pivotField showAll="0" defaultSubtotal="0"/>
    <pivotField showAll="0"/>
    <pivotField showAll="0"/>
    <pivotField axis="axisRow" showAll="0">
      <items count="4">
        <item x="2"/>
        <item x="0"/>
        <item x="1"/>
        <item t="default"/>
      </items>
    </pivotField>
    <pivotField axis="axisRow" showAll="0" defaultSubtotal="0">
      <items count="2">
        <item x="1"/>
        <item x="0"/>
      </items>
    </pivotField>
    <pivotField showAll="0"/>
    <pivotField showAll="0"/>
    <pivotField showAll="0" defaultSubtotal="0"/>
    <pivotField showAll="0" defaultSubtotal="0"/>
    <pivotField showAll="0" defaultSubtotal="0"/>
    <pivotField numFmtId="164" showAll="0"/>
    <pivotField dataField="1" numFmtId="164" showAll="0"/>
  </pivotFields>
  <rowFields count="2">
    <field x="3"/>
    <field x="4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Items count="1">
    <i/>
  </colItems>
  <dataFields count="1">
    <dataField name="Somme de Montant éligible (€ HT)" fld="11" baseField="0" baseItem="0"/>
  </dataFields>
  <formats count="1">
    <format dxfId="15">
      <pivotArea outline="0" collapsedLevelsAreSubtotals="1" fieldPosition="0"/>
    </format>
  </formats>
  <pivotTableStyleInfo name="PivotStyleMedium9" showRowHeaders="1" showColHeaders="1" showRowStripes="0" showColStripes="0" showLastColumn="1"/>
</pivotTableDefinition>
</file>

<file path=xl/pivotTables/pivotTable7.xml><?xml version="1.0" encoding="utf-8"?>
<pivotTableDefinition xmlns="http://schemas.openxmlformats.org/spreadsheetml/2006/main" name="Tableau croisé dynamique10" cacheId="1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Sous opérations et postes de dépenses">
  <location ref="B11:C21" firstHeaderRow="1" firstDataRow="1" firstDataCol="1"/>
  <pivotFields count="13">
    <pivotField showAll="0" defaultSubtotal="0"/>
    <pivotField showAll="0"/>
    <pivotField showAll="0"/>
    <pivotField showAll="0"/>
    <pivotField axis="axisRow" showAll="0">
      <items count="4">
        <item x="2"/>
        <item x="0"/>
        <item x="1"/>
        <item t="default"/>
      </items>
    </pivotField>
    <pivotField axis="axisRow" showAll="0" defaultSubtotal="0">
      <items count="2">
        <item x="1"/>
        <item x="0"/>
      </items>
    </pivotField>
    <pivotField showAll="0" defaultSubtotal="0"/>
    <pivotField showAll="0"/>
    <pivotField showAll="0"/>
    <pivotField showAll="0" defaultSubtotal="0"/>
    <pivotField showAll="0"/>
    <pivotField numFmtId="164" showAll="0"/>
    <pivotField dataField="1" numFmtId="164" showAll="0"/>
  </pivotFields>
  <rowFields count="2">
    <field x="4"/>
    <field x="5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Items count="1">
    <i/>
  </colItems>
  <dataFields count="1">
    <dataField name="Somme de Montant éligible (€ HT)" fld="12" baseField="0" baseItem="0"/>
  </dataFields>
  <formats count="1">
    <format dxfId="14">
      <pivotArea outline="0" collapsedLevelsAreSubtotals="1" fieldPosition="0"/>
    </format>
  </formats>
  <pivotTableStyleInfo name="PivotStyleMedium9" showRowHeaders="1" showColHeaders="1" showRowStripes="0" showColStripes="0" showLastColumn="1"/>
</pivotTableDefinition>
</file>

<file path=xl/pivotTables/pivotTable8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Sous opérations">
  <location ref="B6:C8" firstHeaderRow="1" firstDataRow="1" firstDataCol="1"/>
  <pivotFields count="14">
    <pivotField showAll="0" defaultSubtotal="0"/>
    <pivotField showAll="0" defaultSubtotal="0"/>
    <pivotField axis="axisRow" showAll="0" defaultSubtotal="0">
      <items count="1">
        <item x="0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</pivotFields>
  <rowFields count="1">
    <field x="2"/>
  </rowFields>
  <rowItems count="2">
    <i>
      <x/>
    </i>
    <i t="grand">
      <x/>
    </i>
  </rowItems>
  <colItems count="1">
    <i/>
  </colItems>
  <dataFields count="1">
    <dataField name="Somme de Montant de recettes à rattacher au projet (€ HT)" fld="13" baseField="1" baseItem="0"/>
  </dataFields>
  <formats count="2">
    <format dxfId="12">
      <pivotArea outline="0" collapsedLevelsAreSubtotals="1" fieldPosition="0"/>
    </format>
    <format dxfId="13">
      <pivotArea dataOnly="0" labelOnly="1" outline="0" axis="axisValues" fieldPosition="0"/>
    </format>
  </formats>
  <pivotTableStyleInfo name="PivotStyleMedium9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externalLinkPath" Target="file:///T:\Users\kevin.poveda\Desktop\ANNEXE_DEMANDE_TO411.xlsx" TargetMode="External"/><Relationship Id="rId2" Type="http://schemas.openxmlformats.org/officeDocument/2006/relationships/externalLinkPath" Target="file:///T:\Users\kevin.poveda\Desktop\ANNEXE_DEMANDE_TO411.xlsx" TargetMode="Externa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externalLinkPath" Target="file:///T:\Users\kevin.poveda\Desktop\ANNEXE_DEMANDE_TO411.xlsx" TargetMode="External"/><Relationship Id="rId2" Type="http://schemas.openxmlformats.org/officeDocument/2006/relationships/externalLinkPath" Target="file:///T:\Users\kevin.poveda\Desktop\ANNEXE_DEMANDE_TO411.xlsx" TargetMode="External"/><Relationship Id="rId1" Type="http://schemas.openxmlformats.org/officeDocument/2006/relationships/pivotTable" Target="../pivotTables/pivotTable3.xml"/><Relationship Id="rId4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externalLinkPath" Target="file:///T:\Users\kevin.poveda\Desktop\ANNEXE_DEMANDE_TO411.xlsx" TargetMode="External"/><Relationship Id="rId2" Type="http://schemas.openxmlformats.org/officeDocument/2006/relationships/externalLinkPath" Target="file:///T:\Users\kevin.poveda\Desktop\ANNEXE_DEMANDE_TO411.xlsx" TargetMode="External"/><Relationship Id="rId1" Type="http://schemas.openxmlformats.org/officeDocument/2006/relationships/pivotTable" Target="../pivotTables/pivotTable4.xml"/><Relationship Id="rId4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externalLinkPath" Target="file:///T:\Users\kevin.poveda\Desktop\ANNEXE_DEMANDE_TO411.xlsx" TargetMode="External"/><Relationship Id="rId2" Type="http://schemas.openxmlformats.org/officeDocument/2006/relationships/externalLinkPath" Target="file:///T:\Users\kevin.poveda\Desktop\ANNEXE_DEMANDE_TO411.xlsx" TargetMode="External"/><Relationship Id="rId1" Type="http://schemas.openxmlformats.org/officeDocument/2006/relationships/pivotTable" Target="../pivotTables/pivotTable5.xml"/><Relationship Id="rId4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externalLinkPath" Target="file:///T:\Users\kevin.poveda\Desktop\ANNEXE_DEMANDE_TO411.xlsx" TargetMode="External"/><Relationship Id="rId2" Type="http://schemas.openxmlformats.org/officeDocument/2006/relationships/externalLinkPath" Target="file:///T:\Users\kevin.poveda\Desktop\ANNEXE_DEMANDE_TO411.xlsx" TargetMode="External"/><Relationship Id="rId1" Type="http://schemas.openxmlformats.org/officeDocument/2006/relationships/pivotTable" Target="../pivotTables/pivotTable6.xml"/><Relationship Id="rId4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externalLinkPath" Target="file:///T:\Users\kevin.poveda\Desktop\ANNEXE_DEMANDE_TO411.xlsx" TargetMode="External"/><Relationship Id="rId2" Type="http://schemas.openxmlformats.org/officeDocument/2006/relationships/externalLinkPath" Target="file:///T:\Users\kevin.poveda\Desktop\ANNEXE_DEMANDE_TO411.xlsx" TargetMode="External"/><Relationship Id="rId1" Type="http://schemas.openxmlformats.org/officeDocument/2006/relationships/pivotTable" Target="../pivotTables/pivotTable7.xml"/><Relationship Id="rId4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externalLinkPath" Target="file:///T:\Users\kevin.poveda\Desktop\ANNEXE_DEMANDE_TO411.xlsx" TargetMode="External"/><Relationship Id="rId2" Type="http://schemas.openxmlformats.org/officeDocument/2006/relationships/externalLinkPath" Target="file:///T:\Users\kevin.poveda\Desktop\ANNEXE_DEMANDE_TO411.xlsx" TargetMode="External"/><Relationship Id="rId1" Type="http://schemas.openxmlformats.org/officeDocument/2006/relationships/pivotTable" Target="../pivotTables/pivotTable8.xml"/><Relationship Id="rId4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1"/>
  <sheetViews>
    <sheetView topLeftCell="A7" zoomScaleNormal="100" workbookViewId="0">
      <selection activeCell="C42" sqref="C42"/>
    </sheetView>
  </sheetViews>
  <sheetFormatPr baseColWidth="10" defaultRowHeight="15" x14ac:dyDescent="0.25"/>
  <cols>
    <col min="1" max="1" width="44.85546875" customWidth="1"/>
    <col min="2" max="2" width="34.140625" customWidth="1"/>
    <col min="3" max="3" width="17.5703125" customWidth="1"/>
    <col min="4" max="4" width="8.7109375" customWidth="1"/>
    <col min="5" max="5" width="8" customWidth="1"/>
    <col min="6" max="6" width="5.5703125" customWidth="1"/>
    <col min="7" max="7" width="9.85546875" customWidth="1"/>
    <col min="8" max="8" width="10.7109375" customWidth="1"/>
    <col min="10" max="10" width="16.5703125" customWidth="1"/>
  </cols>
  <sheetData>
    <row r="1" spans="1:13" x14ac:dyDescent="0.25">
      <c r="A1" s="8"/>
      <c r="B1" s="9"/>
      <c r="C1" s="9"/>
      <c r="D1" s="9"/>
      <c r="E1" s="9"/>
      <c r="F1" s="9"/>
      <c r="G1" s="9"/>
      <c r="H1" s="9"/>
      <c r="I1" s="9"/>
      <c r="J1" s="10"/>
      <c r="K1" s="1"/>
      <c r="L1" s="1"/>
      <c r="M1" s="1"/>
    </row>
    <row r="2" spans="1:13" x14ac:dyDescent="0.25">
      <c r="A2" s="11"/>
      <c r="B2" s="12"/>
      <c r="C2" s="12"/>
      <c r="D2" s="12"/>
      <c r="E2" s="12"/>
      <c r="F2" s="12"/>
      <c r="G2" s="12"/>
      <c r="H2" s="12"/>
      <c r="I2" s="12"/>
      <c r="J2" s="13"/>
      <c r="K2" s="1"/>
      <c r="L2" s="1"/>
      <c r="M2" s="1"/>
    </row>
    <row r="3" spans="1:13" x14ac:dyDescent="0.25">
      <c r="A3" s="11"/>
      <c r="B3" s="12"/>
      <c r="C3" s="12"/>
      <c r="D3" s="12"/>
      <c r="E3" s="12"/>
      <c r="F3" s="12"/>
      <c r="G3" s="12"/>
      <c r="H3" s="12"/>
      <c r="I3" s="12"/>
      <c r="J3" s="13"/>
      <c r="K3" s="1"/>
      <c r="L3" s="1"/>
      <c r="M3" s="1"/>
    </row>
    <row r="4" spans="1:13" x14ac:dyDescent="0.25">
      <c r="A4" s="11"/>
      <c r="B4" s="12"/>
      <c r="C4" s="12"/>
      <c r="D4" s="12"/>
      <c r="E4" s="12"/>
      <c r="F4" s="12"/>
      <c r="G4" s="12"/>
      <c r="H4" s="12"/>
      <c r="I4" s="12"/>
      <c r="J4" s="13"/>
      <c r="K4" s="1"/>
      <c r="L4" s="1"/>
      <c r="M4" s="1"/>
    </row>
    <row r="5" spans="1:13" x14ac:dyDescent="0.25">
      <c r="A5" s="11"/>
      <c r="B5" s="12"/>
      <c r="C5" s="12"/>
      <c r="D5" s="12"/>
      <c r="E5" s="12"/>
      <c r="F5" s="12"/>
      <c r="G5" s="12"/>
      <c r="H5" s="12"/>
      <c r="I5" s="12"/>
      <c r="J5" s="13"/>
      <c r="K5" s="1"/>
      <c r="L5" s="1"/>
      <c r="M5" s="1"/>
    </row>
    <row r="6" spans="1:13" ht="15" customHeight="1" x14ac:dyDescent="0.25">
      <c r="A6" s="14" t="s">
        <v>0</v>
      </c>
      <c r="B6" s="6"/>
      <c r="C6" s="12"/>
      <c r="D6" s="12"/>
      <c r="E6" s="12"/>
      <c r="F6" s="12"/>
      <c r="G6" s="12"/>
      <c r="H6" s="12"/>
      <c r="I6" s="12"/>
      <c r="J6" s="13"/>
      <c r="K6" s="1"/>
      <c r="L6" s="1"/>
      <c r="M6" s="1"/>
    </row>
    <row r="7" spans="1:13" x14ac:dyDescent="0.25">
      <c r="A7" s="15"/>
      <c r="B7" s="6"/>
      <c r="C7" s="12"/>
      <c r="D7" s="12"/>
      <c r="E7" s="12"/>
      <c r="F7" s="12"/>
      <c r="G7" s="12"/>
      <c r="H7" s="12"/>
      <c r="I7" s="12"/>
      <c r="J7" s="13"/>
      <c r="K7" s="1"/>
      <c r="L7" s="1"/>
      <c r="M7" s="1"/>
    </row>
    <row r="8" spans="1:13" ht="20.25" x14ac:dyDescent="0.25">
      <c r="A8" s="236" t="s">
        <v>18</v>
      </c>
      <c r="B8" s="237"/>
      <c r="C8" s="237"/>
      <c r="D8" s="237"/>
      <c r="E8" s="237"/>
      <c r="F8" s="237"/>
      <c r="G8" s="237"/>
      <c r="H8" s="237"/>
      <c r="I8" s="237"/>
      <c r="J8" s="238"/>
      <c r="K8" s="1"/>
      <c r="L8" s="1"/>
      <c r="M8" s="1"/>
    </row>
    <row r="9" spans="1:13" ht="14.25" customHeight="1" x14ac:dyDescent="0.25">
      <c r="A9" s="31"/>
      <c r="B9" s="70"/>
      <c r="C9" s="70"/>
      <c r="D9" s="70"/>
      <c r="E9" s="70"/>
      <c r="F9" s="70"/>
      <c r="G9" s="70"/>
      <c r="H9" s="70"/>
      <c r="I9" s="70"/>
      <c r="J9" s="71"/>
      <c r="K9" s="1"/>
      <c r="L9" s="1"/>
      <c r="M9" s="1"/>
    </row>
    <row r="10" spans="1:13" ht="22.5" customHeight="1" x14ac:dyDescent="0.25">
      <c r="A10" s="239" t="s">
        <v>111</v>
      </c>
      <c r="B10" s="240"/>
      <c r="C10" s="240"/>
      <c r="D10" s="240"/>
      <c r="E10" s="240"/>
      <c r="F10" s="240"/>
      <c r="G10" s="240"/>
      <c r="H10" s="240"/>
      <c r="I10" s="240"/>
      <c r="J10" s="241"/>
      <c r="K10" s="1"/>
      <c r="L10" s="1"/>
      <c r="M10" s="1"/>
    </row>
    <row r="11" spans="1:13" ht="24" customHeight="1" x14ac:dyDescent="0.25">
      <c r="A11" s="239"/>
      <c r="B11" s="240"/>
      <c r="C11" s="240"/>
      <c r="D11" s="240"/>
      <c r="E11" s="240"/>
      <c r="F11" s="240"/>
      <c r="G11" s="240"/>
      <c r="H11" s="240"/>
      <c r="I11" s="240"/>
      <c r="J11" s="241"/>
      <c r="K11" s="1"/>
      <c r="L11" s="1"/>
      <c r="M11" s="1"/>
    </row>
    <row r="12" spans="1:13" ht="16.5" x14ac:dyDescent="0.25">
      <c r="A12" s="242" t="s">
        <v>110</v>
      </c>
      <c r="B12" s="243"/>
      <c r="C12" s="243"/>
      <c r="D12" s="243"/>
      <c r="E12" s="243"/>
      <c r="F12" s="243"/>
      <c r="G12" s="243"/>
      <c r="H12" s="243"/>
      <c r="I12" s="243"/>
      <c r="J12" s="244"/>
      <c r="K12" s="1"/>
      <c r="L12" s="1"/>
      <c r="M12" s="1"/>
    </row>
    <row r="13" spans="1:13" x14ac:dyDescent="0.25">
      <c r="A13" s="11"/>
      <c r="B13" s="12"/>
      <c r="C13" s="12"/>
      <c r="D13" s="12"/>
      <c r="E13" s="12"/>
      <c r="F13" s="12"/>
      <c r="G13" s="12"/>
      <c r="H13" s="12"/>
      <c r="I13" s="12"/>
      <c r="J13" s="13"/>
      <c r="K13" s="1"/>
      <c r="L13" s="1"/>
      <c r="M13" s="1"/>
    </row>
    <row r="14" spans="1:13" x14ac:dyDescent="0.25">
      <c r="A14" s="16" t="s">
        <v>1</v>
      </c>
      <c r="B14" s="4"/>
      <c r="C14" s="4"/>
      <c r="D14" s="4"/>
      <c r="E14" s="4"/>
      <c r="F14" s="4"/>
      <c r="G14" s="4"/>
      <c r="H14" s="4"/>
      <c r="I14" s="4"/>
      <c r="J14" s="17"/>
      <c r="K14" s="1"/>
      <c r="L14" s="1"/>
      <c r="M14" s="1"/>
    </row>
    <row r="15" spans="1:13" x14ac:dyDescent="0.25">
      <c r="A15" s="16"/>
      <c r="B15" s="4"/>
      <c r="C15" s="4"/>
      <c r="D15" s="4"/>
      <c r="E15" s="4"/>
      <c r="F15" s="4"/>
      <c r="G15" s="4"/>
      <c r="H15" s="4"/>
      <c r="I15" s="4"/>
      <c r="J15" s="17"/>
      <c r="K15" s="1"/>
      <c r="L15" s="1"/>
      <c r="M15" s="1"/>
    </row>
    <row r="16" spans="1:13" x14ac:dyDescent="0.25">
      <c r="A16" s="16" t="s">
        <v>2</v>
      </c>
      <c r="B16" s="7"/>
      <c r="C16" s="4"/>
      <c r="D16" s="4" t="s">
        <v>3</v>
      </c>
      <c r="E16" s="4"/>
      <c r="F16" s="245"/>
      <c r="G16" s="246"/>
      <c r="H16" s="4"/>
      <c r="I16" s="18"/>
      <c r="J16" s="19"/>
      <c r="K16" s="1"/>
      <c r="L16" s="1"/>
      <c r="M16" s="1"/>
    </row>
    <row r="17" spans="1:10" x14ac:dyDescent="0.25">
      <c r="A17" s="20"/>
      <c r="B17" s="21"/>
      <c r="C17" s="21"/>
      <c r="D17" s="21"/>
      <c r="E17" s="21"/>
      <c r="F17" s="21"/>
      <c r="G17" s="21"/>
      <c r="H17" s="21"/>
      <c r="I17" s="21"/>
      <c r="J17" s="22"/>
    </row>
    <row r="18" spans="1:10" ht="18.75" x14ac:dyDescent="0.25">
      <c r="A18" s="28" t="s">
        <v>11</v>
      </c>
      <c r="B18" s="252" t="s">
        <v>19</v>
      </c>
      <c r="C18" s="252"/>
      <c r="D18" s="252"/>
      <c r="E18" s="252"/>
      <c r="F18" s="252"/>
      <c r="G18" s="252"/>
      <c r="H18" s="252"/>
      <c r="I18" s="252"/>
      <c r="J18" s="253"/>
    </row>
    <row r="19" spans="1:10" ht="18.75" x14ac:dyDescent="0.25">
      <c r="A19" s="28" t="s">
        <v>10</v>
      </c>
      <c r="B19" s="252"/>
      <c r="C19" s="252"/>
      <c r="D19" s="252"/>
      <c r="E19" s="252"/>
      <c r="F19" s="252"/>
      <c r="G19" s="252"/>
      <c r="H19" s="252"/>
      <c r="I19" s="252"/>
      <c r="J19" s="253"/>
    </row>
    <row r="20" spans="1:10" ht="19.5" thickBot="1" x14ac:dyDescent="0.3">
      <c r="A20" s="28" t="s">
        <v>20</v>
      </c>
      <c r="B20" s="249"/>
      <c r="C20" s="250"/>
      <c r="D20" s="250"/>
      <c r="E20" s="250"/>
      <c r="F20" s="250"/>
      <c r="G20" s="250"/>
      <c r="H20" s="250"/>
      <c r="I20" s="250"/>
      <c r="J20" s="251"/>
    </row>
    <row r="21" spans="1:10" ht="21.75" thickBot="1" x14ac:dyDescent="0.4">
      <c r="A21" s="27"/>
      <c r="B21" s="36" t="s">
        <v>8</v>
      </c>
      <c r="C21" s="21"/>
      <c r="D21" s="21"/>
      <c r="E21" s="21"/>
      <c r="F21" s="21"/>
      <c r="G21" s="21"/>
      <c r="H21" s="21"/>
      <c r="I21" s="21"/>
      <c r="J21" s="22"/>
    </row>
    <row r="22" spans="1:10" ht="15.75" x14ac:dyDescent="0.25">
      <c r="A22" s="27"/>
      <c r="B22" s="37" t="s">
        <v>6</v>
      </c>
      <c r="C22" s="38"/>
      <c r="D22" s="21"/>
      <c r="E22" s="149" t="s">
        <v>32</v>
      </c>
      <c r="F22" s="150"/>
      <c r="G22" s="151"/>
      <c r="H22" s="152"/>
      <c r="I22" s="74"/>
      <c r="J22" s="75"/>
    </row>
    <row r="23" spans="1:10" ht="16.5" thickBot="1" x14ac:dyDescent="0.3">
      <c r="A23" s="27"/>
      <c r="B23" s="35" t="s">
        <v>7</v>
      </c>
      <c r="C23" s="161"/>
      <c r="D23" s="21"/>
      <c r="E23" s="153" t="s">
        <v>28</v>
      </c>
      <c r="F23" s="154"/>
      <c r="G23" s="154"/>
      <c r="H23" s="76"/>
      <c r="I23" s="77"/>
      <c r="J23" s="155" t="s">
        <v>29</v>
      </c>
    </row>
    <row r="24" spans="1:10" ht="15.75" thickBot="1" x14ac:dyDescent="0.3">
      <c r="A24" s="50" t="s">
        <v>9</v>
      </c>
      <c r="B24" s="21"/>
      <c r="C24" s="21"/>
      <c r="D24" s="21"/>
      <c r="E24" s="153" t="s">
        <v>30</v>
      </c>
      <c r="F24" s="154"/>
      <c r="G24" s="154"/>
      <c r="H24" s="154"/>
      <c r="I24" s="154"/>
      <c r="J24" s="155"/>
    </row>
    <row r="25" spans="1:10" ht="26.25" customHeight="1" thickBot="1" x14ac:dyDescent="0.3">
      <c r="A25" s="247" t="s">
        <v>12</v>
      </c>
      <c r="B25" s="248"/>
      <c r="C25" s="5" t="s">
        <v>4</v>
      </c>
      <c r="D25" s="21"/>
      <c r="E25" s="153" t="s">
        <v>31</v>
      </c>
      <c r="F25" s="154"/>
      <c r="G25" s="154"/>
      <c r="H25" s="154"/>
      <c r="I25" s="154"/>
      <c r="J25" s="155"/>
    </row>
    <row r="26" spans="1:10" ht="16.5" thickBot="1" x14ac:dyDescent="0.3">
      <c r="A26" s="254" t="s">
        <v>13</v>
      </c>
      <c r="B26" s="255"/>
      <c r="C26" s="25">
        <f>'Sur devis'!O14</f>
        <v>0</v>
      </c>
      <c r="D26" s="21"/>
      <c r="E26" s="78"/>
      <c r="F26" s="79"/>
      <c r="G26" s="79"/>
      <c r="H26" s="79"/>
      <c r="I26" s="79"/>
      <c r="J26" s="80"/>
    </row>
    <row r="27" spans="1:10" ht="16.5" thickBot="1" x14ac:dyDescent="0.3">
      <c r="A27" s="162" t="s">
        <v>136</v>
      </c>
      <c r="B27" s="163"/>
      <c r="C27" s="25">
        <f>'Auto-construction'!G5</f>
        <v>0</v>
      </c>
      <c r="D27" s="21"/>
      <c r="E27" s="179"/>
      <c r="F27" s="180"/>
      <c r="G27" s="180"/>
      <c r="H27" s="180"/>
      <c r="I27" s="180"/>
      <c r="J27" s="181"/>
    </row>
    <row r="28" spans="1:10" ht="15.75" customHeight="1" thickBot="1" x14ac:dyDescent="0.3">
      <c r="A28" s="254" t="s">
        <v>14</v>
      </c>
      <c r="B28" s="255"/>
      <c r="C28" s="25">
        <f>'Rémunération sur frais réel'!N14</f>
        <v>0</v>
      </c>
      <c r="D28" s="21"/>
      <c r="E28" s="156"/>
      <c r="F28" s="157"/>
      <c r="G28" s="157"/>
      <c r="H28" s="157"/>
      <c r="I28" s="157"/>
      <c r="J28" s="155"/>
    </row>
    <row r="29" spans="1:10" ht="16.5" thickBot="1" x14ac:dyDescent="0.3">
      <c r="A29" s="254" t="s">
        <v>38</v>
      </c>
      <c r="B29" s="255"/>
      <c r="C29" s="25">
        <f>'Frais réels'!N8</f>
        <v>0</v>
      </c>
      <c r="D29" s="21"/>
      <c r="E29" s="156" t="s">
        <v>33</v>
      </c>
      <c r="F29" s="76"/>
      <c r="G29" s="81"/>
      <c r="H29" s="81"/>
      <c r="I29" s="77"/>
      <c r="J29" s="155"/>
    </row>
    <row r="30" spans="1:10" ht="16.5" thickBot="1" x14ac:dyDescent="0.3">
      <c r="A30" s="254" t="s">
        <v>39</v>
      </c>
      <c r="B30" s="255"/>
      <c r="C30" s="25">
        <f>Proratisées!N5</f>
        <v>0</v>
      </c>
      <c r="D30" s="21"/>
      <c r="E30" s="156" t="s">
        <v>34</v>
      </c>
      <c r="F30" s="82"/>
      <c r="G30" s="83"/>
      <c r="H30" s="84"/>
      <c r="I30" s="157"/>
      <c r="J30" s="155"/>
    </row>
    <row r="31" spans="1:10" ht="16.5" thickBot="1" x14ac:dyDescent="0.3">
      <c r="A31" s="254" t="s">
        <v>82</v>
      </c>
      <c r="B31" s="255"/>
      <c r="C31" s="25">
        <f>Forfaitaires!L8</f>
        <v>0</v>
      </c>
      <c r="D31" s="56"/>
      <c r="E31" s="156"/>
      <c r="F31" s="157"/>
      <c r="G31" s="157"/>
      <c r="H31" s="157"/>
      <c r="I31" s="157"/>
      <c r="J31" s="155"/>
    </row>
    <row r="32" spans="1:10" ht="16.5" thickBot="1" x14ac:dyDescent="0.3">
      <c r="A32" s="254" t="s">
        <v>15</v>
      </c>
      <c r="B32" s="255"/>
      <c r="C32" s="25">
        <f>Barèmes!M8</f>
        <v>0</v>
      </c>
      <c r="D32" s="56"/>
      <c r="E32" s="156" t="s">
        <v>35</v>
      </c>
      <c r="F32" s="157"/>
      <c r="G32" s="157"/>
      <c r="H32" s="157"/>
      <c r="I32" s="157"/>
      <c r="J32" s="155"/>
    </row>
    <row r="33" spans="1:10" ht="16.5" thickBot="1" x14ac:dyDescent="0.3">
      <c r="A33" s="254" t="s">
        <v>40</v>
      </c>
      <c r="B33" s="255"/>
      <c r="C33" s="25">
        <f>Recettes!N3</f>
        <v>0</v>
      </c>
      <c r="D33" s="21"/>
      <c r="E33" s="156"/>
      <c r="F33" s="157"/>
      <c r="G33" s="157"/>
      <c r="H33" s="157"/>
      <c r="I33" s="157"/>
      <c r="J33" s="155"/>
    </row>
    <row r="34" spans="1:10" ht="14.25" customHeight="1" thickBot="1" x14ac:dyDescent="0.3">
      <c r="A34" s="247" t="s">
        <v>27</v>
      </c>
      <c r="B34" s="248"/>
      <c r="C34" s="24">
        <f>SUM(C26:C32)-C33</f>
        <v>0</v>
      </c>
      <c r="D34" s="21"/>
      <c r="E34" s="156"/>
      <c r="F34" s="157"/>
      <c r="G34" s="157"/>
      <c r="H34" s="157"/>
      <c r="I34" s="157"/>
      <c r="J34" s="155"/>
    </row>
    <row r="35" spans="1:10" ht="15.75" thickBot="1" x14ac:dyDescent="0.3">
      <c r="A35" s="29"/>
      <c r="B35" s="23"/>
      <c r="C35" s="23" t="s">
        <v>81</v>
      </c>
      <c r="D35" s="21"/>
      <c r="E35" s="156"/>
      <c r="F35" s="157"/>
      <c r="G35" s="157"/>
      <c r="H35" s="157"/>
      <c r="I35" s="157"/>
      <c r="J35" s="155"/>
    </row>
    <row r="36" spans="1:10" ht="15.75" customHeight="1" thickBot="1" x14ac:dyDescent="0.3">
      <c r="A36" s="256" t="s">
        <v>106</v>
      </c>
      <c r="B36" s="257"/>
      <c r="C36" s="5" t="s">
        <v>4</v>
      </c>
      <c r="D36" s="32"/>
      <c r="E36" s="156"/>
      <c r="F36" s="157"/>
      <c r="G36" s="157"/>
      <c r="H36" s="157"/>
      <c r="I36" s="157"/>
      <c r="J36" s="155"/>
    </row>
    <row r="37" spans="1:10" ht="16.5" customHeight="1" x14ac:dyDescent="0.25">
      <c r="A37" s="91" t="s">
        <v>108</v>
      </c>
      <c r="B37" s="92"/>
      <c r="C37" s="88">
        <f>GETPIVOTDATA("Montant éligible (€ HT)",'Sur devis'!B19,"Sous opération","Coordination du projet")+GETPIVOTDATA("Montant éligible (€ HT)",'Rémunération sur frais réel'!$B$17,"Sous opération","Coordination du projet")+GETPIVOTDATA("Montant éligible (€ HT)",'Frais réels'!$B$11,"Sous opération","Coordination du projet")+GETPIVOTDATA("Montant éligible (€ HT)",Proratisées!$B$9,"Sous opération","Coordination du projet")+GETPIVOTDATA("Montant éligible (€ HT)",Forfaitaires!$B$12,"Sous opération","Coordination du projet")+GETPIVOTDATA("Montant éligible (€ HT)",Barèmes!$B$11,"Sous opération","Coordination du projet")</f>
        <v>0</v>
      </c>
      <c r="D37" s="34"/>
      <c r="E37" s="156"/>
      <c r="F37" s="157"/>
      <c r="G37" s="157"/>
      <c r="H37" s="157"/>
      <c r="I37" s="157"/>
      <c r="J37" s="155"/>
    </row>
    <row r="38" spans="1:10" ht="16.5" customHeight="1" x14ac:dyDescent="0.25">
      <c r="A38" s="93" t="s">
        <v>129</v>
      </c>
      <c r="B38" s="94"/>
      <c r="C38" s="88">
        <f>GETPIVOTDATA("Montant éligible (€ HT)",'Sur devis'!$B$19,"Sous opération","Coûts directs (matériel, fournitures, études...)")+GETPIVOTDATA("Montant éligible (€ HT)",'Rémunération sur frais réel'!B17,"Sous opération","Coûts directs (matériel, fournitures, etudes…)")+GETPIVOTDATA("Montant éligible (€ HT)",'Frais réels'!$B$11,"Sous opération","Coûts directs (matériel, fournitures, etudes…)")+GETPIVOTDATA("Montant éligible (€ HT)",Proratisées!$B$9,"Sous opération","Coûts directs (matériel, fournitures, etudes…)")+GETPIVOTDATA("Montant éligible (€ HT)",Forfaitaires!$B$12,"Sous opération","Coûts directs (matériel, fournitures, etudes…)")+GETPIVOTDATA("Montant éligible (€ HT)",Barèmes!$B$11,"Sous opération","Coûts directs (matériel, fournitures, etudes…)")</f>
        <v>0</v>
      </c>
      <c r="D38" s="34"/>
      <c r="E38" s="156"/>
      <c r="F38" s="157"/>
      <c r="G38" s="157"/>
      <c r="H38" s="157"/>
      <c r="I38" s="157"/>
      <c r="J38" s="155"/>
    </row>
    <row r="39" spans="1:10" ht="16.5" customHeight="1" x14ac:dyDescent="0.25">
      <c r="A39" s="93" t="s">
        <v>109</v>
      </c>
      <c r="B39" s="94"/>
      <c r="C39" s="88">
        <f>GETPIVOTDATA("Montant éligible (€ HT)",'Sur devis'!B19,"Sous opération","Communication, sensibilisation ")+GETPIVOTDATA("Montant éligible (€ HT)",'Rémunération sur frais réel'!$B$17,"Sous opération","Communication, sensibilisation ")+GETPIVOTDATA("Montant éligible (€ HT)",'Frais réels'!$B$11,"Sous opération","Communication, sensibilisation ")+GETPIVOTDATA("Montant éligible (€ HT)",Proratisées!$B$9,"Sous opération","Communication, sensibilisation ")+GETPIVOTDATA("Montant éligible (€ HT)",Forfaitaires!$B$12,"Sous opération","Communication, sensibilisation ")+GETPIVOTDATA("Montant éligible (€ HT)",Barèmes!$B$11,"Sous opération","Communication, sensibilisation ")</f>
        <v>0</v>
      </c>
      <c r="D39" s="34"/>
      <c r="E39" s="156"/>
      <c r="F39" s="157"/>
      <c r="G39" s="157"/>
      <c r="H39" s="157"/>
      <c r="I39" s="157"/>
      <c r="J39" s="155"/>
    </row>
    <row r="40" spans="1:10" ht="16.5" customHeight="1" thickBot="1" x14ac:dyDescent="0.3">
      <c r="A40" s="95" t="s">
        <v>53</v>
      </c>
      <c r="B40" s="96"/>
      <c r="C40" s="88">
        <f>GETPIVOTDATA("Montant éligible (€ HT)",'Sur devis'!B19,"Sous opération","Publicité européenne")</f>
        <v>0</v>
      </c>
      <c r="D40" s="34"/>
      <c r="E40" s="156"/>
      <c r="F40" s="157"/>
      <c r="G40" s="157"/>
      <c r="H40" s="157"/>
      <c r="I40" s="157"/>
      <c r="J40" s="155"/>
    </row>
    <row r="41" spans="1:10" ht="16.5" customHeight="1" thickBot="1" x14ac:dyDescent="0.3">
      <c r="A41" s="89" t="s">
        <v>52</v>
      </c>
      <c r="B41" s="90"/>
      <c r="C41" s="33">
        <f>GETPIVOTDATA("Montant de recettes à rattacher au projet (€ HT)",Recettes!$B$6,"Sous opération","Recettes")</f>
        <v>0</v>
      </c>
      <c r="D41" s="34"/>
      <c r="E41" s="156"/>
      <c r="F41" s="157"/>
      <c r="G41" s="157"/>
      <c r="H41" s="157"/>
      <c r="I41" s="157"/>
      <c r="J41" s="155"/>
    </row>
    <row r="42" spans="1:10" ht="16.5" customHeight="1" thickBot="1" x14ac:dyDescent="0.3">
      <c r="A42" s="247" t="s">
        <v>27</v>
      </c>
      <c r="B42" s="248"/>
      <c r="C42" s="24">
        <f>SUM(C37:C40)-C41</f>
        <v>0</v>
      </c>
      <c r="D42" s="34"/>
      <c r="E42" s="156"/>
      <c r="F42" s="157"/>
      <c r="G42" s="157"/>
      <c r="H42" s="157"/>
      <c r="I42" s="157"/>
      <c r="J42" s="155"/>
    </row>
    <row r="43" spans="1:10" ht="16.5" customHeight="1" thickBot="1" x14ac:dyDescent="0.3">
      <c r="A43" s="86"/>
      <c r="B43" s="87"/>
      <c r="C43" s="87"/>
      <c r="D43" s="87"/>
      <c r="E43" s="158"/>
      <c r="F43" s="159"/>
      <c r="G43" s="159"/>
      <c r="H43" s="159"/>
      <c r="I43" s="159"/>
      <c r="J43" s="160"/>
    </row>
    <row r="44" spans="1:10" ht="16.5" customHeight="1" x14ac:dyDescent="0.25"/>
    <row r="45" spans="1:10" ht="16.5" customHeight="1" x14ac:dyDescent="0.25"/>
    <row r="46" spans="1:10" ht="16.5" customHeight="1" x14ac:dyDescent="0.25"/>
    <row r="47" spans="1:10" ht="16.5" customHeight="1" x14ac:dyDescent="0.25"/>
    <row r="48" spans="1:10" ht="16.5" customHeight="1" x14ac:dyDescent="0.25"/>
    <row r="49" ht="16.5" customHeight="1" x14ac:dyDescent="0.25"/>
    <row r="50" ht="16.5" customHeight="1" x14ac:dyDescent="0.25"/>
    <row r="51" ht="16.5" customHeight="1" x14ac:dyDescent="0.25"/>
  </sheetData>
  <mergeCells count="18">
    <mergeCell ref="A26:B26"/>
    <mergeCell ref="A42:B42"/>
    <mergeCell ref="A36:B36"/>
    <mergeCell ref="A33:B33"/>
    <mergeCell ref="A34:B34"/>
    <mergeCell ref="A28:B28"/>
    <mergeCell ref="A29:B29"/>
    <mergeCell ref="A30:B30"/>
    <mergeCell ref="A31:B31"/>
    <mergeCell ref="A32:B32"/>
    <mergeCell ref="A8:J8"/>
    <mergeCell ref="A10:J11"/>
    <mergeCell ref="A12:J12"/>
    <mergeCell ref="F16:G16"/>
    <mergeCell ref="A25:B25"/>
    <mergeCell ref="B20:J20"/>
    <mergeCell ref="B19:J19"/>
    <mergeCell ref="B18:J18"/>
  </mergeCells>
  <phoneticPr fontId="17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zoomScale="85" zoomScaleNormal="85" workbookViewId="0">
      <selection activeCell="B19" sqref="B19"/>
    </sheetView>
  </sheetViews>
  <sheetFormatPr baseColWidth="10" defaultRowHeight="15" x14ac:dyDescent="0.25"/>
  <cols>
    <col min="1" max="1" width="5.28515625" customWidth="1"/>
    <col min="2" max="2" width="45.42578125" customWidth="1"/>
    <col min="3" max="3" width="31.85546875" customWidth="1"/>
    <col min="4" max="4" width="45.7109375" customWidth="1"/>
    <col min="5" max="6" width="23.7109375" customWidth="1"/>
    <col min="7" max="7" width="9" customWidth="1"/>
    <col min="8" max="8" width="11.85546875" customWidth="1"/>
    <col min="9" max="9" width="12" customWidth="1"/>
    <col min="10" max="10" width="15" customWidth="1"/>
    <col min="11" max="11" width="14.85546875" customWidth="1"/>
    <col min="12" max="12" width="20.140625" customWidth="1"/>
    <col min="13" max="13" width="15.140625" customWidth="1"/>
    <col min="14" max="14" width="21.7109375" customWidth="1"/>
    <col min="15" max="15" width="23" customWidth="1"/>
    <col min="16" max="16" width="25.140625" customWidth="1"/>
  </cols>
  <sheetData>
    <row r="1" spans="1:15" ht="45.75" thickBot="1" x14ac:dyDescent="0.3">
      <c r="A1" s="72" t="s">
        <v>92</v>
      </c>
      <c r="B1" s="59" t="s">
        <v>16</v>
      </c>
      <c r="C1" s="57" t="s">
        <v>22</v>
      </c>
      <c r="D1" s="62" t="s">
        <v>115</v>
      </c>
      <c r="E1" s="57" t="s">
        <v>140</v>
      </c>
      <c r="F1" s="57" t="s">
        <v>83</v>
      </c>
      <c r="G1" s="57" t="s">
        <v>68</v>
      </c>
      <c r="H1" s="57" t="s">
        <v>46</v>
      </c>
      <c r="I1" s="57" t="s">
        <v>21</v>
      </c>
      <c r="J1" s="57" t="s">
        <v>23</v>
      </c>
      <c r="K1" s="57" t="s">
        <v>24</v>
      </c>
      <c r="L1" s="57" t="s">
        <v>25</v>
      </c>
      <c r="M1" s="57" t="s">
        <v>26</v>
      </c>
      <c r="N1" s="57" t="s">
        <v>36</v>
      </c>
      <c r="O1" s="58" t="s">
        <v>45</v>
      </c>
    </row>
    <row r="2" spans="1:15" s="63" customFormat="1" x14ac:dyDescent="0.25">
      <c r="A2" s="189">
        <v>1</v>
      </c>
      <c r="B2" s="190"/>
      <c r="C2" s="185"/>
      <c r="D2" s="191" t="s">
        <v>108</v>
      </c>
      <c r="E2" s="190" t="s">
        <v>112</v>
      </c>
      <c r="F2" s="190"/>
      <c r="G2" s="190"/>
      <c r="H2" s="190"/>
      <c r="I2" s="190"/>
      <c r="J2" s="190"/>
      <c r="K2" s="190"/>
      <c r="L2" s="190"/>
      <c r="M2" s="190"/>
      <c r="N2" s="192"/>
      <c r="O2" s="193">
        <v>0</v>
      </c>
    </row>
    <row r="3" spans="1:15" s="63" customFormat="1" x14ac:dyDescent="0.25">
      <c r="A3" s="189">
        <v>2</v>
      </c>
      <c r="B3" s="190"/>
      <c r="C3" s="190"/>
      <c r="D3" s="194" t="s">
        <v>108</v>
      </c>
      <c r="E3" s="190" t="s">
        <v>113</v>
      </c>
      <c r="F3" s="190"/>
      <c r="G3" s="190"/>
      <c r="H3" s="190"/>
      <c r="I3" s="190"/>
      <c r="J3" s="190"/>
      <c r="K3" s="190"/>
      <c r="L3" s="190"/>
      <c r="M3" s="190"/>
      <c r="N3" s="192"/>
      <c r="O3" s="193">
        <v>0</v>
      </c>
    </row>
    <row r="4" spans="1:15" s="63" customFormat="1" x14ac:dyDescent="0.25">
      <c r="A4" s="189">
        <v>3</v>
      </c>
      <c r="B4" s="190"/>
      <c r="C4" s="190"/>
      <c r="D4" s="194" t="s">
        <v>108</v>
      </c>
      <c r="E4" s="190" t="s">
        <v>114</v>
      </c>
      <c r="F4" s="190"/>
      <c r="G4" s="190"/>
      <c r="H4" s="190"/>
      <c r="I4" s="190"/>
      <c r="J4" s="190"/>
      <c r="K4" s="190"/>
      <c r="L4" s="190"/>
      <c r="M4" s="190"/>
      <c r="N4" s="192"/>
      <c r="O4" s="193">
        <v>0</v>
      </c>
    </row>
    <row r="5" spans="1:15" s="63" customFormat="1" x14ac:dyDescent="0.25">
      <c r="A5" s="189">
        <v>4</v>
      </c>
      <c r="B5" s="187"/>
      <c r="C5" s="187"/>
      <c r="D5" s="195" t="s">
        <v>129</v>
      </c>
      <c r="E5" s="190" t="s">
        <v>112</v>
      </c>
      <c r="F5" s="190"/>
      <c r="G5" s="187"/>
      <c r="H5" s="187"/>
      <c r="I5" s="187"/>
      <c r="J5" s="187"/>
      <c r="K5" s="187"/>
      <c r="L5" s="187"/>
      <c r="M5" s="187"/>
      <c r="N5" s="196"/>
      <c r="O5" s="197">
        <f t="shared" ref="O5:O13" si="0">N5</f>
        <v>0</v>
      </c>
    </row>
    <row r="6" spans="1:15" s="63" customFormat="1" x14ac:dyDescent="0.25">
      <c r="A6" s="189">
        <v>5</v>
      </c>
      <c r="B6" s="187"/>
      <c r="C6" s="187"/>
      <c r="D6" s="195" t="s">
        <v>129</v>
      </c>
      <c r="E6" s="190" t="s">
        <v>113</v>
      </c>
      <c r="F6" s="190"/>
      <c r="G6" s="187"/>
      <c r="H6" s="187"/>
      <c r="I6" s="187"/>
      <c r="J6" s="187"/>
      <c r="K6" s="187"/>
      <c r="L6" s="187"/>
      <c r="M6" s="187"/>
      <c r="N6" s="196"/>
      <c r="O6" s="197">
        <f t="shared" si="0"/>
        <v>0</v>
      </c>
    </row>
    <row r="7" spans="1:15" s="63" customFormat="1" x14ac:dyDescent="0.25">
      <c r="A7" s="189">
        <v>6</v>
      </c>
      <c r="B7" s="187"/>
      <c r="C7" s="187"/>
      <c r="D7" s="195" t="s">
        <v>129</v>
      </c>
      <c r="E7" s="190" t="s">
        <v>114</v>
      </c>
      <c r="F7" s="190"/>
      <c r="G7" s="187"/>
      <c r="H7" s="187"/>
      <c r="I7" s="187"/>
      <c r="J7" s="187"/>
      <c r="K7" s="187"/>
      <c r="L7" s="187"/>
      <c r="M7" s="187"/>
      <c r="N7" s="196"/>
      <c r="O7" s="197">
        <f t="shared" si="0"/>
        <v>0</v>
      </c>
    </row>
    <row r="8" spans="1:15" s="63" customFormat="1" x14ac:dyDescent="0.25">
      <c r="A8" s="189">
        <v>7</v>
      </c>
      <c r="B8" s="187"/>
      <c r="C8" s="187"/>
      <c r="D8" s="195" t="s">
        <v>109</v>
      </c>
      <c r="E8" s="190" t="s">
        <v>112</v>
      </c>
      <c r="F8" s="190"/>
      <c r="G8" s="187"/>
      <c r="H8" s="187"/>
      <c r="I8" s="187"/>
      <c r="J8" s="187"/>
      <c r="K8" s="187"/>
      <c r="L8" s="187"/>
      <c r="M8" s="187"/>
      <c r="N8" s="196"/>
      <c r="O8" s="197">
        <f t="shared" si="0"/>
        <v>0</v>
      </c>
    </row>
    <row r="9" spans="1:15" s="63" customFormat="1" x14ac:dyDescent="0.25">
      <c r="A9" s="198">
        <v>8</v>
      </c>
      <c r="B9" s="187"/>
      <c r="C9" s="187"/>
      <c r="D9" s="195" t="s">
        <v>109</v>
      </c>
      <c r="E9" s="187" t="s">
        <v>113</v>
      </c>
      <c r="F9" s="187"/>
      <c r="G9" s="187"/>
      <c r="H9" s="187"/>
      <c r="I9" s="187"/>
      <c r="J9" s="187"/>
      <c r="K9" s="187"/>
      <c r="L9" s="187"/>
      <c r="M9" s="187"/>
      <c r="N9" s="196"/>
      <c r="O9" s="197">
        <f t="shared" si="0"/>
        <v>0</v>
      </c>
    </row>
    <row r="10" spans="1:15" s="63" customFormat="1" x14ac:dyDescent="0.25">
      <c r="A10" s="198">
        <v>9</v>
      </c>
      <c r="B10" s="187"/>
      <c r="C10" s="187"/>
      <c r="D10" s="195" t="s">
        <v>109</v>
      </c>
      <c r="E10" s="187" t="s">
        <v>114</v>
      </c>
      <c r="F10" s="187"/>
      <c r="G10" s="187"/>
      <c r="H10" s="187"/>
      <c r="I10" s="187"/>
      <c r="J10" s="187"/>
      <c r="K10" s="187"/>
      <c r="L10" s="187"/>
      <c r="M10" s="187"/>
      <c r="N10" s="196"/>
      <c r="O10" s="197">
        <f t="shared" si="0"/>
        <v>0</v>
      </c>
    </row>
    <row r="11" spans="1:15" s="63" customFormat="1" x14ac:dyDescent="0.25">
      <c r="A11" s="198">
        <v>10</v>
      </c>
      <c r="B11" s="187"/>
      <c r="C11" s="187"/>
      <c r="D11" s="199" t="s">
        <v>53</v>
      </c>
      <c r="E11" s="187" t="s">
        <v>112</v>
      </c>
      <c r="F11" s="187"/>
      <c r="G11" s="187"/>
      <c r="H11" s="187"/>
      <c r="I11" s="187"/>
      <c r="J11" s="187"/>
      <c r="K11" s="187"/>
      <c r="L11" s="187"/>
      <c r="M11" s="187"/>
      <c r="N11" s="196"/>
      <c r="O11" s="197">
        <f t="shared" si="0"/>
        <v>0</v>
      </c>
    </row>
    <row r="12" spans="1:15" s="63" customFormat="1" x14ac:dyDescent="0.25">
      <c r="A12" s="198">
        <v>11</v>
      </c>
      <c r="B12" s="187"/>
      <c r="C12" s="187"/>
      <c r="D12" s="199" t="s">
        <v>53</v>
      </c>
      <c r="E12" s="187" t="s">
        <v>113</v>
      </c>
      <c r="F12" s="187"/>
      <c r="G12" s="187"/>
      <c r="H12" s="187"/>
      <c r="I12" s="187"/>
      <c r="J12" s="187"/>
      <c r="K12" s="187"/>
      <c r="L12" s="187"/>
      <c r="M12" s="187"/>
      <c r="N12" s="196"/>
      <c r="O12" s="197">
        <f t="shared" si="0"/>
        <v>0</v>
      </c>
    </row>
    <row r="13" spans="1:15" s="63" customFormat="1" ht="15.75" thickBot="1" x14ac:dyDescent="0.3">
      <c r="A13" s="200">
        <v>12</v>
      </c>
      <c r="B13" s="201"/>
      <c r="C13" s="201"/>
      <c r="D13" s="202" t="s">
        <v>53</v>
      </c>
      <c r="E13" s="201" t="s">
        <v>114</v>
      </c>
      <c r="F13" s="201"/>
      <c r="G13" s="201"/>
      <c r="H13" s="201"/>
      <c r="I13" s="201"/>
      <c r="J13" s="201"/>
      <c r="K13" s="201"/>
      <c r="L13" s="201"/>
      <c r="M13" s="201"/>
      <c r="N13" s="203"/>
      <c r="O13" s="197">
        <f t="shared" si="0"/>
        <v>0</v>
      </c>
    </row>
    <row r="14" spans="1:15" ht="30.75" customHeight="1" thickBot="1" x14ac:dyDescent="0.3">
      <c r="A14" s="258" t="s">
        <v>84</v>
      </c>
      <c r="B14" s="259"/>
      <c r="C14" s="259"/>
      <c r="D14" s="260"/>
      <c r="M14" s="60" t="s">
        <v>37</v>
      </c>
      <c r="N14" s="60"/>
      <c r="O14" s="61">
        <f>SUM(O2:O11)</f>
        <v>0</v>
      </c>
    </row>
    <row r="18" spans="2:11" ht="15.75" thickBot="1" x14ac:dyDescent="0.3">
      <c r="B18" s="97"/>
    </row>
    <row r="19" spans="2:11" x14ac:dyDescent="0.25">
      <c r="B19" s="53" t="s">
        <v>102</v>
      </c>
      <c r="C19" t="s">
        <v>47</v>
      </c>
      <c r="E19" s="39" t="s">
        <v>32</v>
      </c>
      <c r="F19" s="111"/>
      <c r="G19" s="40"/>
      <c r="H19" s="41"/>
      <c r="I19" s="42"/>
      <c r="J19" s="74"/>
      <c r="K19" s="75"/>
    </row>
    <row r="20" spans="2:11" x14ac:dyDescent="0.25">
      <c r="B20" s="30" t="s">
        <v>109</v>
      </c>
      <c r="C20" s="54">
        <v>0</v>
      </c>
      <c r="E20" s="27" t="s">
        <v>28</v>
      </c>
      <c r="F20" s="43"/>
      <c r="G20" s="43"/>
      <c r="H20" s="43"/>
      <c r="I20" s="76"/>
      <c r="J20" s="77"/>
      <c r="K20" s="44" t="s">
        <v>29</v>
      </c>
    </row>
    <row r="21" spans="2:11" x14ac:dyDescent="0.25">
      <c r="B21" s="64" t="s">
        <v>114</v>
      </c>
      <c r="C21" s="54">
        <v>0</v>
      </c>
      <c r="E21" s="27" t="s">
        <v>30</v>
      </c>
      <c r="F21" s="43"/>
      <c r="G21" s="43"/>
      <c r="H21" s="43"/>
      <c r="I21" s="43"/>
      <c r="J21" s="43"/>
      <c r="K21" s="44"/>
    </row>
    <row r="22" spans="2:11" x14ac:dyDescent="0.25">
      <c r="B22" s="64" t="s">
        <v>112</v>
      </c>
      <c r="C22" s="54">
        <v>0</v>
      </c>
      <c r="E22" s="27" t="s">
        <v>31</v>
      </c>
      <c r="F22" s="43"/>
      <c r="G22" s="43"/>
      <c r="H22" s="43"/>
      <c r="I22" s="43"/>
      <c r="J22" s="43"/>
      <c r="K22" s="44"/>
    </row>
    <row r="23" spans="2:11" x14ac:dyDescent="0.25">
      <c r="B23" s="64" t="s">
        <v>113</v>
      </c>
      <c r="C23" s="54">
        <v>0</v>
      </c>
      <c r="E23" s="78"/>
      <c r="F23" s="79"/>
      <c r="G23" s="79"/>
      <c r="H23" s="79"/>
      <c r="I23" s="79"/>
      <c r="J23" s="79"/>
      <c r="K23" s="80"/>
    </row>
    <row r="24" spans="2:11" x14ac:dyDescent="0.25">
      <c r="B24" s="30" t="s">
        <v>108</v>
      </c>
      <c r="C24" s="54">
        <v>0</v>
      </c>
      <c r="E24" s="45"/>
      <c r="F24" s="46"/>
      <c r="G24" s="46"/>
      <c r="H24" s="46"/>
      <c r="I24" s="46"/>
      <c r="J24" s="46"/>
      <c r="K24" s="44"/>
    </row>
    <row r="25" spans="2:11" x14ac:dyDescent="0.25">
      <c r="B25" s="64" t="s">
        <v>114</v>
      </c>
      <c r="C25" s="54">
        <v>0</v>
      </c>
      <c r="E25" s="45" t="s">
        <v>33</v>
      </c>
      <c r="F25" s="46"/>
      <c r="G25" s="76"/>
      <c r="H25" s="81"/>
      <c r="I25" s="81"/>
      <c r="J25" s="77"/>
      <c r="K25" s="44"/>
    </row>
    <row r="26" spans="2:11" x14ac:dyDescent="0.25">
      <c r="B26" s="64" t="s">
        <v>112</v>
      </c>
      <c r="C26" s="54">
        <v>0</v>
      </c>
      <c r="E26" s="45" t="s">
        <v>34</v>
      </c>
      <c r="F26" s="46"/>
      <c r="G26" s="82"/>
      <c r="H26" s="83"/>
      <c r="I26" s="84"/>
      <c r="J26" s="46"/>
      <c r="K26" s="44"/>
    </row>
    <row r="27" spans="2:11" x14ac:dyDescent="0.25">
      <c r="B27" s="64" t="s">
        <v>113</v>
      </c>
      <c r="C27" s="54">
        <v>0</v>
      </c>
      <c r="E27" s="45"/>
      <c r="F27" s="46"/>
      <c r="G27" s="46"/>
      <c r="H27" s="46"/>
      <c r="I27" s="46"/>
      <c r="J27" s="46"/>
      <c r="K27" s="44"/>
    </row>
    <row r="28" spans="2:11" x14ac:dyDescent="0.25">
      <c r="B28" s="30" t="s">
        <v>53</v>
      </c>
      <c r="C28" s="54">
        <v>0</v>
      </c>
      <c r="E28" s="45" t="s">
        <v>35</v>
      </c>
      <c r="F28" s="46"/>
      <c r="G28" s="46"/>
      <c r="H28" s="46"/>
      <c r="I28" s="46"/>
      <c r="J28" s="46"/>
      <c r="K28" s="44"/>
    </row>
    <row r="29" spans="2:11" x14ac:dyDescent="0.25">
      <c r="B29" s="64" t="s">
        <v>114</v>
      </c>
      <c r="C29" s="54">
        <v>0</v>
      </c>
      <c r="E29" s="45"/>
      <c r="F29" s="46"/>
      <c r="G29" s="46"/>
      <c r="H29" s="46"/>
      <c r="I29" s="46"/>
      <c r="J29" s="46"/>
      <c r="K29" s="44"/>
    </row>
    <row r="30" spans="2:11" x14ac:dyDescent="0.25">
      <c r="B30" s="64" t="s">
        <v>112</v>
      </c>
      <c r="C30" s="54">
        <v>0</v>
      </c>
      <c r="E30" s="45"/>
      <c r="F30" s="46"/>
      <c r="G30" s="46"/>
      <c r="H30" s="46"/>
      <c r="I30" s="46"/>
      <c r="J30" s="46"/>
      <c r="K30" s="44"/>
    </row>
    <row r="31" spans="2:11" x14ac:dyDescent="0.25">
      <c r="B31" s="64" t="s">
        <v>113</v>
      </c>
      <c r="C31" s="54">
        <v>0</v>
      </c>
      <c r="E31" s="45"/>
      <c r="F31" s="46"/>
      <c r="G31" s="46"/>
      <c r="H31" s="46"/>
      <c r="I31" s="46"/>
      <c r="J31" s="46"/>
      <c r="K31" s="44"/>
    </row>
    <row r="32" spans="2:11" x14ac:dyDescent="0.25">
      <c r="B32" s="30" t="s">
        <v>139</v>
      </c>
      <c r="C32" s="54">
        <v>0</v>
      </c>
      <c r="E32" s="45" t="s">
        <v>95</v>
      </c>
      <c r="F32" s="46"/>
      <c r="G32" s="46"/>
      <c r="H32" s="46"/>
      <c r="I32" s="46"/>
      <c r="J32" s="46"/>
      <c r="K32" s="44"/>
    </row>
    <row r="33" spans="1:11" x14ac:dyDescent="0.25">
      <c r="B33" s="64" t="s">
        <v>114</v>
      </c>
      <c r="C33" s="54">
        <v>0</v>
      </c>
      <c r="E33" s="45"/>
      <c r="F33" s="46"/>
      <c r="G33" s="46"/>
      <c r="H33" s="46"/>
      <c r="I33" s="46"/>
      <c r="J33" s="46"/>
      <c r="K33" s="44"/>
    </row>
    <row r="34" spans="1:11" ht="15.75" thickBot="1" x14ac:dyDescent="0.3">
      <c r="B34" s="64" t="s">
        <v>112</v>
      </c>
      <c r="C34" s="54">
        <v>0</v>
      </c>
      <c r="E34" s="47"/>
      <c r="F34" s="48"/>
      <c r="G34" s="48"/>
      <c r="H34" s="48"/>
      <c r="I34" s="48"/>
      <c r="J34" s="48"/>
      <c r="K34" s="49"/>
    </row>
    <row r="35" spans="1:11" x14ac:dyDescent="0.25">
      <c r="B35" s="64" t="s">
        <v>113</v>
      </c>
      <c r="C35" s="54">
        <v>0</v>
      </c>
    </row>
    <row r="36" spans="1:11" x14ac:dyDescent="0.25">
      <c r="B36" s="30" t="s">
        <v>5</v>
      </c>
      <c r="C36" s="54">
        <v>0</v>
      </c>
    </row>
    <row r="37" spans="1:11" x14ac:dyDescent="0.25">
      <c r="A37" s="30"/>
    </row>
    <row r="38" spans="1:11" x14ac:dyDescent="0.25">
      <c r="A38" s="30"/>
    </row>
    <row r="39" spans="1:11" x14ac:dyDescent="0.25">
      <c r="A39" s="30"/>
    </row>
    <row r="40" spans="1:11" x14ac:dyDescent="0.25">
      <c r="A40" s="30"/>
    </row>
    <row r="41" spans="1:11" x14ac:dyDescent="0.25">
      <c r="A41" s="30"/>
    </row>
    <row r="42" spans="1:11" x14ac:dyDescent="0.25">
      <c r="A42" s="30"/>
    </row>
    <row r="43" spans="1:11" x14ac:dyDescent="0.25">
      <c r="A43" s="30"/>
    </row>
  </sheetData>
  <dataConsolidate>
    <dataRefs count="2">
      <dataRef ref="A9" sheet="Investissements matériels" r:id="rId2"/>
      <dataRef ref="A10" sheet="Investissements matériels" r:id="rId3"/>
    </dataRefs>
  </dataConsolidate>
  <mergeCells count="1">
    <mergeCell ref="A14:D14"/>
  </mergeCells>
  <phoneticPr fontId="17" type="noConversion"/>
  <dataValidations count="3">
    <dataValidation type="list" allowBlank="1" showInputMessage="1" showErrorMessage="1" sqref="D2:D13">
      <formula1>Liste_Sousoperation</formula1>
    </dataValidation>
    <dataValidation type="list" allowBlank="1" showInputMessage="1" showErrorMessage="1" sqref="E2:E13">
      <formula1>Liste_postededepense_surdevis</formula1>
    </dataValidation>
    <dataValidation type="list" allowBlank="1" showInputMessage="1" showErrorMessage="1" sqref="F2:F13">
      <formula1>Liste_Actions</formula1>
    </dataValidation>
  </dataValidations>
  <pageMargins left="0.7" right="0.7" top="0.75" bottom="0.75" header="0.3" footer="0.3"/>
  <pageSetup paperSize="9" orientation="portrait"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zoomScale="85" zoomScaleNormal="85" workbookViewId="0">
      <selection activeCell="B12" sqref="B12"/>
    </sheetView>
  </sheetViews>
  <sheetFormatPr baseColWidth="10" defaultRowHeight="15" x14ac:dyDescent="0.25"/>
  <cols>
    <col min="2" max="2" width="44.42578125" customWidth="1"/>
    <col min="3" max="3" width="31.85546875" customWidth="1"/>
    <col min="4" max="6" width="31" customWidth="1"/>
    <col min="7" max="7" width="21.7109375" customWidth="1"/>
  </cols>
  <sheetData>
    <row r="1" spans="1:12" ht="30.75" thickBot="1" x14ac:dyDescent="0.3">
      <c r="A1" s="182" t="s">
        <v>92</v>
      </c>
      <c r="B1" s="62" t="s">
        <v>115</v>
      </c>
      <c r="C1" s="164" t="s">
        <v>140</v>
      </c>
      <c r="D1" s="165" t="s">
        <v>16</v>
      </c>
      <c r="E1" s="164" t="s">
        <v>130</v>
      </c>
      <c r="F1" s="164" t="s">
        <v>131</v>
      </c>
      <c r="G1" s="58" t="s">
        <v>45</v>
      </c>
    </row>
    <row r="2" spans="1:12" x14ac:dyDescent="0.25">
      <c r="A2" s="220">
        <v>1</v>
      </c>
      <c r="B2" s="185" t="s">
        <v>129</v>
      </c>
      <c r="C2" s="185" t="s">
        <v>137</v>
      </c>
      <c r="D2" s="186"/>
      <c r="E2" s="186"/>
      <c r="F2" s="186"/>
      <c r="G2" s="166">
        <v>0</v>
      </c>
    </row>
    <row r="3" spans="1:12" x14ac:dyDescent="0.25">
      <c r="A3" s="221">
        <v>2</v>
      </c>
      <c r="B3" s="215" t="s">
        <v>129</v>
      </c>
      <c r="C3" s="187" t="s">
        <v>137</v>
      </c>
      <c r="D3" s="183"/>
      <c r="E3" s="183"/>
      <c r="F3" s="183"/>
      <c r="G3" s="167">
        <v>0</v>
      </c>
    </row>
    <row r="4" spans="1:12" x14ac:dyDescent="0.25">
      <c r="A4" s="222">
        <v>3</v>
      </c>
      <c r="B4" s="187" t="s">
        <v>129</v>
      </c>
      <c r="C4" s="188" t="s">
        <v>137</v>
      </c>
      <c r="D4" s="184"/>
      <c r="E4" s="184"/>
      <c r="F4" s="183"/>
      <c r="G4" s="167">
        <v>0</v>
      </c>
    </row>
    <row r="5" spans="1:12" ht="27" customHeight="1" thickBot="1" x14ac:dyDescent="0.3">
      <c r="A5" s="261" t="s">
        <v>132</v>
      </c>
      <c r="B5" s="262"/>
      <c r="C5" s="262"/>
      <c r="D5" s="262"/>
      <c r="E5" s="263"/>
      <c r="F5" s="168" t="s">
        <v>133</v>
      </c>
      <c r="G5" s="169">
        <f>SUM(G2:G4)</f>
        <v>0</v>
      </c>
    </row>
    <row r="6" spans="1:12" x14ac:dyDescent="0.25">
      <c r="B6" s="170"/>
      <c r="C6" s="170"/>
      <c r="D6" s="170"/>
      <c r="E6" s="170"/>
      <c r="F6" s="170"/>
    </row>
    <row r="7" spans="1:12" x14ac:dyDescent="0.25">
      <c r="B7" s="170"/>
      <c r="C7" s="170"/>
      <c r="D7" s="170"/>
      <c r="E7" s="170"/>
      <c r="F7" s="170"/>
    </row>
    <row r="8" spans="1:12" x14ac:dyDescent="0.25">
      <c r="B8" s="171" t="s">
        <v>134</v>
      </c>
      <c r="C8" s="172">
        <v>7.26</v>
      </c>
      <c r="D8" s="170"/>
      <c r="E8" s="170"/>
      <c r="F8" s="170"/>
    </row>
    <row r="9" spans="1:12" x14ac:dyDescent="0.25">
      <c r="B9" s="173" t="s">
        <v>135</v>
      </c>
      <c r="C9" s="170"/>
      <c r="D9" s="170"/>
      <c r="E9" s="170"/>
      <c r="F9" s="170"/>
    </row>
    <row r="12" spans="1:12" x14ac:dyDescent="0.25">
      <c r="B12" s="53" t="s">
        <v>102</v>
      </c>
      <c r="C12" t="s">
        <v>47</v>
      </c>
    </row>
    <row r="13" spans="1:12" ht="15.75" thickBot="1" x14ac:dyDescent="0.3">
      <c r="B13" s="30" t="s">
        <v>129</v>
      </c>
      <c r="C13" s="54">
        <v>0</v>
      </c>
    </row>
    <row r="14" spans="1:12" x14ac:dyDescent="0.25">
      <c r="B14" s="64" t="s">
        <v>137</v>
      </c>
      <c r="C14" s="54">
        <v>0</v>
      </c>
      <c r="F14" s="39" t="s">
        <v>32</v>
      </c>
      <c r="G14" s="111"/>
      <c r="H14" s="40"/>
      <c r="I14" s="41"/>
      <c r="J14" s="42"/>
      <c r="K14" s="74"/>
      <c r="L14" s="75"/>
    </row>
    <row r="15" spans="1:12" x14ac:dyDescent="0.25">
      <c r="B15" s="30" t="s">
        <v>5</v>
      </c>
      <c r="C15" s="54">
        <v>0</v>
      </c>
      <c r="F15" s="27" t="s">
        <v>28</v>
      </c>
      <c r="G15" s="43"/>
      <c r="H15" s="43"/>
      <c r="I15" s="43"/>
      <c r="J15" s="76"/>
      <c r="K15" s="77"/>
      <c r="L15" s="44" t="s">
        <v>29</v>
      </c>
    </row>
    <row r="16" spans="1:12" x14ac:dyDescent="0.25">
      <c r="F16" s="27" t="s">
        <v>30</v>
      </c>
      <c r="G16" s="43"/>
      <c r="H16" s="43"/>
      <c r="I16" s="43"/>
      <c r="J16" s="43"/>
      <c r="K16" s="43"/>
      <c r="L16" s="44"/>
    </row>
    <row r="17" spans="6:12" x14ac:dyDescent="0.25">
      <c r="F17" s="27" t="s">
        <v>31</v>
      </c>
      <c r="G17" s="43"/>
      <c r="H17" s="43"/>
      <c r="I17" s="43"/>
      <c r="J17" s="43"/>
      <c r="K17" s="43"/>
      <c r="L17" s="44"/>
    </row>
    <row r="18" spans="6:12" x14ac:dyDescent="0.25">
      <c r="F18" s="78"/>
      <c r="G18" s="79"/>
      <c r="H18" s="79"/>
      <c r="I18" s="79"/>
      <c r="J18" s="79"/>
      <c r="K18" s="79"/>
      <c r="L18" s="80"/>
    </row>
    <row r="19" spans="6:12" x14ac:dyDescent="0.25">
      <c r="F19" s="45"/>
      <c r="G19" s="46"/>
      <c r="H19" s="46"/>
      <c r="I19" s="46"/>
      <c r="J19" s="46"/>
      <c r="K19" s="46"/>
      <c r="L19" s="44"/>
    </row>
    <row r="20" spans="6:12" x14ac:dyDescent="0.25">
      <c r="F20" s="45" t="s">
        <v>33</v>
      </c>
      <c r="G20" s="46"/>
      <c r="H20" s="76"/>
      <c r="I20" s="81"/>
      <c r="J20" s="81"/>
      <c r="K20" s="77"/>
      <c r="L20" s="44"/>
    </row>
    <row r="21" spans="6:12" x14ac:dyDescent="0.25">
      <c r="F21" s="45" t="s">
        <v>34</v>
      </c>
      <c r="G21" s="46"/>
      <c r="H21" s="82"/>
      <c r="I21" s="83"/>
      <c r="J21" s="84"/>
      <c r="K21" s="46"/>
      <c r="L21" s="44"/>
    </row>
    <row r="22" spans="6:12" x14ac:dyDescent="0.25">
      <c r="F22" s="45"/>
      <c r="G22" s="46"/>
      <c r="H22" s="46"/>
      <c r="I22" s="46"/>
      <c r="J22" s="46"/>
      <c r="K22" s="46"/>
      <c r="L22" s="44"/>
    </row>
    <row r="23" spans="6:12" x14ac:dyDescent="0.25">
      <c r="F23" s="45" t="s">
        <v>35</v>
      </c>
      <c r="G23" s="46"/>
      <c r="H23" s="46"/>
      <c r="I23" s="46"/>
      <c r="J23" s="46"/>
      <c r="K23" s="46"/>
      <c r="L23" s="44"/>
    </row>
    <row r="24" spans="6:12" x14ac:dyDescent="0.25">
      <c r="F24" s="45"/>
      <c r="G24" s="46"/>
      <c r="H24" s="46"/>
      <c r="I24" s="46"/>
      <c r="J24" s="46"/>
      <c r="K24" s="46"/>
      <c r="L24" s="44"/>
    </row>
    <row r="25" spans="6:12" x14ac:dyDescent="0.25">
      <c r="F25" s="45"/>
      <c r="G25" s="46"/>
      <c r="H25" s="46"/>
      <c r="I25" s="46"/>
      <c r="J25" s="46"/>
      <c r="K25" s="46"/>
      <c r="L25" s="44"/>
    </row>
    <row r="26" spans="6:12" x14ac:dyDescent="0.25">
      <c r="F26" s="45"/>
      <c r="G26" s="46"/>
      <c r="H26" s="46"/>
      <c r="I26" s="46"/>
      <c r="J26" s="46"/>
      <c r="K26" s="46"/>
      <c r="L26" s="44"/>
    </row>
    <row r="27" spans="6:12" x14ac:dyDescent="0.25">
      <c r="F27" s="45" t="s">
        <v>95</v>
      </c>
      <c r="G27" s="46"/>
      <c r="H27" s="46"/>
      <c r="I27" s="46"/>
      <c r="J27" s="46"/>
      <c r="K27" s="46"/>
      <c r="L27" s="44"/>
    </row>
    <row r="28" spans="6:12" x14ac:dyDescent="0.25">
      <c r="F28" s="45"/>
      <c r="G28" s="46"/>
      <c r="H28" s="46"/>
      <c r="I28" s="46"/>
      <c r="J28" s="46"/>
      <c r="K28" s="46"/>
      <c r="L28" s="44"/>
    </row>
    <row r="29" spans="6:12" ht="15.75" thickBot="1" x14ac:dyDescent="0.3">
      <c r="F29" s="47"/>
      <c r="G29" s="48"/>
      <c r="H29" s="48"/>
      <c r="I29" s="48"/>
      <c r="J29" s="48"/>
      <c r="K29" s="48"/>
      <c r="L29" s="49"/>
    </row>
  </sheetData>
  <mergeCells count="1">
    <mergeCell ref="A5:E5"/>
  </mergeCells>
  <dataValidations count="2">
    <dataValidation type="list" allowBlank="1" showInputMessage="1" showErrorMessage="1" errorTitle="Non valide" promptTitle="Sélectionner le poste de dépense" sqref="C2:C4">
      <formula1 xml:space="preserve"> Liste_Autoconstruction</formula1>
    </dataValidation>
    <dataValidation type="list" allowBlank="1" showInputMessage="1" showErrorMessage="1" sqref="B2:B4">
      <formula1>Liste_Sousoperation</formula1>
    </dataValidation>
  </dataValidation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zoomScale="85" zoomScaleNormal="85" workbookViewId="0">
      <selection activeCell="B17" sqref="B17"/>
    </sheetView>
  </sheetViews>
  <sheetFormatPr baseColWidth="10" defaultRowHeight="15" x14ac:dyDescent="0.25"/>
  <cols>
    <col min="1" max="1" width="3.140625" bestFit="1" customWidth="1"/>
    <col min="2" max="2" width="44.28515625" customWidth="1"/>
    <col min="3" max="3" width="31.85546875" customWidth="1"/>
    <col min="4" max="4" width="21.7109375" customWidth="1"/>
    <col min="5" max="5" width="47.42578125" customWidth="1"/>
    <col min="6" max="6" width="24" customWidth="1"/>
    <col min="7" max="7" width="8.85546875" customWidth="1"/>
    <col min="8" max="8" width="20.42578125" bestFit="1" customWidth="1"/>
    <col min="9" max="9" width="23" customWidth="1"/>
    <col min="10" max="10" width="20.7109375" customWidth="1"/>
    <col min="11" max="11" width="20.28515625" customWidth="1"/>
    <col min="12" max="12" width="25.28515625" customWidth="1"/>
    <col min="13" max="13" width="22.7109375" customWidth="1"/>
    <col min="14" max="14" width="22.28515625" customWidth="1"/>
    <col min="15" max="15" width="24.42578125" customWidth="1"/>
  </cols>
  <sheetData>
    <row r="1" spans="1:14" ht="39" customHeight="1" thickBot="1" x14ac:dyDescent="0.3">
      <c r="A1" s="223" t="s">
        <v>92</v>
      </c>
      <c r="B1" s="2" t="s">
        <v>93</v>
      </c>
      <c r="C1" s="3" t="s">
        <v>41</v>
      </c>
      <c r="D1" s="57" t="s">
        <v>94</v>
      </c>
      <c r="E1" s="62" t="s">
        <v>115</v>
      </c>
      <c r="F1" s="62" t="s">
        <v>140</v>
      </c>
      <c r="G1" s="57" t="s">
        <v>83</v>
      </c>
      <c r="H1" s="3" t="s">
        <v>44</v>
      </c>
      <c r="I1" s="3" t="s">
        <v>42</v>
      </c>
      <c r="J1" s="3" t="s">
        <v>43</v>
      </c>
      <c r="K1" s="3" t="s">
        <v>46</v>
      </c>
      <c r="L1" s="3" t="s">
        <v>70</v>
      </c>
      <c r="M1" s="3" t="s">
        <v>55</v>
      </c>
      <c r="N1" s="58" t="s">
        <v>45</v>
      </c>
    </row>
    <row r="2" spans="1:14" s="63" customFormat="1" x14ac:dyDescent="0.25">
      <c r="A2" s="185">
        <v>1</v>
      </c>
      <c r="B2" s="185"/>
      <c r="C2" s="185"/>
      <c r="D2" s="185"/>
      <c r="E2" s="191" t="s">
        <v>108</v>
      </c>
      <c r="F2" s="185" t="s">
        <v>107</v>
      </c>
      <c r="G2" s="190"/>
      <c r="H2" s="185"/>
      <c r="I2" s="185"/>
      <c r="J2" s="185"/>
      <c r="K2" s="185"/>
      <c r="L2" s="185"/>
      <c r="M2" s="230">
        <f>IF(H2=0,0,H2/I2*J2)</f>
        <v>0</v>
      </c>
      <c r="N2" s="233">
        <f>M2</f>
        <v>0</v>
      </c>
    </row>
    <row r="3" spans="1:14" s="63" customFormat="1" x14ac:dyDescent="0.25">
      <c r="A3" s="187">
        <v>2</v>
      </c>
      <c r="B3" s="187"/>
      <c r="C3" s="187"/>
      <c r="D3" s="187"/>
      <c r="E3" s="195" t="s">
        <v>108</v>
      </c>
      <c r="F3" s="187" t="s">
        <v>85</v>
      </c>
      <c r="G3" s="190"/>
      <c r="H3" s="187"/>
      <c r="I3" s="187"/>
      <c r="J3" s="187"/>
      <c r="K3" s="187"/>
      <c r="L3" s="187"/>
      <c r="M3" s="231">
        <f>IF(H3=0,0,H3/I3*J3)</f>
        <v>0</v>
      </c>
      <c r="N3" s="234">
        <f t="shared" ref="N3:N13" si="0">M3</f>
        <v>0</v>
      </c>
    </row>
    <row r="4" spans="1:14" s="63" customFormat="1" x14ac:dyDescent="0.25">
      <c r="A4" s="187">
        <v>3</v>
      </c>
      <c r="B4" s="187"/>
      <c r="C4" s="187"/>
      <c r="D4" s="187"/>
      <c r="E4" s="195" t="s">
        <v>108</v>
      </c>
      <c r="F4" s="187" t="s">
        <v>86</v>
      </c>
      <c r="G4" s="190"/>
      <c r="H4" s="187"/>
      <c r="I4" s="187"/>
      <c r="J4" s="187"/>
      <c r="K4" s="187"/>
      <c r="L4" s="187"/>
      <c r="M4" s="231">
        <f t="shared" ref="M4:M13" si="1">IF(H4=0,0,H4/I4*J4)</f>
        <v>0</v>
      </c>
      <c r="N4" s="234">
        <f t="shared" si="0"/>
        <v>0</v>
      </c>
    </row>
    <row r="5" spans="1:14" s="63" customFormat="1" x14ac:dyDescent="0.25">
      <c r="A5" s="187">
        <v>4</v>
      </c>
      <c r="B5" s="187"/>
      <c r="C5" s="187"/>
      <c r="D5" s="187"/>
      <c r="E5" s="195" t="s">
        <v>108</v>
      </c>
      <c r="F5" s="187" t="s">
        <v>87</v>
      </c>
      <c r="G5" s="190"/>
      <c r="H5" s="187"/>
      <c r="I5" s="187"/>
      <c r="J5" s="187"/>
      <c r="K5" s="187"/>
      <c r="L5" s="187"/>
      <c r="M5" s="231">
        <f t="shared" si="1"/>
        <v>0</v>
      </c>
      <c r="N5" s="234">
        <f t="shared" si="0"/>
        <v>0</v>
      </c>
    </row>
    <row r="6" spans="1:14" s="63" customFormat="1" x14ac:dyDescent="0.25">
      <c r="A6" s="187">
        <v>5</v>
      </c>
      <c r="B6" s="187"/>
      <c r="C6" s="187"/>
      <c r="D6" s="187"/>
      <c r="E6" s="195" t="s">
        <v>125</v>
      </c>
      <c r="F6" s="187" t="s">
        <v>107</v>
      </c>
      <c r="G6" s="190"/>
      <c r="H6" s="187"/>
      <c r="I6" s="187"/>
      <c r="J6" s="187"/>
      <c r="K6" s="187"/>
      <c r="L6" s="187"/>
      <c r="M6" s="231">
        <f t="shared" si="1"/>
        <v>0</v>
      </c>
      <c r="N6" s="234">
        <f t="shared" si="0"/>
        <v>0</v>
      </c>
    </row>
    <row r="7" spans="1:14" s="63" customFormat="1" x14ac:dyDescent="0.25">
      <c r="A7" s="187">
        <v>6</v>
      </c>
      <c r="B7" s="187"/>
      <c r="C7" s="187"/>
      <c r="D7" s="187"/>
      <c r="E7" s="195" t="s">
        <v>125</v>
      </c>
      <c r="F7" s="187" t="s">
        <v>85</v>
      </c>
      <c r="G7" s="190"/>
      <c r="H7" s="187"/>
      <c r="I7" s="187"/>
      <c r="J7" s="187"/>
      <c r="K7" s="187"/>
      <c r="L7" s="187"/>
      <c r="M7" s="231">
        <f t="shared" si="1"/>
        <v>0</v>
      </c>
      <c r="N7" s="234">
        <f t="shared" si="0"/>
        <v>0</v>
      </c>
    </row>
    <row r="8" spans="1:14" s="63" customFormat="1" x14ac:dyDescent="0.25">
      <c r="A8" s="187">
        <v>7</v>
      </c>
      <c r="B8" s="187"/>
      <c r="C8" s="187"/>
      <c r="D8" s="187"/>
      <c r="E8" s="195" t="s">
        <v>125</v>
      </c>
      <c r="F8" s="187" t="s">
        <v>86</v>
      </c>
      <c r="G8" s="190"/>
      <c r="H8" s="187"/>
      <c r="I8" s="187"/>
      <c r="J8" s="187"/>
      <c r="K8" s="187"/>
      <c r="L8" s="187"/>
      <c r="M8" s="231">
        <f t="shared" si="1"/>
        <v>0</v>
      </c>
      <c r="N8" s="234">
        <f t="shared" si="0"/>
        <v>0</v>
      </c>
    </row>
    <row r="9" spans="1:14" s="63" customFormat="1" x14ac:dyDescent="0.25">
      <c r="A9" s="187">
        <v>8</v>
      </c>
      <c r="B9" s="187"/>
      <c r="C9" s="187"/>
      <c r="D9" s="187"/>
      <c r="E9" s="195" t="s">
        <v>125</v>
      </c>
      <c r="F9" s="187" t="s">
        <v>87</v>
      </c>
      <c r="G9" s="187"/>
      <c r="H9" s="187"/>
      <c r="I9" s="187"/>
      <c r="J9" s="187"/>
      <c r="K9" s="187"/>
      <c r="L9" s="187"/>
      <c r="M9" s="231">
        <f t="shared" si="1"/>
        <v>0</v>
      </c>
      <c r="N9" s="234">
        <f t="shared" si="0"/>
        <v>0</v>
      </c>
    </row>
    <row r="10" spans="1:14" s="63" customFormat="1" ht="14.25" customHeight="1" x14ac:dyDescent="0.25">
      <c r="A10" s="187">
        <v>9</v>
      </c>
      <c r="B10" s="187"/>
      <c r="C10" s="187"/>
      <c r="D10" s="187"/>
      <c r="E10" s="195" t="s">
        <v>109</v>
      </c>
      <c r="F10" s="187" t="s">
        <v>107</v>
      </c>
      <c r="G10" s="187"/>
      <c r="H10" s="187"/>
      <c r="I10" s="187"/>
      <c r="J10" s="187"/>
      <c r="K10" s="187"/>
      <c r="L10" s="187"/>
      <c r="M10" s="231">
        <f t="shared" si="1"/>
        <v>0</v>
      </c>
      <c r="N10" s="234">
        <f t="shared" si="0"/>
        <v>0</v>
      </c>
    </row>
    <row r="11" spans="1:14" s="63" customFormat="1" x14ac:dyDescent="0.25">
      <c r="A11" s="187">
        <v>10</v>
      </c>
      <c r="B11" s="187"/>
      <c r="C11" s="187"/>
      <c r="D11" s="187"/>
      <c r="E11" s="195" t="s">
        <v>109</v>
      </c>
      <c r="F11" s="187" t="s">
        <v>85</v>
      </c>
      <c r="G11" s="187"/>
      <c r="H11" s="187"/>
      <c r="I11" s="187"/>
      <c r="J11" s="187"/>
      <c r="K11" s="187"/>
      <c r="L11" s="187"/>
      <c r="M11" s="231">
        <f t="shared" si="1"/>
        <v>0</v>
      </c>
      <c r="N11" s="234">
        <f t="shared" si="0"/>
        <v>0</v>
      </c>
    </row>
    <row r="12" spans="1:14" s="63" customFormat="1" x14ac:dyDescent="0.25">
      <c r="A12" s="187">
        <v>11</v>
      </c>
      <c r="B12" s="188"/>
      <c r="C12" s="188"/>
      <c r="D12" s="188"/>
      <c r="E12" s="195" t="s">
        <v>109</v>
      </c>
      <c r="F12" s="187" t="s">
        <v>86</v>
      </c>
      <c r="G12" s="187"/>
      <c r="H12" s="188"/>
      <c r="I12" s="188"/>
      <c r="J12" s="188"/>
      <c r="K12" s="188"/>
      <c r="L12" s="188"/>
      <c r="M12" s="231">
        <f t="shared" si="1"/>
        <v>0</v>
      </c>
      <c r="N12" s="234">
        <f t="shared" si="0"/>
        <v>0</v>
      </c>
    </row>
    <row r="13" spans="1:14" s="63" customFormat="1" ht="15.75" thickBot="1" x14ac:dyDescent="0.3">
      <c r="A13" s="201">
        <v>12</v>
      </c>
      <c r="B13" s="201"/>
      <c r="C13" s="201"/>
      <c r="D13" s="201"/>
      <c r="E13" s="204" t="s">
        <v>109</v>
      </c>
      <c r="F13" s="201" t="s">
        <v>87</v>
      </c>
      <c r="G13" s="201"/>
      <c r="H13" s="201"/>
      <c r="I13" s="201"/>
      <c r="J13" s="201"/>
      <c r="K13" s="201"/>
      <c r="L13" s="201"/>
      <c r="M13" s="232">
        <f t="shared" si="1"/>
        <v>0</v>
      </c>
      <c r="N13" s="234">
        <f t="shared" si="0"/>
        <v>0</v>
      </c>
    </row>
    <row r="14" spans="1:14" ht="30.75" customHeight="1" thickBot="1" x14ac:dyDescent="0.3">
      <c r="B14" s="258" t="s">
        <v>84</v>
      </c>
      <c r="C14" s="264"/>
      <c r="D14" s="264"/>
      <c r="E14" s="265"/>
      <c r="L14" s="60" t="s">
        <v>76</v>
      </c>
      <c r="M14" s="60"/>
      <c r="N14" s="229">
        <f>SUM(N2:N13)</f>
        <v>0</v>
      </c>
    </row>
    <row r="17" spans="2:12" x14ac:dyDescent="0.25">
      <c r="B17" s="53" t="s">
        <v>102</v>
      </c>
      <c r="C17" t="s">
        <v>47</v>
      </c>
    </row>
    <row r="18" spans="2:12" ht="15.75" thickBot="1" x14ac:dyDescent="0.3">
      <c r="B18" s="30" t="s">
        <v>109</v>
      </c>
      <c r="C18" s="52">
        <v>0</v>
      </c>
    </row>
    <row r="19" spans="2:12" x14ac:dyDescent="0.25">
      <c r="B19" s="64" t="s">
        <v>107</v>
      </c>
      <c r="C19" s="52">
        <v>0</v>
      </c>
      <c r="F19" s="39" t="s">
        <v>32</v>
      </c>
      <c r="G19" s="111"/>
      <c r="H19" s="40"/>
      <c r="I19" s="41"/>
      <c r="J19" s="42"/>
      <c r="K19" s="74"/>
      <c r="L19" s="75"/>
    </row>
    <row r="20" spans="2:12" x14ac:dyDescent="0.25">
      <c r="B20" s="64" t="s">
        <v>85</v>
      </c>
      <c r="C20" s="52">
        <v>0</v>
      </c>
      <c r="F20" s="27" t="s">
        <v>28</v>
      </c>
      <c r="G20" s="43"/>
      <c r="H20" s="43"/>
      <c r="I20" s="43"/>
      <c r="J20" s="76"/>
      <c r="K20" s="77"/>
      <c r="L20" s="44" t="s">
        <v>29</v>
      </c>
    </row>
    <row r="21" spans="2:12" x14ac:dyDescent="0.25">
      <c r="B21" s="64" t="s">
        <v>86</v>
      </c>
      <c r="C21" s="52">
        <v>0</v>
      </c>
      <c r="F21" s="27" t="s">
        <v>30</v>
      </c>
      <c r="G21" s="43"/>
      <c r="H21" s="43"/>
      <c r="I21" s="43"/>
      <c r="J21" s="43"/>
      <c r="K21" s="43"/>
      <c r="L21" s="44"/>
    </row>
    <row r="22" spans="2:12" x14ac:dyDescent="0.25">
      <c r="B22" s="64" t="s">
        <v>87</v>
      </c>
      <c r="C22" s="52">
        <v>0</v>
      </c>
      <c r="F22" s="27" t="s">
        <v>31</v>
      </c>
      <c r="G22" s="43"/>
      <c r="H22" s="43"/>
      <c r="I22" s="43"/>
      <c r="J22" s="43"/>
      <c r="K22" s="43"/>
      <c r="L22" s="44"/>
    </row>
    <row r="23" spans="2:12" x14ac:dyDescent="0.25">
      <c r="B23" s="30" t="s">
        <v>108</v>
      </c>
      <c r="C23" s="52">
        <v>0</v>
      </c>
      <c r="F23" s="78"/>
      <c r="G23" s="79"/>
      <c r="H23" s="79"/>
      <c r="I23" s="79"/>
      <c r="J23" s="79"/>
      <c r="K23" s="79"/>
      <c r="L23" s="80"/>
    </row>
    <row r="24" spans="2:12" x14ac:dyDescent="0.25">
      <c r="B24" s="64" t="s">
        <v>107</v>
      </c>
      <c r="C24" s="52">
        <v>0</v>
      </c>
      <c r="F24" s="45"/>
      <c r="G24" s="46"/>
      <c r="H24" s="46"/>
      <c r="I24" s="46"/>
      <c r="J24" s="46"/>
      <c r="K24" s="46"/>
      <c r="L24" s="44"/>
    </row>
    <row r="25" spans="2:12" x14ac:dyDescent="0.25">
      <c r="B25" s="64" t="s">
        <v>85</v>
      </c>
      <c r="C25" s="52">
        <v>0</v>
      </c>
      <c r="F25" s="45" t="s">
        <v>33</v>
      </c>
      <c r="G25" s="46"/>
      <c r="H25" s="76"/>
      <c r="I25" s="81"/>
      <c r="J25" s="81"/>
      <c r="K25" s="77"/>
      <c r="L25" s="44"/>
    </row>
    <row r="26" spans="2:12" x14ac:dyDescent="0.25">
      <c r="B26" s="64" t="s">
        <v>86</v>
      </c>
      <c r="C26" s="52">
        <v>0</v>
      </c>
      <c r="F26" s="45" t="s">
        <v>34</v>
      </c>
      <c r="G26" s="46"/>
      <c r="H26" s="82"/>
      <c r="I26" s="83"/>
      <c r="J26" s="84"/>
      <c r="K26" s="46"/>
      <c r="L26" s="44"/>
    </row>
    <row r="27" spans="2:12" x14ac:dyDescent="0.25">
      <c r="B27" s="64" t="s">
        <v>87</v>
      </c>
      <c r="C27" s="52">
        <v>0</v>
      </c>
      <c r="F27" s="45"/>
      <c r="G27" s="46"/>
      <c r="H27" s="46"/>
      <c r="I27" s="46"/>
      <c r="J27" s="46"/>
      <c r="K27" s="46"/>
      <c r="L27" s="44"/>
    </row>
    <row r="28" spans="2:12" x14ac:dyDescent="0.25">
      <c r="B28" s="30" t="s">
        <v>125</v>
      </c>
      <c r="C28" s="52">
        <v>0</v>
      </c>
      <c r="F28" s="45" t="s">
        <v>35</v>
      </c>
      <c r="G28" s="46"/>
      <c r="H28" s="46"/>
      <c r="I28" s="46"/>
      <c r="J28" s="46"/>
      <c r="K28" s="46"/>
      <c r="L28" s="44"/>
    </row>
    <row r="29" spans="2:12" x14ac:dyDescent="0.25">
      <c r="B29" s="64" t="s">
        <v>107</v>
      </c>
      <c r="C29" s="52">
        <v>0</v>
      </c>
      <c r="F29" s="45"/>
      <c r="G29" s="46"/>
      <c r="H29" s="46"/>
      <c r="I29" s="46"/>
      <c r="J29" s="46"/>
      <c r="K29" s="46"/>
      <c r="L29" s="44"/>
    </row>
    <row r="30" spans="2:12" x14ac:dyDescent="0.25">
      <c r="B30" s="64" t="s">
        <v>85</v>
      </c>
      <c r="C30" s="52">
        <v>0</v>
      </c>
      <c r="F30" s="45"/>
      <c r="G30" s="46"/>
      <c r="H30" s="46"/>
      <c r="I30" s="46"/>
      <c r="J30" s="46"/>
      <c r="K30" s="46"/>
      <c r="L30" s="44"/>
    </row>
    <row r="31" spans="2:12" x14ac:dyDescent="0.25">
      <c r="B31" s="64" t="s">
        <v>86</v>
      </c>
      <c r="C31" s="52">
        <v>0</v>
      </c>
      <c r="F31" s="45"/>
      <c r="G31" s="46"/>
      <c r="H31" s="46"/>
      <c r="I31" s="46"/>
      <c r="J31" s="46"/>
      <c r="K31" s="46"/>
      <c r="L31" s="44"/>
    </row>
    <row r="32" spans="2:12" x14ac:dyDescent="0.25">
      <c r="B32" s="64" t="s">
        <v>87</v>
      </c>
      <c r="C32" s="52">
        <v>0</v>
      </c>
      <c r="F32" s="45" t="s">
        <v>95</v>
      </c>
      <c r="G32" s="46"/>
      <c r="H32" s="46"/>
      <c r="I32" s="46"/>
      <c r="J32" s="46"/>
      <c r="K32" s="46"/>
      <c r="L32" s="44"/>
    </row>
    <row r="33" spans="2:12" x14ac:dyDescent="0.25">
      <c r="B33" s="30" t="s">
        <v>5</v>
      </c>
      <c r="C33" s="52">
        <v>0</v>
      </c>
      <c r="F33" s="45"/>
      <c r="G33" s="46"/>
      <c r="H33" s="46"/>
      <c r="I33" s="46"/>
      <c r="J33" s="46"/>
      <c r="K33" s="46"/>
      <c r="L33" s="44"/>
    </row>
    <row r="34" spans="2:12" ht="15.75" thickBot="1" x14ac:dyDescent="0.3">
      <c r="F34" s="47"/>
      <c r="G34" s="48"/>
      <c r="H34" s="48"/>
      <c r="I34" s="48"/>
      <c r="J34" s="48"/>
      <c r="K34" s="48"/>
      <c r="L34" s="49"/>
    </row>
    <row r="36" spans="2:12" x14ac:dyDescent="0.25">
      <c r="C36" s="54"/>
    </row>
    <row r="37" spans="2:12" x14ac:dyDescent="0.25">
      <c r="C37" s="54"/>
    </row>
    <row r="38" spans="2:12" x14ac:dyDescent="0.25">
      <c r="C38" s="54"/>
    </row>
    <row r="39" spans="2:12" x14ac:dyDescent="0.25">
      <c r="C39" s="54"/>
    </row>
    <row r="40" spans="2:12" x14ac:dyDescent="0.25">
      <c r="C40" s="54"/>
    </row>
    <row r="41" spans="2:12" x14ac:dyDescent="0.25">
      <c r="C41" s="54"/>
    </row>
  </sheetData>
  <dataConsolidate>
    <dataRefs count="2">
      <dataRef ref="A9" sheet="Investissements matériels" r:id="rId2"/>
      <dataRef ref="A10" sheet="Investissements matériels" r:id="rId3"/>
    </dataRefs>
  </dataConsolidate>
  <mergeCells count="1">
    <mergeCell ref="B14:E14"/>
  </mergeCells>
  <phoneticPr fontId="17" type="noConversion"/>
  <dataValidations count="5">
    <dataValidation type="list" allowBlank="1" showInputMessage="1" showErrorMessage="1" sqref="E2:E13">
      <formula1>Liste_sousoperation_tronquée</formula1>
    </dataValidation>
    <dataValidation type="list" allowBlank="1" showInputMessage="1" showErrorMessage="1" sqref="F2:F13">
      <formula1>Liste_postededepense_remunerationfraisreels</formula1>
    </dataValidation>
    <dataValidation type="list" allowBlank="1" showInputMessage="1" showErrorMessage="1" sqref="G2:G13">
      <formula1>Liste_Actions</formula1>
    </dataValidation>
    <dataValidation type="list" allowBlank="1" showInputMessage="1" showErrorMessage="1" sqref="L2:L13">
      <formula1>Liste_identificationjustificatif</formula1>
    </dataValidation>
    <dataValidation type="list" allowBlank="1" showInputMessage="1" showErrorMessage="1" sqref="K2:K13">
      <formula1>Liste_unitérémunérationfraisreels</formula1>
    </dataValidation>
  </dataValidations>
  <pageMargins left="0.7" right="0.7" top="0.75" bottom="0.75" header="0.3" footer="0.3"/>
  <pageSetup paperSize="9" orientation="portrait"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zoomScale="85" zoomScaleNormal="85" workbookViewId="0">
      <selection activeCell="C13" sqref="C13"/>
    </sheetView>
  </sheetViews>
  <sheetFormatPr baseColWidth="10" defaultRowHeight="15" x14ac:dyDescent="0.25"/>
  <cols>
    <col min="1" max="1" width="6.85546875" customWidth="1"/>
    <col min="2" max="2" width="44.28515625" customWidth="1"/>
    <col min="3" max="3" width="31.85546875" customWidth="1"/>
    <col min="4" max="4" width="46.28515625" customWidth="1"/>
    <col min="5" max="5" width="31" customWidth="1"/>
    <col min="6" max="6" width="11.28515625" customWidth="1"/>
    <col min="7" max="7" width="14.7109375" customWidth="1"/>
    <col min="8" max="8" width="12.7109375" customWidth="1"/>
    <col min="9" max="9" width="13.140625" customWidth="1"/>
    <col min="10" max="10" width="11.5703125" customWidth="1"/>
    <col min="11" max="11" width="13.5703125" customWidth="1"/>
    <col min="12" max="12" width="27.140625" bestFit="1" customWidth="1"/>
    <col min="13" max="13" width="22.42578125" customWidth="1"/>
    <col min="14" max="14" width="24.42578125" customWidth="1"/>
    <col min="15" max="15" width="25.140625" customWidth="1"/>
  </cols>
  <sheetData>
    <row r="1" spans="1:14" ht="39" customHeight="1" thickBot="1" x14ac:dyDescent="0.3">
      <c r="A1" s="72" t="s">
        <v>92</v>
      </c>
      <c r="B1" s="2" t="s">
        <v>16</v>
      </c>
      <c r="C1" s="3" t="s">
        <v>69</v>
      </c>
      <c r="D1" s="62" t="s">
        <v>115</v>
      </c>
      <c r="E1" s="57" t="s">
        <v>140</v>
      </c>
      <c r="F1" s="57" t="s">
        <v>83</v>
      </c>
      <c r="G1" s="3" t="s">
        <v>98</v>
      </c>
      <c r="H1" s="3" t="s">
        <v>99</v>
      </c>
      <c r="I1" s="3" t="s">
        <v>100</v>
      </c>
      <c r="J1" s="3" t="s">
        <v>101</v>
      </c>
      <c r="K1" s="3" t="s">
        <v>25</v>
      </c>
      <c r="L1" s="3" t="s">
        <v>26</v>
      </c>
      <c r="M1" s="3" t="s">
        <v>36</v>
      </c>
      <c r="N1" s="58" t="s">
        <v>45</v>
      </c>
    </row>
    <row r="2" spans="1:14" s="63" customFormat="1" x14ac:dyDescent="0.25">
      <c r="A2" s="205">
        <v>1</v>
      </c>
      <c r="B2" s="185"/>
      <c r="C2" s="185"/>
      <c r="D2" s="206" t="s">
        <v>108</v>
      </c>
      <c r="E2" s="185" t="s">
        <v>88</v>
      </c>
      <c r="F2" s="190"/>
      <c r="G2" s="185"/>
      <c r="H2" s="185"/>
      <c r="I2" s="185"/>
      <c r="J2" s="185"/>
      <c r="K2" s="185"/>
      <c r="L2" s="185"/>
      <c r="M2" s="230">
        <v>0</v>
      </c>
      <c r="N2" s="233">
        <f>M2</f>
        <v>0</v>
      </c>
    </row>
    <row r="3" spans="1:14" s="63" customFormat="1" x14ac:dyDescent="0.25">
      <c r="A3" s="207">
        <v>2</v>
      </c>
      <c r="B3" s="187"/>
      <c r="C3" s="187"/>
      <c r="D3" s="195" t="s">
        <v>108</v>
      </c>
      <c r="E3" s="183" t="s">
        <v>89</v>
      </c>
      <c r="F3" s="190"/>
      <c r="G3" s="187"/>
      <c r="H3" s="187"/>
      <c r="I3" s="187"/>
      <c r="J3" s="187"/>
      <c r="K3" s="187"/>
      <c r="L3" s="187"/>
      <c r="M3" s="231">
        <v>0</v>
      </c>
      <c r="N3" s="234">
        <f t="shared" ref="N3:N6" si="0">M3</f>
        <v>0</v>
      </c>
    </row>
    <row r="4" spans="1:14" s="63" customFormat="1" x14ac:dyDescent="0.25">
      <c r="A4" s="207">
        <v>3</v>
      </c>
      <c r="B4" s="187"/>
      <c r="C4" s="187"/>
      <c r="D4" s="195" t="s">
        <v>125</v>
      </c>
      <c r="E4" s="187" t="s">
        <v>88</v>
      </c>
      <c r="F4" s="190"/>
      <c r="G4" s="187"/>
      <c r="H4" s="187"/>
      <c r="I4" s="187"/>
      <c r="J4" s="187"/>
      <c r="K4" s="187"/>
      <c r="L4" s="187"/>
      <c r="M4" s="231">
        <v>0</v>
      </c>
      <c r="N4" s="234">
        <f t="shared" si="0"/>
        <v>0</v>
      </c>
    </row>
    <row r="5" spans="1:14" s="63" customFormat="1" x14ac:dyDescent="0.25">
      <c r="A5" s="207">
        <v>4</v>
      </c>
      <c r="B5" s="187"/>
      <c r="C5" s="187"/>
      <c r="D5" s="195" t="s">
        <v>125</v>
      </c>
      <c r="E5" s="183" t="s">
        <v>89</v>
      </c>
      <c r="F5" s="190"/>
      <c r="G5" s="187"/>
      <c r="H5" s="187"/>
      <c r="I5" s="187"/>
      <c r="J5" s="187"/>
      <c r="K5" s="187"/>
      <c r="L5" s="187"/>
      <c r="M5" s="231">
        <v>0</v>
      </c>
      <c r="N5" s="234">
        <f t="shared" si="0"/>
        <v>0</v>
      </c>
    </row>
    <row r="6" spans="1:14" s="63" customFormat="1" x14ac:dyDescent="0.25">
      <c r="A6" s="207">
        <v>5</v>
      </c>
      <c r="B6" s="187"/>
      <c r="C6" s="187"/>
      <c r="D6" s="195" t="s">
        <v>109</v>
      </c>
      <c r="E6" s="187" t="s">
        <v>88</v>
      </c>
      <c r="F6" s="190"/>
      <c r="G6" s="187"/>
      <c r="H6" s="187"/>
      <c r="I6" s="187"/>
      <c r="J6" s="187"/>
      <c r="K6" s="187"/>
      <c r="L6" s="187"/>
      <c r="M6" s="231">
        <v>0</v>
      </c>
      <c r="N6" s="234">
        <f t="shared" si="0"/>
        <v>0</v>
      </c>
    </row>
    <row r="7" spans="1:14" s="63" customFormat="1" ht="15.75" thickBot="1" x14ac:dyDescent="0.3">
      <c r="A7" s="208">
        <v>6</v>
      </c>
      <c r="B7" s="201"/>
      <c r="C7" s="201"/>
      <c r="D7" s="204" t="s">
        <v>109</v>
      </c>
      <c r="E7" s="209" t="s">
        <v>89</v>
      </c>
      <c r="F7" s="201"/>
      <c r="G7" s="201"/>
      <c r="H7" s="201"/>
      <c r="I7" s="201"/>
      <c r="J7" s="201"/>
      <c r="K7" s="201"/>
      <c r="L7" s="201"/>
      <c r="M7" s="232">
        <v>0</v>
      </c>
      <c r="N7" s="235">
        <f>M7</f>
        <v>0</v>
      </c>
    </row>
    <row r="8" spans="1:14" ht="30.75" customHeight="1" thickBot="1" x14ac:dyDescent="0.3">
      <c r="A8" s="258" t="s">
        <v>84</v>
      </c>
      <c r="B8" s="264"/>
      <c r="C8" s="264"/>
      <c r="D8" s="265"/>
      <c r="L8" s="68" t="s">
        <v>77</v>
      </c>
      <c r="M8" s="69"/>
      <c r="N8" s="229">
        <f>SUM(N2:N7)</f>
        <v>0</v>
      </c>
    </row>
    <row r="10" spans="1:14" x14ac:dyDescent="0.25">
      <c r="B10" s="30"/>
    </row>
    <row r="11" spans="1:14" ht="15.75" thickBot="1" x14ac:dyDescent="0.3">
      <c r="B11" s="53" t="s">
        <v>102</v>
      </c>
      <c r="C11" t="s">
        <v>47</v>
      </c>
    </row>
    <row r="12" spans="1:14" x14ac:dyDescent="0.25">
      <c r="B12" s="30" t="s">
        <v>109</v>
      </c>
      <c r="C12" s="52">
        <v>0</v>
      </c>
      <c r="E12" s="39" t="s">
        <v>32</v>
      </c>
      <c r="F12" s="111"/>
      <c r="G12" s="40"/>
      <c r="H12" s="41"/>
      <c r="I12" s="42"/>
      <c r="J12" s="74"/>
      <c r="K12" s="75"/>
    </row>
    <row r="13" spans="1:14" x14ac:dyDescent="0.25">
      <c r="B13" s="64" t="s">
        <v>89</v>
      </c>
      <c r="C13" s="52">
        <v>0</v>
      </c>
      <c r="E13" s="27" t="s">
        <v>28</v>
      </c>
      <c r="F13" s="43"/>
      <c r="G13" s="43"/>
      <c r="H13" s="43"/>
      <c r="I13" s="76"/>
      <c r="J13" s="77"/>
      <c r="K13" s="44" t="s">
        <v>29</v>
      </c>
    </row>
    <row r="14" spans="1:14" x14ac:dyDescent="0.25">
      <c r="B14" s="64" t="s">
        <v>88</v>
      </c>
      <c r="C14" s="52">
        <v>0</v>
      </c>
      <c r="E14" s="27" t="s">
        <v>30</v>
      </c>
      <c r="F14" s="43"/>
      <c r="G14" s="43"/>
      <c r="H14" s="43"/>
      <c r="I14" s="43"/>
      <c r="J14" s="43"/>
      <c r="K14" s="44"/>
    </row>
    <row r="15" spans="1:14" x14ac:dyDescent="0.25">
      <c r="B15" s="30" t="s">
        <v>108</v>
      </c>
      <c r="C15" s="52">
        <v>0</v>
      </c>
      <c r="E15" s="27" t="s">
        <v>31</v>
      </c>
      <c r="F15" s="43"/>
      <c r="G15" s="43"/>
      <c r="H15" s="43"/>
      <c r="I15" s="43"/>
      <c r="J15" s="43"/>
      <c r="K15" s="44"/>
    </row>
    <row r="16" spans="1:14" x14ac:dyDescent="0.25">
      <c r="B16" s="64" t="s">
        <v>89</v>
      </c>
      <c r="C16" s="52">
        <v>0</v>
      </c>
      <c r="E16" s="78"/>
      <c r="F16" s="79"/>
      <c r="G16" s="79"/>
      <c r="H16" s="79"/>
      <c r="I16" s="79"/>
      <c r="J16" s="79"/>
      <c r="K16" s="80"/>
    </row>
    <row r="17" spans="1:11" x14ac:dyDescent="0.25">
      <c r="B17" s="64" t="s">
        <v>88</v>
      </c>
      <c r="C17" s="52">
        <v>0</v>
      </c>
      <c r="E17" s="45"/>
      <c r="F17" s="46"/>
      <c r="G17" s="46"/>
      <c r="H17" s="46"/>
      <c r="I17" s="46"/>
      <c r="J17" s="46"/>
      <c r="K17" s="44"/>
    </row>
    <row r="18" spans="1:11" x14ac:dyDescent="0.25">
      <c r="B18" s="30" t="s">
        <v>125</v>
      </c>
      <c r="C18" s="52">
        <v>0</v>
      </c>
      <c r="E18" s="45" t="s">
        <v>33</v>
      </c>
      <c r="F18" s="46"/>
      <c r="G18" s="76"/>
      <c r="H18" s="81"/>
      <c r="I18" s="81"/>
      <c r="J18" s="77"/>
      <c r="K18" s="44"/>
    </row>
    <row r="19" spans="1:11" x14ac:dyDescent="0.25">
      <c r="B19" s="64" t="s">
        <v>89</v>
      </c>
      <c r="C19" s="52">
        <v>0</v>
      </c>
      <c r="E19" s="45" t="s">
        <v>34</v>
      </c>
      <c r="F19" s="46"/>
      <c r="G19" s="82"/>
      <c r="H19" s="83"/>
      <c r="I19" s="84"/>
      <c r="J19" s="46"/>
      <c r="K19" s="44"/>
    </row>
    <row r="20" spans="1:11" x14ac:dyDescent="0.25">
      <c r="B20" s="64" t="s">
        <v>88</v>
      </c>
      <c r="C20" s="52">
        <v>0</v>
      </c>
      <c r="E20" s="45"/>
      <c r="F20" s="46"/>
      <c r="G20" s="46"/>
      <c r="H20" s="46"/>
      <c r="I20" s="46"/>
      <c r="J20" s="46"/>
      <c r="K20" s="44"/>
    </row>
    <row r="21" spans="1:11" x14ac:dyDescent="0.25">
      <c r="B21" s="30" t="s">
        <v>5</v>
      </c>
      <c r="C21" s="52">
        <v>0</v>
      </c>
      <c r="E21" s="45" t="s">
        <v>35</v>
      </c>
      <c r="F21" s="46"/>
      <c r="G21" s="46"/>
      <c r="H21" s="46"/>
      <c r="I21" s="46"/>
      <c r="J21" s="46"/>
      <c r="K21" s="44"/>
    </row>
    <row r="22" spans="1:11" x14ac:dyDescent="0.25">
      <c r="E22" s="45"/>
      <c r="F22" s="46"/>
      <c r="G22" s="46"/>
      <c r="H22" s="46"/>
      <c r="I22" s="46"/>
      <c r="J22" s="46"/>
      <c r="K22" s="44"/>
    </row>
    <row r="23" spans="1:11" x14ac:dyDescent="0.25">
      <c r="E23" s="45"/>
      <c r="F23" s="46"/>
      <c r="G23" s="46"/>
      <c r="H23" s="46"/>
      <c r="I23" s="46"/>
      <c r="J23" s="46"/>
      <c r="K23" s="44"/>
    </row>
    <row r="24" spans="1:11" x14ac:dyDescent="0.25">
      <c r="E24" s="45"/>
      <c r="F24" s="46"/>
      <c r="G24" s="46"/>
      <c r="H24" s="46"/>
      <c r="I24" s="46"/>
      <c r="J24" s="46"/>
      <c r="K24" s="44"/>
    </row>
    <row r="25" spans="1:11" x14ac:dyDescent="0.25">
      <c r="E25" s="45" t="s">
        <v>95</v>
      </c>
      <c r="F25" s="46"/>
      <c r="G25" s="46"/>
      <c r="H25" s="46"/>
      <c r="I25" s="46"/>
      <c r="J25" s="46"/>
      <c r="K25" s="44"/>
    </row>
    <row r="26" spans="1:11" x14ac:dyDescent="0.25">
      <c r="E26" s="45"/>
      <c r="F26" s="46"/>
      <c r="G26" s="46"/>
      <c r="H26" s="46"/>
      <c r="I26" s="46"/>
      <c r="J26" s="46"/>
      <c r="K26" s="44"/>
    </row>
    <row r="27" spans="1:11" ht="15.75" thickBot="1" x14ac:dyDescent="0.3">
      <c r="E27" s="47"/>
      <c r="F27" s="48"/>
      <c r="G27" s="48"/>
      <c r="H27" s="48"/>
      <c r="I27" s="48"/>
      <c r="J27" s="48"/>
      <c r="K27" s="49"/>
    </row>
    <row r="30" spans="1:11" x14ac:dyDescent="0.25">
      <c r="A30" s="30"/>
      <c r="B30" s="54"/>
    </row>
    <row r="31" spans="1:11" x14ac:dyDescent="0.25">
      <c r="A31" s="30"/>
      <c r="B31" s="54"/>
    </row>
    <row r="32" spans="1:11" x14ac:dyDescent="0.25">
      <c r="A32" s="30"/>
      <c r="B32" s="54"/>
    </row>
    <row r="33" spans="1:2" x14ac:dyDescent="0.25">
      <c r="A33" s="30"/>
      <c r="B33" s="54"/>
    </row>
    <row r="34" spans="1:2" x14ac:dyDescent="0.25">
      <c r="A34" s="30"/>
      <c r="B34" s="54"/>
    </row>
    <row r="35" spans="1:2" x14ac:dyDescent="0.25">
      <c r="A35" s="30"/>
      <c r="B35" s="54"/>
    </row>
  </sheetData>
  <dataConsolidate>
    <dataRefs count="2">
      <dataRef ref="A9" sheet="Investissements matériels" r:id="rId2"/>
      <dataRef ref="A10" sheet="Investissements matériels" r:id="rId3"/>
    </dataRefs>
  </dataConsolidate>
  <mergeCells count="1">
    <mergeCell ref="A8:D8"/>
  </mergeCells>
  <phoneticPr fontId="17" type="noConversion"/>
  <dataValidations count="3">
    <dataValidation type="list" allowBlank="1" showInputMessage="1" showErrorMessage="1" sqref="F2:F7">
      <formula1>Liste_Actions</formula1>
    </dataValidation>
    <dataValidation type="list" allowBlank="1" showInputMessage="1" showErrorMessage="1" sqref="D2:D7">
      <formula1>Liste_sousoperation_tronquée</formula1>
    </dataValidation>
    <dataValidation type="list" allowBlank="1" showInputMessage="1" showErrorMessage="1" sqref="E2:E7">
      <formula1>Liste_postededepense_depensesfraisreels</formula1>
    </dataValidation>
  </dataValidations>
  <pageMargins left="0.7" right="0.7" top="0.75" bottom="0.75" header="0.3" footer="0.3"/>
  <pageSetup paperSize="9" orientation="portrait"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zoomScale="85" zoomScaleNormal="85" workbookViewId="0">
      <selection activeCell="B9" sqref="B9"/>
    </sheetView>
  </sheetViews>
  <sheetFormatPr baseColWidth="10" defaultRowHeight="15" x14ac:dyDescent="0.25"/>
  <cols>
    <col min="1" max="1" width="5.7109375" customWidth="1"/>
    <col min="2" max="2" width="44.28515625" customWidth="1"/>
    <col min="3" max="3" width="31.85546875" customWidth="1"/>
    <col min="4" max="4" width="45.5703125" customWidth="1"/>
    <col min="5" max="6" width="25" customWidth="1"/>
    <col min="7" max="7" width="9.5703125" customWidth="1"/>
    <col min="8" max="8" width="17.7109375" customWidth="1"/>
    <col min="9" max="9" width="13" customWidth="1"/>
    <col min="10" max="10" width="27" customWidth="1"/>
    <col min="11" max="11" width="15.28515625" customWidth="1"/>
    <col min="12" max="12" width="19.5703125" customWidth="1"/>
    <col min="13" max="13" width="21.85546875" customWidth="1"/>
    <col min="14" max="14" width="28.5703125" customWidth="1"/>
    <col min="15" max="15" width="25.42578125" customWidth="1"/>
  </cols>
  <sheetData>
    <row r="1" spans="1:14" ht="52.5" customHeight="1" thickBot="1" x14ac:dyDescent="0.3">
      <c r="A1" s="73" t="s">
        <v>92</v>
      </c>
      <c r="B1" s="2" t="s">
        <v>16</v>
      </c>
      <c r="C1" s="3" t="s">
        <v>22</v>
      </c>
      <c r="D1" s="62" t="s">
        <v>115</v>
      </c>
      <c r="E1" s="67" t="s">
        <v>140</v>
      </c>
      <c r="F1" s="57" t="s">
        <v>83</v>
      </c>
      <c r="G1" s="3" t="s">
        <v>21</v>
      </c>
      <c r="H1" s="3" t="s">
        <v>23</v>
      </c>
      <c r="I1" s="3" t="s">
        <v>24</v>
      </c>
      <c r="J1" s="3" t="s">
        <v>25</v>
      </c>
      <c r="K1" s="3" t="s">
        <v>26</v>
      </c>
      <c r="L1" s="3" t="s">
        <v>36</v>
      </c>
      <c r="M1" s="3" t="s">
        <v>57</v>
      </c>
      <c r="N1" s="58" t="s">
        <v>45</v>
      </c>
    </row>
    <row r="2" spans="1:14" x14ac:dyDescent="0.25">
      <c r="A2" s="210">
        <v>1</v>
      </c>
      <c r="B2" s="186"/>
      <c r="C2" s="186"/>
      <c r="D2" s="191" t="s">
        <v>108</v>
      </c>
      <c r="E2" s="211" t="s">
        <v>56</v>
      </c>
      <c r="F2" s="190"/>
      <c r="G2" s="186"/>
      <c r="H2" s="186"/>
      <c r="I2" s="186"/>
      <c r="J2" s="186"/>
      <c r="K2" s="186"/>
      <c r="L2" s="212"/>
      <c r="M2" s="186"/>
      <c r="N2" s="219">
        <f>L2*M2</f>
        <v>0</v>
      </c>
    </row>
    <row r="3" spans="1:14" x14ac:dyDescent="0.25">
      <c r="A3" s="210">
        <v>2</v>
      </c>
      <c r="B3" s="183"/>
      <c r="C3" s="183"/>
      <c r="D3" s="195" t="s">
        <v>125</v>
      </c>
      <c r="E3" s="183" t="s">
        <v>56</v>
      </c>
      <c r="F3" s="190"/>
      <c r="G3" s="183"/>
      <c r="H3" s="183"/>
      <c r="I3" s="183"/>
      <c r="J3" s="183"/>
      <c r="K3" s="183"/>
      <c r="L3" s="213"/>
      <c r="M3" s="183"/>
      <c r="N3" s="226">
        <f>L3*M3</f>
        <v>0</v>
      </c>
    </row>
    <row r="4" spans="1:14" ht="15.75" thickBot="1" x14ac:dyDescent="0.3">
      <c r="A4" s="214">
        <v>3</v>
      </c>
      <c r="B4" s="183"/>
      <c r="C4" s="209"/>
      <c r="D4" s="204" t="s">
        <v>109</v>
      </c>
      <c r="E4" s="183" t="s">
        <v>56</v>
      </c>
      <c r="F4" s="190"/>
      <c r="G4" s="183"/>
      <c r="H4" s="183"/>
      <c r="I4" s="183"/>
      <c r="J4" s="183"/>
      <c r="K4" s="183"/>
      <c r="L4" s="213"/>
      <c r="M4" s="183"/>
      <c r="N4" s="226">
        <f>L4*M4</f>
        <v>0</v>
      </c>
    </row>
    <row r="5" spans="1:14" ht="30.75" customHeight="1" thickBot="1" x14ac:dyDescent="0.3">
      <c r="A5" s="258" t="s">
        <v>84</v>
      </c>
      <c r="B5" s="264"/>
      <c r="C5" s="264"/>
      <c r="D5" s="265"/>
      <c r="L5" s="65" t="s">
        <v>78</v>
      </c>
      <c r="M5" s="66"/>
      <c r="N5" s="229">
        <f>SUM(N2:N4)</f>
        <v>0</v>
      </c>
    </row>
    <row r="9" spans="1:14" ht="15.75" thickBot="1" x14ac:dyDescent="0.3">
      <c r="B9" s="53" t="s">
        <v>102</v>
      </c>
      <c r="C9" t="s">
        <v>47</v>
      </c>
    </row>
    <row r="10" spans="1:14" x14ac:dyDescent="0.25">
      <c r="B10" s="30" t="s">
        <v>109</v>
      </c>
      <c r="C10" s="52">
        <v>0</v>
      </c>
      <c r="E10" s="39" t="s">
        <v>32</v>
      </c>
      <c r="F10" s="111"/>
      <c r="G10" s="40"/>
      <c r="H10" s="41"/>
      <c r="I10" s="42"/>
      <c r="J10" s="74"/>
      <c r="K10" s="75"/>
    </row>
    <row r="11" spans="1:14" x14ac:dyDescent="0.25">
      <c r="B11" s="64" t="s">
        <v>56</v>
      </c>
      <c r="C11" s="52">
        <v>0</v>
      </c>
      <c r="E11" s="27" t="s">
        <v>28</v>
      </c>
      <c r="F11" s="43"/>
      <c r="G11" s="43"/>
      <c r="H11" s="43"/>
      <c r="I11" s="76"/>
      <c r="J11" s="77"/>
      <c r="K11" s="44" t="s">
        <v>29</v>
      </c>
    </row>
    <row r="12" spans="1:14" x14ac:dyDescent="0.25">
      <c r="B12" s="30" t="s">
        <v>108</v>
      </c>
      <c r="C12" s="52">
        <v>0</v>
      </c>
      <c r="E12" s="27" t="s">
        <v>30</v>
      </c>
      <c r="F12" s="43"/>
      <c r="G12" s="43"/>
      <c r="H12" s="43"/>
      <c r="I12" s="43"/>
      <c r="J12" s="43"/>
      <c r="K12" s="44"/>
    </row>
    <row r="13" spans="1:14" x14ac:dyDescent="0.25">
      <c r="B13" s="64" t="s">
        <v>56</v>
      </c>
      <c r="C13" s="52">
        <v>0</v>
      </c>
      <c r="E13" s="27" t="s">
        <v>31</v>
      </c>
      <c r="F13" s="43"/>
      <c r="G13" s="43"/>
      <c r="H13" s="43"/>
      <c r="I13" s="43"/>
      <c r="J13" s="43"/>
      <c r="K13" s="44"/>
    </row>
    <row r="14" spans="1:14" x14ac:dyDescent="0.25">
      <c r="B14" s="30" t="s">
        <v>125</v>
      </c>
      <c r="C14" s="52">
        <v>0</v>
      </c>
      <c r="E14" s="78"/>
      <c r="F14" s="79"/>
      <c r="G14" s="79"/>
      <c r="H14" s="79"/>
      <c r="I14" s="79"/>
      <c r="J14" s="79"/>
      <c r="K14" s="80"/>
    </row>
    <row r="15" spans="1:14" x14ac:dyDescent="0.25">
      <c r="B15" s="64" t="s">
        <v>56</v>
      </c>
      <c r="C15" s="52">
        <v>0</v>
      </c>
      <c r="E15" s="45"/>
      <c r="F15" s="46"/>
      <c r="G15" s="46"/>
      <c r="H15" s="46"/>
      <c r="I15" s="46"/>
      <c r="J15" s="46"/>
      <c r="K15" s="44"/>
    </row>
    <row r="16" spans="1:14" x14ac:dyDescent="0.25">
      <c r="B16" s="30" t="s">
        <v>5</v>
      </c>
      <c r="C16" s="52">
        <v>0</v>
      </c>
      <c r="E16" s="45" t="s">
        <v>33</v>
      </c>
      <c r="F16" s="46"/>
      <c r="G16" s="76"/>
      <c r="H16" s="81"/>
      <c r="I16" s="81"/>
      <c r="J16" s="77"/>
      <c r="K16" s="44"/>
    </row>
    <row r="17" spans="5:11" x14ac:dyDescent="0.25">
      <c r="E17" s="45" t="s">
        <v>34</v>
      </c>
      <c r="F17" s="46"/>
      <c r="G17" s="82"/>
      <c r="H17" s="83"/>
      <c r="I17" s="84"/>
      <c r="J17" s="46"/>
      <c r="K17" s="44"/>
    </row>
    <row r="18" spans="5:11" x14ac:dyDescent="0.25">
      <c r="E18" s="45"/>
      <c r="F18" s="46"/>
      <c r="G18" s="46"/>
      <c r="H18" s="46"/>
      <c r="I18" s="46"/>
      <c r="J18" s="46"/>
      <c r="K18" s="44"/>
    </row>
    <row r="19" spans="5:11" x14ac:dyDescent="0.25">
      <c r="E19" s="45" t="s">
        <v>35</v>
      </c>
      <c r="F19" s="46"/>
      <c r="G19" s="46"/>
      <c r="H19" s="46"/>
      <c r="I19" s="46"/>
      <c r="J19" s="46"/>
      <c r="K19" s="44"/>
    </row>
    <row r="20" spans="5:11" x14ac:dyDescent="0.25">
      <c r="E20" s="45"/>
      <c r="F20" s="46"/>
      <c r="G20" s="46"/>
      <c r="H20" s="46"/>
      <c r="I20" s="46"/>
      <c r="J20" s="46"/>
      <c r="K20" s="44"/>
    </row>
    <row r="21" spans="5:11" x14ac:dyDescent="0.25">
      <c r="E21" s="45"/>
      <c r="F21" s="46"/>
      <c r="G21" s="46"/>
      <c r="H21" s="46"/>
      <c r="I21" s="46"/>
      <c r="J21" s="46"/>
      <c r="K21" s="44"/>
    </row>
    <row r="22" spans="5:11" x14ac:dyDescent="0.25">
      <c r="E22" s="45"/>
      <c r="F22" s="46"/>
      <c r="G22" s="46"/>
      <c r="H22" s="46"/>
      <c r="I22" s="46"/>
      <c r="J22" s="46"/>
      <c r="K22" s="44"/>
    </row>
    <row r="23" spans="5:11" x14ac:dyDescent="0.25">
      <c r="E23" s="45" t="s">
        <v>95</v>
      </c>
      <c r="F23" s="46"/>
      <c r="G23" s="46"/>
      <c r="H23" s="46"/>
      <c r="I23" s="46"/>
      <c r="J23" s="46"/>
      <c r="K23" s="44"/>
    </row>
    <row r="24" spans="5:11" x14ac:dyDescent="0.25">
      <c r="E24" s="45"/>
      <c r="F24" s="46"/>
      <c r="G24" s="46"/>
      <c r="H24" s="46"/>
      <c r="I24" s="46"/>
      <c r="J24" s="46"/>
      <c r="K24" s="44"/>
    </row>
    <row r="25" spans="5:11" ht="15.75" thickBot="1" x14ac:dyDescent="0.3">
      <c r="E25" s="47"/>
      <c r="F25" s="48"/>
      <c r="G25" s="48"/>
      <c r="H25" s="48"/>
      <c r="I25" s="48"/>
      <c r="J25" s="48"/>
      <c r="K25" s="49"/>
    </row>
  </sheetData>
  <dataConsolidate>
    <dataRefs count="2">
      <dataRef ref="A9" sheet="Investissements matériels" r:id="rId2"/>
      <dataRef ref="A10" sheet="Investissements matériels" r:id="rId3"/>
    </dataRefs>
  </dataConsolidate>
  <mergeCells count="1">
    <mergeCell ref="A5:D5"/>
  </mergeCells>
  <phoneticPr fontId="17" type="noConversion"/>
  <dataValidations count="3">
    <dataValidation type="list" allowBlank="1" showInputMessage="1" showErrorMessage="1" sqref="D2:D4">
      <formula1>Liste_sousoperation_tronquée</formula1>
    </dataValidation>
    <dataValidation type="list" allowBlank="1" showInputMessage="1" showErrorMessage="1" sqref="E2:E4">
      <formula1>Liste_postededepense_depensesproratisees</formula1>
    </dataValidation>
    <dataValidation type="list" allowBlank="1" showInputMessage="1" showErrorMessage="1" sqref="F2:F4">
      <formula1>Liste_Actions</formula1>
    </dataValidation>
  </dataValidations>
  <pageMargins left="0.7" right="0.7" top="0.75" bottom="0.75" header="0.3" footer="0.3"/>
  <pageSetup paperSize="9" orientation="portrait"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opLeftCell="C1" zoomScale="70" zoomScaleNormal="70" workbookViewId="0">
      <selection activeCell="C12" sqref="C12"/>
    </sheetView>
  </sheetViews>
  <sheetFormatPr baseColWidth="10" defaultRowHeight="15" x14ac:dyDescent="0.25"/>
  <cols>
    <col min="1" max="1" width="7.42578125" customWidth="1"/>
    <col min="2" max="2" width="54.5703125" customWidth="1"/>
    <col min="3" max="3" width="39.140625" customWidth="1"/>
    <col min="4" max="4" width="47.5703125" customWidth="1"/>
    <col min="5" max="5" width="64.5703125" bestFit="1" customWidth="1"/>
    <col min="6" max="6" width="10" bestFit="1" customWidth="1"/>
    <col min="7" max="7" width="27" customWidth="1"/>
    <col min="8" max="8" width="13" customWidth="1"/>
    <col min="9" max="9" width="11.7109375" customWidth="1"/>
    <col min="10" max="10" width="14.85546875" customWidth="1"/>
    <col min="11" max="11" width="28.42578125" customWidth="1"/>
    <col min="12" max="12" width="27.42578125" customWidth="1"/>
  </cols>
  <sheetData>
    <row r="1" spans="1:12" ht="39" customHeight="1" thickBot="1" x14ac:dyDescent="0.3">
      <c r="A1" s="72" t="s">
        <v>92</v>
      </c>
      <c r="B1" s="2" t="s">
        <v>16</v>
      </c>
      <c r="C1" s="3" t="s">
        <v>69</v>
      </c>
      <c r="D1" s="62" t="s">
        <v>115</v>
      </c>
      <c r="E1" s="62" t="s">
        <v>140</v>
      </c>
      <c r="F1" s="57" t="s">
        <v>83</v>
      </c>
      <c r="G1" s="57" t="s">
        <v>71</v>
      </c>
      <c r="H1" s="3" t="s">
        <v>68</v>
      </c>
      <c r="I1" s="3" t="s">
        <v>46</v>
      </c>
      <c r="J1" s="3" t="s">
        <v>104</v>
      </c>
      <c r="K1" s="3" t="s">
        <v>55</v>
      </c>
      <c r="L1" s="58" t="s">
        <v>45</v>
      </c>
    </row>
    <row r="2" spans="1:12" x14ac:dyDescent="0.25">
      <c r="A2" s="189">
        <v>1</v>
      </c>
      <c r="B2" s="186"/>
      <c r="C2" s="185"/>
      <c r="D2" s="191" t="s">
        <v>108</v>
      </c>
      <c r="E2" s="211" t="s">
        <v>90</v>
      </c>
      <c r="F2" s="190"/>
      <c r="G2" s="215"/>
      <c r="H2" s="186"/>
      <c r="I2" s="186" t="s">
        <v>65</v>
      </c>
      <c r="J2" s="186"/>
      <c r="K2" s="224">
        <f t="shared" ref="K2:K7" si="0">J2*H2</f>
        <v>0</v>
      </c>
      <c r="L2" s="219">
        <f>K2</f>
        <v>0</v>
      </c>
    </row>
    <row r="3" spans="1:12" x14ac:dyDescent="0.25">
      <c r="A3" s="189">
        <v>2</v>
      </c>
      <c r="B3" s="183"/>
      <c r="C3" s="187"/>
      <c r="D3" s="195" t="s">
        <v>108</v>
      </c>
      <c r="E3" s="183" t="s">
        <v>91</v>
      </c>
      <c r="F3" s="190"/>
      <c r="G3" s="187"/>
      <c r="H3" s="183"/>
      <c r="I3" s="183"/>
      <c r="J3" s="183"/>
      <c r="K3" s="225">
        <f t="shared" si="0"/>
        <v>0</v>
      </c>
      <c r="L3" s="226">
        <f t="shared" ref="L3:L6" si="1">K3</f>
        <v>0</v>
      </c>
    </row>
    <row r="4" spans="1:12" x14ac:dyDescent="0.25">
      <c r="A4" s="189">
        <v>3</v>
      </c>
      <c r="B4" s="183"/>
      <c r="C4" s="187"/>
      <c r="D4" s="195" t="s">
        <v>125</v>
      </c>
      <c r="E4" s="211" t="s">
        <v>90</v>
      </c>
      <c r="F4" s="190"/>
      <c r="G4" s="187"/>
      <c r="H4" s="183"/>
      <c r="I4" s="183"/>
      <c r="J4" s="183"/>
      <c r="K4" s="225">
        <f t="shared" si="0"/>
        <v>0</v>
      </c>
      <c r="L4" s="226">
        <f t="shared" si="1"/>
        <v>0</v>
      </c>
    </row>
    <row r="5" spans="1:12" x14ac:dyDescent="0.25">
      <c r="A5" s="189">
        <v>4</v>
      </c>
      <c r="B5" s="183"/>
      <c r="C5" s="187"/>
      <c r="D5" s="195" t="s">
        <v>125</v>
      </c>
      <c r="E5" s="183" t="s">
        <v>91</v>
      </c>
      <c r="F5" s="190"/>
      <c r="G5" s="187"/>
      <c r="H5" s="183"/>
      <c r="I5" s="183"/>
      <c r="J5" s="183"/>
      <c r="K5" s="225">
        <f t="shared" si="0"/>
        <v>0</v>
      </c>
      <c r="L5" s="226">
        <f t="shared" si="1"/>
        <v>0</v>
      </c>
    </row>
    <row r="6" spans="1:12" x14ac:dyDescent="0.25">
      <c r="A6" s="189">
        <v>5</v>
      </c>
      <c r="B6" s="183"/>
      <c r="C6" s="187"/>
      <c r="D6" s="195" t="s">
        <v>109</v>
      </c>
      <c r="E6" s="183" t="s">
        <v>90</v>
      </c>
      <c r="F6" s="190"/>
      <c r="G6" s="187"/>
      <c r="H6" s="183"/>
      <c r="I6" s="183"/>
      <c r="J6" s="183"/>
      <c r="K6" s="225">
        <f t="shared" si="0"/>
        <v>0</v>
      </c>
      <c r="L6" s="226">
        <f t="shared" si="1"/>
        <v>0</v>
      </c>
    </row>
    <row r="7" spans="1:12" ht="15.75" thickBot="1" x14ac:dyDescent="0.3">
      <c r="A7" s="189">
        <v>6</v>
      </c>
      <c r="B7" s="184"/>
      <c r="C7" s="188"/>
      <c r="D7" s="204" t="s">
        <v>109</v>
      </c>
      <c r="E7" s="184" t="s">
        <v>91</v>
      </c>
      <c r="F7" s="201"/>
      <c r="G7" s="188"/>
      <c r="H7" s="184"/>
      <c r="I7" s="184"/>
      <c r="J7" s="184"/>
      <c r="K7" s="225">
        <f t="shared" si="0"/>
        <v>0</v>
      </c>
      <c r="L7" s="226">
        <f>K7</f>
        <v>0</v>
      </c>
    </row>
    <row r="8" spans="1:12" ht="30.75" customHeight="1" thickBot="1" x14ac:dyDescent="0.3">
      <c r="A8" s="258" t="s">
        <v>84</v>
      </c>
      <c r="B8" s="264"/>
      <c r="C8" s="264"/>
      <c r="D8" s="265"/>
      <c r="J8" s="266" t="s">
        <v>105</v>
      </c>
      <c r="K8" s="267"/>
      <c r="L8" s="229">
        <f>SUM(L2:L7)</f>
        <v>0</v>
      </c>
    </row>
    <row r="11" spans="1:12" ht="15.75" thickBot="1" x14ac:dyDescent="0.3"/>
    <row r="12" spans="1:12" x14ac:dyDescent="0.25">
      <c r="B12" s="53" t="s">
        <v>102</v>
      </c>
      <c r="C12" t="s">
        <v>47</v>
      </c>
      <c r="E12" s="39" t="s">
        <v>32</v>
      </c>
      <c r="F12" s="40"/>
      <c r="G12" s="41"/>
      <c r="H12" s="42"/>
      <c r="I12" s="74"/>
      <c r="J12" s="75"/>
    </row>
    <row r="13" spans="1:12" x14ac:dyDescent="0.25">
      <c r="B13" s="30" t="s">
        <v>109</v>
      </c>
      <c r="C13" s="52">
        <v>0</v>
      </c>
      <c r="E13" s="27" t="s">
        <v>28</v>
      </c>
      <c r="F13" s="43"/>
      <c r="G13" s="43"/>
      <c r="H13" s="76"/>
      <c r="I13" s="77"/>
      <c r="J13" s="44" t="s">
        <v>29</v>
      </c>
    </row>
    <row r="14" spans="1:12" x14ac:dyDescent="0.25">
      <c r="B14" s="64" t="s">
        <v>91</v>
      </c>
      <c r="C14" s="52">
        <v>0</v>
      </c>
      <c r="E14" s="27" t="s">
        <v>30</v>
      </c>
      <c r="F14" s="43"/>
      <c r="G14" s="43"/>
      <c r="H14" s="43"/>
      <c r="I14" s="43"/>
      <c r="J14" s="44"/>
    </row>
    <row r="15" spans="1:12" x14ac:dyDescent="0.25">
      <c r="B15" s="64" t="s">
        <v>90</v>
      </c>
      <c r="C15" s="52">
        <v>0</v>
      </c>
      <c r="E15" s="27" t="s">
        <v>31</v>
      </c>
      <c r="F15" s="43"/>
      <c r="G15" s="43"/>
      <c r="H15" s="43"/>
      <c r="I15" s="43"/>
      <c r="J15" s="44"/>
    </row>
    <row r="16" spans="1:12" x14ac:dyDescent="0.25">
      <c r="B16" s="30" t="s">
        <v>108</v>
      </c>
      <c r="C16" s="52">
        <v>0</v>
      </c>
      <c r="E16" s="78"/>
      <c r="F16" s="79"/>
      <c r="G16" s="79"/>
      <c r="H16" s="79"/>
      <c r="I16" s="79"/>
      <c r="J16" s="80"/>
    </row>
    <row r="17" spans="1:10" x14ac:dyDescent="0.25">
      <c r="B17" s="64" t="s">
        <v>91</v>
      </c>
      <c r="C17" s="52">
        <v>0</v>
      </c>
      <c r="E17" s="45"/>
      <c r="F17" s="46"/>
      <c r="G17" s="46"/>
      <c r="H17" s="46"/>
      <c r="I17" s="46"/>
      <c r="J17" s="44"/>
    </row>
    <row r="18" spans="1:10" x14ac:dyDescent="0.25">
      <c r="B18" s="64" t="s">
        <v>90</v>
      </c>
      <c r="C18" s="52">
        <v>0</v>
      </c>
      <c r="E18" s="45" t="s">
        <v>33</v>
      </c>
      <c r="F18" s="76"/>
      <c r="G18" s="81"/>
      <c r="H18" s="81"/>
      <c r="I18" s="77"/>
      <c r="J18" s="44"/>
    </row>
    <row r="19" spans="1:10" x14ac:dyDescent="0.25">
      <c r="B19" s="30" t="s">
        <v>125</v>
      </c>
      <c r="C19" s="52">
        <v>0</v>
      </c>
      <c r="E19" s="45" t="s">
        <v>34</v>
      </c>
      <c r="F19" s="82"/>
      <c r="G19" s="83"/>
      <c r="H19" s="84"/>
      <c r="I19" s="46"/>
      <c r="J19" s="44"/>
    </row>
    <row r="20" spans="1:10" x14ac:dyDescent="0.25">
      <c r="B20" s="64" t="s">
        <v>91</v>
      </c>
      <c r="C20" s="52">
        <v>0</v>
      </c>
      <c r="E20" s="45"/>
      <c r="F20" s="46"/>
      <c r="G20" s="46"/>
      <c r="H20" s="46"/>
      <c r="I20" s="46"/>
      <c r="J20" s="44"/>
    </row>
    <row r="21" spans="1:10" x14ac:dyDescent="0.25">
      <c r="B21" s="64" t="s">
        <v>90</v>
      </c>
      <c r="C21" s="52">
        <v>0</v>
      </c>
      <c r="E21" s="45" t="s">
        <v>35</v>
      </c>
      <c r="F21" s="46"/>
      <c r="G21" s="46"/>
      <c r="H21" s="46"/>
      <c r="I21" s="46"/>
      <c r="J21" s="44"/>
    </row>
    <row r="22" spans="1:10" x14ac:dyDescent="0.25">
      <c r="B22" s="30" t="s">
        <v>5</v>
      </c>
      <c r="C22" s="52">
        <v>0</v>
      </c>
      <c r="E22" s="45"/>
      <c r="F22" s="46"/>
      <c r="G22" s="46"/>
      <c r="H22" s="46"/>
      <c r="I22" s="46"/>
      <c r="J22" s="44"/>
    </row>
    <row r="23" spans="1:10" x14ac:dyDescent="0.25">
      <c r="E23" s="45"/>
      <c r="F23" s="46"/>
      <c r="G23" s="46"/>
      <c r="H23" s="46"/>
      <c r="I23" s="46"/>
      <c r="J23" s="44"/>
    </row>
    <row r="24" spans="1:10" x14ac:dyDescent="0.25">
      <c r="E24" s="45"/>
      <c r="F24" s="46"/>
      <c r="G24" s="46"/>
      <c r="H24" s="46"/>
      <c r="I24" s="46"/>
      <c r="J24" s="44"/>
    </row>
    <row r="25" spans="1:10" x14ac:dyDescent="0.25">
      <c r="A25" s="30"/>
      <c r="E25" s="45" t="s">
        <v>95</v>
      </c>
      <c r="F25" s="46"/>
      <c r="G25" s="46"/>
      <c r="H25" s="46"/>
      <c r="I25" s="46"/>
      <c r="J25" s="44"/>
    </row>
    <row r="26" spans="1:10" x14ac:dyDescent="0.25">
      <c r="A26" s="30"/>
      <c r="E26" s="45"/>
      <c r="F26" s="46"/>
      <c r="G26" s="46"/>
      <c r="H26" s="46"/>
      <c r="I26" s="46"/>
      <c r="J26" s="44"/>
    </row>
    <row r="27" spans="1:10" ht="15.75" thickBot="1" x14ac:dyDescent="0.3">
      <c r="A27" s="30"/>
      <c r="E27" s="47"/>
      <c r="F27" s="48"/>
      <c r="G27" s="48"/>
      <c r="H27" s="48"/>
      <c r="I27" s="48"/>
      <c r="J27" s="49"/>
    </row>
    <row r="28" spans="1:10" x14ac:dyDescent="0.25">
      <c r="A28" s="30"/>
    </row>
    <row r="29" spans="1:10" x14ac:dyDescent="0.25">
      <c r="A29" s="30"/>
    </row>
    <row r="30" spans="1:10" x14ac:dyDescent="0.25">
      <c r="A30" s="30"/>
    </row>
  </sheetData>
  <dataConsolidate>
    <dataRefs count="2">
      <dataRef ref="A9" sheet="Investissements matériels" r:id="rId2"/>
      <dataRef ref="A10" sheet="Investissements matériels" r:id="rId3"/>
    </dataRefs>
  </dataConsolidate>
  <mergeCells count="2">
    <mergeCell ref="A8:D8"/>
    <mergeCell ref="J8:K8"/>
  </mergeCells>
  <phoneticPr fontId="17" type="noConversion"/>
  <dataValidations count="4">
    <dataValidation type="list" allowBlank="1" showInputMessage="1" showErrorMessage="1" sqref="D2:D7">
      <formula1>Liste_sousoperation_tronquée</formula1>
    </dataValidation>
    <dataValidation type="list" allowBlank="1" showInputMessage="1" showErrorMessage="1" sqref="E2:E7">
      <formula1>Liste_postededepense_depensesforfaitaires</formula1>
    </dataValidation>
    <dataValidation type="list" allowBlank="1" showInputMessage="1" showErrorMessage="1" sqref="F2:F7">
      <formula1>Liste_Actions</formula1>
    </dataValidation>
    <dataValidation type="list" allowBlank="1" showInputMessage="1" showErrorMessage="1" sqref="I2:I7">
      <formula1>Liste_unitédépensesforfaitaires</formula1>
    </dataValidation>
  </dataValidations>
  <pageMargins left="0.7" right="0.7" top="0.75" bottom="0.75" header="0.3" footer="0.3"/>
  <pageSetup paperSize="9" orientation="portrait" r:id="rId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zoomScale="85" zoomScaleNormal="85" workbookViewId="0">
      <selection activeCell="B12" sqref="B12"/>
    </sheetView>
  </sheetViews>
  <sheetFormatPr baseColWidth="10" defaultRowHeight="15" x14ac:dyDescent="0.25"/>
  <cols>
    <col min="1" max="1" width="5.85546875" customWidth="1"/>
    <col min="2" max="2" width="44.28515625" customWidth="1"/>
    <col min="3" max="3" width="31.85546875" customWidth="1"/>
    <col min="4" max="4" width="16.85546875" customWidth="1"/>
    <col min="5" max="5" width="58.140625" bestFit="1" customWidth="1"/>
    <col min="6" max="6" width="33.28515625" bestFit="1" customWidth="1"/>
    <col min="7" max="7" width="6.7109375" bestFit="1" customWidth="1"/>
    <col min="8" max="8" width="25.7109375" customWidth="1"/>
    <col min="9" max="9" width="19" customWidth="1"/>
    <col min="10" max="10" width="7.7109375" customWidth="1"/>
    <col min="11" max="11" width="16.28515625" customWidth="1"/>
    <col min="12" max="12" width="23" customWidth="1"/>
    <col min="13" max="13" width="25.140625" customWidth="1"/>
  </cols>
  <sheetData>
    <row r="1" spans="1:13" ht="39" customHeight="1" thickBot="1" x14ac:dyDescent="0.3">
      <c r="A1" s="72" t="s">
        <v>92</v>
      </c>
      <c r="B1" s="2" t="s">
        <v>16</v>
      </c>
      <c r="C1" s="3" t="s">
        <v>69</v>
      </c>
      <c r="D1" s="3" t="s">
        <v>61</v>
      </c>
      <c r="E1" s="62" t="s">
        <v>115</v>
      </c>
      <c r="F1" s="62" t="s">
        <v>140</v>
      </c>
      <c r="G1" s="57" t="s">
        <v>83</v>
      </c>
      <c r="H1" s="3" t="s">
        <v>71</v>
      </c>
      <c r="I1" s="3" t="s">
        <v>63</v>
      </c>
      <c r="J1" s="85" t="s">
        <v>46</v>
      </c>
      <c r="K1" s="3" t="s">
        <v>62</v>
      </c>
      <c r="L1" s="3" t="s">
        <v>55</v>
      </c>
      <c r="M1" s="58" t="s">
        <v>45</v>
      </c>
    </row>
    <row r="2" spans="1:13" x14ac:dyDescent="0.25">
      <c r="A2" s="189">
        <v>1</v>
      </c>
      <c r="B2" s="186"/>
      <c r="C2" s="185"/>
      <c r="D2" s="186"/>
      <c r="E2" s="191" t="s">
        <v>108</v>
      </c>
      <c r="F2" s="211" t="s">
        <v>90</v>
      </c>
      <c r="G2" s="190"/>
      <c r="H2" s="186"/>
      <c r="I2" s="186"/>
      <c r="J2" s="186"/>
      <c r="K2" s="186"/>
      <c r="L2" s="224">
        <f t="shared" ref="L2:L7" si="0">I2*K2</f>
        <v>0</v>
      </c>
      <c r="M2" s="219">
        <f t="shared" ref="M2:M7" si="1">L2</f>
        <v>0</v>
      </c>
    </row>
    <row r="3" spans="1:13" x14ac:dyDescent="0.25">
      <c r="A3" s="216">
        <v>2</v>
      </c>
      <c r="B3" s="183"/>
      <c r="C3" s="187"/>
      <c r="D3" s="183"/>
      <c r="E3" s="195" t="s">
        <v>108</v>
      </c>
      <c r="F3" s="183" t="s">
        <v>91</v>
      </c>
      <c r="G3" s="190"/>
      <c r="H3" s="183"/>
      <c r="I3" s="183"/>
      <c r="J3" s="183"/>
      <c r="K3" s="183"/>
      <c r="L3" s="225">
        <f t="shared" si="0"/>
        <v>0</v>
      </c>
      <c r="M3" s="226">
        <f t="shared" si="1"/>
        <v>0</v>
      </c>
    </row>
    <row r="4" spans="1:13" x14ac:dyDescent="0.25">
      <c r="A4" s="216">
        <v>3</v>
      </c>
      <c r="B4" s="183"/>
      <c r="C4" s="187"/>
      <c r="D4" s="183"/>
      <c r="E4" s="195" t="s">
        <v>125</v>
      </c>
      <c r="F4" s="183" t="s">
        <v>90</v>
      </c>
      <c r="G4" s="190"/>
      <c r="H4" s="183"/>
      <c r="I4" s="183"/>
      <c r="J4" s="183"/>
      <c r="K4" s="183"/>
      <c r="L4" s="225">
        <f t="shared" si="0"/>
        <v>0</v>
      </c>
      <c r="M4" s="226">
        <f t="shared" si="1"/>
        <v>0</v>
      </c>
    </row>
    <row r="5" spans="1:13" x14ac:dyDescent="0.25">
      <c r="A5" s="216">
        <v>4</v>
      </c>
      <c r="B5" s="183"/>
      <c r="C5" s="187"/>
      <c r="D5" s="183"/>
      <c r="E5" s="195" t="s">
        <v>125</v>
      </c>
      <c r="F5" s="183" t="s">
        <v>91</v>
      </c>
      <c r="G5" s="190"/>
      <c r="H5" s="183"/>
      <c r="I5" s="183"/>
      <c r="J5" s="183"/>
      <c r="K5" s="183"/>
      <c r="L5" s="225">
        <f t="shared" si="0"/>
        <v>0</v>
      </c>
      <c r="M5" s="226">
        <f t="shared" si="1"/>
        <v>0</v>
      </c>
    </row>
    <row r="6" spans="1:13" x14ac:dyDescent="0.25">
      <c r="A6" s="216">
        <v>5</v>
      </c>
      <c r="B6" s="183"/>
      <c r="C6" s="187"/>
      <c r="D6" s="183"/>
      <c r="E6" s="195" t="s">
        <v>109</v>
      </c>
      <c r="F6" s="183" t="s">
        <v>90</v>
      </c>
      <c r="G6" s="190"/>
      <c r="H6" s="183"/>
      <c r="I6" s="183"/>
      <c r="J6" s="183"/>
      <c r="K6" s="183"/>
      <c r="L6" s="225">
        <f t="shared" si="0"/>
        <v>0</v>
      </c>
      <c r="M6" s="226">
        <f t="shared" si="1"/>
        <v>0</v>
      </c>
    </row>
    <row r="7" spans="1:13" ht="15.75" thickBot="1" x14ac:dyDescent="0.3">
      <c r="A7" s="217">
        <v>6</v>
      </c>
      <c r="B7" s="209"/>
      <c r="C7" s="201"/>
      <c r="D7" s="209"/>
      <c r="E7" s="204" t="s">
        <v>109</v>
      </c>
      <c r="F7" s="209" t="s">
        <v>91</v>
      </c>
      <c r="G7" s="201"/>
      <c r="H7" s="209"/>
      <c r="I7" s="209"/>
      <c r="J7" s="209"/>
      <c r="K7" s="209"/>
      <c r="L7" s="227">
        <f t="shared" si="0"/>
        <v>0</v>
      </c>
      <c r="M7" s="228">
        <f t="shared" si="1"/>
        <v>0</v>
      </c>
    </row>
    <row r="8" spans="1:13" ht="30.75" customHeight="1" thickBot="1" x14ac:dyDescent="0.3">
      <c r="A8" s="258" t="s">
        <v>84</v>
      </c>
      <c r="B8" s="264"/>
      <c r="C8" s="264"/>
      <c r="D8" s="265"/>
      <c r="K8" s="68" t="s">
        <v>79</v>
      </c>
      <c r="L8" s="69"/>
      <c r="M8" s="229">
        <f>SUM(M2:M7)</f>
        <v>0</v>
      </c>
    </row>
    <row r="11" spans="1:13" x14ac:dyDescent="0.25">
      <c r="B11" s="53" t="s">
        <v>102</v>
      </c>
      <c r="C11" t="s">
        <v>47</v>
      </c>
    </row>
    <row r="12" spans="1:13" ht="15.75" thickBot="1" x14ac:dyDescent="0.3">
      <c r="B12" s="30" t="s">
        <v>109</v>
      </c>
      <c r="C12" s="52">
        <v>0</v>
      </c>
    </row>
    <row r="13" spans="1:13" x14ac:dyDescent="0.25">
      <c r="B13" s="64" t="s">
        <v>91</v>
      </c>
      <c r="C13" s="52">
        <v>0</v>
      </c>
      <c r="E13" s="39" t="s">
        <v>32</v>
      </c>
      <c r="F13" s="40"/>
      <c r="G13" s="41"/>
      <c r="H13" s="42"/>
      <c r="I13" s="74"/>
      <c r="J13" s="75"/>
    </row>
    <row r="14" spans="1:13" x14ac:dyDescent="0.25">
      <c r="B14" s="64" t="s">
        <v>90</v>
      </c>
      <c r="C14" s="52">
        <v>0</v>
      </c>
      <c r="E14" s="27" t="s">
        <v>28</v>
      </c>
      <c r="F14" s="43"/>
      <c r="G14" s="43"/>
      <c r="H14" s="76"/>
      <c r="I14" s="77"/>
      <c r="J14" s="44" t="s">
        <v>29</v>
      </c>
    </row>
    <row r="15" spans="1:13" x14ac:dyDescent="0.25">
      <c r="B15" s="30" t="s">
        <v>108</v>
      </c>
      <c r="C15" s="52">
        <v>0</v>
      </c>
      <c r="E15" s="27" t="s">
        <v>30</v>
      </c>
      <c r="F15" s="43"/>
      <c r="G15" s="43"/>
      <c r="H15" s="43"/>
      <c r="I15" s="43"/>
      <c r="J15" s="44"/>
    </row>
    <row r="16" spans="1:13" x14ac:dyDescent="0.25">
      <c r="B16" s="64" t="s">
        <v>91</v>
      </c>
      <c r="C16" s="52">
        <v>0</v>
      </c>
      <c r="E16" s="27" t="s">
        <v>31</v>
      </c>
      <c r="F16" s="43"/>
      <c r="G16" s="43"/>
      <c r="H16" s="43"/>
      <c r="I16" s="43"/>
      <c r="J16" s="44"/>
    </row>
    <row r="17" spans="1:10" x14ac:dyDescent="0.25">
      <c r="B17" s="64" t="s">
        <v>90</v>
      </c>
      <c r="C17" s="52">
        <v>0</v>
      </c>
      <c r="E17" s="78"/>
      <c r="F17" s="79"/>
      <c r="G17" s="79"/>
      <c r="H17" s="79"/>
      <c r="I17" s="79"/>
      <c r="J17" s="80"/>
    </row>
    <row r="18" spans="1:10" x14ac:dyDescent="0.25">
      <c r="B18" s="30" t="s">
        <v>125</v>
      </c>
      <c r="C18" s="52">
        <v>0</v>
      </c>
      <c r="E18" s="45"/>
      <c r="F18" s="46"/>
      <c r="G18" s="46"/>
      <c r="H18" s="46"/>
      <c r="I18" s="46"/>
      <c r="J18" s="44"/>
    </row>
    <row r="19" spans="1:10" x14ac:dyDescent="0.25">
      <c r="B19" s="64" t="s">
        <v>91</v>
      </c>
      <c r="C19" s="52">
        <v>0</v>
      </c>
      <c r="E19" s="45" t="s">
        <v>33</v>
      </c>
      <c r="F19" s="76"/>
      <c r="G19" s="81"/>
      <c r="H19" s="81"/>
      <c r="I19" s="77"/>
      <c r="J19" s="44"/>
    </row>
    <row r="20" spans="1:10" x14ac:dyDescent="0.25">
      <c r="B20" s="64" t="s">
        <v>90</v>
      </c>
      <c r="C20" s="52">
        <v>0</v>
      </c>
      <c r="E20" s="45" t="s">
        <v>34</v>
      </c>
      <c r="F20" s="82"/>
      <c r="G20" s="83"/>
      <c r="H20" s="84"/>
      <c r="I20" s="46"/>
      <c r="J20" s="44"/>
    </row>
    <row r="21" spans="1:10" x14ac:dyDescent="0.25">
      <c r="B21" s="30" t="s">
        <v>5</v>
      </c>
      <c r="C21" s="52">
        <v>0</v>
      </c>
      <c r="E21" s="45"/>
      <c r="F21" s="46"/>
      <c r="G21" s="46"/>
      <c r="H21" s="46"/>
      <c r="I21" s="46"/>
      <c r="J21" s="44"/>
    </row>
    <row r="22" spans="1:10" x14ac:dyDescent="0.25">
      <c r="E22" s="45" t="s">
        <v>35</v>
      </c>
      <c r="F22" s="46"/>
      <c r="G22" s="46"/>
      <c r="H22" s="46"/>
      <c r="I22" s="46"/>
      <c r="J22" s="44"/>
    </row>
    <row r="23" spans="1:10" x14ac:dyDescent="0.25">
      <c r="E23" s="45"/>
      <c r="F23" s="46"/>
      <c r="G23" s="46"/>
      <c r="H23" s="46"/>
      <c r="I23" s="46"/>
      <c r="J23" s="44"/>
    </row>
    <row r="24" spans="1:10" x14ac:dyDescent="0.25">
      <c r="A24" s="30"/>
      <c r="E24" s="45"/>
      <c r="F24" s="46"/>
      <c r="G24" s="46"/>
      <c r="H24" s="46"/>
      <c r="I24" s="46"/>
      <c r="J24" s="44"/>
    </row>
    <row r="25" spans="1:10" x14ac:dyDescent="0.25">
      <c r="A25" s="30"/>
      <c r="E25" s="45"/>
      <c r="F25" s="46"/>
      <c r="G25" s="46"/>
      <c r="H25" s="46"/>
      <c r="I25" s="46"/>
      <c r="J25" s="44"/>
    </row>
    <row r="26" spans="1:10" x14ac:dyDescent="0.25">
      <c r="A26" s="30"/>
      <c r="E26" s="45" t="s">
        <v>95</v>
      </c>
      <c r="F26" s="46"/>
      <c r="G26" s="46"/>
      <c r="H26" s="46"/>
      <c r="I26" s="46"/>
      <c r="J26" s="44"/>
    </row>
    <row r="27" spans="1:10" x14ac:dyDescent="0.25">
      <c r="A27" s="30"/>
      <c r="E27" s="45"/>
      <c r="F27" s="46"/>
      <c r="G27" s="46"/>
      <c r="H27" s="46"/>
      <c r="I27" s="46"/>
      <c r="J27" s="44"/>
    </row>
    <row r="28" spans="1:10" ht="15.75" thickBot="1" x14ac:dyDescent="0.3">
      <c r="A28" s="30"/>
      <c r="E28" s="47"/>
      <c r="F28" s="48"/>
      <c r="G28" s="48"/>
      <c r="H28" s="48"/>
      <c r="I28" s="48"/>
      <c r="J28" s="49"/>
    </row>
    <row r="29" spans="1:10" x14ac:dyDescent="0.25">
      <c r="A29" s="30"/>
    </row>
    <row r="30" spans="1:10" x14ac:dyDescent="0.25">
      <c r="A30" s="30"/>
    </row>
  </sheetData>
  <dataConsolidate>
    <dataRefs count="2">
      <dataRef ref="A9" sheet="Investissements matériels" r:id="rId2"/>
      <dataRef ref="A10" sheet="Investissements matériels" r:id="rId3"/>
    </dataRefs>
  </dataConsolidate>
  <mergeCells count="1">
    <mergeCell ref="A8:D8"/>
  </mergeCells>
  <phoneticPr fontId="17" type="noConversion"/>
  <dataValidations count="4">
    <dataValidation type="list" allowBlank="1" showInputMessage="1" showErrorMessage="1" sqref="E2:E7">
      <formula1>Liste_sousoperation_tronquée</formula1>
    </dataValidation>
    <dataValidation type="list" allowBlank="1" showInputMessage="1" showErrorMessage="1" sqref="F2:F7">
      <formula1>Liste_postededepense_depensessurbareme</formula1>
    </dataValidation>
    <dataValidation type="list" allowBlank="1" showInputMessage="1" showErrorMessage="1" sqref="G2:G7">
      <formula1>Liste_Actions</formula1>
    </dataValidation>
    <dataValidation type="list" allowBlank="1" showInputMessage="1" showErrorMessage="1" sqref="J2:J7">
      <formula1>Liste_unitédépensessurbarème</formula1>
    </dataValidation>
  </dataValidations>
  <pageMargins left="0.7" right="0.7" top="0.75" bottom="0.75" header="0.3" footer="0.3"/>
  <pageSetup paperSize="9" orientation="portrait" r:id="rId4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zoomScale="85" zoomScaleNormal="85" workbookViewId="0">
      <selection activeCell="B6" sqref="B6"/>
    </sheetView>
  </sheetViews>
  <sheetFormatPr baseColWidth="10" defaultRowHeight="15" x14ac:dyDescent="0.25"/>
  <cols>
    <col min="2" max="2" width="17.42578125" customWidth="1"/>
    <col min="3" max="3" width="54" customWidth="1"/>
    <col min="4" max="4" width="9.42578125" customWidth="1"/>
    <col min="5" max="5" width="8.7109375" customWidth="1"/>
    <col min="6" max="6" width="10.7109375" customWidth="1"/>
    <col min="7" max="7" width="10.85546875" customWidth="1"/>
    <col min="8" max="8" width="17.140625" customWidth="1"/>
    <col min="9" max="9" width="18.85546875" customWidth="1"/>
    <col min="10" max="10" width="15.42578125" customWidth="1"/>
    <col min="11" max="11" width="26" customWidth="1"/>
    <col min="12" max="12" width="17.85546875" customWidth="1"/>
    <col min="13" max="13" width="21.28515625" customWidth="1"/>
    <col min="14" max="14" width="24.7109375" customWidth="1"/>
    <col min="15" max="15" width="26.140625" customWidth="1"/>
  </cols>
  <sheetData>
    <row r="1" spans="1:14" ht="39" customHeight="1" thickBot="1" x14ac:dyDescent="0.3">
      <c r="A1" s="59" t="s">
        <v>92</v>
      </c>
      <c r="B1" s="59" t="s">
        <v>72</v>
      </c>
      <c r="C1" s="62" t="s">
        <v>115</v>
      </c>
      <c r="D1" s="57" t="s">
        <v>83</v>
      </c>
      <c r="E1" s="57" t="s">
        <v>68</v>
      </c>
      <c r="F1" s="57" t="s">
        <v>46</v>
      </c>
      <c r="G1" s="57" t="s">
        <v>73</v>
      </c>
      <c r="H1" s="57" t="s">
        <v>21</v>
      </c>
      <c r="I1" s="57" t="s">
        <v>23</v>
      </c>
      <c r="J1" s="57" t="s">
        <v>24</v>
      </c>
      <c r="K1" s="57" t="s">
        <v>25</v>
      </c>
      <c r="L1" s="57" t="s">
        <v>26</v>
      </c>
      <c r="M1" s="57" t="s">
        <v>36</v>
      </c>
      <c r="N1" s="58" t="s">
        <v>74</v>
      </c>
    </row>
    <row r="2" spans="1:14" ht="15.75" thickBot="1" x14ac:dyDescent="0.3">
      <c r="A2" s="186"/>
      <c r="B2" s="186"/>
      <c r="C2" s="183" t="s">
        <v>52</v>
      </c>
      <c r="D2" s="211"/>
      <c r="E2" s="218"/>
      <c r="F2" s="218"/>
      <c r="G2" s="186"/>
      <c r="H2" s="186"/>
      <c r="I2" s="186"/>
      <c r="J2" s="186"/>
      <c r="K2" s="186"/>
      <c r="L2" s="186"/>
      <c r="M2" s="224">
        <v>0</v>
      </c>
      <c r="N2" s="219">
        <v>0</v>
      </c>
    </row>
    <row r="3" spans="1:14" ht="15.75" thickBot="1" x14ac:dyDescent="0.3">
      <c r="B3" s="98"/>
      <c r="C3" s="98"/>
      <c r="D3" s="98"/>
      <c r="E3" s="99"/>
      <c r="F3" s="99"/>
      <c r="G3" s="98"/>
      <c r="H3" s="98"/>
      <c r="I3" s="98"/>
      <c r="J3" s="98"/>
      <c r="K3" s="98"/>
      <c r="L3" s="65" t="s">
        <v>75</v>
      </c>
      <c r="M3" s="66"/>
      <c r="N3" s="26">
        <f>N2</f>
        <v>0</v>
      </c>
    </row>
    <row r="4" spans="1:14" ht="30.75" customHeight="1" thickBot="1" x14ac:dyDescent="0.3">
      <c r="B4" s="268" t="s">
        <v>84</v>
      </c>
      <c r="C4" s="264"/>
      <c r="D4" s="264"/>
      <c r="E4" s="264"/>
      <c r="F4" s="265"/>
    </row>
    <row r="6" spans="1:14" x14ac:dyDescent="0.25">
      <c r="B6" s="53" t="s">
        <v>103</v>
      </c>
      <c r="C6" s="51" t="s">
        <v>80</v>
      </c>
      <c r="D6" s="51"/>
    </row>
    <row r="7" spans="1:14" ht="15.75" thickBot="1" x14ac:dyDescent="0.3">
      <c r="B7" s="30" t="s">
        <v>52</v>
      </c>
      <c r="C7" s="52">
        <v>0</v>
      </c>
      <c r="D7" s="52"/>
    </row>
    <row r="8" spans="1:14" x14ac:dyDescent="0.25">
      <c r="B8" s="30" t="s">
        <v>5</v>
      </c>
      <c r="C8" s="52">
        <v>0</v>
      </c>
      <c r="D8" s="52"/>
      <c r="F8" s="39" t="s">
        <v>32</v>
      </c>
      <c r="G8" s="40"/>
      <c r="H8" s="41"/>
      <c r="I8" s="42"/>
      <c r="J8" s="74"/>
      <c r="K8" s="75"/>
    </row>
    <row r="9" spans="1:14" x14ac:dyDescent="0.25">
      <c r="F9" s="27" t="s">
        <v>28</v>
      </c>
      <c r="G9" s="43"/>
      <c r="H9" s="43"/>
      <c r="I9" s="76"/>
      <c r="J9" s="77"/>
      <c r="K9" s="44" t="s">
        <v>29</v>
      </c>
    </row>
    <row r="10" spans="1:14" x14ac:dyDescent="0.25">
      <c r="F10" s="27" t="s">
        <v>96</v>
      </c>
      <c r="G10" s="43"/>
      <c r="H10" s="43"/>
      <c r="I10" s="43"/>
      <c r="J10" s="43"/>
      <c r="K10" s="44"/>
    </row>
    <row r="11" spans="1:14" x14ac:dyDescent="0.25">
      <c r="F11" s="27" t="s">
        <v>97</v>
      </c>
      <c r="G11" s="43"/>
      <c r="H11" s="43"/>
      <c r="I11" s="43"/>
      <c r="J11" s="43"/>
      <c r="K11" s="44"/>
    </row>
    <row r="12" spans="1:14" x14ac:dyDescent="0.25">
      <c r="F12" s="78"/>
      <c r="G12" s="79"/>
      <c r="H12" s="79"/>
      <c r="I12" s="79"/>
      <c r="J12" s="79"/>
      <c r="K12" s="80"/>
    </row>
    <row r="13" spans="1:14" x14ac:dyDescent="0.25">
      <c r="F13" s="45"/>
      <c r="G13" s="46"/>
      <c r="H13" s="46"/>
      <c r="I13" s="46"/>
      <c r="J13" s="46"/>
      <c r="K13" s="44"/>
    </row>
    <row r="14" spans="1:14" x14ac:dyDescent="0.25">
      <c r="F14" s="45" t="s">
        <v>33</v>
      </c>
      <c r="G14" s="76"/>
      <c r="H14" s="81"/>
      <c r="I14" s="81"/>
      <c r="J14" s="77"/>
      <c r="K14" s="44"/>
    </row>
    <row r="15" spans="1:14" x14ac:dyDescent="0.25">
      <c r="F15" s="45" t="s">
        <v>34</v>
      </c>
      <c r="G15" s="82"/>
      <c r="H15" s="83"/>
      <c r="I15" s="84"/>
      <c r="J15" s="46"/>
      <c r="K15" s="44"/>
    </row>
    <row r="16" spans="1:14" x14ac:dyDescent="0.25">
      <c r="F16" s="45"/>
      <c r="G16" s="46"/>
      <c r="H16" s="46"/>
      <c r="I16" s="46"/>
      <c r="J16" s="46"/>
      <c r="K16" s="44"/>
    </row>
    <row r="17" spans="6:11" x14ac:dyDescent="0.25">
      <c r="F17" s="45" t="s">
        <v>35</v>
      </c>
      <c r="G17" s="46"/>
      <c r="H17" s="46"/>
      <c r="I17" s="46"/>
      <c r="J17" s="46"/>
      <c r="K17" s="44"/>
    </row>
    <row r="18" spans="6:11" x14ac:dyDescent="0.25">
      <c r="F18" s="45"/>
      <c r="G18" s="46"/>
      <c r="H18" s="46"/>
      <c r="I18" s="46"/>
      <c r="J18" s="46"/>
      <c r="K18" s="44"/>
    </row>
    <row r="19" spans="6:11" x14ac:dyDescent="0.25">
      <c r="F19" s="45"/>
      <c r="G19" s="46"/>
      <c r="H19" s="46"/>
      <c r="I19" s="46"/>
      <c r="J19" s="46"/>
      <c r="K19" s="44"/>
    </row>
    <row r="20" spans="6:11" x14ac:dyDescent="0.25">
      <c r="F20" s="45"/>
      <c r="G20" s="46"/>
      <c r="H20" s="46"/>
      <c r="I20" s="46"/>
      <c r="J20" s="46"/>
      <c r="K20" s="44"/>
    </row>
    <row r="21" spans="6:11" x14ac:dyDescent="0.25">
      <c r="F21" s="45" t="s">
        <v>95</v>
      </c>
      <c r="G21" s="46"/>
      <c r="H21" s="46"/>
      <c r="I21" s="46"/>
      <c r="J21" s="46"/>
      <c r="K21" s="44"/>
    </row>
    <row r="22" spans="6:11" x14ac:dyDescent="0.25">
      <c r="F22" s="45"/>
      <c r="G22" s="46"/>
      <c r="H22" s="46"/>
      <c r="I22" s="46"/>
      <c r="J22" s="46"/>
      <c r="K22" s="44"/>
    </row>
    <row r="23" spans="6:11" ht="15.75" thickBot="1" x14ac:dyDescent="0.3">
      <c r="F23" s="47"/>
      <c r="G23" s="48"/>
      <c r="H23" s="48"/>
      <c r="I23" s="48"/>
      <c r="J23" s="48"/>
      <c r="K23" s="49"/>
    </row>
  </sheetData>
  <dataConsolidate>
    <dataRefs count="2">
      <dataRef ref="A9" sheet="Investissements matériels" r:id="rId2"/>
      <dataRef ref="A10" sheet="Investissements matériels" r:id="rId3"/>
    </dataRefs>
  </dataConsolidate>
  <mergeCells count="1">
    <mergeCell ref="B4:F4"/>
  </mergeCells>
  <phoneticPr fontId="17" type="noConversion"/>
  <dataValidations count="2">
    <dataValidation type="list" allowBlank="1" showInputMessage="1" showErrorMessage="1" sqref="C2">
      <formula1>Liste_sousoperation_recettes</formula1>
    </dataValidation>
    <dataValidation type="list" allowBlank="1" showInputMessage="1" showErrorMessage="1" sqref="D2">
      <formula1>Liste_Actions</formula1>
    </dataValidation>
  </dataValidations>
  <pageMargins left="0.7" right="0.7" top="0.75" bottom="0.75" header="0.3" footer="0.3"/>
  <pageSetup paperSize="9" orientation="portrait" r:id="rId4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zoomScaleNormal="100" workbookViewId="0">
      <selection activeCell="B3" sqref="B3"/>
    </sheetView>
  </sheetViews>
  <sheetFormatPr baseColWidth="10" defaultRowHeight="15" x14ac:dyDescent="0.25"/>
  <cols>
    <col min="1" max="2" width="39" customWidth="1"/>
    <col min="3" max="3" width="44.140625" customWidth="1"/>
    <col min="4" max="4" width="39.140625" customWidth="1"/>
    <col min="5" max="5" width="41.28515625" customWidth="1"/>
    <col min="6" max="6" width="35" customWidth="1"/>
    <col min="7" max="7" width="35.5703125" customWidth="1"/>
    <col min="8" max="8" width="31.7109375" customWidth="1"/>
    <col min="9" max="9" width="21.42578125" customWidth="1"/>
    <col min="10" max="10" width="26.5703125" customWidth="1"/>
  </cols>
  <sheetData>
    <row r="1" spans="1:8" ht="21.75" thickBot="1" x14ac:dyDescent="0.3">
      <c r="A1" s="117" t="s">
        <v>13</v>
      </c>
      <c r="B1" s="117" t="s">
        <v>136</v>
      </c>
      <c r="C1" s="117" t="s">
        <v>49</v>
      </c>
      <c r="D1" s="118" t="s">
        <v>50</v>
      </c>
      <c r="E1" s="119" t="s">
        <v>39</v>
      </c>
      <c r="F1" s="120" t="s">
        <v>82</v>
      </c>
      <c r="G1" s="117" t="s">
        <v>51</v>
      </c>
      <c r="H1" s="118" t="s">
        <v>52</v>
      </c>
    </row>
    <row r="2" spans="1:8" ht="15.75" thickBot="1" x14ac:dyDescent="0.3">
      <c r="A2" s="121" t="s">
        <v>17</v>
      </c>
      <c r="B2" s="121" t="s">
        <v>17</v>
      </c>
      <c r="C2" s="121" t="s">
        <v>17</v>
      </c>
      <c r="D2" s="122" t="s">
        <v>17</v>
      </c>
      <c r="E2" s="123" t="s">
        <v>17</v>
      </c>
      <c r="F2" s="123" t="s">
        <v>17</v>
      </c>
      <c r="G2" s="121" t="s">
        <v>17</v>
      </c>
      <c r="H2" s="122" t="s">
        <v>17</v>
      </c>
    </row>
    <row r="3" spans="1:8" ht="30.75" customHeight="1" thickBot="1" x14ac:dyDescent="0.3">
      <c r="A3" s="124" t="s">
        <v>108</v>
      </c>
      <c r="B3" s="124" t="s">
        <v>138</v>
      </c>
      <c r="C3" s="124" t="s">
        <v>108</v>
      </c>
      <c r="D3" s="124" t="s">
        <v>108</v>
      </c>
      <c r="E3" s="124" t="s">
        <v>108</v>
      </c>
      <c r="F3" s="124" t="s">
        <v>108</v>
      </c>
      <c r="G3" s="124" t="s">
        <v>108</v>
      </c>
      <c r="H3" s="125" t="s">
        <v>52</v>
      </c>
    </row>
    <row r="4" spans="1:8" ht="30" x14ac:dyDescent="0.25">
      <c r="A4" s="126" t="s">
        <v>128</v>
      </c>
      <c r="B4" s="126"/>
      <c r="C4" s="126" t="s">
        <v>128</v>
      </c>
      <c r="D4" s="126" t="s">
        <v>128</v>
      </c>
      <c r="E4" s="126" t="s">
        <v>128</v>
      </c>
      <c r="F4" s="126" t="s">
        <v>128</v>
      </c>
      <c r="G4" s="126" t="s">
        <v>128</v>
      </c>
      <c r="H4" s="127"/>
    </row>
    <row r="5" spans="1:8" x14ac:dyDescent="0.25">
      <c r="A5" s="126" t="s">
        <v>109</v>
      </c>
      <c r="B5" s="126"/>
      <c r="C5" s="126" t="s">
        <v>109</v>
      </c>
      <c r="D5" s="126" t="s">
        <v>109</v>
      </c>
      <c r="E5" s="126" t="s">
        <v>109</v>
      </c>
      <c r="F5" s="126" t="s">
        <v>109</v>
      </c>
      <c r="G5" s="126" t="s">
        <v>109</v>
      </c>
      <c r="H5" s="127"/>
    </row>
    <row r="6" spans="1:8" ht="15.75" thickBot="1" x14ac:dyDescent="0.3">
      <c r="A6" s="128" t="s">
        <v>53</v>
      </c>
      <c r="B6" s="174"/>
      <c r="C6" s="129"/>
      <c r="D6" s="130"/>
      <c r="E6" s="130"/>
      <c r="F6" s="130"/>
      <c r="G6" s="130"/>
      <c r="H6" s="127"/>
    </row>
    <row r="7" spans="1:8" ht="15" customHeight="1" thickBot="1" x14ac:dyDescent="0.3">
      <c r="A7" s="131" t="s">
        <v>48</v>
      </c>
      <c r="B7" s="131" t="s">
        <v>48</v>
      </c>
      <c r="C7" s="131" t="s">
        <v>48</v>
      </c>
      <c r="D7" s="132" t="s">
        <v>48</v>
      </c>
      <c r="E7" s="131" t="s">
        <v>48</v>
      </c>
      <c r="F7" s="133" t="s">
        <v>48</v>
      </c>
      <c r="G7" s="131" t="s">
        <v>48</v>
      </c>
      <c r="H7" s="134"/>
    </row>
    <row r="8" spans="1:8" ht="15.75" thickBot="1" x14ac:dyDescent="0.3">
      <c r="A8" s="135" t="s">
        <v>112</v>
      </c>
      <c r="B8" s="135" t="s">
        <v>137</v>
      </c>
      <c r="C8" s="136" t="s">
        <v>85</v>
      </c>
      <c r="D8" s="137" t="s">
        <v>88</v>
      </c>
      <c r="E8" s="138" t="s">
        <v>56</v>
      </c>
      <c r="F8" s="139" t="s">
        <v>90</v>
      </c>
      <c r="G8" s="140" t="s">
        <v>90</v>
      </c>
      <c r="H8" s="141"/>
    </row>
    <row r="9" spans="1:8" ht="15.75" thickBot="1" x14ac:dyDescent="0.3">
      <c r="A9" s="142" t="s">
        <v>113</v>
      </c>
      <c r="B9" s="175"/>
      <c r="C9" s="136" t="s">
        <v>86</v>
      </c>
      <c r="D9" s="143" t="s">
        <v>89</v>
      </c>
      <c r="E9" s="144"/>
      <c r="F9" s="145" t="s">
        <v>91</v>
      </c>
      <c r="G9" s="146" t="s">
        <v>91</v>
      </c>
      <c r="H9" s="127"/>
    </row>
    <row r="10" spans="1:8" ht="15.75" thickBot="1" x14ac:dyDescent="0.3">
      <c r="A10" s="176" t="s">
        <v>114</v>
      </c>
      <c r="B10" s="178"/>
      <c r="C10" s="177" t="s">
        <v>87</v>
      </c>
      <c r="D10" s="127"/>
      <c r="E10" s="144"/>
      <c r="F10" s="147"/>
      <c r="G10" s="127"/>
      <c r="H10" s="127"/>
    </row>
    <row r="11" spans="1:8" ht="15.75" customHeight="1" thickBot="1" x14ac:dyDescent="0.3">
      <c r="A11" s="127"/>
      <c r="B11" s="127"/>
      <c r="C11" s="148" t="s">
        <v>107</v>
      </c>
      <c r="D11" s="134"/>
      <c r="E11" s="147"/>
      <c r="F11" s="127"/>
      <c r="G11" s="127"/>
      <c r="H11" s="127"/>
    </row>
    <row r="12" spans="1:8" x14ac:dyDescent="0.25">
      <c r="F12" s="56"/>
    </row>
    <row r="13" spans="1:8" x14ac:dyDescent="0.25">
      <c r="A13" s="55"/>
      <c r="B13" s="55"/>
    </row>
    <row r="14" spans="1:8" x14ac:dyDescent="0.25">
      <c r="A14" s="55"/>
      <c r="B14" s="55"/>
    </row>
  </sheetData>
  <sheetProtection password="C402" sheet="1" objects="1" scenarios="1"/>
  <phoneticPr fontId="17" type="noConversion"/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workbookViewId="0">
      <selection activeCell="B2" sqref="B2:B11"/>
    </sheetView>
  </sheetViews>
  <sheetFormatPr baseColWidth="10" defaultRowHeight="15" x14ac:dyDescent="0.25"/>
  <cols>
    <col min="1" max="1" width="34.85546875" bestFit="1" customWidth="1"/>
    <col min="2" max="2" width="45.140625" bestFit="1" customWidth="1"/>
    <col min="3" max="3" width="28.5703125" bestFit="1" customWidth="1"/>
    <col min="4" max="4" width="20.140625" bestFit="1" customWidth="1"/>
    <col min="5" max="5" width="34.7109375" customWidth="1"/>
    <col min="6" max="6" width="33.85546875" customWidth="1"/>
    <col min="7" max="7" width="32.140625" customWidth="1"/>
  </cols>
  <sheetData>
    <row r="1" spans="1:8" x14ac:dyDescent="0.25">
      <c r="A1" s="107" t="s">
        <v>115</v>
      </c>
      <c r="B1" s="107" t="s">
        <v>83</v>
      </c>
    </row>
    <row r="2" spans="1:8" x14ac:dyDescent="0.25">
      <c r="A2" s="108" t="s">
        <v>108</v>
      </c>
      <c r="B2" s="112">
        <v>1</v>
      </c>
    </row>
    <row r="3" spans="1:8" ht="30" x14ac:dyDescent="0.25">
      <c r="A3" s="109" t="s">
        <v>129</v>
      </c>
      <c r="B3" s="113">
        <v>2</v>
      </c>
    </row>
    <row r="4" spans="1:8" x14ac:dyDescent="0.25">
      <c r="A4" s="109" t="s">
        <v>109</v>
      </c>
      <c r="B4" s="112">
        <v>3</v>
      </c>
    </row>
    <row r="5" spans="1:8" x14ac:dyDescent="0.25">
      <c r="A5" s="110" t="s">
        <v>53</v>
      </c>
      <c r="B5" s="112">
        <v>4</v>
      </c>
    </row>
    <row r="6" spans="1:8" x14ac:dyDescent="0.25">
      <c r="A6" s="116" t="s">
        <v>52</v>
      </c>
      <c r="B6" s="112">
        <v>5</v>
      </c>
    </row>
    <row r="7" spans="1:8" x14ac:dyDescent="0.25">
      <c r="B7" s="112">
        <v>6</v>
      </c>
    </row>
    <row r="8" spans="1:8" x14ac:dyDescent="0.25">
      <c r="B8" s="112">
        <v>7</v>
      </c>
    </row>
    <row r="9" spans="1:8" x14ac:dyDescent="0.25">
      <c r="B9" s="112">
        <v>8</v>
      </c>
    </row>
    <row r="10" spans="1:8" x14ac:dyDescent="0.25">
      <c r="B10" s="112">
        <v>9</v>
      </c>
    </row>
    <row r="11" spans="1:8" x14ac:dyDescent="0.25">
      <c r="B11" s="112">
        <v>10</v>
      </c>
    </row>
    <row r="13" spans="1:8" x14ac:dyDescent="0.25">
      <c r="A13" s="107" t="s">
        <v>116</v>
      </c>
      <c r="B13" s="107" t="s">
        <v>136</v>
      </c>
      <c r="C13" s="107" t="s">
        <v>117</v>
      </c>
      <c r="D13" s="107" t="s">
        <v>118</v>
      </c>
      <c r="E13" s="107" t="s">
        <v>119</v>
      </c>
      <c r="F13" s="107" t="s">
        <v>121</v>
      </c>
      <c r="G13" s="107" t="s">
        <v>120</v>
      </c>
      <c r="H13" s="107" t="s">
        <v>52</v>
      </c>
    </row>
    <row r="14" spans="1:8" x14ac:dyDescent="0.25">
      <c r="A14" s="101" t="s">
        <v>112</v>
      </c>
      <c r="B14" s="101" t="s">
        <v>137</v>
      </c>
      <c r="C14" s="102" t="s">
        <v>85</v>
      </c>
      <c r="D14" s="103" t="s">
        <v>88</v>
      </c>
      <c r="E14" s="101" t="s">
        <v>56</v>
      </c>
      <c r="F14" s="104" t="s">
        <v>90</v>
      </c>
      <c r="G14" s="104" t="s">
        <v>90</v>
      </c>
      <c r="H14" s="104" t="s">
        <v>52</v>
      </c>
    </row>
    <row r="15" spans="1:8" x14ac:dyDescent="0.25">
      <c r="A15" s="105" t="s">
        <v>113</v>
      </c>
      <c r="B15" s="105"/>
      <c r="C15" s="102" t="s">
        <v>86</v>
      </c>
      <c r="D15" s="103" t="s">
        <v>89</v>
      </c>
      <c r="E15" s="103"/>
      <c r="F15" s="106" t="s">
        <v>91</v>
      </c>
      <c r="G15" s="106" t="s">
        <v>91</v>
      </c>
      <c r="H15" s="106"/>
    </row>
    <row r="16" spans="1:8" x14ac:dyDescent="0.25">
      <c r="A16" s="101" t="s">
        <v>114</v>
      </c>
      <c r="B16" s="101"/>
      <c r="C16" s="102" t="s">
        <v>87</v>
      </c>
      <c r="D16" s="103"/>
      <c r="E16" s="103"/>
      <c r="F16" s="103"/>
      <c r="G16" s="103"/>
      <c r="H16" s="103"/>
    </row>
    <row r="17" spans="1:8" x14ac:dyDescent="0.25">
      <c r="A17" s="103"/>
      <c r="B17" s="103"/>
      <c r="C17" s="102" t="s">
        <v>107</v>
      </c>
      <c r="D17" s="103"/>
      <c r="E17" s="103"/>
      <c r="F17" s="103"/>
      <c r="G17" s="103"/>
      <c r="H17" s="103"/>
    </row>
    <row r="19" spans="1:8" x14ac:dyDescent="0.25">
      <c r="B19" s="114" t="s">
        <v>122</v>
      </c>
      <c r="E19" s="100" t="s">
        <v>126</v>
      </c>
      <c r="F19" s="100" t="s">
        <v>127</v>
      </c>
    </row>
    <row r="20" spans="1:8" x14ac:dyDescent="0.25">
      <c r="B20" s="115" t="s">
        <v>124</v>
      </c>
      <c r="E20" s="103" t="s">
        <v>65</v>
      </c>
      <c r="F20" s="103" t="s">
        <v>64</v>
      </c>
    </row>
    <row r="21" spans="1:8" x14ac:dyDescent="0.25">
      <c r="B21" s="115" t="s">
        <v>54</v>
      </c>
      <c r="E21" s="103" t="s">
        <v>66</v>
      </c>
    </row>
    <row r="22" spans="1:8" x14ac:dyDescent="0.25">
      <c r="E22" s="103" t="s">
        <v>67</v>
      </c>
    </row>
    <row r="23" spans="1:8" x14ac:dyDescent="0.25">
      <c r="B23" s="100" t="s">
        <v>123</v>
      </c>
    </row>
    <row r="24" spans="1:8" x14ac:dyDescent="0.25">
      <c r="B24" s="103" t="s">
        <v>58</v>
      </c>
    </row>
    <row r="25" spans="1:8" x14ac:dyDescent="0.25">
      <c r="B25" s="103" t="s">
        <v>59</v>
      </c>
    </row>
    <row r="26" spans="1:8" x14ac:dyDescent="0.25">
      <c r="B26" s="103" t="s">
        <v>60</v>
      </c>
    </row>
  </sheetData>
  <sheetProtection password="C402" sheet="1" objects="1" scenario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18</vt:i4>
      </vt:variant>
    </vt:vector>
  </HeadingPairs>
  <TitlesOfParts>
    <vt:vector size="29" baseType="lpstr">
      <vt:lpstr>Synthèse</vt:lpstr>
      <vt:lpstr>Sur devis</vt:lpstr>
      <vt:lpstr>Auto-construction</vt:lpstr>
      <vt:lpstr>Rémunération sur frais réel</vt:lpstr>
      <vt:lpstr>Frais réels</vt:lpstr>
      <vt:lpstr>Proratisées</vt:lpstr>
      <vt:lpstr>Forfaitaires</vt:lpstr>
      <vt:lpstr>Barèmes</vt:lpstr>
      <vt:lpstr>Recettes</vt:lpstr>
      <vt:lpstr>Sous-op et postes</vt:lpstr>
      <vt:lpstr>Listes</vt:lpstr>
      <vt:lpstr>Liste_Actions</vt:lpstr>
      <vt:lpstr>Liste_Autoconstruction</vt:lpstr>
      <vt:lpstr>Liste_DepensesBareme</vt:lpstr>
      <vt:lpstr>Liste_DepensesDevis</vt:lpstr>
      <vt:lpstr>Liste_DepensesForfaitaires</vt:lpstr>
      <vt:lpstr>Liste_DepensesFraisReels</vt:lpstr>
      <vt:lpstr>Liste_DepensesProratisees</vt:lpstr>
      <vt:lpstr>Liste_Recettes</vt:lpstr>
      <vt:lpstr>Liste_RemunerationFraisReels</vt:lpstr>
      <vt:lpstr>Liste_Sousoperation</vt:lpstr>
      <vt:lpstr>Plage_Devis</vt:lpstr>
      <vt:lpstr>Table_AutoConstruction</vt:lpstr>
      <vt:lpstr>Table_Barèmes</vt:lpstr>
      <vt:lpstr>Table_forfaitaires</vt:lpstr>
      <vt:lpstr>Table_Fraisreels</vt:lpstr>
      <vt:lpstr>Table_proratisees</vt:lpstr>
      <vt:lpstr>Table_recettes</vt:lpstr>
      <vt:lpstr>Table_remunerationfraisreels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2016-01-14T05:40:39Z</dcterms:modified>
</cp:coreProperties>
</file>