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us-Pc\Desktop\"/>
    </mc:Choice>
  </mc:AlternateContent>
  <bookViews>
    <workbookView xWindow="0" yWindow="0" windowWidth="24000" windowHeight="1092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3" i="1" l="1"/>
  <c r="C31" i="1"/>
  <c r="C30" i="1"/>
  <c r="C29" i="1"/>
  <c r="C28" i="1"/>
  <c r="C27" i="1"/>
  <c r="C26" i="1"/>
  <c r="C24" i="1"/>
  <c r="C22" i="1"/>
  <c r="D22" i="1" s="1"/>
  <c r="C21" i="1"/>
  <c r="D21" i="1" s="1"/>
  <c r="C17" i="1"/>
  <c r="C15" i="1"/>
  <c r="C14" i="1"/>
  <c r="C13" i="1"/>
  <c r="C12" i="1"/>
  <c r="C11" i="1"/>
  <c r="C10" i="1"/>
  <c r="C8" i="1"/>
  <c r="C6" i="1"/>
  <c r="D6" i="1" s="1"/>
  <c r="C5" i="1"/>
  <c r="D5" i="1" s="1"/>
</calcChain>
</file>

<file path=xl/comments1.xml><?xml version="1.0" encoding="utf-8"?>
<comments xmlns="http://schemas.openxmlformats.org/spreadsheetml/2006/main">
  <authors>
    <author>christian josset</author>
  </authors>
  <commentList>
    <comment ref="A12" authorId="0" shapeId="0">
      <text>
        <r>
          <rPr>
            <sz val="10"/>
            <color indexed="81"/>
            <rFont val="Tahoma"/>
            <family val="2"/>
          </rPr>
          <t>CTS itinérants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4" authorId="0" shapeId="0">
      <text>
        <r>
          <rPr>
            <sz val="10"/>
            <color indexed="81"/>
            <rFont val="Tahoma"/>
            <family val="2"/>
          </rPr>
          <t>Permet de calculer le nombre de spectateurs en fonction de la surface admissible sur le site.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28" authorId="0" shapeId="0">
      <text>
        <r>
          <rPr>
            <sz val="10"/>
            <color indexed="81"/>
            <rFont val="Tahoma"/>
            <family val="2"/>
          </rPr>
          <t>CTS itinérants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30" authorId="0" shapeId="0">
      <text>
        <r>
          <rPr>
            <sz val="10"/>
            <color indexed="81"/>
            <rFont val="Tahoma"/>
            <family val="2"/>
          </rPr>
          <t>Permet de calculer le nombre de spectateurs en fonction de la surface admissible sur le site.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<sst xmlns="http://schemas.openxmlformats.org/spreadsheetml/2006/main" count="32" uniqueCount="18">
  <si>
    <t>Réf.CO 38 :</t>
  </si>
  <si>
    <t>5 catégorie :</t>
  </si>
  <si>
    <t>NOTA : Remplir l'ongle 3PE - article PE26 pour le calcul des extincteurs.</t>
  </si>
  <si>
    <t>Réf. T 20 :</t>
  </si>
  <si>
    <t>NOTA : Dans l'onglet type T, ne pas oublier d'indiquer :
- le nombre de niveaux.
- s'il y a des RIA ou pas.</t>
  </si>
  <si>
    <t>Réf. SG 11 :</t>
  </si>
  <si>
    <t>Réf. Y 18 :</t>
  </si>
  <si>
    <t>Réf. CTS 10 :</t>
  </si>
  <si>
    <t>Réf. N 2 :</t>
  </si>
  <si>
    <t>Réf. L 3 :</t>
  </si>
  <si>
    <t xml:space="preserve">Réf. P 2 : </t>
  </si>
  <si>
    <t>NOTA : Ne pas oublier de compléter le nombre de niveau dans l'onglet P (art. P 20)</t>
  </si>
  <si>
    <t>Réf.PA 7 :</t>
  </si>
  <si>
    <t>* En plus, prévoir des extincteurs appropriés aux risques.</t>
  </si>
  <si>
    <t>Mon document d'origine :</t>
  </si>
  <si>
    <t>Ce que je souhaite avoir en final :</t>
  </si>
  <si>
    <t>Bonjour,</t>
  </si>
  <si>
    <r>
      <t>J'ai un document de plusieurs pages dont voici un extrait).
J'y ai mis des lignes d'explication ou des notes en italique "</t>
    </r>
    <r>
      <rPr>
        <i/>
        <sz val="11"/>
        <color theme="1"/>
        <rFont val="Calibri"/>
        <family val="2"/>
        <scheme val="minor"/>
      </rPr>
      <t>NOTA</t>
    </r>
    <r>
      <rPr>
        <sz val="11"/>
        <color theme="1"/>
        <rFont val="Calibri"/>
        <family val="2"/>
        <scheme val="minor"/>
      </rPr>
      <t xml:space="preserve">" pour moi. 
Mais, je ne veux pas les montrer lorsque je fais le document final. Comme, il y en a quelque unes, cela est long pour les masquer une à une.
</t>
    </r>
    <r>
      <rPr>
        <sz val="11"/>
        <color rgb="FFFF0000"/>
        <rFont val="Calibri"/>
        <family val="2"/>
        <scheme val="minor"/>
      </rPr>
      <t>Comment puis-je masquer rapidement toutes les lignes en italique en une seule fois ?</t>
    </r>
    <r>
      <rPr>
        <sz val="11"/>
        <color theme="1"/>
        <rFont val="Calibri"/>
        <family val="2"/>
        <scheme val="minor"/>
      </rPr>
      <t xml:space="preserve">
D'avance merci pour vos réponses.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</si>
</sst>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Garamond"/>
      <family val="1"/>
    </font>
    <font>
      <sz val="12"/>
      <color rgb="FF0000CC"/>
      <name val="Garamond"/>
      <family val="1"/>
    </font>
    <font>
      <sz val="10"/>
      <color theme="1"/>
      <name val="Garamond"/>
      <family val="1"/>
    </font>
    <font>
      <i/>
      <sz val="11"/>
      <color theme="1"/>
      <name val="Garamond"/>
      <family val="1"/>
    </font>
    <font>
      <i/>
      <sz val="12"/>
      <color theme="1"/>
      <name val="Garamond"/>
      <family val="1"/>
    </font>
    <font>
      <i/>
      <sz val="12"/>
      <color rgb="FF0000CC"/>
      <name val="Garamond"/>
      <family val="1"/>
    </font>
    <font>
      <sz val="12"/>
      <name val="Garamond"/>
      <family val="1"/>
    </font>
    <font>
      <sz val="10"/>
      <color indexed="81"/>
      <name val="Tahoma"/>
      <family val="2"/>
    </font>
    <font>
      <sz val="9"/>
      <color indexed="81"/>
      <name val="Tahoma"/>
      <family val="2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3" fillId="0" borderId="0" xfId="0" applyFont="1" applyBorder="1" applyAlignment="1" applyProtection="1">
      <alignment horizontal="left" vertical="center"/>
    </xf>
    <xf numFmtId="1" fontId="4" fillId="0" borderId="0" xfId="0" applyNumberFormat="1" applyFont="1" applyBorder="1" applyAlignment="1" applyProtection="1">
      <alignment horizontal="left" vertical="center"/>
    </xf>
    <xf numFmtId="1" fontId="4" fillId="0" borderId="0" xfId="0" applyNumberFormat="1" applyFont="1" applyBorder="1" applyAlignment="1" applyProtection="1">
      <alignment vertical="center"/>
    </xf>
    <xf numFmtId="0" fontId="3" fillId="0" borderId="0" xfId="0" applyFont="1" applyBorder="1" applyAlignment="1" applyProtection="1">
      <alignment horizontal="left" vertical="top" wrapText="1"/>
    </xf>
    <xf numFmtId="0" fontId="5" fillId="0" borderId="0" xfId="0" applyFont="1" applyAlignment="1" applyProtection="1">
      <alignment horizontal="center" vertical="center"/>
    </xf>
    <xf numFmtId="0" fontId="3" fillId="0" borderId="0" xfId="0" applyFont="1" applyProtection="1"/>
    <xf numFmtId="0" fontId="6" fillId="0" borderId="0" xfId="0" applyFont="1" applyBorder="1" applyAlignment="1" applyProtection="1">
      <alignment horizontal="left" vertical="top" wrapText="1"/>
    </xf>
    <xf numFmtId="1" fontId="4" fillId="0" borderId="0" xfId="0" applyNumberFormat="1" applyFont="1" applyBorder="1" applyAlignment="1" applyProtection="1">
      <alignment horizontal="left" vertical="center"/>
    </xf>
    <xf numFmtId="1" fontId="4" fillId="0" borderId="0" xfId="0" applyNumberFormat="1" applyFont="1" applyBorder="1" applyAlignment="1" applyProtection="1">
      <alignment horizontal="left" vertical="center" wrapText="1"/>
    </xf>
    <xf numFmtId="0" fontId="6" fillId="0" borderId="0" xfId="0" applyFont="1" applyBorder="1" applyAlignment="1" applyProtection="1">
      <alignment horizontal="left" vertical="center"/>
    </xf>
    <xf numFmtId="0" fontId="7" fillId="0" borderId="0" xfId="0" applyFont="1" applyBorder="1" applyAlignment="1" applyProtection="1">
      <alignment horizontal="left" vertical="center"/>
    </xf>
    <xf numFmtId="1" fontId="8" fillId="0" borderId="0" xfId="0" applyNumberFormat="1" applyFont="1" applyBorder="1" applyAlignment="1" applyProtection="1">
      <alignment horizontal="left" vertical="center"/>
    </xf>
    <xf numFmtId="0" fontId="9" fillId="0" borderId="0" xfId="0" applyFont="1" applyBorder="1" applyAlignment="1" applyProtection="1">
      <alignment horizontal="left" vertical="top" wrapText="1"/>
    </xf>
    <xf numFmtId="0" fontId="3" fillId="0" borderId="0" xfId="0" applyFont="1" applyBorder="1" applyAlignment="1" applyProtection="1">
      <alignment horizontal="left" vertical="top" wrapText="1"/>
    </xf>
    <xf numFmtId="0" fontId="0" fillId="0" borderId="0" xfId="0" applyAlignment="1">
      <alignment horizontal="left" vertical="top" wrapText="1"/>
    </xf>
    <xf numFmtId="0" fontId="2" fillId="0" borderId="0" xfId="0" applyFont="1"/>
  </cellXfs>
  <cellStyles count="1">
    <cellStyle name="Normal" xfId="0" builtinId="0"/>
  </cellStyles>
  <dxfs count="16">
    <dxf>
      <font>
        <color theme="0"/>
      </font>
    </dxf>
    <dxf>
      <font>
        <color theme="0"/>
      </font>
    </dxf>
    <dxf>
      <font>
        <color theme="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theme="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0%20-%20Mod&#232;le%20-%20Global%20Rglt%20Festival%20v34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ES FESTIVALS 2017"/>
      <sheetName val="Sommaire"/>
      <sheetName val="22 Dispos Communes"/>
      <sheetName val="23 Résumé"/>
      <sheetName val="Détails prestations 2017"/>
      <sheetName val="0 Modèle"/>
      <sheetName val="1 Recensement CTS"/>
      <sheetName val="2 EffectifSurface"/>
      <sheetName val="3 PE"/>
      <sheetName val="18 PE"/>
      <sheetName val="3 PA (festival)"/>
      <sheetName val="3 CTS itinérants"/>
      <sheetName val="3 CTS prolongé"/>
      <sheetName val="3 CTS étage"/>
      <sheetName val="3 L"/>
      <sheetName val="4 DPS"/>
      <sheetName val="5 Parkings"/>
      <sheetName val="6 GE"/>
      <sheetName val="7 Extincteurs"/>
      <sheetName val="8 Main courante"/>
      <sheetName val="9 T"/>
      <sheetName val="10 N"/>
      <sheetName val="11 Stat méd"/>
      <sheetName val="12 Flux"/>
      <sheetName val="14 Nedex"/>
      <sheetName val="15 Doc CSI"/>
      <sheetName val="16 adresses"/>
      <sheetName val="17 Y"/>
      <sheetName val="19 PO"/>
      <sheetName val="20 SG"/>
      <sheetName val="21 Seuil 5 cat"/>
      <sheetName val="24 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L34"/>
  <sheetViews>
    <sheetView showGridLines="0" tabSelected="1" workbookViewId="0">
      <selection activeCell="L8" sqref="L8"/>
    </sheetView>
  </sheetViews>
  <sheetFormatPr baseColWidth="10" defaultRowHeight="15" x14ac:dyDescent="0.25"/>
  <sheetData>
    <row r="1" spans="1:12" x14ac:dyDescent="0.25">
      <c r="A1" t="s">
        <v>16</v>
      </c>
    </row>
    <row r="2" spans="1:12" ht="80.25" customHeight="1" x14ac:dyDescent="0.25">
      <c r="A2" s="15" t="s">
        <v>17</v>
      </c>
      <c r="B2" s="15"/>
      <c r="C2" s="15"/>
      <c r="D2" s="15"/>
      <c r="E2" s="15"/>
      <c r="F2" s="15"/>
      <c r="G2" s="15"/>
      <c r="H2" s="15"/>
      <c r="I2" s="15"/>
      <c r="J2" s="15"/>
      <c r="K2" s="15"/>
    </row>
    <row r="4" spans="1:12" x14ac:dyDescent="0.25">
      <c r="A4" s="16" t="s">
        <v>14</v>
      </c>
    </row>
    <row r="5" spans="1:12" s="6" customFormat="1" ht="20.100000000000001" customHeight="1" x14ac:dyDescent="0.25">
      <c r="A5" s="1" t="s">
        <v>0</v>
      </c>
      <c r="B5" s="1"/>
      <c r="C5" s="2" t="e">
        <f>(#REF!/200)*#REF!</f>
        <v>#REF!</v>
      </c>
      <c r="D5" s="3" t="e">
        <f>IF(C5&gt;0,"(Il y a un minimum d'1 appareil pour 200 m² et par niveau, avec un minimum de 2.)","")</f>
        <v>#REF!</v>
      </c>
      <c r="E5" s="3"/>
      <c r="F5" s="3"/>
      <c r="G5" s="3"/>
      <c r="H5" s="4"/>
      <c r="I5" s="4"/>
      <c r="J5" s="4"/>
      <c r="K5" s="4"/>
      <c r="L5" s="5"/>
    </row>
    <row r="6" spans="1:12" s="6" customFormat="1" ht="20.100000000000001" customHeight="1" x14ac:dyDescent="0.25">
      <c r="A6" s="1" t="s">
        <v>1</v>
      </c>
      <c r="B6" s="1"/>
      <c r="C6" s="2" t="e">
        <f>'[1]18 PE'!#REF!</f>
        <v>#REF!</v>
      </c>
      <c r="D6" s="3" t="e">
        <f>IF(C6&gt;0,"(1 extincteur avec un minimum d'1 appareil pour 300 m² et 1 appareil par niveau.)","")</f>
        <v>#REF!</v>
      </c>
      <c r="E6" s="3"/>
      <c r="F6" s="3"/>
      <c r="G6" s="3"/>
      <c r="H6" s="4"/>
      <c r="I6" s="4"/>
      <c r="J6" s="4"/>
      <c r="K6" s="4"/>
      <c r="L6" s="5"/>
    </row>
    <row r="7" spans="1:12" s="6" customFormat="1" ht="20.100000000000001" customHeight="1" x14ac:dyDescent="0.25">
      <c r="A7" s="7" t="s">
        <v>2</v>
      </c>
      <c r="B7" s="7"/>
      <c r="C7" s="7"/>
      <c r="D7" s="7"/>
      <c r="E7" s="7"/>
      <c r="F7" s="7"/>
      <c r="G7" s="7"/>
      <c r="H7" s="7"/>
      <c r="I7" s="7"/>
      <c r="J7" s="7"/>
      <c r="K7" s="4"/>
      <c r="L7" s="5"/>
    </row>
    <row r="8" spans="1:12" s="6" customFormat="1" ht="20.100000000000001" customHeight="1" x14ac:dyDescent="0.25">
      <c r="A8" s="1" t="s">
        <v>3</v>
      </c>
      <c r="B8" s="1"/>
      <c r="C8" s="8" t="e">
        <f>IF(#REF!=0,"",IF(AND('[1]9 T'!#REF!&gt;0),'[1]9 T'!#REF!,"")&amp;IF(AND('[1]9 T'!#REF!&gt;0),CHAR(10)&amp;'[1]9 T'!#REF!,""))</f>
        <v>#REF!</v>
      </c>
      <c r="D8" s="8"/>
      <c r="E8" s="8"/>
      <c r="F8" s="8"/>
      <c r="G8" s="8"/>
      <c r="H8" s="4"/>
      <c r="I8" s="4"/>
      <c r="J8" s="4"/>
      <c r="K8" s="4"/>
      <c r="L8" s="5"/>
    </row>
    <row r="9" spans="1:12" s="6" customFormat="1" ht="48.75" customHeight="1" x14ac:dyDescent="0.25">
      <c r="A9" s="7" t="s">
        <v>4</v>
      </c>
      <c r="B9" s="7"/>
      <c r="C9" s="7"/>
      <c r="D9" s="7"/>
      <c r="E9" s="7"/>
      <c r="F9" s="7"/>
      <c r="G9" s="7"/>
      <c r="H9" s="7"/>
      <c r="I9" s="7"/>
      <c r="J9" s="7"/>
      <c r="K9" s="4"/>
      <c r="L9" s="5"/>
    </row>
    <row r="10" spans="1:12" s="6" customFormat="1" ht="20.100000000000001" customHeight="1" x14ac:dyDescent="0.25">
      <c r="A10" s="1" t="s">
        <v>5</v>
      </c>
      <c r="B10" s="1"/>
      <c r="C10" s="8" t="e">
        <f>IF(#REF!=0,"","SG19 § 2. Minimum 1 appareil par sortie.")</f>
        <v>#REF!</v>
      </c>
      <c r="D10" s="8"/>
      <c r="E10" s="8"/>
      <c r="F10" s="8"/>
      <c r="G10" s="8"/>
      <c r="H10" s="2"/>
      <c r="I10" s="2"/>
      <c r="J10" s="2"/>
      <c r="K10" s="2"/>
      <c r="L10" s="5"/>
    </row>
    <row r="11" spans="1:12" s="6" customFormat="1" ht="20.100000000000001" customHeight="1" x14ac:dyDescent="0.25">
      <c r="A11" s="1" t="s">
        <v>6</v>
      </c>
      <c r="B11" s="1"/>
      <c r="C11" s="8" t="e">
        <f>IF(AND(#REF!=0),"",IF(AND(#REF!&gt;0,#REF!&lt;200),"1",IF(AND(#REF!&gt;=200),((ROUNDUP(#REF!/200,0)*200)/200))))</f>
        <v>#REF!</v>
      </c>
      <c r="D11" s="8"/>
      <c r="E11" s="8"/>
      <c r="F11" s="8"/>
      <c r="G11" s="8"/>
      <c r="H11" s="4"/>
      <c r="I11" s="4"/>
      <c r="J11" s="4"/>
      <c r="K11" s="4"/>
      <c r="L11" s="5"/>
    </row>
    <row r="12" spans="1:12" s="6" customFormat="1" ht="20.100000000000001" customHeight="1" x14ac:dyDescent="0.25">
      <c r="A12" s="1" t="s">
        <v>7</v>
      </c>
      <c r="B12" s="1"/>
      <c r="C12" s="9" t="e">
        <f>IF(AND(#REF!="CTS"),'[1]3 CTS itinérants'!#REF!,IF(AND(#REF!="CTS"),'[1]3 CTS itinérants'!#REF!,IF(AND(#REF!="CTS"),'[1]3 CTS itinérants'!#REF!,IF(AND(#REF!="CTS"),'[1]3 CTS itinérants'!#REF!,IF(AND(#REF!="CTS"),'[1]3 CTS itinérants'!#REF!,IF(AND(#REF!="CTS"),'[1]3 CTS itinérants'!#REF!,""))))))</f>
        <v>#REF!</v>
      </c>
      <c r="D12" s="9"/>
      <c r="E12" s="9"/>
      <c r="F12" s="9"/>
      <c r="G12" s="9"/>
      <c r="H12" s="4"/>
      <c r="I12" s="4"/>
      <c r="J12" s="4"/>
      <c r="K12" s="4"/>
      <c r="L12" s="5"/>
    </row>
    <row r="13" spans="1:12" s="6" customFormat="1" ht="20.100000000000001" customHeight="1" x14ac:dyDescent="0.25">
      <c r="A13" s="1" t="s">
        <v>8</v>
      </c>
      <c r="B13" s="1"/>
      <c r="C13" s="8" t="e">
        <f>IF(AND(#REF!&gt;0,#REF!&lt;200,#REF!&gt;0,#REF!&lt;200,#REF!&gt;0,#REF!&lt;200),"1",SUM(#REF!)/200)</f>
        <v>#REF!</v>
      </c>
      <c r="D13" s="8"/>
      <c r="E13" s="8"/>
      <c r="F13" s="8"/>
      <c r="G13" s="8"/>
      <c r="H13" s="4"/>
      <c r="I13" s="4"/>
      <c r="J13" s="4"/>
      <c r="K13" s="4"/>
      <c r="L13" s="5"/>
    </row>
    <row r="14" spans="1:12" s="6" customFormat="1" ht="20.100000000000001" customHeight="1" x14ac:dyDescent="0.25">
      <c r="A14" s="1" t="s">
        <v>9</v>
      </c>
      <c r="B14" s="1"/>
      <c r="C14" s="8" t="e">
        <f>IF(AND(#REF!="L"),'[1]3 L'!#REF!,IF(AND(#REF!="L"),'[1]3 L'!#REF!,IF(AND(#REF!="L"),'[1]3 L'!#REF!,IF(AND(#REF!="L"),'[1]3 L'!#REF!,IF(AND(#REF!="L"),'[1]3 L'!#REF!,"")))))</f>
        <v>#REF!</v>
      </c>
      <c r="D14" s="8"/>
      <c r="E14" s="8"/>
      <c r="F14" s="8"/>
      <c r="G14" s="8"/>
      <c r="H14" s="4"/>
      <c r="I14" s="4"/>
      <c r="J14" s="4"/>
      <c r="K14" s="4"/>
      <c r="L14" s="5"/>
    </row>
    <row r="15" spans="1:12" s="6" customFormat="1" ht="20.100000000000001" customHeight="1" x14ac:dyDescent="0.25">
      <c r="A15" s="1" t="s">
        <v>10</v>
      </c>
      <c r="B15" s="1"/>
      <c r="C15" s="8" t="e">
        <f>IF(#REF!=0,"",'[1]24 P'!#REF!)</f>
        <v>#REF!</v>
      </c>
      <c r="D15" s="8"/>
      <c r="E15" s="8"/>
      <c r="F15" s="8"/>
      <c r="G15" s="8"/>
      <c r="H15" s="4"/>
      <c r="I15" s="4"/>
      <c r="J15" s="4"/>
      <c r="K15" s="4"/>
      <c r="L15" s="5"/>
    </row>
    <row r="16" spans="1:12" s="6" customFormat="1" ht="20.100000000000001" customHeight="1" x14ac:dyDescent="0.25">
      <c r="A16" s="10" t="s">
        <v>11</v>
      </c>
      <c r="B16" s="11"/>
      <c r="C16" s="12"/>
      <c r="D16" s="12"/>
      <c r="E16" s="12"/>
      <c r="F16" s="12"/>
      <c r="G16" s="12"/>
      <c r="H16" s="4"/>
      <c r="I16" s="4"/>
      <c r="J16" s="4"/>
      <c r="K16" s="4"/>
      <c r="L16" s="5"/>
    </row>
    <row r="17" spans="1:12" s="6" customFormat="1" ht="20.100000000000001" customHeight="1" x14ac:dyDescent="0.25">
      <c r="A17" s="1" t="s">
        <v>12</v>
      </c>
      <c r="B17" s="1"/>
      <c r="C17" s="13" t="e">
        <f>IF(#REF!=0,"","Dans bâts &amp; locaux à Risque Particuliers d'Incendie (RPI).")</f>
        <v>#REF!</v>
      </c>
      <c r="D17" s="13"/>
      <c r="E17" s="13"/>
      <c r="F17" s="13"/>
      <c r="G17" s="13"/>
      <c r="H17" s="4"/>
      <c r="I17" s="4"/>
      <c r="J17" s="4"/>
      <c r="K17" s="4"/>
      <c r="L17" s="5"/>
    </row>
    <row r="18" spans="1:12" s="6" customFormat="1" ht="15.75" x14ac:dyDescent="0.25">
      <c r="A18" s="14" t="s">
        <v>13</v>
      </c>
      <c r="B18" s="14"/>
      <c r="C18" s="14"/>
      <c r="D18" s="14"/>
      <c r="E18" s="14"/>
      <c r="F18" s="14"/>
      <c r="G18" s="14"/>
      <c r="H18" s="14"/>
      <c r="I18" s="14"/>
      <c r="J18" s="14"/>
      <c r="K18" s="14"/>
      <c r="L18" s="5"/>
    </row>
    <row r="20" spans="1:12" x14ac:dyDescent="0.25">
      <c r="A20" s="16" t="s">
        <v>15</v>
      </c>
    </row>
    <row r="21" spans="1:12" ht="15.75" x14ac:dyDescent="0.25">
      <c r="A21" s="1" t="s">
        <v>0</v>
      </c>
      <c r="B21" s="1"/>
      <c r="C21" s="2" t="e">
        <f>(#REF!/200)*#REF!</f>
        <v>#REF!</v>
      </c>
      <c r="D21" s="3" t="e">
        <f>IF(C21&gt;0,"(Il y a un minimum d'1 appareil pour 200 m² et par niveau, avec un minimum de 2.)","")</f>
        <v>#REF!</v>
      </c>
      <c r="E21" s="3"/>
      <c r="F21" s="3"/>
      <c r="G21" s="3"/>
      <c r="H21" s="4"/>
      <c r="I21" s="4"/>
      <c r="J21" s="4"/>
      <c r="K21" s="4"/>
    </row>
    <row r="22" spans="1:12" ht="15.75" x14ac:dyDescent="0.25">
      <c r="A22" s="1" t="s">
        <v>1</v>
      </c>
      <c r="B22" s="1"/>
      <c r="C22" s="2" t="e">
        <f>'[1]18 PE'!#REF!</f>
        <v>#REF!</v>
      </c>
      <c r="D22" s="3" t="e">
        <f>IF(C22&gt;0,"(1 extincteur avec un minimum d'1 appareil pour 300 m² et 1 appareil par niveau.)","")</f>
        <v>#REF!</v>
      </c>
      <c r="E22" s="3"/>
      <c r="F22" s="3"/>
      <c r="G22" s="3"/>
      <c r="H22" s="4"/>
      <c r="I22" s="4"/>
      <c r="J22" s="4"/>
      <c r="K22" s="4"/>
    </row>
    <row r="23" spans="1:12" ht="15.75" hidden="1" x14ac:dyDescent="0.25">
      <c r="A23" s="7" t="s">
        <v>2</v>
      </c>
      <c r="B23" s="7"/>
      <c r="C23" s="7"/>
      <c r="D23" s="7"/>
      <c r="E23" s="7"/>
      <c r="F23" s="7"/>
      <c r="G23" s="7"/>
      <c r="H23" s="7"/>
      <c r="I23" s="7"/>
      <c r="J23" s="7"/>
      <c r="K23" s="4"/>
    </row>
    <row r="24" spans="1:12" ht="15.75" x14ac:dyDescent="0.25">
      <c r="A24" s="1" t="s">
        <v>3</v>
      </c>
      <c r="B24" s="1"/>
      <c r="C24" s="8" t="e">
        <f>IF(#REF!=0,"",IF(AND('[1]9 T'!#REF!&gt;0),'[1]9 T'!#REF!,"")&amp;IF(AND('[1]9 T'!#REF!&gt;0),CHAR(10)&amp;'[1]9 T'!#REF!,""))</f>
        <v>#REF!</v>
      </c>
      <c r="D24" s="8"/>
      <c r="E24" s="8"/>
      <c r="F24" s="8"/>
      <c r="G24" s="8"/>
      <c r="H24" s="4"/>
      <c r="I24" s="4"/>
      <c r="J24" s="4"/>
      <c r="K24" s="4"/>
    </row>
    <row r="25" spans="1:12" ht="15.75" hidden="1" x14ac:dyDescent="0.25">
      <c r="A25" s="7" t="s">
        <v>4</v>
      </c>
      <c r="B25" s="7"/>
      <c r="C25" s="7"/>
      <c r="D25" s="7"/>
      <c r="E25" s="7"/>
      <c r="F25" s="7"/>
      <c r="G25" s="7"/>
      <c r="H25" s="7"/>
      <c r="I25" s="7"/>
      <c r="J25" s="7"/>
      <c r="K25" s="4"/>
    </row>
    <row r="26" spans="1:12" ht="15.75" x14ac:dyDescent="0.25">
      <c r="A26" s="1" t="s">
        <v>5</v>
      </c>
      <c r="B26" s="1"/>
      <c r="C26" s="8" t="e">
        <f>IF(#REF!=0,"","SG19 § 2. Minimum 1 appareil par sortie.")</f>
        <v>#REF!</v>
      </c>
      <c r="D26" s="8"/>
      <c r="E26" s="8"/>
      <c r="F26" s="8"/>
      <c r="G26" s="8"/>
      <c r="H26" s="2"/>
      <c r="I26" s="2"/>
      <c r="J26" s="2"/>
      <c r="K26" s="2"/>
    </row>
    <row r="27" spans="1:12" ht="15.75" x14ac:dyDescent="0.25">
      <c r="A27" s="1" t="s">
        <v>6</v>
      </c>
      <c r="B27" s="1"/>
      <c r="C27" s="8" t="e">
        <f>IF(AND(#REF!=0),"",IF(AND(#REF!&gt;0,#REF!&lt;200),"1",IF(AND(#REF!&gt;=200),((ROUNDUP(#REF!/200,0)*200)/200))))</f>
        <v>#REF!</v>
      </c>
      <c r="D27" s="8"/>
      <c r="E27" s="8"/>
      <c r="F27" s="8"/>
      <c r="G27" s="8"/>
      <c r="H27" s="4"/>
      <c r="I27" s="4"/>
      <c r="J27" s="4"/>
      <c r="K27" s="4"/>
    </row>
    <row r="28" spans="1:12" ht="15.75" x14ac:dyDescent="0.25">
      <c r="A28" s="1" t="s">
        <v>7</v>
      </c>
      <c r="B28" s="1"/>
      <c r="C28" s="9" t="e">
        <f>IF(AND(#REF!="CTS"),'[1]3 CTS itinérants'!#REF!,IF(AND(#REF!="CTS"),'[1]3 CTS itinérants'!#REF!,IF(AND(#REF!="CTS"),'[1]3 CTS itinérants'!#REF!,IF(AND(#REF!="CTS"),'[1]3 CTS itinérants'!#REF!,IF(AND(#REF!="CTS"),'[1]3 CTS itinérants'!#REF!,IF(AND(#REF!="CTS"),'[1]3 CTS itinérants'!#REF!,""))))))</f>
        <v>#REF!</v>
      </c>
      <c r="D28" s="9"/>
      <c r="E28" s="9"/>
      <c r="F28" s="9"/>
      <c r="G28" s="9"/>
      <c r="H28" s="4"/>
      <c r="I28" s="4"/>
      <c r="J28" s="4"/>
      <c r="K28" s="4"/>
    </row>
    <row r="29" spans="1:12" ht="15.75" x14ac:dyDescent="0.25">
      <c r="A29" s="1" t="s">
        <v>8</v>
      </c>
      <c r="B29" s="1"/>
      <c r="C29" s="8" t="e">
        <f>IF(AND(#REF!&gt;0,#REF!&lt;200,#REF!&gt;0,#REF!&lt;200,#REF!&gt;0,#REF!&lt;200),"1",SUM(#REF!)/200)</f>
        <v>#REF!</v>
      </c>
      <c r="D29" s="8"/>
      <c r="E29" s="8"/>
      <c r="F29" s="8"/>
      <c r="G29" s="8"/>
      <c r="H29" s="4"/>
      <c r="I29" s="4"/>
      <c r="J29" s="4"/>
      <c r="K29" s="4"/>
    </row>
    <row r="30" spans="1:12" ht="15.75" x14ac:dyDescent="0.25">
      <c r="A30" s="1" t="s">
        <v>9</v>
      </c>
      <c r="B30" s="1"/>
      <c r="C30" s="8" t="e">
        <f>IF(AND(#REF!="L"),'[1]3 L'!#REF!,IF(AND(#REF!="L"),'[1]3 L'!#REF!,IF(AND(#REF!="L"),'[1]3 L'!#REF!,IF(AND(#REF!="L"),'[1]3 L'!#REF!,IF(AND(#REF!="L"),'[1]3 L'!#REF!,"")))))</f>
        <v>#REF!</v>
      </c>
      <c r="D30" s="8"/>
      <c r="E30" s="8"/>
      <c r="F30" s="8"/>
      <c r="G30" s="8"/>
      <c r="H30" s="4"/>
      <c r="I30" s="4"/>
      <c r="J30" s="4"/>
      <c r="K30" s="4"/>
    </row>
    <row r="31" spans="1:12" ht="15.75" x14ac:dyDescent="0.25">
      <c r="A31" s="1" t="s">
        <v>10</v>
      </c>
      <c r="B31" s="1"/>
      <c r="C31" s="8" t="e">
        <f>IF(#REF!=0,"",'[1]24 P'!#REF!)</f>
        <v>#REF!</v>
      </c>
      <c r="D31" s="8"/>
      <c r="E31" s="8"/>
      <c r="F31" s="8"/>
      <c r="G31" s="8"/>
      <c r="H31" s="4"/>
      <c r="I31" s="4"/>
      <c r="J31" s="4"/>
      <c r="K31" s="4"/>
    </row>
    <row r="32" spans="1:12" ht="15.75" hidden="1" x14ac:dyDescent="0.25">
      <c r="A32" s="10" t="s">
        <v>11</v>
      </c>
      <c r="B32" s="11"/>
      <c r="C32" s="12"/>
      <c r="D32" s="12"/>
      <c r="E32" s="12"/>
      <c r="F32" s="12"/>
      <c r="G32" s="12"/>
      <c r="H32" s="4"/>
      <c r="I32" s="4"/>
      <c r="J32" s="4"/>
      <c r="K32" s="4"/>
    </row>
    <row r="33" spans="1:11" ht="15.75" x14ac:dyDescent="0.25">
      <c r="A33" s="1" t="s">
        <v>12</v>
      </c>
      <c r="B33" s="1"/>
      <c r="C33" s="13" t="e">
        <f>IF(#REF!=0,"","Dans bâts &amp; locaux à Risque Particuliers d'Incendie (RPI).")</f>
        <v>#REF!</v>
      </c>
      <c r="D33" s="13"/>
      <c r="E33" s="13"/>
      <c r="F33" s="13"/>
      <c r="G33" s="13"/>
      <c r="H33" s="4"/>
      <c r="I33" s="4"/>
      <c r="J33" s="4"/>
      <c r="K33" s="4"/>
    </row>
    <row r="34" spans="1:11" ht="15.75" x14ac:dyDescent="0.25">
      <c r="A34" s="14" t="s">
        <v>13</v>
      </c>
      <c r="B34" s="14"/>
      <c r="C34" s="14"/>
      <c r="D34" s="14"/>
      <c r="E34" s="14"/>
      <c r="F34" s="14"/>
      <c r="G34" s="14"/>
      <c r="H34" s="14"/>
      <c r="I34" s="14"/>
      <c r="J34" s="14"/>
      <c r="K34" s="14"/>
    </row>
  </sheetData>
  <mergeCells count="43">
    <mergeCell ref="A34:K34"/>
    <mergeCell ref="A30:B30"/>
    <mergeCell ref="C30:G30"/>
    <mergeCell ref="A31:B31"/>
    <mergeCell ref="C31:G31"/>
    <mergeCell ref="A33:B33"/>
    <mergeCell ref="C33:G33"/>
    <mergeCell ref="A27:B27"/>
    <mergeCell ref="C27:G27"/>
    <mergeCell ref="A28:B28"/>
    <mergeCell ref="C28:G28"/>
    <mergeCell ref="A29:B29"/>
    <mergeCell ref="C29:G29"/>
    <mergeCell ref="A23:J23"/>
    <mergeCell ref="A24:B24"/>
    <mergeCell ref="C24:G24"/>
    <mergeCell ref="A25:J25"/>
    <mergeCell ref="A26:B26"/>
    <mergeCell ref="C26:G26"/>
    <mergeCell ref="A17:B17"/>
    <mergeCell ref="C17:G17"/>
    <mergeCell ref="A18:K18"/>
    <mergeCell ref="A2:K2"/>
    <mergeCell ref="A21:B21"/>
    <mergeCell ref="A22:B22"/>
    <mergeCell ref="A13:B13"/>
    <mergeCell ref="C13:G13"/>
    <mergeCell ref="A14:B14"/>
    <mergeCell ref="C14:G14"/>
    <mergeCell ref="A15:B15"/>
    <mergeCell ref="C15:G15"/>
    <mergeCell ref="A10:B10"/>
    <mergeCell ref="C10:G10"/>
    <mergeCell ref="A11:B11"/>
    <mergeCell ref="C11:G11"/>
    <mergeCell ref="A12:B12"/>
    <mergeCell ref="C12:G12"/>
    <mergeCell ref="A5:B5"/>
    <mergeCell ref="A6:B6"/>
    <mergeCell ref="A7:J7"/>
    <mergeCell ref="A8:B8"/>
    <mergeCell ref="C8:G8"/>
    <mergeCell ref="A9:J9"/>
  </mergeCells>
  <conditionalFormatting sqref="C6">
    <cfRule type="expression" dxfId="15" priority="16">
      <formula>"u62=0"</formula>
    </cfRule>
  </conditionalFormatting>
  <conditionalFormatting sqref="C5">
    <cfRule type="cellIs" dxfId="14" priority="12" operator="equal">
      <formula>0</formula>
    </cfRule>
    <cfRule type="expression" dxfId="13" priority="15">
      <formula>"u62=0"</formula>
    </cfRule>
  </conditionalFormatting>
  <conditionalFormatting sqref="C10">
    <cfRule type="expression" dxfId="12" priority="13">
      <formula>"u62=0"</formula>
    </cfRule>
  </conditionalFormatting>
  <conditionalFormatting sqref="C8">
    <cfRule type="expression" dxfId="11" priority="14">
      <formula>"u62=0"</formula>
    </cfRule>
  </conditionalFormatting>
  <conditionalFormatting sqref="C6:G6">
    <cfRule type="cellIs" dxfId="10" priority="11" operator="equal">
      <formula>0</formula>
    </cfRule>
  </conditionalFormatting>
  <conditionalFormatting sqref="C13:G13">
    <cfRule type="cellIs" dxfId="9" priority="10" operator="equal">
      <formula>0</formula>
    </cfRule>
  </conditionalFormatting>
  <conditionalFormatting sqref="C14:G14">
    <cfRule type="cellIs" dxfId="8" priority="9" operator="equal">
      <formula>0</formula>
    </cfRule>
  </conditionalFormatting>
  <conditionalFormatting sqref="C22">
    <cfRule type="expression" dxfId="7" priority="8">
      <formula>"u62=0"</formula>
    </cfRule>
  </conditionalFormatting>
  <conditionalFormatting sqref="C21">
    <cfRule type="cellIs" dxfId="6" priority="4" operator="equal">
      <formula>0</formula>
    </cfRule>
    <cfRule type="expression" dxfId="5" priority="7">
      <formula>"u62=0"</formula>
    </cfRule>
  </conditionalFormatting>
  <conditionalFormatting sqref="C26">
    <cfRule type="expression" dxfId="4" priority="5">
      <formula>"u62=0"</formula>
    </cfRule>
  </conditionalFormatting>
  <conditionalFormatting sqref="C24">
    <cfRule type="expression" dxfId="3" priority="6">
      <formula>"u62=0"</formula>
    </cfRule>
  </conditionalFormatting>
  <conditionalFormatting sqref="C22:G22">
    <cfRule type="cellIs" dxfId="2" priority="3" operator="equal">
      <formula>0</formula>
    </cfRule>
  </conditionalFormatting>
  <conditionalFormatting sqref="C29:G29">
    <cfRule type="cellIs" dxfId="1" priority="2" operator="equal">
      <formula>0</formula>
    </cfRule>
  </conditionalFormatting>
  <conditionalFormatting sqref="C30:G30">
    <cfRule type="cellIs" dxfId="0" priority="1" operator="equal">
      <formula>0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Asus-Pc</dc:creator>
  <cp:lastModifiedBy>Asus-Pc</cp:lastModifiedBy>
  <dcterms:created xsi:type="dcterms:W3CDTF">2017-06-01T07:26:54Z</dcterms:created>
  <dcterms:modified xsi:type="dcterms:W3CDTF">2017-06-01T07:38:41Z</dcterms:modified>
</cp:coreProperties>
</file>