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codeName="ThisWorkbook" autoCompressPictures="0"/>
  <bookViews>
    <workbookView xWindow="0" yWindow="680" windowWidth="38400" windowHeight="18960"/>
  </bookViews>
  <sheets>
    <sheet name="Px conso" sheetId="1" r:id="rId1"/>
    <sheet name="Tableau" sheetId="5" r:id="rId2"/>
    <sheet name="Feuil1" sheetId="6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8" i="5" l="1"/>
  <c r="D18" i="5"/>
  <c r="E7" i="1"/>
  <c r="F7" i="1"/>
  <c r="G7" i="1"/>
  <c r="E8" i="1"/>
  <c r="F8" i="1"/>
  <c r="G8" i="1"/>
  <c r="E9" i="1"/>
  <c r="F9" i="1"/>
  <c r="G9" i="1"/>
  <c r="E10" i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E18" i="1"/>
  <c r="F18" i="1"/>
  <c r="G18" i="1"/>
  <c r="E19" i="1"/>
  <c r="F19" i="1"/>
  <c r="G19" i="1"/>
  <c r="G20" i="1"/>
  <c r="H4" i="1"/>
  <c r="D20" i="1"/>
  <c r="C20" i="1"/>
  <c r="F20" i="1"/>
  <c r="E20" i="1"/>
</calcChain>
</file>

<file path=xl/sharedStrings.xml><?xml version="1.0" encoding="utf-8"?>
<sst xmlns="http://schemas.openxmlformats.org/spreadsheetml/2006/main" count="28" uniqueCount="25">
  <si>
    <t>Consommation heures creuses</t>
  </si>
  <si>
    <t>Consommation heures pleines</t>
  </si>
  <si>
    <t>Total</t>
  </si>
  <si>
    <t>Date</t>
  </si>
  <si>
    <t>Total heures creuses</t>
  </si>
  <si>
    <t>Total heures pleines</t>
  </si>
  <si>
    <t>Prix TTC</t>
  </si>
  <si>
    <t>Px HC en €</t>
  </si>
  <si>
    <t>Px HP en €</t>
  </si>
  <si>
    <t>Abonnement TTC/AN €</t>
  </si>
  <si>
    <t>Somme à Payer TTC</t>
  </si>
  <si>
    <t>HP</t>
  </si>
  <si>
    <t>HC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</si>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</sst>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.00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3" tint="0.39997558519241921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3" fillId="0" borderId="0" xfId="0" applyNumberFormat="1" applyFont="1" applyAlignment="1">
      <alignment horizontal="center" vertical="center"/>
    </xf>
    <xf numFmtId="0" fontId="0" fillId="0" borderId="0" xfId="0" applyFill="1"/>
    <xf numFmtId="2" fontId="0" fillId="0" borderId="0" xfId="1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right"/>
    </xf>
    <xf numFmtId="164" fontId="0" fillId="0" borderId="0" xfId="0" applyNumberForma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0" fillId="2" borderId="0" xfId="0" applyFill="1" applyAlignment="1">
      <alignment horizontal="right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5" fontId="0" fillId="2" borderId="5" xfId="1" applyNumberFormat="1" applyFont="1" applyFill="1" applyBorder="1" applyAlignment="1">
      <alignment horizontal="center"/>
    </xf>
    <xf numFmtId="165" fontId="0" fillId="2" borderId="6" xfId="1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164" fontId="0" fillId="2" borderId="7" xfId="1" applyNumberFormat="1" applyFont="1" applyFill="1" applyBorder="1" applyAlignment="1">
      <alignment horizontal="center"/>
    </xf>
    <xf numFmtId="0" fontId="0" fillId="4" borderId="0" xfId="0" applyFill="1" applyAlignment="1">
      <alignment horizontal="right"/>
    </xf>
    <xf numFmtId="164" fontId="0" fillId="4" borderId="1" xfId="1" applyNumberFormat="1" applyFont="1" applyFill="1" applyBorder="1" applyAlignment="1">
      <alignment horizont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0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Monétaire" xfId="1" builtinId="4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Consomation électrique </a:t>
            </a:r>
            <a:r>
              <a:rPr lang="uz-Cyrl-UZ"/>
              <a:t>2016</a:t>
            </a:r>
            <a:endParaRPr lang="fr-FR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0408803221797668"/>
          <c:y val="0.156191637094052"/>
          <c:w val="0.914198012348001"/>
          <c:h val="0.785331425660792"/>
        </c:manualLayout>
      </c:layout>
      <c:barChart>
        <c:barDir val="col"/>
        <c:grouping val="clustered"/>
        <c:varyColors val="0"/>
        <c:ser>
          <c:idx val="1"/>
          <c:order val="0"/>
          <c:invertIfNegative val="0"/>
          <c:cat>
            <c:strRef>
              <c:f>Tableau!$B$5:$B$17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Tableau!$B$6:$B$17</c:f>
              <c:numCache>
                <c:formatCode>General</c:formatCode>
                <c:ptCount val="12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</c:numCache>
            </c:numRef>
          </c:val>
        </c:ser>
        <c:ser>
          <c:idx val="0"/>
          <c:order val="1"/>
          <c:tx>
            <c:v>HP</c:v>
          </c:tx>
          <c:spPr>
            <a:solidFill>
              <a:schemeClr val="tx2">
                <a:lumMod val="40000"/>
                <a:lumOff val="60000"/>
              </a:schemeClr>
            </a:solidFill>
            <a:ln w="25400" cap="flat" cmpd="sng" algn="ctr">
              <a:noFill/>
              <a:prstDash val="solid"/>
            </a:ln>
            <a:effectLst/>
            <a:scene3d>
              <a:camera prst="orthographicFront"/>
              <a:lightRig rig="threePt" dir="t"/>
            </a:scene3d>
            <a:sp3d>
              <a:bevelT w="165100" prst="coolSlant"/>
            </a:sp3d>
          </c:spPr>
          <c:invertIfNegative val="0"/>
          <c:val>
            <c:numRef>
              <c:f>Tableau!$C$5:$C$16</c:f>
              <c:numCache>
                <c:formatCode>General</c:formatCode>
                <c:ptCount val="12"/>
                <c:pt idx="0">
                  <c:v>1000.0</c:v>
                </c:pt>
                <c:pt idx="1">
                  <c:v>1800.0</c:v>
                </c:pt>
                <c:pt idx="2">
                  <c:v>2000.0</c:v>
                </c:pt>
                <c:pt idx="3">
                  <c:v>2500.0</c:v>
                </c:pt>
                <c:pt idx="4">
                  <c:v>3000.0</c:v>
                </c:pt>
                <c:pt idx="5">
                  <c:v>3100.0</c:v>
                </c:pt>
              </c:numCache>
            </c:numRef>
          </c:val>
        </c:ser>
        <c:ser>
          <c:idx val="2"/>
          <c:order val="2"/>
          <c:tx>
            <c:v>HC</c:v>
          </c:tx>
          <c:spPr>
            <a:solidFill>
              <a:schemeClr val="accent6">
                <a:lumMod val="60000"/>
                <a:lumOff val="40000"/>
              </a:schemeClr>
            </a:solidFill>
            <a:scene3d>
              <a:camera prst="orthographicFront"/>
              <a:lightRig rig="threePt" dir="t"/>
            </a:scene3d>
            <a:sp3d>
              <a:bevelT w="165100" prst="coolSlant"/>
            </a:sp3d>
          </c:spPr>
          <c:invertIfNegative val="0"/>
          <c:val>
            <c:numRef>
              <c:f>Tableau!$D$5:$D$16</c:f>
              <c:numCache>
                <c:formatCode>General</c:formatCode>
                <c:ptCount val="12"/>
                <c:pt idx="0">
                  <c:v>1000.0</c:v>
                </c:pt>
                <c:pt idx="1">
                  <c:v>1800.0</c:v>
                </c:pt>
                <c:pt idx="2">
                  <c:v>2000.0</c:v>
                </c:pt>
                <c:pt idx="3">
                  <c:v>2500.0</c:v>
                </c:pt>
                <c:pt idx="4">
                  <c:v>3000.0</c:v>
                </c:pt>
                <c:pt idx="5">
                  <c:v>3100.0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axId val="2084604040"/>
        <c:axId val="2084623960"/>
      </c:barChart>
      <c:dateAx>
        <c:axId val="2084604040"/>
        <c:scaling>
          <c:orientation val="minMax"/>
        </c:scaling>
        <c:delete val="0"/>
        <c:axPos val="b"/>
        <c:numFmt formatCode="[$-40C]mmm\-yy;@" sourceLinked="0"/>
        <c:majorTickMark val="none"/>
        <c:minorTickMark val="none"/>
        <c:tickLblPos val="nextTo"/>
        <c:crossAx val="2084623960"/>
        <c:crosses val="autoZero"/>
        <c:auto val="0"/>
        <c:lblOffset val="100"/>
        <c:baseTimeUnit val="days"/>
      </c:dateAx>
      <c:valAx>
        <c:axId val="2084623960"/>
        <c:scaling>
          <c:orientation val="minMax"/>
          <c:max val="3500.0"/>
          <c:min val="0.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2084604040"/>
        <c:crosses val="autoZero"/>
        <c:crossBetween val="between"/>
        <c:majorUnit val="200.0"/>
        <c:minorUnit val="100.0"/>
      </c:valAx>
      <c:spPr>
        <a:ln>
          <a:noFill/>
        </a:ln>
      </c:spPr>
    </c:plotArea>
    <c:legend>
      <c:legendPos val="t"/>
      <c:legendEntry>
        <c:idx val="0"/>
        <c:delete val="1"/>
      </c:legendEntry>
      <c:layout>
        <c:manualLayout>
          <c:xMode val="edge"/>
          <c:yMode val="edge"/>
          <c:x val="0.444264223526366"/>
          <c:y val="0.0658838720561661"/>
          <c:w val="0.12145906855276"/>
          <c:h val="0.0604725707185242"/>
        </c:manualLayout>
      </c:layout>
      <c:overlay val="0"/>
      <c:spPr>
        <a:noFill/>
      </c:spPr>
      <c:txPr>
        <a:bodyPr/>
        <a:lstStyle/>
        <a:p>
          <a:pPr>
            <a:defRPr sz="1490" baseline="0"/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25400" cap="flat" cmpd="sng" algn="ctr">
      <a:noFill/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26</xdr:row>
      <xdr:rowOff>0</xdr:rowOff>
    </xdr:from>
    <xdr:to>
      <xdr:col>10</xdr:col>
      <xdr:colOff>349249</xdr:colOff>
      <xdr:row>66</xdr:row>
      <xdr:rowOff>9525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B6:G20" totalsRowCount="1" headerRowDxfId="13" dataDxfId="12">
  <autoFilter ref="B6:G19"/>
  <tableColumns count="6">
    <tableColumn id="6" name="Date" totalsRowLabel="Total" dataDxfId="11" totalsRowDxfId="5"/>
    <tableColumn id="1" name="Consommation heures creuses" totalsRowFunction="sum" dataDxfId="10" totalsRowDxfId="4"/>
    <tableColumn id="2" name="Consommation heures pleines" totalsRowFunction="sum" dataDxfId="9" totalsRowDxfId="3"/>
    <tableColumn id="3" name="Total heures creuses" totalsRowFunction="sum" dataDxfId="8" totalsRowDxfId="2">
      <calculatedColumnFormula>C7*$E$2</calculatedColumnFormula>
    </tableColumn>
    <tableColumn id="4" name="Total heures pleines" totalsRowFunction="sum" dataDxfId="7" totalsRowDxfId="1">
      <calculatedColumnFormula>D7*$F$2</calculatedColumnFormula>
    </tableColumn>
    <tableColumn id="5" name="Total" totalsRowFunction="sum" dataDxfId="6" totalsRowDxfId="0" dataCellStyle="Monétaire">
      <calculatedColumnFormula>SUM(E7:F7)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1:H20"/>
  <sheetViews>
    <sheetView showGridLines="0" tabSelected="1" topLeftCell="A32" workbookViewId="0">
      <selection activeCell="J11" sqref="J11"/>
    </sheetView>
  </sheetViews>
  <sheetFormatPr baseColWidth="10" defaultRowHeight="14" x14ac:dyDescent="0"/>
  <cols>
    <col min="1" max="1" width="5.6640625" customWidth="1"/>
    <col min="2" max="4" width="20.1640625" customWidth="1"/>
    <col min="5" max="7" width="20.6640625" customWidth="1"/>
    <col min="8" max="8" width="25.6640625" customWidth="1"/>
  </cols>
  <sheetData>
    <row r="1" spans="2:8">
      <c r="E1" s="12" t="s">
        <v>7</v>
      </c>
      <c r="F1" s="13" t="s">
        <v>8</v>
      </c>
      <c r="H1" s="16" t="s">
        <v>9</v>
      </c>
    </row>
    <row r="2" spans="2:8">
      <c r="D2" s="11" t="s">
        <v>6</v>
      </c>
      <c r="E2" s="14">
        <v>0.1114</v>
      </c>
      <c r="F2" s="15">
        <v>0.16</v>
      </c>
      <c r="G2" s="11" t="s">
        <v>6</v>
      </c>
      <c r="H2" s="17">
        <v>75</v>
      </c>
    </row>
    <row r="3" spans="2:8" s="6" customFormat="1" ht="21" thickBot="1">
      <c r="B3" s="32">
        <v>2016</v>
      </c>
      <c r="D3" s="8"/>
      <c r="E3" s="7"/>
      <c r="F3" s="7"/>
      <c r="G3" s="7"/>
    </row>
    <row r="4" spans="2:8" s="6" customFormat="1" ht="15" thickBot="1">
      <c r="D4" s="8"/>
      <c r="E4" s="7"/>
      <c r="F4" s="7"/>
      <c r="G4" s="18" t="s">
        <v>10</v>
      </c>
      <c r="H4" s="19">
        <f>H2+Tableau1[[#Totals],[Total]]</f>
        <v>75</v>
      </c>
    </row>
    <row r="5" spans="2:8" s="6" customFormat="1">
      <c r="E5" s="7"/>
      <c r="F5" s="7"/>
    </row>
    <row r="6" spans="2:8" ht="28">
      <c r="B6" s="1" t="s">
        <v>3</v>
      </c>
      <c r="C6" s="1" t="s">
        <v>0</v>
      </c>
      <c r="D6" s="1" t="s">
        <v>1</v>
      </c>
      <c r="E6" s="1" t="s">
        <v>4</v>
      </c>
      <c r="F6" s="1" t="s">
        <v>5</v>
      </c>
      <c r="G6" s="1" t="s">
        <v>2</v>
      </c>
    </row>
    <row r="7" spans="2:8">
      <c r="B7" s="2">
        <v>42370</v>
      </c>
      <c r="C7" s="3"/>
      <c r="D7" s="3"/>
      <c r="E7" s="9">
        <f t="shared" ref="E7:E19" si="0">C7*$E$2</f>
        <v>0</v>
      </c>
      <c r="F7" s="9">
        <f t="shared" ref="F7:F19" si="1">D7*$F$2</f>
        <v>0</v>
      </c>
      <c r="G7" s="10">
        <f>SUM(E7:F7)</f>
        <v>0</v>
      </c>
    </row>
    <row r="8" spans="2:8">
      <c r="B8" s="2"/>
      <c r="C8" s="3"/>
      <c r="D8" s="3"/>
      <c r="E8" s="9">
        <f t="shared" si="0"/>
        <v>0</v>
      </c>
      <c r="F8" s="9">
        <f t="shared" si="1"/>
        <v>0</v>
      </c>
      <c r="G8" s="10">
        <f t="shared" ref="G8:G19" si="2">SUM(E8:F8)</f>
        <v>0</v>
      </c>
    </row>
    <row r="9" spans="2:8">
      <c r="B9" s="3"/>
      <c r="C9" s="3"/>
      <c r="D9" s="3"/>
      <c r="E9" s="9">
        <f t="shared" si="0"/>
        <v>0</v>
      </c>
      <c r="F9" s="9">
        <f t="shared" si="1"/>
        <v>0</v>
      </c>
      <c r="G9" s="10">
        <f t="shared" si="2"/>
        <v>0</v>
      </c>
    </row>
    <row r="10" spans="2:8">
      <c r="B10" s="3"/>
      <c r="C10" s="3"/>
      <c r="D10" s="3"/>
      <c r="E10" s="9">
        <f t="shared" si="0"/>
        <v>0</v>
      </c>
      <c r="F10" s="9">
        <f t="shared" si="1"/>
        <v>0</v>
      </c>
      <c r="G10" s="10">
        <f t="shared" si="2"/>
        <v>0</v>
      </c>
    </row>
    <row r="11" spans="2:8">
      <c r="B11" s="3"/>
      <c r="C11" s="3"/>
      <c r="D11" s="3"/>
      <c r="E11" s="9">
        <f t="shared" si="0"/>
        <v>0</v>
      </c>
      <c r="F11" s="9">
        <f t="shared" si="1"/>
        <v>0</v>
      </c>
      <c r="G11" s="10">
        <f t="shared" si="2"/>
        <v>0</v>
      </c>
    </row>
    <row r="12" spans="2:8">
      <c r="B12" s="3"/>
      <c r="C12" s="3"/>
      <c r="D12" s="3"/>
      <c r="E12" s="9">
        <f t="shared" si="0"/>
        <v>0</v>
      </c>
      <c r="F12" s="9">
        <f t="shared" si="1"/>
        <v>0</v>
      </c>
      <c r="G12" s="10">
        <f t="shared" si="2"/>
        <v>0</v>
      </c>
    </row>
    <row r="13" spans="2:8">
      <c r="B13" s="3"/>
      <c r="C13" s="3"/>
      <c r="D13" s="3"/>
      <c r="E13" s="9">
        <f t="shared" si="0"/>
        <v>0</v>
      </c>
      <c r="F13" s="9">
        <f t="shared" si="1"/>
        <v>0</v>
      </c>
      <c r="G13" s="10">
        <f t="shared" si="2"/>
        <v>0</v>
      </c>
    </row>
    <row r="14" spans="2:8">
      <c r="B14" s="3"/>
      <c r="C14" s="3"/>
      <c r="D14" s="3"/>
      <c r="E14" s="9">
        <f t="shared" si="0"/>
        <v>0</v>
      </c>
      <c r="F14" s="9">
        <f t="shared" si="1"/>
        <v>0</v>
      </c>
      <c r="G14" s="10">
        <f t="shared" si="2"/>
        <v>0</v>
      </c>
    </row>
    <row r="15" spans="2:8">
      <c r="B15" s="3"/>
      <c r="C15" s="3"/>
      <c r="D15" s="3"/>
      <c r="E15" s="9">
        <f t="shared" si="0"/>
        <v>0</v>
      </c>
      <c r="F15" s="9">
        <f t="shared" si="1"/>
        <v>0</v>
      </c>
      <c r="G15" s="10">
        <f t="shared" si="2"/>
        <v>0</v>
      </c>
    </row>
    <row r="16" spans="2:8">
      <c r="B16" s="3"/>
      <c r="C16" s="3"/>
      <c r="D16" s="3"/>
      <c r="E16" s="9">
        <f t="shared" si="0"/>
        <v>0</v>
      </c>
      <c r="F16" s="9">
        <f t="shared" si="1"/>
        <v>0</v>
      </c>
      <c r="G16" s="10">
        <f t="shared" si="2"/>
        <v>0</v>
      </c>
    </row>
    <row r="17" spans="2:7">
      <c r="B17" s="3"/>
      <c r="C17" s="3"/>
      <c r="D17" s="3"/>
      <c r="E17" s="9">
        <f t="shared" si="0"/>
        <v>0</v>
      </c>
      <c r="F17" s="9">
        <f t="shared" si="1"/>
        <v>0</v>
      </c>
      <c r="G17" s="10">
        <f t="shared" si="2"/>
        <v>0</v>
      </c>
    </row>
    <row r="18" spans="2:7">
      <c r="B18" s="3"/>
      <c r="C18" s="3"/>
      <c r="D18" s="3"/>
      <c r="E18" s="9">
        <f t="shared" si="0"/>
        <v>0</v>
      </c>
      <c r="F18" s="9">
        <f t="shared" si="1"/>
        <v>0</v>
      </c>
      <c r="G18" s="10">
        <f t="shared" si="2"/>
        <v>0</v>
      </c>
    </row>
    <row r="19" spans="2:7">
      <c r="B19" s="3"/>
      <c r="C19" s="3"/>
      <c r="D19" s="3"/>
      <c r="E19" s="9">
        <f t="shared" si="0"/>
        <v>0</v>
      </c>
      <c r="F19" s="9">
        <f t="shared" si="1"/>
        <v>0</v>
      </c>
      <c r="G19" s="10">
        <f t="shared" si="2"/>
        <v>0</v>
      </c>
    </row>
    <row r="20" spans="2:7">
      <c r="B20" s="3" t="s">
        <v>2</v>
      </c>
      <c r="C20" s="3">
        <f>SUBTOTAL(109,Tableau1[Consommation heures creuses])</f>
        <v>0</v>
      </c>
      <c r="D20" s="3">
        <f>SUBTOTAL(109,Tableau1[Consommation heures pleines])</f>
        <v>0</v>
      </c>
      <c r="E20" s="4">
        <f>SUBTOTAL(109,Tableau1[Total heures creuses])</f>
        <v>0</v>
      </c>
      <c r="F20" s="4">
        <f>SUBTOTAL(109,Tableau1[Total heures pleines])</f>
        <v>0</v>
      </c>
      <c r="G20" s="5">
        <f>SUBTOTAL(109,Tableau1[Total])</f>
        <v>0</v>
      </c>
    </row>
  </sheetData>
  <pageMargins left="0.7" right="0.7" top="0.75" bottom="0.75" header="0.3" footer="0.3"/>
  <pageSetup paperSize="9" orientation="portrait" horizontalDpi="4294967292" verticalDpi="4294967292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8"/>
  <sheetViews>
    <sheetView workbookViewId="0">
      <selection activeCell="B31" sqref="B31"/>
    </sheetView>
  </sheetViews>
  <sheetFormatPr baseColWidth="10" defaultRowHeight="20" x14ac:dyDescent="0"/>
  <cols>
    <col min="1" max="1" width="10.83203125" style="31"/>
    <col min="2" max="2" width="18.5" style="31" customWidth="1"/>
    <col min="3" max="3" width="14.1640625" style="31" customWidth="1"/>
    <col min="4" max="4" width="15.6640625" style="31" customWidth="1"/>
    <col min="5" max="5" width="10.83203125" style="31"/>
    <col min="6" max="6" width="18.5" style="31" customWidth="1"/>
    <col min="7" max="7" width="14.1640625" style="31" customWidth="1"/>
    <col min="8" max="8" width="14.33203125" style="31" customWidth="1"/>
    <col min="9" max="16384" width="10.83203125" style="31"/>
  </cols>
  <sheetData>
    <row r="1" spans="2:4" ht="21" thickBot="1"/>
    <row r="2" spans="2:4" ht="21.75" customHeight="1">
      <c r="B2" s="33">
        <v>2016</v>
      </c>
      <c r="C2" s="34"/>
      <c r="D2" s="35"/>
    </row>
    <row r="3" spans="2:4" ht="10.5" customHeight="1">
      <c r="B3" s="20"/>
      <c r="C3" s="21"/>
      <c r="D3" s="22"/>
    </row>
    <row r="4" spans="2:4">
      <c r="B4" s="23"/>
      <c r="C4" s="24" t="s">
        <v>11</v>
      </c>
      <c r="D4" s="25" t="s">
        <v>12</v>
      </c>
    </row>
    <row r="5" spans="2:4">
      <c r="B5" s="23" t="s">
        <v>13</v>
      </c>
      <c r="C5" s="26">
        <v>1000</v>
      </c>
      <c r="D5" s="27">
        <v>1000</v>
      </c>
    </row>
    <row r="6" spans="2:4">
      <c r="B6" s="23" t="s">
        <v>14</v>
      </c>
      <c r="C6" s="26">
        <v>1800</v>
      </c>
      <c r="D6" s="27">
        <v>1800</v>
      </c>
    </row>
    <row r="7" spans="2:4">
      <c r="B7" s="23" t="s">
        <v>15</v>
      </c>
      <c r="C7" s="26">
        <v>2000</v>
      </c>
      <c r="D7" s="27">
        <v>2000</v>
      </c>
    </row>
    <row r="8" spans="2:4">
      <c r="B8" s="23" t="s">
        <v>16</v>
      </c>
      <c r="C8" s="26">
        <v>2500</v>
      </c>
      <c r="D8" s="27">
        <v>2500</v>
      </c>
    </row>
    <row r="9" spans="2:4">
      <c r="B9" s="23" t="s">
        <v>17</v>
      </c>
      <c r="C9" s="26">
        <v>3000</v>
      </c>
      <c r="D9" s="27">
        <v>3000</v>
      </c>
    </row>
    <row r="10" spans="2:4">
      <c r="B10" s="23" t="s">
        <v>18</v>
      </c>
      <c r="C10" s="26">
        <v>3100</v>
      </c>
      <c r="D10" s="27">
        <v>3100</v>
      </c>
    </row>
    <row r="11" spans="2:4">
      <c r="B11" s="23" t="s">
        <v>19</v>
      </c>
      <c r="C11" s="26"/>
      <c r="D11" s="27"/>
    </row>
    <row r="12" spans="2:4">
      <c r="B12" s="23" t="s">
        <v>20</v>
      </c>
      <c r="C12" s="26"/>
      <c r="D12" s="27"/>
    </row>
    <row r="13" spans="2:4">
      <c r="B13" s="23" t="s">
        <v>21</v>
      </c>
      <c r="C13" s="26"/>
      <c r="D13" s="27"/>
    </row>
    <row r="14" spans="2:4">
      <c r="B14" s="23" t="s">
        <v>22</v>
      </c>
      <c r="C14" s="26"/>
      <c r="D14" s="27"/>
    </row>
    <row r="15" spans="2:4">
      <c r="B15" s="23" t="s">
        <v>23</v>
      </c>
      <c r="C15" s="26"/>
      <c r="D15" s="27"/>
    </row>
    <row r="16" spans="2:4">
      <c r="B16" s="23" t="s">
        <v>24</v>
      </c>
      <c r="C16" s="26"/>
      <c r="D16" s="27"/>
    </row>
    <row r="17" spans="2:4" ht="9.75" customHeight="1">
      <c r="B17" s="20"/>
      <c r="C17" s="21"/>
      <c r="D17" s="22"/>
    </row>
    <row r="18" spans="2:4" ht="21" thickBot="1">
      <c r="B18" s="28" t="s">
        <v>2</v>
      </c>
      <c r="C18" s="29">
        <f>SUM(C5:C16)</f>
        <v>13400</v>
      </c>
      <c r="D18" s="30">
        <f>SUM(D5:D16)</f>
        <v>13400</v>
      </c>
    </row>
  </sheetData>
  <mergeCells count="1">
    <mergeCell ref="B2:D2"/>
  </mergeCells>
  <pageMargins left="0.7" right="0.7" top="0.75" bottom="0.75" header="0.3" footer="0.3"/>
  <pageSetup paperSize="9" orientation="portrait" horizontalDpi="4294967294" verticalDpi="4294967294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Px conso</vt:lpstr>
      <vt:lpstr>Tableau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Ced Cedric</cp:lastModifiedBy>
  <dcterms:created xsi:type="dcterms:W3CDTF">2015-12-15T20:31:31Z</dcterms:created>
  <dcterms:modified xsi:type="dcterms:W3CDTF">2015-12-19T10:35:21Z</dcterms:modified>
</cp:coreProperties>
</file>