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60" windowWidth="20955" windowHeight="9720"/>
  </bookViews>
  <sheets>
    <sheet name="Feuil1" sheetId="1" r:id="rId1"/>
    <sheet name="Feuil2" sheetId="2" r:id="rId2"/>
    <sheet name="Feuil3" sheetId="3" r:id="rId3"/>
  </sheets>
  <definedNames>
    <definedName name="tabl_ref_poids">Feuil2!$A$3:$C$24</definedName>
    <definedName name="tabl_ref_prod_poids">Feuil1!$B$42:$D$63</definedName>
  </definedNames>
  <calcPr calcId="125725"/>
</workbook>
</file>

<file path=xl/calcChain.xml><?xml version="1.0" encoding="utf-8"?>
<calcChain xmlns="http://schemas.openxmlformats.org/spreadsheetml/2006/main">
  <c r="E6" i="1"/>
  <c r="E7"/>
  <c r="E8"/>
  <c r="E9"/>
  <c r="E10"/>
  <c r="E11"/>
  <c r="E12"/>
  <c r="E13"/>
  <c r="E14"/>
  <c r="E15"/>
  <c r="E16"/>
  <c r="E17"/>
  <c r="E18"/>
  <c r="E19"/>
  <c r="E20"/>
  <c r="C7"/>
  <c r="C8"/>
  <c r="C9"/>
  <c r="C10"/>
  <c r="C11"/>
  <c r="C12"/>
  <c r="C13"/>
  <c r="C14"/>
  <c r="C15"/>
  <c r="C16"/>
  <c r="C17"/>
  <c r="C18"/>
  <c r="C19"/>
  <c r="C20"/>
  <c r="C6"/>
  <c r="E21" l="1"/>
</calcChain>
</file>

<file path=xl/sharedStrings.xml><?xml version="1.0" encoding="utf-8"?>
<sst xmlns="http://schemas.openxmlformats.org/spreadsheetml/2006/main" count="555" uniqueCount="108">
  <si>
    <t>Tarifs d'envoi TTC</t>
  </si>
  <si>
    <t>Référence</t>
  </si>
  <si>
    <t>Produits</t>
  </si>
  <si>
    <t>France</t>
  </si>
  <si>
    <t xml:space="preserve">Corse </t>
  </si>
  <si>
    <t>Allemagne</t>
  </si>
  <si>
    <t>Belgique</t>
  </si>
  <si>
    <t>Luxembourg</t>
  </si>
  <si>
    <t>Pays-Bas</t>
  </si>
  <si>
    <t>Autriche</t>
  </si>
  <si>
    <t>Portugal</t>
  </si>
  <si>
    <t xml:space="preserve">Suisse * </t>
  </si>
  <si>
    <t>Espagne</t>
  </si>
  <si>
    <t>Italie</t>
  </si>
  <si>
    <t>domtom OM1</t>
  </si>
  <si>
    <t>domtom OM2</t>
  </si>
  <si>
    <t>7263-12-14</t>
  </si>
  <si>
    <t>MB 4 temps Honda  Béquille</t>
  </si>
  <si>
    <t>7265-12-14</t>
  </si>
  <si>
    <t>Motobêche 4-T Deluxe  Beq</t>
  </si>
  <si>
    <t>7265-15-14</t>
  </si>
  <si>
    <t>Motobêche 4-T Deluxe CB &amp; Beq</t>
  </si>
  <si>
    <t>7252-12-40</t>
  </si>
  <si>
    <t>Motobêche électrique &amp; Béquille MANTIS</t>
  </si>
  <si>
    <t>7567-12-14</t>
  </si>
  <si>
    <t>Motobêche 4-T XP Deluxe &amp; Beq</t>
  </si>
  <si>
    <t>4000-00-14</t>
  </si>
  <si>
    <t>CompostTwin **</t>
  </si>
  <si>
    <t>CT01001E</t>
  </si>
  <si>
    <t>ComposTumbler Original **</t>
  </si>
  <si>
    <t>CT02001E</t>
  </si>
  <si>
    <t>ComposTumbler Compact **</t>
  </si>
  <si>
    <t>CT08001E</t>
  </si>
  <si>
    <t>ComposTumbler Mini **</t>
  </si>
  <si>
    <t>8510-01-40</t>
  </si>
  <si>
    <t>Cisaille à gazon sans fil</t>
  </si>
  <si>
    <t>8530-01-40</t>
  </si>
  <si>
    <t>Tronçonneuse électrique Pro 40cm</t>
  </si>
  <si>
    <t>8550-01-40</t>
  </si>
  <si>
    <t>Taille haies sans fil</t>
  </si>
  <si>
    <t>8560-00-40</t>
  </si>
  <si>
    <t>Aspirateur souffleur électrique</t>
  </si>
  <si>
    <t>8570-00-40</t>
  </si>
  <si>
    <t>Taille haies télescopique sans fil</t>
  </si>
  <si>
    <t>8580-00-40</t>
  </si>
  <si>
    <t>Perche élagueuse sans fil</t>
  </si>
  <si>
    <t>8120-00-40</t>
  </si>
  <si>
    <t>Deneigeuse electrique 2000</t>
  </si>
  <si>
    <t>8110-00-40</t>
  </si>
  <si>
    <t>Deneigeuse electrique 1500W</t>
  </si>
  <si>
    <t>811039</t>
  </si>
  <si>
    <t>Brouette 6</t>
  </si>
  <si>
    <t>99-91</t>
  </si>
  <si>
    <t>4,9+6 euro</t>
  </si>
  <si>
    <t>** Tarif identique si composteurs montés.</t>
  </si>
  <si>
    <t>Poste</t>
  </si>
  <si>
    <t>TNT</t>
  </si>
  <si>
    <t>DPD</t>
  </si>
  <si>
    <t>Schenker</t>
  </si>
  <si>
    <t>TARIF SUR DEMANDE</t>
  </si>
  <si>
    <t xml:space="preserve">Délais de livraison </t>
  </si>
  <si>
    <t>48h</t>
  </si>
  <si>
    <t>24h</t>
  </si>
  <si>
    <t>72h</t>
  </si>
  <si>
    <t>1 sem,</t>
  </si>
  <si>
    <t>* REMARQUES : exportation vers la Suisse - livraison HT (frais douaniers en supplément)</t>
  </si>
  <si>
    <t>Zone OM 1 : Guadeloupe ( y compris St Barthélémy et St Martin ), Martinique,</t>
  </si>
  <si>
    <t>Réunion, Guyane, Mayote et St Pierre et Miquelon</t>
  </si>
  <si>
    <t>Zone OM 2 : Nouvelle Calédonie et ses dépendances, Polynésie Française,</t>
  </si>
  <si>
    <t>Iles Walis et Futuna et Terres Australes et Antarctiques Françaises</t>
  </si>
  <si>
    <t>Désignation</t>
  </si>
  <si>
    <t>Poids</t>
  </si>
  <si>
    <t>Quantité</t>
  </si>
  <si>
    <t>Transporteur</t>
  </si>
  <si>
    <t>TARIFS TRANSPORT</t>
  </si>
  <si>
    <t>13</t>
  </si>
  <si>
    <t>15</t>
  </si>
  <si>
    <t>14</t>
  </si>
  <si>
    <t>19</t>
  </si>
  <si>
    <t>70</t>
  </si>
  <si>
    <t>49</t>
  </si>
  <si>
    <t>27</t>
  </si>
  <si>
    <t>17</t>
  </si>
  <si>
    <t>1,5</t>
  </si>
  <si>
    <t>6</t>
  </si>
  <si>
    <t>5,2</t>
  </si>
  <si>
    <t>5,4</t>
  </si>
  <si>
    <t>5,3</t>
  </si>
  <si>
    <t>16,5</t>
  </si>
  <si>
    <t>7,2</t>
  </si>
  <si>
    <t>25</t>
  </si>
  <si>
    <t>5</t>
  </si>
  <si>
    <t>petite pieces (fixation carbu, filtre a air,,,)</t>
  </si>
  <si>
    <t>Accesoire 1</t>
  </si>
  <si>
    <t>Accesoire 2</t>
  </si>
  <si>
    <t>soin du gazon, scarficateur, aérateur XP,,,</t>
  </si>
  <si>
    <t>Charrue ou butteuse ou fraise ou aérateur,,,,</t>
  </si>
  <si>
    <t>10</t>
  </si>
  <si>
    <t>Poids (kg)</t>
  </si>
  <si>
    <t>Poids total (kg)</t>
  </si>
  <si>
    <t>4</t>
  </si>
  <si>
    <t>8</t>
  </si>
  <si>
    <t>Pays</t>
  </si>
  <si>
    <t>SCHENKER</t>
  </si>
  <si>
    <t>POSTE</t>
  </si>
  <si>
    <t>DEMANDE</t>
  </si>
  <si>
    <t>Délais de livraison</t>
  </si>
  <si>
    <t>Tarif Trasnport</t>
  </si>
</sst>
</file>

<file path=xl/styles.xml><?xml version="1.0" encoding="utf-8"?>
<styleSheet xmlns="http://schemas.openxmlformats.org/spreadsheetml/2006/main">
  <numFmts count="1">
    <numFmt numFmtId="164" formatCode="_-* #,##0.00\ [$€-40C]_-;\-* #,##0.00\ [$€-40C]_-;_-* &quot;-&quot;??\ [$€-40C]_-;_-@_-"/>
  </numFmts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1" xfId="0" applyFont="1" applyFill="1" applyBorder="1"/>
    <xf numFmtId="0" fontId="2" fillId="0" borderId="3" xfId="0" applyFont="1" applyFill="1" applyBorder="1"/>
    <xf numFmtId="49" fontId="0" fillId="0" borderId="1" xfId="0" applyNumberFormat="1" applyBorder="1"/>
    <xf numFmtId="49" fontId="0" fillId="0" borderId="4" xfId="0" applyNumberFormat="1" applyBorder="1"/>
    <xf numFmtId="164" fontId="0" fillId="2" borderId="1" xfId="0" applyNumberFormat="1" applyFill="1" applyBorder="1"/>
    <xf numFmtId="164" fontId="0" fillId="3" borderId="1" xfId="0" applyNumberFormat="1" applyFill="1" applyBorder="1"/>
    <xf numFmtId="164" fontId="0" fillId="4" borderId="1" xfId="0" applyNumberFormat="1" applyFill="1" applyBorder="1"/>
    <xf numFmtId="164" fontId="0" fillId="5" borderId="1" xfId="0" applyNumberFormat="1" applyFill="1" applyBorder="1"/>
    <xf numFmtId="164" fontId="0" fillId="6" borderId="1" xfId="0" applyNumberFormat="1" applyFill="1" applyBorder="1"/>
    <xf numFmtId="164" fontId="0" fillId="7" borderId="1" xfId="0" applyNumberFormat="1" applyFill="1" applyBorder="1"/>
    <xf numFmtId="164" fontId="0" fillId="8" borderId="1" xfId="0" applyNumberFormat="1" applyFont="1" applyFill="1" applyBorder="1"/>
    <xf numFmtId="164" fontId="0" fillId="9" borderId="1" xfId="0" applyNumberFormat="1" applyFill="1" applyBorder="1"/>
    <xf numFmtId="164" fontId="0" fillId="8" borderId="1" xfId="0" applyNumberFormat="1" applyFill="1" applyBorder="1"/>
    <xf numFmtId="164" fontId="0" fillId="0" borderId="1" xfId="0" applyNumberFormat="1" applyFill="1" applyBorder="1"/>
    <xf numFmtId="49" fontId="0" fillId="0" borderId="0" xfId="0" applyNumberFormat="1"/>
    <xf numFmtId="0" fontId="2" fillId="3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49" fontId="0" fillId="0" borderId="0" xfId="0" applyNumberFormat="1" applyAlignment="1">
      <alignment horizontal="right"/>
    </xf>
    <xf numFmtId="0" fontId="0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left"/>
    </xf>
    <xf numFmtId="0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2" fontId="0" fillId="0" borderId="4" xfId="0" applyNumberFormat="1" applyBorder="1"/>
    <xf numFmtId="2" fontId="0" fillId="0" borderId="1" xfId="0" applyNumberFormat="1" applyBorder="1"/>
    <xf numFmtId="164" fontId="0" fillId="10" borderId="1" xfId="0" applyNumberFormat="1" applyFill="1" applyBorder="1"/>
    <xf numFmtId="164" fontId="1" fillId="9" borderId="1" xfId="0" applyNumberFormat="1" applyFont="1" applyFill="1" applyBorder="1"/>
    <xf numFmtId="1" fontId="0" fillId="0" borderId="1" xfId="0" applyNumberFormat="1" applyBorder="1" applyAlignment="1">
      <alignment horizontal="left"/>
    </xf>
    <xf numFmtId="0" fontId="1" fillId="6" borderId="0" xfId="0" applyFont="1" applyFill="1" applyAlignment="1">
      <alignment horizontal="center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6"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2" formatCode="0.00"/>
      <alignment horizontal="center" vertical="bottom" textRotation="0" wrapText="0" indent="0" relativeIndent="255" justifyLastLine="0" shrinkToFit="0" mergeCell="0" readingOrder="0"/>
    </dxf>
    <dxf>
      <numFmt numFmtId="1" formatCode="0"/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B5:F20" totalsRowShown="0" dataDxfId="5">
  <autoFilter ref="B5:F20">
    <filterColumn colId="4"/>
  </autoFilter>
  <tableColumns count="5">
    <tableColumn id="1" name="Référence" dataDxfId="4"/>
    <tableColumn id="2" name="Désignation" dataDxfId="3">
      <calculatedColumnFormula>IF(Tableau2[[#This Row],[Référence]]="","",VLOOKUP(Tableau2[[#This Row],[Référence]],tabl_ref_prod_poids,2,FALSE))</calculatedColumnFormula>
    </tableColumn>
    <tableColumn id="3" name="Quantité" dataDxfId="2"/>
    <tableColumn id="4" name="Poids (kg)" dataDxfId="1">
      <calculatedColumnFormula>IF(Tableau2[[#This Row],[Référence]]="","0",VLOOKUP(Tableau2[[#This Row],[Référence]],tabl_ref_prod_poids,3,FALSE))</calculatedColumnFormula>
    </tableColumn>
    <tableColumn id="5" name="Pay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Q102"/>
  <sheetViews>
    <sheetView tabSelected="1" workbookViewId="0">
      <selection activeCell="E22" sqref="E22"/>
    </sheetView>
  </sheetViews>
  <sheetFormatPr baseColWidth="10" defaultRowHeight="15"/>
  <cols>
    <col min="1" max="1" width="7.140625" customWidth="1"/>
    <col min="2" max="2" width="15.5703125" customWidth="1"/>
    <col min="3" max="3" width="44.5703125" customWidth="1"/>
    <col min="4" max="4" width="17.5703125" customWidth="1"/>
    <col min="5" max="5" width="13.85546875" customWidth="1"/>
    <col min="6" max="6" width="16.85546875" customWidth="1"/>
    <col min="7" max="7" width="18.140625" customWidth="1"/>
  </cols>
  <sheetData>
    <row r="2" spans="2:6" ht="46.5">
      <c r="B2" s="1" t="s">
        <v>74</v>
      </c>
    </row>
    <row r="5" spans="2:6">
      <c r="B5" t="s">
        <v>1</v>
      </c>
      <c r="C5" t="s">
        <v>70</v>
      </c>
      <c r="D5" t="s">
        <v>72</v>
      </c>
      <c r="E5" t="s">
        <v>98</v>
      </c>
      <c r="F5" t="s">
        <v>102</v>
      </c>
    </row>
    <row r="6" spans="2:6">
      <c r="B6" s="31" t="s">
        <v>50</v>
      </c>
      <c r="C6" s="32" t="str">
        <f>IF(Tableau2[[#This Row],[Référence]]="","",VLOOKUP(Tableau2[[#This Row],[Référence]],tabl_ref_prod_poids,2,FALSE))</f>
        <v>Brouette 6</v>
      </c>
      <c r="D6" s="34">
        <v>1</v>
      </c>
      <c r="E6" s="34">
        <f>IF(Tableau2[[#This Row],[Référence]]="","0",VLOOKUP(Tableau2[[#This Row],[Référence]],tabl_ref_prod_poids,3,FALSE))</f>
        <v>30</v>
      </c>
      <c r="F6" s="31" t="s">
        <v>4</v>
      </c>
    </row>
    <row r="7" spans="2:6">
      <c r="B7" s="31"/>
      <c r="C7" s="32" t="str">
        <f>IF(Tableau2[[#This Row],[Référence]]="","",VLOOKUP(Tableau2[[#This Row],[Référence]],tabl_ref_prod_poids,2,FALSE))</f>
        <v/>
      </c>
      <c r="D7" s="34"/>
      <c r="E7" s="33" t="str">
        <f>IF(Tableau2[[#This Row],[Référence]]="","0",VLOOKUP(Tableau2[[#This Row],[Référence]],tabl_ref_prod_poids,3,FALSE))</f>
        <v>0</v>
      </c>
      <c r="F7" s="31"/>
    </row>
    <row r="8" spans="2:6">
      <c r="B8" s="31"/>
      <c r="C8" s="32" t="str">
        <f>IF(Tableau2[[#This Row],[Référence]]="","",VLOOKUP(Tableau2[[#This Row],[Référence]],tabl_ref_prod_poids,2,FALSE))</f>
        <v/>
      </c>
      <c r="D8" s="34"/>
      <c r="E8" s="33" t="str">
        <f>IF(Tableau2[[#This Row],[Référence]]="","0",VLOOKUP(Tableau2[[#This Row],[Référence]],tabl_ref_prod_poids,3,FALSE))</f>
        <v>0</v>
      </c>
      <c r="F8" s="31"/>
    </row>
    <row r="9" spans="2:6">
      <c r="B9" s="31"/>
      <c r="C9" s="32" t="str">
        <f>IF(Tableau2[[#This Row],[Référence]]="","",VLOOKUP(Tableau2[[#This Row],[Référence]],tabl_ref_prod_poids,2,FALSE))</f>
        <v/>
      </c>
      <c r="D9" s="34"/>
      <c r="E9" s="33" t="str">
        <f>IF(Tableau2[[#This Row],[Référence]]="","0",VLOOKUP(Tableau2[[#This Row],[Référence]],tabl_ref_prod_poids,3,FALSE))</f>
        <v>0</v>
      </c>
      <c r="F9" s="31"/>
    </row>
    <row r="10" spans="2:6">
      <c r="B10" s="31"/>
      <c r="C10" s="32" t="str">
        <f>IF(Tableau2[[#This Row],[Référence]]="","",VLOOKUP(Tableau2[[#This Row],[Référence]],tabl_ref_prod_poids,2,FALSE))</f>
        <v/>
      </c>
      <c r="D10" s="34"/>
      <c r="E10" s="33" t="str">
        <f>IF(Tableau2[[#This Row],[Référence]]="","0",VLOOKUP(Tableau2[[#This Row],[Référence]],tabl_ref_prod_poids,3,FALSE))</f>
        <v>0</v>
      </c>
      <c r="F10" s="31"/>
    </row>
    <row r="11" spans="2:6">
      <c r="B11" s="31"/>
      <c r="C11" s="32" t="str">
        <f>IF(Tableau2[[#This Row],[Référence]]="","",VLOOKUP(Tableau2[[#This Row],[Référence]],tabl_ref_prod_poids,2,FALSE))</f>
        <v/>
      </c>
      <c r="D11" s="34"/>
      <c r="E11" s="33" t="str">
        <f>IF(Tableau2[[#This Row],[Référence]]="","0",VLOOKUP(Tableau2[[#This Row],[Référence]],tabl_ref_prod_poids,3,FALSE))</f>
        <v>0</v>
      </c>
      <c r="F11" s="31"/>
    </row>
    <row r="12" spans="2:6">
      <c r="B12" s="31"/>
      <c r="C12" s="32" t="str">
        <f>IF(Tableau2[[#This Row],[Référence]]="","",VLOOKUP(Tableau2[[#This Row],[Référence]],tabl_ref_prod_poids,2,FALSE))</f>
        <v/>
      </c>
      <c r="D12" s="34"/>
      <c r="E12" s="33" t="str">
        <f>IF(Tableau2[[#This Row],[Référence]]="","0",VLOOKUP(Tableau2[[#This Row],[Référence]],tabl_ref_prod_poids,3,FALSE))</f>
        <v>0</v>
      </c>
      <c r="F12" s="31"/>
    </row>
    <row r="13" spans="2:6">
      <c r="B13" s="31"/>
      <c r="C13" s="32" t="str">
        <f>IF(Tableau2[[#This Row],[Référence]]="","",VLOOKUP(Tableau2[[#This Row],[Référence]],tabl_ref_prod_poids,2,FALSE))</f>
        <v/>
      </c>
      <c r="D13" s="34"/>
      <c r="E13" s="33" t="str">
        <f>IF(Tableau2[[#This Row],[Référence]]="","0",VLOOKUP(Tableau2[[#This Row],[Référence]],tabl_ref_prod_poids,3,FALSE))</f>
        <v>0</v>
      </c>
      <c r="F13" s="31"/>
    </row>
    <row r="14" spans="2:6">
      <c r="B14" s="31"/>
      <c r="C14" s="32" t="str">
        <f>IF(Tableau2[[#This Row],[Référence]]="","",VLOOKUP(Tableau2[[#This Row],[Référence]],tabl_ref_prod_poids,2,FALSE))</f>
        <v/>
      </c>
      <c r="D14" s="34"/>
      <c r="E14" s="33" t="str">
        <f>IF(Tableau2[[#This Row],[Référence]]="","0",VLOOKUP(Tableau2[[#This Row],[Référence]],tabl_ref_prod_poids,3,FALSE))</f>
        <v>0</v>
      </c>
      <c r="F14" s="31"/>
    </row>
    <row r="15" spans="2:6">
      <c r="B15" s="31"/>
      <c r="C15" s="32" t="str">
        <f>IF(Tableau2[[#This Row],[Référence]]="","",VLOOKUP(Tableau2[[#This Row],[Référence]],tabl_ref_prod_poids,2,FALSE))</f>
        <v/>
      </c>
      <c r="D15" s="34"/>
      <c r="E15" s="33" t="str">
        <f>IF(Tableau2[[#This Row],[Référence]]="","0",VLOOKUP(Tableau2[[#This Row],[Référence]],tabl_ref_prod_poids,3,FALSE))</f>
        <v>0</v>
      </c>
      <c r="F15" s="31"/>
    </row>
    <row r="16" spans="2:6">
      <c r="B16" s="31"/>
      <c r="C16" s="32" t="str">
        <f>IF(Tableau2[[#This Row],[Référence]]="","",VLOOKUP(Tableau2[[#This Row],[Référence]],tabl_ref_prod_poids,2,FALSE))</f>
        <v/>
      </c>
      <c r="D16" s="34"/>
      <c r="E16" s="33" t="str">
        <f>IF(Tableau2[[#This Row],[Référence]]="","0",VLOOKUP(Tableau2[[#This Row],[Référence]],tabl_ref_prod_poids,3,FALSE))</f>
        <v>0</v>
      </c>
      <c r="F16" s="31"/>
    </row>
    <row r="17" spans="2:6">
      <c r="B17" s="31"/>
      <c r="C17" s="32" t="str">
        <f>IF(Tableau2[[#This Row],[Référence]]="","",VLOOKUP(Tableau2[[#This Row],[Référence]],tabl_ref_prod_poids,2,FALSE))</f>
        <v/>
      </c>
      <c r="D17" s="34"/>
      <c r="E17" s="33" t="str">
        <f>IF(Tableau2[[#This Row],[Référence]]="","0",VLOOKUP(Tableau2[[#This Row],[Référence]],tabl_ref_prod_poids,3,FALSE))</f>
        <v>0</v>
      </c>
      <c r="F17" s="31"/>
    </row>
    <row r="18" spans="2:6">
      <c r="B18" s="31"/>
      <c r="C18" s="32" t="str">
        <f>IF(Tableau2[[#This Row],[Référence]]="","",VLOOKUP(Tableau2[[#This Row],[Référence]],tabl_ref_prod_poids,2,FALSE))</f>
        <v/>
      </c>
      <c r="D18" s="34"/>
      <c r="E18" s="33" t="str">
        <f>IF(Tableau2[[#This Row],[Référence]]="","0",VLOOKUP(Tableau2[[#This Row],[Référence]],tabl_ref_prod_poids,3,FALSE))</f>
        <v>0</v>
      </c>
      <c r="F18" s="31"/>
    </row>
    <row r="19" spans="2:6">
      <c r="B19" s="31"/>
      <c r="C19" s="32" t="str">
        <f>IF(Tableau2[[#This Row],[Référence]]="","",VLOOKUP(Tableau2[[#This Row],[Référence]],tabl_ref_prod_poids,2,FALSE))</f>
        <v/>
      </c>
      <c r="D19" s="34"/>
      <c r="E19" s="33" t="str">
        <f>IF(Tableau2[[#This Row],[Référence]]="","0",VLOOKUP(Tableau2[[#This Row],[Référence]],tabl_ref_prod_poids,3,FALSE))</f>
        <v>0</v>
      </c>
      <c r="F19" s="31"/>
    </row>
    <row r="20" spans="2:6">
      <c r="B20" s="31"/>
      <c r="C20" s="32" t="str">
        <f>IF(Tableau2[[#This Row],[Référence]]="","",VLOOKUP(Tableau2[[#This Row],[Référence]],tabl_ref_prod_poids,2,FALSE))</f>
        <v/>
      </c>
      <c r="D20" s="34"/>
      <c r="E20" s="33" t="str">
        <f>IF(Tableau2[[#This Row],[Référence]]="","0",VLOOKUP(Tableau2[[#This Row],[Référence]],tabl_ref_prod_poids,3,FALSE))</f>
        <v>0</v>
      </c>
      <c r="F20" s="31"/>
    </row>
    <row r="21" spans="2:6">
      <c r="D21" s="28" t="s">
        <v>99</v>
      </c>
      <c r="E21" s="34">
        <f>SUMPRODUCT(Tableau2[Quantité]*Tableau2[Poids (kg)])</f>
        <v>30</v>
      </c>
    </row>
    <row r="22" spans="2:6">
      <c r="D22" s="28" t="s">
        <v>73</v>
      </c>
      <c r="E22" s="34"/>
    </row>
    <row r="23" spans="2:6">
      <c r="D23" s="28" t="s">
        <v>106</v>
      </c>
      <c r="E23" s="27"/>
    </row>
    <row r="24" spans="2:6">
      <c r="D24" s="28" t="s">
        <v>107</v>
      </c>
    </row>
    <row r="41" spans="2:17" ht="15.75" thickBot="1"/>
    <row r="42" spans="2:17" ht="15.75" thickBot="1">
      <c r="B42" s="2" t="s">
        <v>1</v>
      </c>
      <c r="C42" s="3" t="s">
        <v>2</v>
      </c>
      <c r="D42" s="3" t="s">
        <v>71</v>
      </c>
      <c r="E42" s="2" t="s">
        <v>3</v>
      </c>
      <c r="F42" s="2" t="s">
        <v>4</v>
      </c>
      <c r="G42" s="2" t="s">
        <v>5</v>
      </c>
      <c r="H42" s="2" t="s">
        <v>6</v>
      </c>
      <c r="I42" s="2" t="s">
        <v>7</v>
      </c>
      <c r="J42" s="2" t="s">
        <v>8</v>
      </c>
      <c r="K42" s="2" t="s">
        <v>9</v>
      </c>
      <c r="L42" s="2" t="s">
        <v>10</v>
      </c>
      <c r="M42" s="2" t="s">
        <v>11</v>
      </c>
      <c r="N42" s="2" t="s">
        <v>12</v>
      </c>
      <c r="O42" s="4" t="s">
        <v>13</v>
      </c>
      <c r="P42" s="5" t="s">
        <v>14</v>
      </c>
      <c r="Q42" s="5" t="s">
        <v>15</v>
      </c>
    </row>
    <row r="43" spans="2:17" ht="15.75" thickBot="1">
      <c r="B43" s="6" t="s">
        <v>16</v>
      </c>
      <c r="C43" s="7" t="s">
        <v>17</v>
      </c>
      <c r="D43" s="35" t="s">
        <v>75</v>
      </c>
      <c r="E43" s="8">
        <v>4.9000000000000004</v>
      </c>
      <c r="F43" s="9">
        <v>22</v>
      </c>
      <c r="G43" s="10">
        <v>4.9000000000000004</v>
      </c>
      <c r="H43" s="10">
        <v>4.9000000000000004</v>
      </c>
      <c r="I43" s="10">
        <v>4.9000000000000004</v>
      </c>
      <c r="J43" s="10">
        <v>4.9000000000000004</v>
      </c>
      <c r="K43" s="10">
        <v>10.75</v>
      </c>
      <c r="L43" s="10">
        <v>22</v>
      </c>
      <c r="M43" s="9">
        <v>25.53</v>
      </c>
      <c r="N43" s="10">
        <v>17</v>
      </c>
      <c r="O43" s="10">
        <v>15</v>
      </c>
      <c r="P43" s="9">
        <v>87.31</v>
      </c>
      <c r="Q43" s="9">
        <v>197.23</v>
      </c>
    </row>
    <row r="44" spans="2:17" ht="15.75" thickBot="1">
      <c r="B44" s="6" t="s">
        <v>18</v>
      </c>
      <c r="C44" s="6" t="s">
        <v>19</v>
      </c>
      <c r="D44" s="36" t="s">
        <v>77</v>
      </c>
      <c r="E44" s="8">
        <v>4.9000000000000004</v>
      </c>
      <c r="F44" s="9">
        <v>22</v>
      </c>
      <c r="G44" s="10">
        <v>4.9000000000000004</v>
      </c>
      <c r="H44" s="10">
        <v>4.9000000000000004</v>
      </c>
      <c r="I44" s="10">
        <v>4.9000000000000004</v>
      </c>
      <c r="J44" s="10">
        <v>4.9000000000000004</v>
      </c>
      <c r="K44" s="10">
        <v>10.75</v>
      </c>
      <c r="L44" s="10">
        <v>22</v>
      </c>
      <c r="M44" s="9">
        <v>25.53</v>
      </c>
      <c r="N44" s="10">
        <v>17</v>
      </c>
      <c r="O44" s="10">
        <v>15</v>
      </c>
      <c r="P44" s="9">
        <v>87.31</v>
      </c>
      <c r="Q44" s="9">
        <v>197.23</v>
      </c>
    </row>
    <row r="45" spans="2:17" ht="15.75" thickBot="1">
      <c r="B45" s="6" t="s">
        <v>20</v>
      </c>
      <c r="C45" s="6" t="s">
        <v>21</v>
      </c>
      <c r="D45" s="36" t="s">
        <v>76</v>
      </c>
      <c r="E45" s="8">
        <v>4.9000000000000004</v>
      </c>
      <c r="F45" s="9">
        <v>22</v>
      </c>
      <c r="G45" s="10">
        <v>4.9000000000000004</v>
      </c>
      <c r="H45" s="10">
        <v>4.9000000000000004</v>
      </c>
      <c r="I45" s="10">
        <v>4.9000000000000004</v>
      </c>
      <c r="J45" s="10">
        <v>4.9000000000000004</v>
      </c>
      <c r="K45" s="10">
        <v>10.75</v>
      </c>
      <c r="L45" s="10">
        <v>22</v>
      </c>
      <c r="M45" s="9">
        <v>25.53</v>
      </c>
      <c r="N45" s="10">
        <v>17</v>
      </c>
      <c r="O45" s="10">
        <v>15</v>
      </c>
      <c r="P45" s="9">
        <v>87.31</v>
      </c>
      <c r="Q45" s="9">
        <v>197.23</v>
      </c>
    </row>
    <row r="46" spans="2:17" ht="15.75" thickBot="1">
      <c r="B46" s="6" t="s">
        <v>22</v>
      </c>
      <c r="C46" s="6" t="s">
        <v>23</v>
      </c>
      <c r="D46" s="36" t="s">
        <v>77</v>
      </c>
      <c r="E46" s="8">
        <v>4.9000000000000004</v>
      </c>
      <c r="F46" s="9">
        <v>22</v>
      </c>
      <c r="G46" s="10">
        <v>4.9000000000000004</v>
      </c>
      <c r="H46" s="10">
        <v>4.9000000000000004</v>
      </c>
      <c r="I46" s="10">
        <v>4.9000000000000004</v>
      </c>
      <c r="J46" s="10">
        <v>4.9000000000000004</v>
      </c>
      <c r="K46" s="10">
        <v>10.75</v>
      </c>
      <c r="L46" s="10">
        <v>22</v>
      </c>
      <c r="M46" s="9">
        <v>25.53</v>
      </c>
      <c r="N46" s="10">
        <v>17</v>
      </c>
      <c r="O46" s="10">
        <v>15</v>
      </c>
      <c r="P46" s="9">
        <v>87.31</v>
      </c>
      <c r="Q46" s="9">
        <v>197.23</v>
      </c>
    </row>
    <row r="47" spans="2:17" ht="15.75" thickBot="1">
      <c r="B47" s="6" t="s">
        <v>24</v>
      </c>
      <c r="C47" s="6" t="s">
        <v>25</v>
      </c>
      <c r="D47" s="36" t="s">
        <v>78</v>
      </c>
      <c r="E47" s="8">
        <v>4.9000000000000004</v>
      </c>
      <c r="F47" s="9">
        <v>27.5</v>
      </c>
      <c r="G47" s="10">
        <v>4.9000000000000004</v>
      </c>
      <c r="H47" s="10">
        <v>4.9000000000000004</v>
      </c>
      <c r="I47" s="10">
        <v>4.9000000000000004</v>
      </c>
      <c r="J47" s="10">
        <v>4.9000000000000004</v>
      </c>
      <c r="K47" s="10">
        <v>10.75</v>
      </c>
      <c r="L47" s="10">
        <v>22</v>
      </c>
      <c r="M47" s="9">
        <v>29.6</v>
      </c>
      <c r="N47" s="10">
        <v>17</v>
      </c>
      <c r="O47" s="10">
        <v>15</v>
      </c>
      <c r="P47" s="9">
        <v>113.81</v>
      </c>
      <c r="Q47" s="9">
        <v>260.33</v>
      </c>
    </row>
    <row r="48" spans="2:17" ht="15.75" thickBot="1">
      <c r="B48" s="6" t="s">
        <v>26</v>
      </c>
      <c r="C48" s="6" t="s">
        <v>27</v>
      </c>
      <c r="D48" s="36" t="s">
        <v>79</v>
      </c>
      <c r="E48" s="11">
        <v>46</v>
      </c>
      <c r="F48" s="11">
        <v>52</v>
      </c>
      <c r="G48" s="11">
        <v>78</v>
      </c>
      <c r="H48" s="11">
        <v>46</v>
      </c>
      <c r="I48" s="11">
        <v>78</v>
      </c>
      <c r="J48" s="11">
        <v>78</v>
      </c>
      <c r="K48" s="11">
        <v>78</v>
      </c>
      <c r="L48" s="12"/>
      <c r="M48" s="11">
        <v>143.80000000000001</v>
      </c>
      <c r="N48" s="12"/>
      <c r="O48" s="12"/>
      <c r="P48" s="12"/>
      <c r="Q48" s="12"/>
    </row>
    <row r="49" spans="2:17" ht="15.75" thickBot="1">
      <c r="B49" s="6" t="s">
        <v>28</v>
      </c>
      <c r="C49" s="6" t="s">
        <v>29</v>
      </c>
      <c r="D49" s="36" t="s">
        <v>80</v>
      </c>
      <c r="E49" s="11">
        <v>35</v>
      </c>
      <c r="F49" s="11">
        <v>41</v>
      </c>
      <c r="G49" s="11">
        <v>35</v>
      </c>
      <c r="H49" s="11">
        <v>35</v>
      </c>
      <c r="I49" s="11">
        <v>35</v>
      </c>
      <c r="J49" s="11">
        <v>35</v>
      </c>
      <c r="K49" s="11">
        <v>35</v>
      </c>
      <c r="L49" s="12"/>
      <c r="M49" s="11">
        <v>112.5</v>
      </c>
      <c r="N49" s="12"/>
      <c r="O49" s="12"/>
      <c r="P49" s="12"/>
      <c r="Q49" s="12"/>
    </row>
    <row r="50" spans="2:17" ht="15.75" thickBot="1">
      <c r="B50" s="6" t="s">
        <v>30</v>
      </c>
      <c r="C50" s="6" t="s">
        <v>31</v>
      </c>
      <c r="D50" s="36" t="s">
        <v>81</v>
      </c>
      <c r="E50" s="8">
        <v>21</v>
      </c>
      <c r="F50" s="13">
        <v>41</v>
      </c>
      <c r="G50" s="10">
        <v>21</v>
      </c>
      <c r="H50" s="10">
        <v>21</v>
      </c>
      <c r="I50" s="10">
        <v>21</v>
      </c>
      <c r="J50" s="10">
        <v>21</v>
      </c>
      <c r="K50" s="10">
        <v>21</v>
      </c>
      <c r="L50" s="12"/>
      <c r="M50" s="11">
        <v>112.5</v>
      </c>
      <c r="N50" s="10">
        <v>21</v>
      </c>
      <c r="O50" s="10">
        <v>21</v>
      </c>
      <c r="P50" s="12"/>
      <c r="Q50" s="12"/>
    </row>
    <row r="51" spans="2:17" ht="15.75" thickBot="1">
      <c r="B51" s="6" t="s">
        <v>32</v>
      </c>
      <c r="C51" s="6" t="s">
        <v>33</v>
      </c>
      <c r="D51" s="36" t="s">
        <v>82</v>
      </c>
      <c r="E51" s="8">
        <v>21</v>
      </c>
      <c r="F51" s="9">
        <v>12.5</v>
      </c>
      <c r="G51" s="10">
        <v>21</v>
      </c>
      <c r="H51" s="10">
        <v>21</v>
      </c>
      <c r="I51" s="10">
        <v>21</v>
      </c>
      <c r="J51" s="10">
        <v>21</v>
      </c>
      <c r="K51" s="10">
        <v>21</v>
      </c>
      <c r="L51" s="12"/>
      <c r="M51" s="11">
        <v>112.5</v>
      </c>
      <c r="N51" s="10">
        <v>21</v>
      </c>
      <c r="O51" s="10">
        <v>21</v>
      </c>
      <c r="P51" s="12"/>
      <c r="Q51" s="12"/>
    </row>
    <row r="52" spans="2:17" ht="15.75" thickBot="1">
      <c r="B52" s="6" t="s">
        <v>34</v>
      </c>
      <c r="C52" s="6" t="s">
        <v>35</v>
      </c>
      <c r="D52" s="36" t="s">
        <v>83</v>
      </c>
      <c r="E52" s="8">
        <v>4.9000000000000004</v>
      </c>
      <c r="F52" s="9">
        <v>16.239999999999998</v>
      </c>
      <c r="G52" s="10">
        <v>4.9000000000000004</v>
      </c>
      <c r="H52" s="10">
        <v>4.9000000000000004</v>
      </c>
      <c r="I52" s="10">
        <v>4.9000000000000004</v>
      </c>
      <c r="J52" s="10">
        <v>4.9000000000000004</v>
      </c>
      <c r="K52" s="10">
        <v>10.75</v>
      </c>
      <c r="L52" s="10">
        <v>22</v>
      </c>
      <c r="M52" s="9">
        <v>15.23</v>
      </c>
      <c r="N52" s="10">
        <v>17</v>
      </c>
      <c r="O52" s="10">
        <v>15</v>
      </c>
      <c r="P52" s="9">
        <v>25.81</v>
      </c>
      <c r="Q52" s="9">
        <v>47.19</v>
      </c>
    </row>
    <row r="53" spans="2:17" ht="15.75" thickBot="1">
      <c r="B53" s="6" t="s">
        <v>36</v>
      </c>
      <c r="C53" s="6" t="s">
        <v>37</v>
      </c>
      <c r="D53" s="36" t="s">
        <v>84</v>
      </c>
      <c r="E53" s="8">
        <v>4.9000000000000004</v>
      </c>
      <c r="F53" s="9">
        <v>16.239999999999998</v>
      </c>
      <c r="G53" s="10">
        <v>4.9000000000000004</v>
      </c>
      <c r="H53" s="10">
        <v>4.9000000000000004</v>
      </c>
      <c r="I53" s="10">
        <v>4.9000000000000004</v>
      </c>
      <c r="J53" s="10">
        <v>4.9000000000000004</v>
      </c>
      <c r="K53" s="10">
        <v>10.75</v>
      </c>
      <c r="L53" s="10">
        <v>22</v>
      </c>
      <c r="M53" s="9">
        <v>18.239999999999998</v>
      </c>
      <c r="N53" s="10">
        <v>17</v>
      </c>
      <c r="O53" s="10">
        <v>15</v>
      </c>
      <c r="P53" s="9">
        <v>41.71</v>
      </c>
      <c r="Q53" s="9">
        <v>84.45</v>
      </c>
    </row>
    <row r="54" spans="2:17" ht="15.75" thickBot="1">
      <c r="B54" s="6" t="s">
        <v>38</v>
      </c>
      <c r="C54" s="6" t="s">
        <v>39</v>
      </c>
      <c r="D54" s="36" t="s">
        <v>85</v>
      </c>
      <c r="E54" s="8">
        <v>4.9000000000000004</v>
      </c>
      <c r="F54" s="9">
        <v>16.239999999999998</v>
      </c>
      <c r="G54" s="10">
        <v>4.9000000000000004</v>
      </c>
      <c r="H54" s="10">
        <v>4.9000000000000004</v>
      </c>
      <c r="I54" s="10">
        <v>4.9000000000000004</v>
      </c>
      <c r="J54" s="10">
        <v>4.9000000000000004</v>
      </c>
      <c r="K54" s="10">
        <v>10.75</v>
      </c>
      <c r="L54" s="10">
        <v>22</v>
      </c>
      <c r="M54" s="9">
        <v>18.239999999999998</v>
      </c>
      <c r="N54" s="10">
        <v>17</v>
      </c>
      <c r="O54" s="10">
        <v>15</v>
      </c>
      <c r="P54" s="9">
        <v>41.71</v>
      </c>
      <c r="Q54" s="9">
        <v>84.45</v>
      </c>
    </row>
    <row r="55" spans="2:17" ht="15.75" thickBot="1">
      <c r="B55" s="6" t="s">
        <v>40</v>
      </c>
      <c r="C55" s="6" t="s">
        <v>41</v>
      </c>
      <c r="D55" s="36" t="s">
        <v>86</v>
      </c>
      <c r="E55" s="8">
        <v>4.9000000000000004</v>
      </c>
      <c r="F55" s="9">
        <v>16.239999999999998</v>
      </c>
      <c r="G55" s="10">
        <v>4.9000000000000004</v>
      </c>
      <c r="H55" s="10">
        <v>4.9000000000000004</v>
      </c>
      <c r="I55" s="10">
        <v>4.9000000000000004</v>
      </c>
      <c r="J55" s="10">
        <v>4.9000000000000004</v>
      </c>
      <c r="K55" s="10">
        <v>10.75</v>
      </c>
      <c r="L55" s="10">
        <v>22</v>
      </c>
      <c r="M55" s="9">
        <v>18.239999999999998</v>
      </c>
      <c r="N55" s="10">
        <v>17</v>
      </c>
      <c r="O55" s="10">
        <v>15</v>
      </c>
      <c r="P55" s="9">
        <v>41.71</v>
      </c>
      <c r="Q55" s="9">
        <v>84.45</v>
      </c>
    </row>
    <row r="56" spans="2:17" ht="15.75" thickBot="1">
      <c r="B56" s="6" t="s">
        <v>42</v>
      </c>
      <c r="C56" s="6" t="s">
        <v>43</v>
      </c>
      <c r="D56" s="36" t="s">
        <v>85</v>
      </c>
      <c r="E56" s="8">
        <v>4.9000000000000004</v>
      </c>
      <c r="F56" s="14">
        <v>16.239999999999998</v>
      </c>
      <c r="G56" s="10">
        <v>4.9000000000000004</v>
      </c>
      <c r="H56" s="10">
        <v>4.9000000000000004</v>
      </c>
      <c r="I56" s="10">
        <v>4.9000000000000004</v>
      </c>
      <c r="J56" s="10">
        <v>4.9000000000000004</v>
      </c>
      <c r="K56" s="10">
        <v>10.75</v>
      </c>
      <c r="L56" s="10">
        <v>22</v>
      </c>
      <c r="M56" s="9">
        <v>18.239999999999998</v>
      </c>
      <c r="N56" s="10">
        <v>17</v>
      </c>
      <c r="O56" s="10">
        <v>15</v>
      </c>
      <c r="P56" s="9">
        <v>41.71</v>
      </c>
      <c r="Q56" s="9">
        <v>84.45</v>
      </c>
    </row>
    <row r="57" spans="2:17" ht="15.75" thickBot="1">
      <c r="B57" s="6" t="s">
        <v>44</v>
      </c>
      <c r="C57" s="6" t="s">
        <v>45</v>
      </c>
      <c r="D57" s="36" t="s">
        <v>87</v>
      </c>
      <c r="E57" s="8">
        <v>4.9000000000000004</v>
      </c>
      <c r="F57" s="15"/>
      <c r="G57" s="10">
        <v>4.9000000000000004</v>
      </c>
      <c r="H57" s="10">
        <v>4.9000000000000004</v>
      </c>
      <c r="I57" s="10">
        <v>4.9000000000000004</v>
      </c>
      <c r="J57" s="10">
        <v>4.9000000000000004</v>
      </c>
      <c r="K57" s="10">
        <v>10.75</v>
      </c>
      <c r="L57" s="12"/>
      <c r="M57" s="15"/>
      <c r="N57" s="10">
        <v>17</v>
      </c>
      <c r="O57" s="10">
        <v>15</v>
      </c>
      <c r="P57" s="12"/>
      <c r="Q57" s="12"/>
    </row>
    <row r="58" spans="2:17" ht="15.75" thickBot="1">
      <c r="B58" s="6" t="s">
        <v>46</v>
      </c>
      <c r="C58" s="6" t="s">
        <v>47</v>
      </c>
      <c r="D58" s="36" t="s">
        <v>88</v>
      </c>
      <c r="E58" s="8">
        <v>4.9000000000000004</v>
      </c>
      <c r="F58" s="16">
        <v>22</v>
      </c>
      <c r="G58" s="10">
        <v>4.9000000000000004</v>
      </c>
      <c r="H58" s="10">
        <v>4.9000000000000004</v>
      </c>
      <c r="I58" s="10">
        <v>4.9000000000000004</v>
      </c>
      <c r="J58" s="10">
        <v>4.9000000000000004</v>
      </c>
      <c r="K58" s="10">
        <v>10.75</v>
      </c>
      <c r="L58" s="10">
        <v>22</v>
      </c>
      <c r="M58" s="9">
        <v>25.53</v>
      </c>
      <c r="N58" s="10">
        <v>17</v>
      </c>
      <c r="O58" s="10">
        <v>15</v>
      </c>
      <c r="P58" s="9">
        <v>87.31</v>
      </c>
      <c r="Q58" s="9">
        <v>197.23</v>
      </c>
    </row>
    <row r="59" spans="2:17" ht="15.75" thickBot="1">
      <c r="B59" s="6" t="s">
        <v>48</v>
      </c>
      <c r="C59" s="6" t="s">
        <v>49</v>
      </c>
      <c r="D59" s="36" t="s">
        <v>89</v>
      </c>
      <c r="E59" s="8">
        <v>4.9000000000000004</v>
      </c>
      <c r="F59" s="16">
        <v>16.239999999999998</v>
      </c>
      <c r="G59" s="10">
        <v>4.9000000000000004</v>
      </c>
      <c r="H59" s="10">
        <v>4.9000000000000004</v>
      </c>
      <c r="I59" s="10">
        <v>4.9000000000000004</v>
      </c>
      <c r="J59" s="10">
        <v>4.9000000000000004</v>
      </c>
      <c r="K59" s="10">
        <v>10.75</v>
      </c>
      <c r="L59" s="10">
        <v>22</v>
      </c>
      <c r="M59" s="9">
        <v>18.239999999999998</v>
      </c>
      <c r="N59" s="10">
        <v>17</v>
      </c>
      <c r="O59" s="10">
        <v>15</v>
      </c>
      <c r="P59" s="9">
        <v>41.71</v>
      </c>
      <c r="Q59" s="9">
        <v>84.45</v>
      </c>
    </row>
    <row r="60" spans="2:17" ht="15.75" thickBot="1">
      <c r="B60" s="6" t="s">
        <v>50</v>
      </c>
      <c r="C60" s="6" t="s">
        <v>51</v>
      </c>
      <c r="D60" s="39">
        <v>30</v>
      </c>
      <c r="E60" s="11">
        <v>21</v>
      </c>
      <c r="F60" s="11">
        <v>30</v>
      </c>
      <c r="G60" s="11">
        <v>21</v>
      </c>
      <c r="H60" s="11">
        <v>21</v>
      </c>
      <c r="I60" s="11">
        <v>21</v>
      </c>
      <c r="J60" s="11">
        <v>21</v>
      </c>
      <c r="K60" s="11">
        <v>21</v>
      </c>
      <c r="L60" s="12"/>
      <c r="M60" s="11">
        <v>112.5</v>
      </c>
      <c r="N60" s="12"/>
      <c r="O60" s="12"/>
      <c r="P60" s="12"/>
      <c r="Q60" s="12"/>
    </row>
    <row r="61" spans="2:17" ht="15.75" thickBot="1">
      <c r="B61" s="6" t="s">
        <v>93</v>
      </c>
      <c r="C61" s="6" t="s">
        <v>96</v>
      </c>
      <c r="D61" s="36" t="s">
        <v>100</v>
      </c>
      <c r="E61" s="11"/>
      <c r="F61" s="11"/>
      <c r="G61" s="11"/>
      <c r="H61" s="11"/>
      <c r="I61" s="11"/>
      <c r="J61" s="11"/>
      <c r="K61" s="11"/>
      <c r="L61" s="12"/>
      <c r="M61" s="11"/>
      <c r="N61" s="12"/>
      <c r="O61" s="12"/>
      <c r="P61" s="12"/>
      <c r="Q61" s="12"/>
    </row>
    <row r="62" spans="2:17" ht="15.75" thickBot="1">
      <c r="B62" s="6" t="s">
        <v>94</v>
      </c>
      <c r="C62" s="6" t="s">
        <v>95</v>
      </c>
      <c r="D62" s="36" t="s">
        <v>101</v>
      </c>
      <c r="E62" s="11"/>
      <c r="F62" s="11"/>
      <c r="G62" s="11"/>
      <c r="H62" s="11"/>
      <c r="I62" s="11"/>
      <c r="J62" s="11"/>
      <c r="K62" s="11"/>
      <c r="L62" s="12"/>
      <c r="M62" s="11"/>
      <c r="N62" s="12"/>
      <c r="O62" s="12"/>
      <c r="P62" s="12"/>
      <c r="Q62" s="12"/>
    </row>
    <row r="63" spans="2:17" ht="15.75" thickBot="1">
      <c r="B63" s="6" t="s">
        <v>52</v>
      </c>
      <c r="C63" s="6" t="s">
        <v>92</v>
      </c>
      <c r="D63" s="36" t="s">
        <v>100</v>
      </c>
      <c r="E63" s="17"/>
      <c r="F63" s="9" t="s">
        <v>53</v>
      </c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</row>
    <row r="64" spans="2:17"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</row>
    <row r="65" spans="2:17">
      <c r="B65" s="18"/>
      <c r="C65" s="18" t="s">
        <v>54</v>
      </c>
      <c r="D65" s="18"/>
      <c r="E65" s="19" t="s">
        <v>55</v>
      </c>
      <c r="F65" s="20" t="s">
        <v>56</v>
      </c>
      <c r="G65" s="21" t="s">
        <v>57</v>
      </c>
      <c r="H65" s="22" t="s">
        <v>58</v>
      </c>
      <c r="I65" s="40" t="s">
        <v>59</v>
      </c>
      <c r="J65" s="40"/>
      <c r="L65" s="18"/>
      <c r="M65" s="18"/>
      <c r="N65" s="18"/>
    </row>
    <row r="66" spans="2:17">
      <c r="B66" s="18"/>
      <c r="C66" s="23" t="s">
        <v>60</v>
      </c>
      <c r="D66" s="23"/>
      <c r="E66" s="24" t="s">
        <v>61</v>
      </c>
      <c r="F66" s="25" t="s">
        <v>62</v>
      </c>
      <c r="G66" s="26" t="s">
        <v>63</v>
      </c>
      <c r="H66" s="26" t="s">
        <v>64</v>
      </c>
      <c r="I66" s="18"/>
      <c r="J66" s="18"/>
      <c r="K66" s="18"/>
      <c r="L66" s="18"/>
      <c r="M66" s="18"/>
      <c r="N66" s="18"/>
    </row>
    <row r="67" spans="2:17">
      <c r="B67" s="18"/>
      <c r="C67" s="18"/>
      <c r="D67" s="18"/>
      <c r="G67" s="18"/>
      <c r="H67" s="18"/>
      <c r="I67" s="18"/>
      <c r="J67" s="18"/>
      <c r="K67" s="18"/>
      <c r="L67" s="18"/>
      <c r="M67" s="41" t="s">
        <v>65</v>
      </c>
      <c r="N67" s="41"/>
      <c r="O67" s="41"/>
      <c r="P67" s="41"/>
      <c r="Q67" s="41"/>
    </row>
    <row r="68" spans="2:17">
      <c r="B68" s="18"/>
      <c r="C68" s="18"/>
      <c r="D68" s="18"/>
      <c r="E68" s="27"/>
      <c r="F68" s="27"/>
      <c r="G68" s="18"/>
      <c r="H68" s="18"/>
      <c r="I68" s="18"/>
      <c r="J68" s="18"/>
      <c r="K68" s="18"/>
      <c r="L68" s="18"/>
      <c r="M68" s="41"/>
      <c r="N68" s="41"/>
      <c r="O68" s="41"/>
      <c r="P68" s="41"/>
      <c r="Q68" s="41"/>
    </row>
    <row r="69" spans="2:17">
      <c r="B69" s="18"/>
      <c r="C69" s="18"/>
      <c r="D69" s="18"/>
      <c r="E69" s="28" t="s">
        <v>66</v>
      </c>
      <c r="F69" s="28"/>
      <c r="G69" s="18"/>
      <c r="H69" s="18"/>
      <c r="I69" s="18"/>
      <c r="J69" s="18"/>
      <c r="K69" s="18"/>
      <c r="L69" s="18"/>
    </row>
    <row r="70" spans="2:17">
      <c r="E70" s="29" t="s">
        <v>67</v>
      </c>
      <c r="F70" s="29"/>
    </row>
    <row r="72" spans="2:17">
      <c r="E72" s="28" t="s">
        <v>68</v>
      </c>
      <c r="F72" s="28"/>
      <c r="L72" s="30"/>
      <c r="M72" s="30"/>
      <c r="N72" s="30"/>
      <c r="O72" s="30"/>
    </row>
    <row r="73" spans="2:17">
      <c r="E73" s="28" t="s">
        <v>69</v>
      </c>
      <c r="F73" s="28"/>
    </row>
    <row r="77" spans="2:17" ht="15.75" thickBot="1"/>
    <row r="78" spans="2:17" ht="15.75" thickBot="1">
      <c r="B78" s="2" t="s">
        <v>1</v>
      </c>
      <c r="C78" s="3" t="s">
        <v>2</v>
      </c>
      <c r="D78" s="3" t="s">
        <v>71</v>
      </c>
      <c r="E78" s="2" t="s">
        <v>3</v>
      </c>
      <c r="F78" s="2" t="s">
        <v>4</v>
      </c>
      <c r="G78" s="2" t="s">
        <v>5</v>
      </c>
      <c r="H78" s="2" t="s">
        <v>6</v>
      </c>
      <c r="I78" s="2" t="s">
        <v>7</v>
      </c>
      <c r="J78" s="2" t="s">
        <v>8</v>
      </c>
      <c r="K78" s="2" t="s">
        <v>9</v>
      </c>
      <c r="L78" s="2" t="s">
        <v>10</v>
      </c>
      <c r="M78" s="2" t="s">
        <v>11</v>
      </c>
      <c r="N78" s="2" t="s">
        <v>12</v>
      </c>
      <c r="O78" s="4" t="s">
        <v>13</v>
      </c>
      <c r="P78" s="5" t="s">
        <v>14</v>
      </c>
      <c r="Q78" s="5" t="s">
        <v>15</v>
      </c>
    </row>
    <row r="79" spans="2:17" ht="15.75" thickBot="1">
      <c r="B79" s="6" t="s">
        <v>16</v>
      </c>
      <c r="C79" s="7" t="s">
        <v>17</v>
      </c>
      <c r="D79" s="35" t="s">
        <v>75</v>
      </c>
      <c r="E79" s="8" t="s">
        <v>56</v>
      </c>
      <c r="F79" s="9" t="s">
        <v>104</v>
      </c>
      <c r="G79" s="10" t="s">
        <v>57</v>
      </c>
      <c r="H79" s="10" t="s">
        <v>57</v>
      </c>
      <c r="I79" s="10" t="s">
        <v>57</v>
      </c>
      <c r="J79" s="10" t="s">
        <v>57</v>
      </c>
      <c r="K79" s="10" t="s">
        <v>57</v>
      </c>
      <c r="L79" s="10" t="s">
        <v>57</v>
      </c>
      <c r="M79" s="9" t="s">
        <v>104</v>
      </c>
      <c r="N79" s="10" t="s">
        <v>57</v>
      </c>
      <c r="O79" s="10" t="s">
        <v>57</v>
      </c>
      <c r="P79" s="9" t="s">
        <v>104</v>
      </c>
      <c r="Q79" s="9" t="s">
        <v>104</v>
      </c>
    </row>
    <row r="80" spans="2:17" ht="15.75" thickBot="1">
      <c r="B80" s="6" t="s">
        <v>18</v>
      </c>
      <c r="C80" s="6" t="s">
        <v>19</v>
      </c>
      <c r="D80" s="36" t="s">
        <v>77</v>
      </c>
      <c r="E80" s="8" t="s">
        <v>56</v>
      </c>
      <c r="F80" s="9" t="s">
        <v>104</v>
      </c>
      <c r="G80" s="10" t="s">
        <v>57</v>
      </c>
      <c r="H80" s="10" t="s">
        <v>57</v>
      </c>
      <c r="I80" s="10" t="s">
        <v>57</v>
      </c>
      <c r="J80" s="10" t="s">
        <v>57</v>
      </c>
      <c r="K80" s="10" t="s">
        <v>57</v>
      </c>
      <c r="L80" s="10" t="s">
        <v>57</v>
      </c>
      <c r="M80" s="9" t="s">
        <v>104</v>
      </c>
      <c r="N80" s="10" t="s">
        <v>57</v>
      </c>
      <c r="O80" s="10" t="s">
        <v>57</v>
      </c>
      <c r="P80" s="9" t="s">
        <v>104</v>
      </c>
      <c r="Q80" s="9" t="s">
        <v>104</v>
      </c>
    </row>
    <row r="81" spans="2:17" ht="15.75" thickBot="1">
      <c r="B81" s="6" t="s">
        <v>20</v>
      </c>
      <c r="C81" s="6" t="s">
        <v>21</v>
      </c>
      <c r="D81" s="36" t="s">
        <v>76</v>
      </c>
      <c r="E81" s="8" t="s">
        <v>56</v>
      </c>
      <c r="F81" s="9" t="s">
        <v>104</v>
      </c>
      <c r="G81" s="10" t="s">
        <v>57</v>
      </c>
      <c r="H81" s="10" t="s">
        <v>57</v>
      </c>
      <c r="I81" s="10" t="s">
        <v>57</v>
      </c>
      <c r="J81" s="10" t="s">
        <v>57</v>
      </c>
      <c r="K81" s="10" t="s">
        <v>57</v>
      </c>
      <c r="L81" s="10" t="s">
        <v>57</v>
      </c>
      <c r="M81" s="9" t="s">
        <v>104</v>
      </c>
      <c r="N81" s="10" t="s">
        <v>57</v>
      </c>
      <c r="O81" s="10" t="s">
        <v>57</v>
      </c>
      <c r="P81" s="9" t="s">
        <v>104</v>
      </c>
      <c r="Q81" s="9" t="s">
        <v>104</v>
      </c>
    </row>
    <row r="82" spans="2:17" ht="15.75" thickBot="1">
      <c r="B82" s="6" t="s">
        <v>22</v>
      </c>
      <c r="C82" s="6" t="s">
        <v>23</v>
      </c>
      <c r="D82" s="36" t="s">
        <v>77</v>
      </c>
      <c r="E82" s="8" t="s">
        <v>56</v>
      </c>
      <c r="F82" s="9" t="s">
        <v>104</v>
      </c>
      <c r="G82" s="10" t="s">
        <v>57</v>
      </c>
      <c r="H82" s="10" t="s">
        <v>57</v>
      </c>
      <c r="I82" s="10" t="s">
        <v>57</v>
      </c>
      <c r="J82" s="10" t="s">
        <v>57</v>
      </c>
      <c r="K82" s="10" t="s">
        <v>57</v>
      </c>
      <c r="L82" s="10" t="s">
        <v>57</v>
      </c>
      <c r="M82" s="9" t="s">
        <v>104</v>
      </c>
      <c r="N82" s="10" t="s">
        <v>57</v>
      </c>
      <c r="O82" s="10" t="s">
        <v>57</v>
      </c>
      <c r="P82" s="9" t="s">
        <v>104</v>
      </c>
      <c r="Q82" s="9" t="s">
        <v>104</v>
      </c>
    </row>
    <row r="83" spans="2:17" ht="15.75" thickBot="1">
      <c r="B83" s="6" t="s">
        <v>24</v>
      </c>
      <c r="C83" s="6" t="s">
        <v>25</v>
      </c>
      <c r="D83" s="36" t="s">
        <v>78</v>
      </c>
      <c r="E83" s="8" t="s">
        <v>56</v>
      </c>
      <c r="F83" s="9" t="s">
        <v>104</v>
      </c>
      <c r="G83" s="10" t="s">
        <v>57</v>
      </c>
      <c r="H83" s="10" t="s">
        <v>57</v>
      </c>
      <c r="I83" s="10" t="s">
        <v>57</v>
      </c>
      <c r="J83" s="10" t="s">
        <v>57</v>
      </c>
      <c r="K83" s="10" t="s">
        <v>57</v>
      </c>
      <c r="L83" s="10" t="s">
        <v>57</v>
      </c>
      <c r="M83" s="9" t="s">
        <v>104</v>
      </c>
      <c r="N83" s="10" t="s">
        <v>57</v>
      </c>
      <c r="O83" s="10" t="s">
        <v>57</v>
      </c>
      <c r="P83" s="9" t="s">
        <v>104</v>
      </c>
      <c r="Q83" s="9" t="s">
        <v>104</v>
      </c>
    </row>
    <row r="84" spans="2:17" ht="15.75" thickBot="1">
      <c r="B84" s="6" t="s">
        <v>26</v>
      </c>
      <c r="C84" s="6" t="s">
        <v>27</v>
      </c>
      <c r="D84" s="36" t="s">
        <v>79</v>
      </c>
      <c r="E84" s="11" t="s">
        <v>103</v>
      </c>
      <c r="F84" s="11" t="s">
        <v>103</v>
      </c>
      <c r="G84" s="11" t="s">
        <v>103</v>
      </c>
      <c r="H84" s="11" t="s">
        <v>103</v>
      </c>
      <c r="I84" s="11" t="s">
        <v>103</v>
      </c>
      <c r="J84" s="11" t="s">
        <v>103</v>
      </c>
      <c r="K84" s="11" t="s">
        <v>103</v>
      </c>
      <c r="L84" s="38" t="s">
        <v>105</v>
      </c>
      <c r="M84" s="11" t="s">
        <v>103</v>
      </c>
      <c r="N84" s="38" t="s">
        <v>105</v>
      </c>
      <c r="O84" s="38" t="s">
        <v>105</v>
      </c>
      <c r="P84" s="38" t="s">
        <v>105</v>
      </c>
      <c r="Q84" s="38" t="s">
        <v>105</v>
      </c>
    </row>
    <row r="85" spans="2:17" ht="15.75" thickBot="1">
      <c r="B85" s="6" t="s">
        <v>28</v>
      </c>
      <c r="C85" s="6" t="s">
        <v>29</v>
      </c>
      <c r="D85" s="36" t="s">
        <v>80</v>
      </c>
      <c r="E85" s="11" t="s">
        <v>103</v>
      </c>
      <c r="F85" s="11" t="s">
        <v>103</v>
      </c>
      <c r="G85" s="11" t="s">
        <v>103</v>
      </c>
      <c r="H85" s="11" t="s">
        <v>103</v>
      </c>
      <c r="I85" s="11" t="s">
        <v>103</v>
      </c>
      <c r="J85" s="11" t="s">
        <v>103</v>
      </c>
      <c r="K85" s="11" t="s">
        <v>103</v>
      </c>
      <c r="L85" s="38" t="s">
        <v>105</v>
      </c>
      <c r="M85" s="11" t="s">
        <v>103</v>
      </c>
      <c r="N85" s="38" t="s">
        <v>105</v>
      </c>
      <c r="O85" s="38" t="s">
        <v>105</v>
      </c>
      <c r="P85" s="38" t="s">
        <v>105</v>
      </c>
      <c r="Q85" s="38" t="s">
        <v>105</v>
      </c>
    </row>
    <row r="86" spans="2:17" ht="15.75" thickBot="1">
      <c r="B86" s="6" t="s">
        <v>30</v>
      </c>
      <c r="C86" s="6" t="s">
        <v>31</v>
      </c>
      <c r="D86" s="36" t="s">
        <v>81</v>
      </c>
      <c r="E86" s="8" t="s">
        <v>56</v>
      </c>
      <c r="F86" s="11" t="s">
        <v>103</v>
      </c>
      <c r="G86" s="10" t="s">
        <v>57</v>
      </c>
      <c r="H86" s="10" t="s">
        <v>57</v>
      </c>
      <c r="I86" s="10" t="s">
        <v>57</v>
      </c>
      <c r="J86" s="10" t="s">
        <v>57</v>
      </c>
      <c r="K86" s="10" t="s">
        <v>57</v>
      </c>
      <c r="L86" s="38" t="s">
        <v>105</v>
      </c>
      <c r="M86" s="11" t="s">
        <v>103</v>
      </c>
      <c r="N86" s="10" t="s">
        <v>57</v>
      </c>
      <c r="O86" s="10" t="s">
        <v>57</v>
      </c>
      <c r="P86" s="38" t="s">
        <v>105</v>
      </c>
      <c r="Q86" s="38" t="s">
        <v>105</v>
      </c>
    </row>
    <row r="87" spans="2:17" ht="15.75" thickBot="1">
      <c r="B87" s="6" t="s">
        <v>32</v>
      </c>
      <c r="C87" s="6" t="s">
        <v>33</v>
      </c>
      <c r="D87" s="36" t="s">
        <v>82</v>
      </c>
      <c r="E87" s="8" t="s">
        <v>56</v>
      </c>
      <c r="F87" s="9" t="s">
        <v>104</v>
      </c>
      <c r="G87" s="10" t="s">
        <v>57</v>
      </c>
      <c r="H87" s="10" t="s">
        <v>57</v>
      </c>
      <c r="I87" s="10" t="s">
        <v>57</v>
      </c>
      <c r="J87" s="10" t="s">
        <v>57</v>
      </c>
      <c r="K87" s="10" t="s">
        <v>57</v>
      </c>
      <c r="L87" s="38" t="s">
        <v>105</v>
      </c>
      <c r="M87" s="11" t="s">
        <v>103</v>
      </c>
      <c r="N87" s="10" t="s">
        <v>57</v>
      </c>
      <c r="O87" s="10" t="s">
        <v>57</v>
      </c>
      <c r="P87" s="38" t="s">
        <v>105</v>
      </c>
      <c r="Q87" s="38" t="s">
        <v>105</v>
      </c>
    </row>
    <row r="88" spans="2:17" ht="15.75" thickBot="1">
      <c r="B88" s="6" t="s">
        <v>34</v>
      </c>
      <c r="C88" s="6" t="s">
        <v>35</v>
      </c>
      <c r="D88" s="36" t="s">
        <v>83</v>
      </c>
      <c r="E88" s="8" t="s">
        <v>56</v>
      </c>
      <c r="F88" s="9" t="s">
        <v>104</v>
      </c>
      <c r="G88" s="10" t="s">
        <v>57</v>
      </c>
      <c r="H88" s="10" t="s">
        <v>57</v>
      </c>
      <c r="I88" s="10" t="s">
        <v>57</v>
      </c>
      <c r="J88" s="10" t="s">
        <v>57</v>
      </c>
      <c r="K88" s="10" t="s">
        <v>57</v>
      </c>
      <c r="L88" s="10" t="s">
        <v>57</v>
      </c>
      <c r="M88" s="9" t="s">
        <v>104</v>
      </c>
      <c r="N88" s="10" t="s">
        <v>57</v>
      </c>
      <c r="O88" s="10" t="s">
        <v>57</v>
      </c>
      <c r="P88" s="9" t="s">
        <v>104</v>
      </c>
      <c r="Q88" s="9" t="s">
        <v>104</v>
      </c>
    </row>
    <row r="89" spans="2:17" ht="15.75" thickBot="1">
      <c r="B89" s="6" t="s">
        <v>36</v>
      </c>
      <c r="C89" s="6" t="s">
        <v>37</v>
      </c>
      <c r="D89" s="36" t="s">
        <v>84</v>
      </c>
      <c r="E89" s="8" t="s">
        <v>56</v>
      </c>
      <c r="F89" s="9" t="s">
        <v>104</v>
      </c>
      <c r="G89" s="10" t="s">
        <v>57</v>
      </c>
      <c r="H89" s="10" t="s">
        <v>57</v>
      </c>
      <c r="I89" s="10" t="s">
        <v>57</v>
      </c>
      <c r="J89" s="10" t="s">
        <v>57</v>
      </c>
      <c r="K89" s="10" t="s">
        <v>57</v>
      </c>
      <c r="L89" s="10" t="s">
        <v>57</v>
      </c>
      <c r="M89" s="9" t="s">
        <v>104</v>
      </c>
      <c r="N89" s="10" t="s">
        <v>57</v>
      </c>
      <c r="O89" s="10" t="s">
        <v>57</v>
      </c>
      <c r="P89" s="9" t="s">
        <v>104</v>
      </c>
      <c r="Q89" s="9" t="s">
        <v>104</v>
      </c>
    </row>
    <row r="90" spans="2:17" ht="15.75" thickBot="1">
      <c r="B90" s="6" t="s">
        <v>38</v>
      </c>
      <c r="C90" s="6" t="s">
        <v>39</v>
      </c>
      <c r="D90" s="36" t="s">
        <v>85</v>
      </c>
      <c r="E90" s="8" t="s">
        <v>56</v>
      </c>
      <c r="F90" s="9" t="s">
        <v>104</v>
      </c>
      <c r="G90" s="10" t="s">
        <v>57</v>
      </c>
      <c r="H90" s="10" t="s">
        <v>57</v>
      </c>
      <c r="I90" s="10" t="s">
        <v>57</v>
      </c>
      <c r="J90" s="10" t="s">
        <v>57</v>
      </c>
      <c r="K90" s="10" t="s">
        <v>57</v>
      </c>
      <c r="L90" s="10" t="s">
        <v>57</v>
      </c>
      <c r="M90" s="9" t="s">
        <v>104</v>
      </c>
      <c r="N90" s="10" t="s">
        <v>57</v>
      </c>
      <c r="O90" s="10" t="s">
        <v>57</v>
      </c>
      <c r="P90" s="9" t="s">
        <v>104</v>
      </c>
      <c r="Q90" s="9" t="s">
        <v>104</v>
      </c>
    </row>
    <row r="91" spans="2:17" ht="15.75" thickBot="1">
      <c r="B91" s="6" t="s">
        <v>40</v>
      </c>
      <c r="C91" s="6" t="s">
        <v>41</v>
      </c>
      <c r="D91" s="36" t="s">
        <v>86</v>
      </c>
      <c r="E91" s="8" t="s">
        <v>56</v>
      </c>
      <c r="F91" s="9" t="s">
        <v>104</v>
      </c>
      <c r="G91" s="10" t="s">
        <v>57</v>
      </c>
      <c r="H91" s="10" t="s">
        <v>57</v>
      </c>
      <c r="I91" s="10" t="s">
        <v>57</v>
      </c>
      <c r="J91" s="10" t="s">
        <v>57</v>
      </c>
      <c r="K91" s="10" t="s">
        <v>57</v>
      </c>
      <c r="L91" s="10" t="s">
        <v>57</v>
      </c>
      <c r="M91" s="9" t="s">
        <v>104</v>
      </c>
      <c r="N91" s="10" t="s">
        <v>57</v>
      </c>
      <c r="O91" s="10" t="s">
        <v>57</v>
      </c>
      <c r="P91" s="9" t="s">
        <v>104</v>
      </c>
      <c r="Q91" s="9" t="s">
        <v>104</v>
      </c>
    </row>
    <row r="92" spans="2:17" ht="15.75" thickBot="1">
      <c r="B92" s="6" t="s">
        <v>42</v>
      </c>
      <c r="C92" s="6" t="s">
        <v>43</v>
      </c>
      <c r="D92" s="36" t="s">
        <v>85</v>
      </c>
      <c r="E92" s="8" t="s">
        <v>56</v>
      </c>
      <c r="F92" s="9" t="s">
        <v>104</v>
      </c>
      <c r="G92" s="10" t="s">
        <v>57</v>
      </c>
      <c r="H92" s="10" t="s">
        <v>57</v>
      </c>
      <c r="I92" s="10" t="s">
        <v>57</v>
      </c>
      <c r="J92" s="10" t="s">
        <v>57</v>
      </c>
      <c r="K92" s="10" t="s">
        <v>57</v>
      </c>
      <c r="L92" s="10" t="s">
        <v>57</v>
      </c>
      <c r="M92" s="9" t="s">
        <v>104</v>
      </c>
      <c r="N92" s="10" t="s">
        <v>57</v>
      </c>
      <c r="O92" s="10" t="s">
        <v>57</v>
      </c>
      <c r="P92" s="9" t="s">
        <v>104</v>
      </c>
      <c r="Q92" s="9" t="s">
        <v>104</v>
      </c>
    </row>
    <row r="93" spans="2:17" ht="15.75" thickBot="1">
      <c r="B93" s="6" t="s">
        <v>44</v>
      </c>
      <c r="C93" s="6" t="s">
        <v>45</v>
      </c>
      <c r="D93" s="36" t="s">
        <v>87</v>
      </c>
      <c r="E93" s="8" t="s">
        <v>56</v>
      </c>
      <c r="F93" s="38" t="s">
        <v>105</v>
      </c>
      <c r="G93" s="10" t="s">
        <v>57</v>
      </c>
      <c r="H93" s="10" t="s">
        <v>57</v>
      </c>
      <c r="I93" s="10" t="s">
        <v>57</v>
      </c>
      <c r="J93" s="10" t="s">
        <v>57</v>
      </c>
      <c r="K93" s="10" t="s">
        <v>57</v>
      </c>
      <c r="L93" s="38" t="s">
        <v>105</v>
      </c>
      <c r="M93" s="38" t="s">
        <v>105</v>
      </c>
      <c r="N93" s="10" t="s">
        <v>57</v>
      </c>
      <c r="O93" s="10" t="s">
        <v>57</v>
      </c>
      <c r="P93" s="38" t="s">
        <v>105</v>
      </c>
      <c r="Q93" s="38" t="s">
        <v>105</v>
      </c>
    </row>
    <row r="94" spans="2:17" ht="15.75" thickBot="1">
      <c r="B94" s="6" t="s">
        <v>46</v>
      </c>
      <c r="C94" s="6" t="s">
        <v>47</v>
      </c>
      <c r="D94" s="36" t="s">
        <v>88</v>
      </c>
      <c r="E94" s="8" t="s">
        <v>56</v>
      </c>
      <c r="F94" s="37" t="s">
        <v>104</v>
      </c>
      <c r="G94" s="10" t="s">
        <v>57</v>
      </c>
      <c r="H94" s="10" t="s">
        <v>57</v>
      </c>
      <c r="I94" s="10" t="s">
        <v>57</v>
      </c>
      <c r="J94" s="10" t="s">
        <v>57</v>
      </c>
      <c r="K94" s="10" t="s">
        <v>57</v>
      </c>
      <c r="L94" s="10" t="s">
        <v>57</v>
      </c>
      <c r="M94" s="9" t="s">
        <v>104</v>
      </c>
      <c r="N94" s="10" t="s">
        <v>57</v>
      </c>
      <c r="O94" s="10" t="s">
        <v>57</v>
      </c>
      <c r="P94" s="9" t="s">
        <v>104</v>
      </c>
      <c r="Q94" s="9" t="s">
        <v>104</v>
      </c>
    </row>
    <row r="95" spans="2:17" ht="15.75" thickBot="1">
      <c r="B95" s="6" t="s">
        <v>48</v>
      </c>
      <c r="C95" s="6" t="s">
        <v>49</v>
      </c>
      <c r="D95" s="36" t="s">
        <v>89</v>
      </c>
      <c r="E95" s="8" t="s">
        <v>56</v>
      </c>
      <c r="F95" s="37" t="s">
        <v>104</v>
      </c>
      <c r="G95" s="10" t="s">
        <v>57</v>
      </c>
      <c r="H95" s="10" t="s">
        <v>57</v>
      </c>
      <c r="I95" s="10" t="s">
        <v>57</v>
      </c>
      <c r="J95" s="10" t="s">
        <v>57</v>
      </c>
      <c r="K95" s="10" t="s">
        <v>57</v>
      </c>
      <c r="L95" s="10" t="s">
        <v>57</v>
      </c>
      <c r="M95" s="9" t="s">
        <v>104</v>
      </c>
      <c r="N95" s="10" t="s">
        <v>57</v>
      </c>
      <c r="O95" s="10" t="s">
        <v>57</v>
      </c>
      <c r="P95" s="9" t="s">
        <v>104</v>
      </c>
      <c r="Q95" s="9" t="s">
        <v>104</v>
      </c>
    </row>
    <row r="96" spans="2:17" ht="15.75" thickBot="1">
      <c r="B96" s="6" t="s">
        <v>50</v>
      </c>
      <c r="C96" s="6" t="s">
        <v>51</v>
      </c>
      <c r="D96" s="39">
        <v>30</v>
      </c>
      <c r="E96" s="11" t="s">
        <v>103</v>
      </c>
      <c r="F96" s="11" t="s">
        <v>103</v>
      </c>
      <c r="G96" s="11" t="s">
        <v>103</v>
      </c>
      <c r="H96" s="11" t="s">
        <v>103</v>
      </c>
      <c r="I96" s="11" t="s">
        <v>103</v>
      </c>
      <c r="J96" s="11" t="s">
        <v>103</v>
      </c>
      <c r="K96" s="11" t="s">
        <v>103</v>
      </c>
      <c r="L96" s="38" t="s">
        <v>105</v>
      </c>
      <c r="M96" s="11" t="s">
        <v>103</v>
      </c>
      <c r="N96" s="38" t="s">
        <v>105</v>
      </c>
      <c r="O96" s="38" t="s">
        <v>105</v>
      </c>
      <c r="P96" s="38" t="s">
        <v>105</v>
      </c>
      <c r="Q96" s="38" t="s">
        <v>105</v>
      </c>
    </row>
    <row r="97" spans="2:17" ht="15.75" thickBot="1">
      <c r="B97" s="6" t="s">
        <v>93</v>
      </c>
      <c r="C97" s="6" t="s">
        <v>96</v>
      </c>
      <c r="D97" s="36" t="s">
        <v>100</v>
      </c>
      <c r="E97" s="9" t="s">
        <v>104</v>
      </c>
      <c r="F97" s="9" t="s">
        <v>104</v>
      </c>
      <c r="G97" s="10" t="s">
        <v>57</v>
      </c>
      <c r="H97" s="10" t="s">
        <v>57</v>
      </c>
      <c r="I97" s="10" t="s">
        <v>57</v>
      </c>
      <c r="J97" s="10" t="s">
        <v>57</v>
      </c>
      <c r="K97" s="10" t="s">
        <v>57</v>
      </c>
      <c r="L97" s="10" t="s">
        <v>57</v>
      </c>
      <c r="M97" s="9" t="s">
        <v>104</v>
      </c>
      <c r="N97" s="10" t="s">
        <v>57</v>
      </c>
      <c r="O97" s="10" t="s">
        <v>57</v>
      </c>
      <c r="P97" s="9" t="s">
        <v>104</v>
      </c>
      <c r="Q97" s="9" t="s">
        <v>104</v>
      </c>
    </row>
    <row r="98" spans="2:17" ht="15.75" thickBot="1">
      <c r="B98" s="6" t="s">
        <v>94</v>
      </c>
      <c r="C98" s="6" t="s">
        <v>95</v>
      </c>
      <c r="D98" s="36" t="s">
        <v>101</v>
      </c>
      <c r="E98" s="9" t="s">
        <v>104</v>
      </c>
      <c r="F98" s="9" t="s">
        <v>104</v>
      </c>
      <c r="G98" s="10" t="s">
        <v>57</v>
      </c>
      <c r="H98" s="10" t="s">
        <v>57</v>
      </c>
      <c r="I98" s="10" t="s">
        <v>57</v>
      </c>
      <c r="J98" s="10" t="s">
        <v>57</v>
      </c>
      <c r="K98" s="10" t="s">
        <v>57</v>
      </c>
      <c r="L98" s="10" t="s">
        <v>57</v>
      </c>
      <c r="M98" s="9" t="s">
        <v>104</v>
      </c>
      <c r="N98" s="10" t="s">
        <v>57</v>
      </c>
      <c r="O98" s="10" t="s">
        <v>57</v>
      </c>
      <c r="P98" s="9" t="s">
        <v>104</v>
      </c>
      <c r="Q98" s="9" t="s">
        <v>104</v>
      </c>
    </row>
    <row r="99" spans="2:17" ht="15.75" thickBot="1">
      <c r="B99" s="6" t="s">
        <v>52</v>
      </c>
      <c r="C99" s="6" t="s">
        <v>92</v>
      </c>
      <c r="D99" s="36" t="s">
        <v>100</v>
      </c>
      <c r="E99" s="9" t="s">
        <v>104</v>
      </c>
      <c r="F99" s="9" t="s">
        <v>104</v>
      </c>
      <c r="G99" s="10" t="s">
        <v>57</v>
      </c>
      <c r="H99" s="10" t="s">
        <v>57</v>
      </c>
      <c r="I99" s="10" t="s">
        <v>57</v>
      </c>
      <c r="J99" s="10" t="s">
        <v>57</v>
      </c>
      <c r="K99" s="10" t="s">
        <v>57</v>
      </c>
      <c r="L99" s="10" t="s">
        <v>57</v>
      </c>
      <c r="M99" s="9" t="s">
        <v>104</v>
      </c>
      <c r="N99" s="10" t="s">
        <v>57</v>
      </c>
      <c r="O99" s="10" t="s">
        <v>57</v>
      </c>
      <c r="P99" s="9" t="s">
        <v>104</v>
      </c>
      <c r="Q99" s="9" t="s">
        <v>104</v>
      </c>
    </row>
    <row r="100" spans="2:17">
      <c r="D100" s="28"/>
    </row>
    <row r="101" spans="2:17">
      <c r="D101" s="28"/>
    </row>
    <row r="102" spans="2:17">
      <c r="D102" s="28"/>
    </row>
  </sheetData>
  <mergeCells count="2">
    <mergeCell ref="I65:J65"/>
    <mergeCell ref="M67:Q68"/>
  </mergeCells>
  <dataValidations count="2">
    <dataValidation type="list" allowBlank="1" showInputMessage="1" showErrorMessage="1" sqref="B6:B20">
      <formula1>$B$43:$B$63</formula1>
    </dataValidation>
    <dataValidation type="list" allowBlank="1" showInputMessage="1" showErrorMessage="1" sqref="F6:F20">
      <formula1>$E$42:$Q$42</formula1>
    </dataValidation>
  </dataValidations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34"/>
  <sheetViews>
    <sheetView workbookViewId="0">
      <selection activeCell="A3" sqref="A3:P35"/>
    </sheetView>
  </sheetViews>
  <sheetFormatPr baseColWidth="10" defaultRowHeight="15"/>
  <cols>
    <col min="2" max="2" width="44.28515625" customWidth="1"/>
    <col min="3" max="3" width="11.28515625" customWidth="1"/>
  </cols>
  <sheetData>
    <row r="1" spans="1:16" ht="46.5">
      <c r="A1" s="1" t="s">
        <v>0</v>
      </c>
    </row>
    <row r="2" spans="1:16" ht="15.75" thickBot="1"/>
    <row r="3" spans="1:16" ht="15.75" thickBot="1">
      <c r="A3" s="2" t="s">
        <v>1</v>
      </c>
      <c r="B3" s="3" t="s">
        <v>2</v>
      </c>
      <c r="C3" s="3" t="s">
        <v>71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4" t="s">
        <v>13</v>
      </c>
      <c r="O3" s="5" t="s">
        <v>14</v>
      </c>
      <c r="P3" s="5" t="s">
        <v>15</v>
      </c>
    </row>
    <row r="4" spans="1:16" ht="15.75" thickBot="1">
      <c r="A4" s="6" t="s">
        <v>16</v>
      </c>
      <c r="B4" s="7" t="s">
        <v>17</v>
      </c>
      <c r="C4" s="7" t="s">
        <v>75</v>
      </c>
      <c r="D4" s="8">
        <v>4.9000000000000004</v>
      </c>
      <c r="E4" s="9">
        <v>22</v>
      </c>
      <c r="F4" s="10">
        <v>4.9000000000000004</v>
      </c>
      <c r="G4" s="10">
        <v>4.9000000000000004</v>
      </c>
      <c r="H4" s="10">
        <v>4.9000000000000004</v>
      </c>
      <c r="I4" s="10">
        <v>4.9000000000000004</v>
      </c>
      <c r="J4" s="10">
        <v>10.75</v>
      </c>
      <c r="K4" s="10">
        <v>22</v>
      </c>
      <c r="L4" s="9">
        <v>25.53</v>
      </c>
      <c r="M4" s="10">
        <v>17</v>
      </c>
      <c r="N4" s="10">
        <v>15</v>
      </c>
      <c r="O4" s="9">
        <v>87.31</v>
      </c>
      <c r="P4" s="9">
        <v>197.23</v>
      </c>
    </row>
    <row r="5" spans="1:16" ht="15.75" thickBot="1">
      <c r="A5" s="6" t="s">
        <v>18</v>
      </c>
      <c r="B5" s="6" t="s">
        <v>19</v>
      </c>
      <c r="C5" s="6" t="s">
        <v>77</v>
      </c>
      <c r="D5" s="8">
        <v>4.9000000000000004</v>
      </c>
      <c r="E5" s="9">
        <v>22</v>
      </c>
      <c r="F5" s="10">
        <v>4.9000000000000004</v>
      </c>
      <c r="G5" s="10">
        <v>4.9000000000000004</v>
      </c>
      <c r="H5" s="10">
        <v>4.9000000000000004</v>
      </c>
      <c r="I5" s="10">
        <v>4.9000000000000004</v>
      </c>
      <c r="J5" s="10">
        <v>10.75</v>
      </c>
      <c r="K5" s="10">
        <v>22</v>
      </c>
      <c r="L5" s="9">
        <v>25.53</v>
      </c>
      <c r="M5" s="10">
        <v>17</v>
      </c>
      <c r="N5" s="10">
        <v>15</v>
      </c>
      <c r="O5" s="9">
        <v>87.31</v>
      </c>
      <c r="P5" s="9">
        <v>197.23</v>
      </c>
    </row>
    <row r="6" spans="1:16" ht="15.75" thickBot="1">
      <c r="A6" s="6" t="s">
        <v>20</v>
      </c>
      <c r="B6" s="6" t="s">
        <v>21</v>
      </c>
      <c r="C6" s="6" t="s">
        <v>76</v>
      </c>
      <c r="D6" s="8">
        <v>4.9000000000000004</v>
      </c>
      <c r="E6" s="9">
        <v>22</v>
      </c>
      <c r="F6" s="10">
        <v>4.9000000000000004</v>
      </c>
      <c r="G6" s="10">
        <v>4.9000000000000004</v>
      </c>
      <c r="H6" s="10">
        <v>4.9000000000000004</v>
      </c>
      <c r="I6" s="10">
        <v>4.9000000000000004</v>
      </c>
      <c r="J6" s="10">
        <v>10.75</v>
      </c>
      <c r="K6" s="10">
        <v>22</v>
      </c>
      <c r="L6" s="9">
        <v>25.53</v>
      </c>
      <c r="M6" s="10">
        <v>17</v>
      </c>
      <c r="N6" s="10">
        <v>15</v>
      </c>
      <c r="O6" s="9">
        <v>87.31</v>
      </c>
      <c r="P6" s="9">
        <v>197.23</v>
      </c>
    </row>
    <row r="7" spans="1:16" ht="15.75" thickBot="1">
      <c r="A7" s="6" t="s">
        <v>22</v>
      </c>
      <c r="B7" s="6" t="s">
        <v>23</v>
      </c>
      <c r="C7" s="6" t="s">
        <v>77</v>
      </c>
      <c r="D7" s="8">
        <v>4.9000000000000004</v>
      </c>
      <c r="E7" s="9">
        <v>22</v>
      </c>
      <c r="F7" s="10">
        <v>4.9000000000000004</v>
      </c>
      <c r="G7" s="10">
        <v>4.9000000000000004</v>
      </c>
      <c r="H7" s="10">
        <v>4.9000000000000004</v>
      </c>
      <c r="I7" s="10">
        <v>4.9000000000000004</v>
      </c>
      <c r="J7" s="10">
        <v>10.75</v>
      </c>
      <c r="K7" s="10">
        <v>22</v>
      </c>
      <c r="L7" s="9">
        <v>25.53</v>
      </c>
      <c r="M7" s="10">
        <v>17</v>
      </c>
      <c r="N7" s="10">
        <v>15</v>
      </c>
      <c r="O7" s="9">
        <v>87.31</v>
      </c>
      <c r="P7" s="9">
        <v>197.23</v>
      </c>
    </row>
    <row r="8" spans="1:16" ht="15.75" thickBot="1">
      <c r="A8" s="6" t="s">
        <v>24</v>
      </c>
      <c r="B8" s="6" t="s">
        <v>25</v>
      </c>
      <c r="C8" s="6" t="s">
        <v>78</v>
      </c>
      <c r="D8" s="8">
        <v>4.9000000000000004</v>
      </c>
      <c r="E8" s="9">
        <v>27.5</v>
      </c>
      <c r="F8" s="10">
        <v>4.9000000000000004</v>
      </c>
      <c r="G8" s="10">
        <v>4.9000000000000004</v>
      </c>
      <c r="H8" s="10">
        <v>4.9000000000000004</v>
      </c>
      <c r="I8" s="10">
        <v>4.9000000000000004</v>
      </c>
      <c r="J8" s="10">
        <v>10.75</v>
      </c>
      <c r="K8" s="10">
        <v>22</v>
      </c>
      <c r="L8" s="9">
        <v>29.6</v>
      </c>
      <c r="M8" s="10">
        <v>17</v>
      </c>
      <c r="N8" s="10">
        <v>15</v>
      </c>
      <c r="O8" s="9">
        <v>113.81</v>
      </c>
      <c r="P8" s="9">
        <v>260.33</v>
      </c>
    </row>
    <row r="9" spans="1:16" ht="15.75" thickBot="1">
      <c r="A9" s="6" t="s">
        <v>26</v>
      </c>
      <c r="B9" s="6" t="s">
        <v>27</v>
      </c>
      <c r="C9" s="6" t="s">
        <v>79</v>
      </c>
      <c r="D9" s="11">
        <v>46</v>
      </c>
      <c r="E9" s="11">
        <v>52</v>
      </c>
      <c r="F9" s="11">
        <v>78</v>
      </c>
      <c r="G9" s="11">
        <v>46</v>
      </c>
      <c r="H9" s="11">
        <v>78</v>
      </c>
      <c r="I9" s="11">
        <v>78</v>
      </c>
      <c r="J9" s="11">
        <v>78</v>
      </c>
      <c r="K9" s="12"/>
      <c r="L9" s="11">
        <v>143.80000000000001</v>
      </c>
      <c r="M9" s="12"/>
      <c r="N9" s="12"/>
      <c r="O9" s="12"/>
      <c r="P9" s="12"/>
    </row>
    <row r="10" spans="1:16" ht="15.75" thickBot="1">
      <c r="A10" s="6" t="s">
        <v>28</v>
      </c>
      <c r="B10" s="6" t="s">
        <v>29</v>
      </c>
      <c r="C10" s="6" t="s">
        <v>80</v>
      </c>
      <c r="D10" s="11">
        <v>35</v>
      </c>
      <c r="E10" s="11">
        <v>41</v>
      </c>
      <c r="F10" s="11">
        <v>35</v>
      </c>
      <c r="G10" s="11">
        <v>35</v>
      </c>
      <c r="H10" s="11">
        <v>35</v>
      </c>
      <c r="I10" s="11">
        <v>35</v>
      </c>
      <c r="J10" s="11">
        <v>35</v>
      </c>
      <c r="K10" s="12"/>
      <c r="L10" s="11">
        <v>112.5</v>
      </c>
      <c r="M10" s="12"/>
      <c r="N10" s="12"/>
      <c r="O10" s="12"/>
      <c r="P10" s="12"/>
    </row>
    <row r="11" spans="1:16" ht="15.75" thickBot="1">
      <c r="A11" s="6" t="s">
        <v>30</v>
      </c>
      <c r="B11" s="6" t="s">
        <v>31</v>
      </c>
      <c r="C11" s="6" t="s">
        <v>81</v>
      </c>
      <c r="D11" s="8">
        <v>21</v>
      </c>
      <c r="E11" s="13">
        <v>41</v>
      </c>
      <c r="F11" s="10">
        <v>21</v>
      </c>
      <c r="G11" s="10">
        <v>21</v>
      </c>
      <c r="H11" s="10">
        <v>21</v>
      </c>
      <c r="I11" s="10">
        <v>21</v>
      </c>
      <c r="J11" s="10">
        <v>21</v>
      </c>
      <c r="K11" s="12"/>
      <c r="L11" s="11">
        <v>112.5</v>
      </c>
      <c r="M11" s="10">
        <v>21</v>
      </c>
      <c r="N11" s="10">
        <v>21</v>
      </c>
      <c r="O11" s="12"/>
      <c r="P11" s="12"/>
    </row>
    <row r="12" spans="1:16" ht="15.75" thickBot="1">
      <c r="A12" s="6" t="s">
        <v>32</v>
      </c>
      <c r="B12" s="6" t="s">
        <v>33</v>
      </c>
      <c r="C12" s="6" t="s">
        <v>82</v>
      </c>
      <c r="D12" s="8">
        <v>21</v>
      </c>
      <c r="E12" s="9">
        <v>12.5</v>
      </c>
      <c r="F12" s="10">
        <v>21</v>
      </c>
      <c r="G12" s="10">
        <v>21</v>
      </c>
      <c r="H12" s="10">
        <v>21</v>
      </c>
      <c r="I12" s="10">
        <v>21</v>
      </c>
      <c r="J12" s="10">
        <v>21</v>
      </c>
      <c r="K12" s="12"/>
      <c r="L12" s="11">
        <v>112.5</v>
      </c>
      <c r="M12" s="10">
        <v>21</v>
      </c>
      <c r="N12" s="10">
        <v>21</v>
      </c>
      <c r="O12" s="12"/>
      <c r="P12" s="12"/>
    </row>
    <row r="13" spans="1:16" ht="15.75" thickBot="1">
      <c r="A13" s="6" t="s">
        <v>34</v>
      </c>
      <c r="B13" s="6" t="s">
        <v>35</v>
      </c>
      <c r="C13" s="6" t="s">
        <v>83</v>
      </c>
      <c r="D13" s="8">
        <v>4.9000000000000004</v>
      </c>
      <c r="E13" s="9">
        <v>16.239999999999998</v>
      </c>
      <c r="F13" s="10">
        <v>4.9000000000000004</v>
      </c>
      <c r="G13" s="10">
        <v>4.9000000000000004</v>
      </c>
      <c r="H13" s="10">
        <v>4.9000000000000004</v>
      </c>
      <c r="I13" s="10">
        <v>4.9000000000000004</v>
      </c>
      <c r="J13" s="10">
        <v>10.75</v>
      </c>
      <c r="K13" s="10">
        <v>22</v>
      </c>
      <c r="L13" s="9">
        <v>15.23</v>
      </c>
      <c r="M13" s="10">
        <v>17</v>
      </c>
      <c r="N13" s="10">
        <v>15</v>
      </c>
      <c r="O13" s="9">
        <v>25.81</v>
      </c>
      <c r="P13" s="9">
        <v>47.19</v>
      </c>
    </row>
    <row r="14" spans="1:16" ht="15.75" thickBot="1">
      <c r="A14" s="6" t="s">
        <v>36</v>
      </c>
      <c r="B14" s="6" t="s">
        <v>37</v>
      </c>
      <c r="C14" s="6" t="s">
        <v>84</v>
      </c>
      <c r="D14" s="8">
        <v>4.9000000000000004</v>
      </c>
      <c r="E14" s="9">
        <v>16.239999999999998</v>
      </c>
      <c r="F14" s="10">
        <v>4.9000000000000004</v>
      </c>
      <c r="G14" s="10">
        <v>4.9000000000000004</v>
      </c>
      <c r="H14" s="10">
        <v>4.9000000000000004</v>
      </c>
      <c r="I14" s="10">
        <v>4.9000000000000004</v>
      </c>
      <c r="J14" s="10">
        <v>10.75</v>
      </c>
      <c r="K14" s="10">
        <v>22</v>
      </c>
      <c r="L14" s="9">
        <v>18.239999999999998</v>
      </c>
      <c r="M14" s="10">
        <v>17</v>
      </c>
      <c r="N14" s="10">
        <v>15</v>
      </c>
      <c r="O14" s="9">
        <v>41.71</v>
      </c>
      <c r="P14" s="9">
        <v>84.45</v>
      </c>
    </row>
    <row r="15" spans="1:16" ht="15.75" thickBot="1">
      <c r="A15" s="6" t="s">
        <v>38</v>
      </c>
      <c r="B15" s="6" t="s">
        <v>39</v>
      </c>
      <c r="C15" s="6" t="s">
        <v>85</v>
      </c>
      <c r="D15" s="8">
        <v>4.9000000000000004</v>
      </c>
      <c r="E15" s="9">
        <v>16.239999999999998</v>
      </c>
      <c r="F15" s="10">
        <v>4.9000000000000004</v>
      </c>
      <c r="G15" s="10">
        <v>4.9000000000000004</v>
      </c>
      <c r="H15" s="10">
        <v>4.9000000000000004</v>
      </c>
      <c r="I15" s="10">
        <v>4.9000000000000004</v>
      </c>
      <c r="J15" s="10">
        <v>10.75</v>
      </c>
      <c r="K15" s="10">
        <v>22</v>
      </c>
      <c r="L15" s="9">
        <v>18.239999999999998</v>
      </c>
      <c r="M15" s="10">
        <v>17</v>
      </c>
      <c r="N15" s="10">
        <v>15</v>
      </c>
      <c r="O15" s="9">
        <v>41.71</v>
      </c>
      <c r="P15" s="9">
        <v>84.45</v>
      </c>
    </row>
    <row r="16" spans="1:16" ht="15.75" thickBot="1">
      <c r="A16" s="6" t="s">
        <v>40</v>
      </c>
      <c r="B16" s="6" t="s">
        <v>41</v>
      </c>
      <c r="C16" s="6" t="s">
        <v>86</v>
      </c>
      <c r="D16" s="8">
        <v>4.9000000000000004</v>
      </c>
      <c r="E16" s="9">
        <v>16.239999999999998</v>
      </c>
      <c r="F16" s="10">
        <v>4.9000000000000004</v>
      </c>
      <c r="G16" s="10">
        <v>4.9000000000000004</v>
      </c>
      <c r="H16" s="10">
        <v>4.9000000000000004</v>
      </c>
      <c r="I16" s="10">
        <v>4.9000000000000004</v>
      </c>
      <c r="J16" s="10">
        <v>10.75</v>
      </c>
      <c r="K16" s="10">
        <v>22</v>
      </c>
      <c r="L16" s="9">
        <v>18.239999999999998</v>
      </c>
      <c r="M16" s="10">
        <v>17</v>
      </c>
      <c r="N16" s="10">
        <v>15</v>
      </c>
      <c r="O16" s="9">
        <v>41.71</v>
      </c>
      <c r="P16" s="9">
        <v>84.45</v>
      </c>
    </row>
    <row r="17" spans="1:16" ht="15.75" thickBot="1">
      <c r="A17" s="6" t="s">
        <v>42</v>
      </c>
      <c r="B17" s="6" t="s">
        <v>43</v>
      </c>
      <c r="C17" s="6" t="s">
        <v>85</v>
      </c>
      <c r="D17" s="8">
        <v>4.9000000000000004</v>
      </c>
      <c r="E17" s="14">
        <v>16.239999999999998</v>
      </c>
      <c r="F17" s="10">
        <v>4.9000000000000004</v>
      </c>
      <c r="G17" s="10">
        <v>4.9000000000000004</v>
      </c>
      <c r="H17" s="10">
        <v>4.9000000000000004</v>
      </c>
      <c r="I17" s="10">
        <v>4.9000000000000004</v>
      </c>
      <c r="J17" s="10">
        <v>10.75</v>
      </c>
      <c r="K17" s="10">
        <v>22</v>
      </c>
      <c r="L17" s="9">
        <v>18.239999999999998</v>
      </c>
      <c r="M17" s="10">
        <v>17</v>
      </c>
      <c r="N17" s="10">
        <v>15</v>
      </c>
      <c r="O17" s="9">
        <v>41.71</v>
      </c>
      <c r="P17" s="9">
        <v>84.45</v>
      </c>
    </row>
    <row r="18" spans="1:16" ht="15.75" thickBot="1">
      <c r="A18" s="6" t="s">
        <v>44</v>
      </c>
      <c r="B18" s="6" t="s">
        <v>45</v>
      </c>
      <c r="C18" s="6" t="s">
        <v>87</v>
      </c>
      <c r="D18" s="8">
        <v>4.9000000000000004</v>
      </c>
      <c r="E18" s="15"/>
      <c r="F18" s="10">
        <v>4.9000000000000004</v>
      </c>
      <c r="G18" s="10">
        <v>4.9000000000000004</v>
      </c>
      <c r="H18" s="10">
        <v>4.9000000000000004</v>
      </c>
      <c r="I18" s="10">
        <v>4.9000000000000004</v>
      </c>
      <c r="J18" s="10">
        <v>10.75</v>
      </c>
      <c r="K18" s="12"/>
      <c r="L18" s="15"/>
      <c r="M18" s="10">
        <v>17</v>
      </c>
      <c r="N18" s="10">
        <v>15</v>
      </c>
      <c r="O18" s="12"/>
      <c r="P18" s="12"/>
    </row>
    <row r="19" spans="1:16" ht="15.75" thickBot="1">
      <c r="A19" s="6" t="s">
        <v>46</v>
      </c>
      <c r="B19" s="6" t="s">
        <v>47</v>
      </c>
      <c r="C19" s="6" t="s">
        <v>88</v>
      </c>
      <c r="D19" s="8">
        <v>4.9000000000000004</v>
      </c>
      <c r="E19" s="16">
        <v>22</v>
      </c>
      <c r="F19" s="10">
        <v>4.9000000000000004</v>
      </c>
      <c r="G19" s="10">
        <v>4.9000000000000004</v>
      </c>
      <c r="H19" s="10">
        <v>4.9000000000000004</v>
      </c>
      <c r="I19" s="10">
        <v>4.9000000000000004</v>
      </c>
      <c r="J19" s="10">
        <v>10.75</v>
      </c>
      <c r="K19" s="10">
        <v>22</v>
      </c>
      <c r="L19" s="9">
        <v>25.53</v>
      </c>
      <c r="M19" s="10">
        <v>17</v>
      </c>
      <c r="N19" s="10">
        <v>15</v>
      </c>
      <c r="O19" s="9">
        <v>87.31</v>
      </c>
      <c r="P19" s="9">
        <v>197.23</v>
      </c>
    </row>
    <row r="20" spans="1:16" ht="15.75" thickBot="1">
      <c r="A20" s="6" t="s">
        <v>48</v>
      </c>
      <c r="B20" s="6" t="s">
        <v>49</v>
      </c>
      <c r="C20" s="6" t="s">
        <v>89</v>
      </c>
      <c r="D20" s="8">
        <v>4.9000000000000004</v>
      </c>
      <c r="E20" s="16">
        <v>16.239999999999998</v>
      </c>
      <c r="F20" s="10">
        <v>4.9000000000000004</v>
      </c>
      <c r="G20" s="10">
        <v>4.9000000000000004</v>
      </c>
      <c r="H20" s="10">
        <v>4.9000000000000004</v>
      </c>
      <c r="I20" s="10">
        <v>4.9000000000000004</v>
      </c>
      <c r="J20" s="10">
        <v>10.75</v>
      </c>
      <c r="K20" s="10">
        <v>22</v>
      </c>
      <c r="L20" s="9">
        <v>18.239999999999998</v>
      </c>
      <c r="M20" s="10">
        <v>17</v>
      </c>
      <c r="N20" s="10">
        <v>15</v>
      </c>
      <c r="O20" s="9">
        <v>41.71</v>
      </c>
      <c r="P20" s="9">
        <v>84.45</v>
      </c>
    </row>
    <row r="21" spans="1:16" ht="15.75" thickBot="1">
      <c r="A21" s="6" t="s">
        <v>50</v>
      </c>
      <c r="B21" s="6" t="s">
        <v>51</v>
      </c>
      <c r="C21" s="6" t="s">
        <v>90</v>
      </c>
      <c r="D21" s="11">
        <v>21</v>
      </c>
      <c r="E21" s="11">
        <v>30</v>
      </c>
      <c r="F21" s="11">
        <v>21</v>
      </c>
      <c r="G21" s="11">
        <v>21</v>
      </c>
      <c r="H21" s="11">
        <v>21</v>
      </c>
      <c r="I21" s="11">
        <v>21</v>
      </c>
      <c r="J21" s="11">
        <v>21</v>
      </c>
      <c r="K21" s="12"/>
      <c r="L21" s="11">
        <v>112.5</v>
      </c>
      <c r="M21" s="12"/>
      <c r="N21" s="12"/>
      <c r="O21" s="12"/>
      <c r="P21" s="12"/>
    </row>
    <row r="22" spans="1:16" ht="15.75" thickBot="1">
      <c r="A22" s="6" t="s">
        <v>93</v>
      </c>
      <c r="B22" s="6" t="s">
        <v>96</v>
      </c>
      <c r="C22" s="6" t="s">
        <v>91</v>
      </c>
      <c r="D22" s="11"/>
      <c r="E22" s="11"/>
      <c r="F22" s="11"/>
      <c r="G22" s="11"/>
      <c r="H22" s="11"/>
      <c r="I22" s="11"/>
      <c r="J22" s="11"/>
      <c r="K22" s="12"/>
      <c r="L22" s="11"/>
      <c r="M22" s="12"/>
      <c r="N22" s="12"/>
      <c r="O22" s="12"/>
      <c r="P22" s="12"/>
    </row>
    <row r="23" spans="1:16" ht="15.75" thickBot="1">
      <c r="A23" s="6" t="s">
        <v>94</v>
      </c>
      <c r="B23" s="6" t="s">
        <v>95</v>
      </c>
      <c r="C23" s="6" t="s">
        <v>97</v>
      </c>
      <c r="D23" s="11"/>
      <c r="E23" s="11"/>
      <c r="F23" s="11"/>
      <c r="G23" s="11"/>
      <c r="H23" s="11"/>
      <c r="I23" s="11"/>
      <c r="J23" s="11"/>
      <c r="K23" s="12"/>
      <c r="L23" s="11"/>
      <c r="M23" s="12"/>
      <c r="N23" s="12"/>
      <c r="O23" s="12"/>
      <c r="P23" s="12"/>
    </row>
    <row r="24" spans="1:16" ht="15.75" thickBot="1">
      <c r="A24" s="6" t="s">
        <v>52</v>
      </c>
      <c r="B24" s="6" t="s">
        <v>92</v>
      </c>
      <c r="C24" s="6" t="s">
        <v>91</v>
      </c>
      <c r="D24" s="17"/>
      <c r="E24" s="9" t="s">
        <v>53</v>
      </c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</row>
    <row r="25" spans="1:16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</row>
    <row r="26" spans="1:16">
      <c r="A26" s="18"/>
      <c r="B26" s="18" t="s">
        <v>54</v>
      </c>
      <c r="C26" s="18"/>
      <c r="D26" s="19" t="s">
        <v>55</v>
      </c>
      <c r="E26" s="20" t="s">
        <v>56</v>
      </c>
      <c r="F26" s="21" t="s">
        <v>57</v>
      </c>
      <c r="G26" s="22" t="s">
        <v>58</v>
      </c>
      <c r="H26" s="40" t="s">
        <v>59</v>
      </c>
      <c r="I26" s="40"/>
      <c r="K26" s="18"/>
      <c r="L26" s="18"/>
      <c r="M26" s="18"/>
    </row>
    <row r="27" spans="1:16">
      <c r="A27" s="18"/>
      <c r="B27" s="23" t="s">
        <v>60</v>
      </c>
      <c r="C27" s="23"/>
      <c r="D27" s="24" t="s">
        <v>61</v>
      </c>
      <c r="E27" s="25" t="s">
        <v>62</v>
      </c>
      <c r="F27" s="26" t="s">
        <v>63</v>
      </c>
      <c r="G27" s="26" t="s">
        <v>64</v>
      </c>
      <c r="H27" s="18"/>
      <c r="I27" s="18"/>
      <c r="J27" s="18"/>
      <c r="K27" s="18"/>
      <c r="L27" s="18"/>
      <c r="M27" s="18"/>
    </row>
    <row r="28" spans="1:16">
      <c r="A28" s="18"/>
      <c r="B28" s="18"/>
      <c r="C28" s="18"/>
      <c r="F28" s="18"/>
      <c r="G28" s="18"/>
      <c r="H28" s="18"/>
      <c r="I28" s="18"/>
      <c r="J28" s="18"/>
      <c r="K28" s="18"/>
      <c r="L28" s="41" t="s">
        <v>65</v>
      </c>
      <c r="M28" s="41"/>
      <c r="N28" s="41"/>
      <c r="O28" s="41"/>
      <c r="P28" s="41"/>
    </row>
    <row r="29" spans="1:16">
      <c r="A29" s="18"/>
      <c r="B29" s="18"/>
      <c r="C29" s="18"/>
      <c r="D29" s="27"/>
      <c r="E29" s="27"/>
      <c r="F29" s="18"/>
      <c r="G29" s="18"/>
      <c r="H29" s="18"/>
      <c r="I29" s="18"/>
      <c r="J29" s="18"/>
      <c r="K29" s="18"/>
      <c r="L29" s="41"/>
      <c r="M29" s="41"/>
      <c r="N29" s="41"/>
      <c r="O29" s="41"/>
      <c r="P29" s="41"/>
    </row>
    <row r="30" spans="1:16">
      <c r="A30" s="18"/>
      <c r="B30" s="18"/>
      <c r="C30" s="18"/>
      <c r="D30" s="28" t="s">
        <v>66</v>
      </c>
      <c r="E30" s="28"/>
      <c r="F30" s="18"/>
      <c r="G30" s="18"/>
      <c r="H30" s="18"/>
      <c r="I30" s="18"/>
      <c r="J30" s="18"/>
      <c r="K30" s="18"/>
    </row>
    <row r="31" spans="1:16">
      <c r="D31" s="29" t="s">
        <v>67</v>
      </c>
      <c r="E31" s="29"/>
    </row>
    <row r="33" spans="4:14">
      <c r="D33" s="28" t="s">
        <v>68</v>
      </c>
      <c r="E33" s="28"/>
      <c r="K33" s="30"/>
      <c r="L33" s="30"/>
      <c r="M33" s="30"/>
      <c r="N33" s="30"/>
    </row>
    <row r="34" spans="4:14">
      <c r="D34" s="28" t="s">
        <v>69</v>
      </c>
      <c r="E34" s="28"/>
    </row>
  </sheetData>
  <mergeCells count="2">
    <mergeCell ref="H26:I26"/>
    <mergeCell ref="L28:P29"/>
  </mergeCells>
  <dataValidations count="1">
    <dataValidation type="list" allowBlank="1" showInputMessage="1" showErrorMessage="1" sqref="B42:B62">
      <formula1>$B$42:$B$62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tabl_ref_poids</vt:lpstr>
      <vt:lpstr>tabl_ref_prod_poids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bolufer</dc:creator>
  <cp:lastModifiedBy>jeremy bolufer</cp:lastModifiedBy>
  <dcterms:created xsi:type="dcterms:W3CDTF">2015-12-11T07:24:37Z</dcterms:created>
  <dcterms:modified xsi:type="dcterms:W3CDTF">2015-12-14T13:14:39Z</dcterms:modified>
</cp:coreProperties>
</file>