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M22" i="1" l="1"/>
  <c r="AL22" i="1"/>
  <c r="AK22" i="1"/>
  <c r="AJ22" i="1"/>
  <c r="AN22" i="1" s="1"/>
  <c r="AH22" i="1"/>
  <c r="AG22" i="1"/>
  <c r="AF22" i="1"/>
  <c r="AE22" i="1"/>
  <c r="AD22" i="1"/>
  <c r="AC22" i="1"/>
  <c r="AA22" i="1"/>
  <c r="Z22" i="1"/>
  <c r="Y22" i="1"/>
  <c r="X22" i="1"/>
  <c r="W22" i="1"/>
  <c r="AB22" i="1" s="1"/>
  <c r="S22" i="1"/>
  <c r="R22" i="1"/>
  <c r="P22" i="1"/>
  <c r="L22" i="1"/>
  <c r="U22" i="1" s="1"/>
  <c r="AM21" i="1"/>
  <c r="AL21" i="1"/>
  <c r="AK21" i="1"/>
  <c r="AJ21" i="1"/>
  <c r="AN21" i="1" s="1"/>
  <c r="AG21" i="1"/>
  <c r="AF21" i="1"/>
  <c r="AE21" i="1"/>
  <c r="AD21" i="1"/>
  <c r="AC21" i="1"/>
  <c r="AH21" i="1" s="1"/>
  <c r="AB21" i="1"/>
  <c r="AA21" i="1"/>
  <c r="Z21" i="1"/>
  <c r="Y21" i="1"/>
  <c r="X21" i="1"/>
  <c r="W21" i="1"/>
  <c r="R21" i="1"/>
  <c r="P21" i="1"/>
  <c r="S21" i="1" s="1"/>
  <c r="L21" i="1"/>
  <c r="U21" i="1" s="1"/>
  <c r="AM20" i="1"/>
  <c r="AL20" i="1"/>
  <c r="AK20" i="1"/>
  <c r="AJ20" i="1"/>
  <c r="AN20" i="1" s="1"/>
  <c r="AH20" i="1"/>
  <c r="AG20" i="1"/>
  <c r="AF20" i="1"/>
  <c r="AE20" i="1"/>
  <c r="AD20" i="1"/>
  <c r="AC20" i="1"/>
  <c r="AA20" i="1"/>
  <c r="Z20" i="1"/>
  <c r="Y20" i="1"/>
  <c r="X20" i="1"/>
  <c r="W20" i="1"/>
  <c r="AB20" i="1" s="1"/>
  <c r="S20" i="1"/>
  <c r="R20" i="1"/>
  <c r="P20" i="1"/>
  <c r="L20" i="1"/>
  <c r="U20" i="1" s="1"/>
  <c r="AL19" i="1"/>
  <c r="AK19" i="1"/>
  <c r="AF19" i="1"/>
  <c r="AE19" i="1"/>
  <c r="AD19" i="1"/>
  <c r="AB19" i="1"/>
  <c r="AJ19" i="1" s="1"/>
  <c r="AA19" i="1"/>
  <c r="Z19" i="1"/>
  <c r="Y19" i="1"/>
  <c r="X19" i="1"/>
  <c r="W19" i="1"/>
  <c r="R19" i="1"/>
  <c r="P19" i="1"/>
  <c r="S19" i="1" s="1"/>
  <c r="AG19" i="1" s="1"/>
  <c r="L19" i="1"/>
  <c r="AC19" i="1" s="1"/>
  <c r="AH19" i="1" s="1"/>
  <c r="AM19" i="1" s="1"/>
  <c r="AM18" i="1"/>
  <c r="AJ18" i="1"/>
  <c r="AH18" i="1"/>
  <c r="AL18" i="1" s="1"/>
  <c r="AG18" i="1"/>
  <c r="AF18" i="1"/>
  <c r="AE18" i="1"/>
  <c r="AD18" i="1"/>
  <c r="AC18" i="1"/>
  <c r="Z18" i="1"/>
  <c r="Y18" i="1"/>
  <c r="X18" i="1"/>
  <c r="R18" i="1"/>
  <c r="S18" i="1" s="1"/>
  <c r="AA18" i="1" s="1"/>
  <c r="P18" i="1"/>
  <c r="L18" i="1"/>
  <c r="W18" i="1" s="1"/>
  <c r="AL17" i="1"/>
  <c r="AK17" i="1"/>
  <c r="AH17" i="1"/>
  <c r="AM17" i="1" s="1"/>
  <c r="AG17" i="1"/>
  <c r="AF17" i="1"/>
  <c r="AE17" i="1"/>
  <c r="AD17" i="1"/>
  <c r="AC17" i="1"/>
  <c r="Z17" i="1"/>
  <c r="Y17" i="1"/>
  <c r="X17" i="1"/>
  <c r="R17" i="1"/>
  <c r="P17" i="1"/>
  <c r="S17" i="1" s="1"/>
  <c r="AA17" i="1" s="1"/>
  <c r="L17" i="1"/>
  <c r="W17" i="1" s="1"/>
  <c r="AB17" i="1" s="1"/>
  <c r="AJ17" i="1" s="1"/>
  <c r="AM16" i="1"/>
  <c r="AJ16" i="1"/>
  <c r="AF16" i="1"/>
  <c r="AE16" i="1"/>
  <c r="AD16" i="1"/>
  <c r="AB16" i="1"/>
  <c r="AK16" i="1" s="1"/>
  <c r="AA16" i="1"/>
  <c r="Z16" i="1"/>
  <c r="Y16" i="1"/>
  <c r="X16" i="1"/>
  <c r="W16" i="1"/>
  <c r="R16" i="1"/>
  <c r="S16" i="1" s="1"/>
  <c r="AG16" i="1" s="1"/>
  <c r="P16" i="1"/>
  <c r="L16" i="1"/>
  <c r="AL15" i="1"/>
  <c r="AK15" i="1"/>
  <c r="AH15" i="1"/>
  <c r="AM15" i="1" s="1"/>
  <c r="AG15" i="1"/>
  <c r="AF15" i="1"/>
  <c r="AE15" i="1"/>
  <c r="AD15" i="1"/>
  <c r="AC15" i="1"/>
  <c r="Z15" i="1"/>
  <c r="Y15" i="1"/>
  <c r="X15" i="1"/>
  <c r="R15" i="1"/>
  <c r="P15" i="1"/>
  <c r="S15" i="1" s="1"/>
  <c r="AA15" i="1" s="1"/>
  <c r="L15" i="1"/>
  <c r="W15" i="1" s="1"/>
  <c r="AB15" i="1" s="1"/>
  <c r="AJ15" i="1" s="1"/>
  <c r="AM14" i="1"/>
  <c r="AJ14" i="1"/>
  <c r="AF14" i="1"/>
  <c r="AE14" i="1"/>
  <c r="AD14" i="1"/>
  <c r="AB14" i="1"/>
  <c r="AK14" i="1" s="1"/>
  <c r="AA14" i="1"/>
  <c r="Z14" i="1"/>
  <c r="Y14" i="1"/>
  <c r="X14" i="1"/>
  <c r="W14" i="1"/>
  <c r="R14" i="1"/>
  <c r="S14" i="1" s="1"/>
  <c r="AG14" i="1" s="1"/>
  <c r="P14" i="1"/>
  <c r="L14" i="1"/>
  <c r="AM13" i="1"/>
  <c r="AJ13" i="1"/>
  <c r="AF13" i="1"/>
  <c r="AE13" i="1"/>
  <c r="AD13" i="1"/>
  <c r="AB13" i="1"/>
  <c r="AK13" i="1" s="1"/>
  <c r="AA13" i="1"/>
  <c r="Z13" i="1"/>
  <c r="Y13" i="1"/>
  <c r="X13" i="1"/>
  <c r="W13" i="1"/>
  <c r="R13" i="1"/>
  <c r="P13" i="1"/>
  <c r="S13" i="1" s="1"/>
  <c r="AG13" i="1" s="1"/>
  <c r="L13" i="1"/>
  <c r="AC13" i="1" s="1"/>
  <c r="AH13" i="1" s="1"/>
  <c r="AL13" i="1" s="1"/>
  <c r="AL12" i="1"/>
  <c r="AK12" i="1"/>
  <c r="AH12" i="1"/>
  <c r="AM12" i="1" s="1"/>
  <c r="AG12" i="1"/>
  <c r="AF12" i="1"/>
  <c r="AE12" i="1"/>
  <c r="AD12" i="1"/>
  <c r="AC12" i="1"/>
  <c r="Z12" i="1"/>
  <c r="Y12" i="1"/>
  <c r="X12" i="1"/>
  <c r="R12" i="1"/>
  <c r="S12" i="1" s="1"/>
  <c r="AA12" i="1" s="1"/>
  <c r="P12" i="1"/>
  <c r="L12" i="1"/>
  <c r="W12" i="1" s="1"/>
  <c r="AM11" i="1"/>
  <c r="AJ11" i="1"/>
  <c r="AH11" i="1"/>
  <c r="AL11" i="1" s="1"/>
  <c r="AG11" i="1"/>
  <c r="AF11" i="1"/>
  <c r="AE11" i="1"/>
  <c r="AD11" i="1"/>
  <c r="AC11" i="1"/>
  <c r="Z11" i="1"/>
  <c r="Y11" i="1"/>
  <c r="X11" i="1"/>
  <c r="R11" i="1"/>
  <c r="P11" i="1"/>
  <c r="S11" i="1" s="1"/>
  <c r="AA11" i="1" s="1"/>
  <c r="L11" i="1"/>
  <c r="W11" i="1" s="1"/>
  <c r="AB11" i="1" s="1"/>
  <c r="AK11" i="1" s="1"/>
  <c r="AN11" i="1" l="1"/>
  <c r="AN13" i="1"/>
  <c r="AN15" i="1"/>
  <c r="AN17" i="1"/>
  <c r="AN19" i="1"/>
  <c r="AB12" i="1"/>
  <c r="AJ12" i="1" s="1"/>
  <c r="AN12" i="1" s="1"/>
  <c r="U14" i="1"/>
  <c r="U16" i="1"/>
  <c r="AB18" i="1"/>
  <c r="AK18" i="1" s="1"/>
  <c r="AN18" i="1" s="1"/>
  <c r="U11" i="1"/>
  <c r="U13" i="1"/>
  <c r="U15" i="1"/>
  <c r="U17" i="1"/>
  <c r="U19" i="1"/>
  <c r="AC14" i="1"/>
  <c r="AH14" i="1" s="1"/>
  <c r="AL14" i="1" s="1"/>
  <c r="AN14" i="1" s="1"/>
  <c r="AC16" i="1"/>
  <c r="AH16" i="1" s="1"/>
  <c r="AL16" i="1" s="1"/>
  <c r="AN16" i="1" s="1"/>
  <c r="U12" i="1"/>
  <c r="U18" i="1"/>
  <c r="AN10" i="1" l="1"/>
</calcChain>
</file>

<file path=xl/sharedStrings.xml><?xml version="1.0" encoding="utf-8"?>
<sst xmlns="http://schemas.openxmlformats.org/spreadsheetml/2006/main" count="48" uniqueCount="18">
  <si>
    <t>1</t>
  </si>
  <si>
    <t>x</t>
  </si>
  <si>
    <t>Taux validé</t>
  </si>
  <si>
    <t>validé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</si>
  <si>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</si>
  <si>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</si>
  <si>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</si>
  <si>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</si>
  <si>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</si>
  <si>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</si>
  <si>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</si>
  <si>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</si>
  <si>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</si>
  <si>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</si>
  <si>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</si>
  <si>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</si>
  <si>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r>
      <t>Mot de passe de protection de la feuille "</t>
    </r>
    <r>
      <rPr>
        <b/>
        <sz val="11"/>
        <color theme="3" tint="0.39997558519241921"/>
        <rFont val="Calibri"/>
        <family val="2"/>
        <scheme val="minor"/>
      </rPr>
      <t>YYY</t>
    </r>
    <r>
      <rPr>
        <sz val="11"/>
        <color theme="1"/>
        <rFont val="Calibri"/>
        <family val="2"/>
        <scheme val="minor"/>
      </rPr>
      <t>"</t>
    </r>
  </si>
  <si>
    <t>Le fichier fonctionne avec les colonnes L, P, R,S, puis celles de V à AO masquées et protégées (colonnes marquées d'une croix lorsqu'elles sont affichées)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</si>
</sst>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.00000"/>
    <numFmt numFmtId="166" formatCode="#,##0.00\ _€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1"/>
      <color theme="1"/>
      <name val="Garamond"/>
      <family val="1"/>
    </font>
    <font>
      <i/>
      <sz val="11"/>
      <color theme="1"/>
      <name val="Garamond"/>
      <family val="1"/>
    </font>
    <font>
      <b/>
      <sz val="11"/>
      <color rgb="FF00B0F0"/>
      <name val="Garamond"/>
      <family val="1"/>
    </font>
    <font>
      <b/>
      <sz val="10"/>
      <color rgb="FF00B0F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Garamond"/>
      <family val="1"/>
    </font>
    <font>
      <i/>
      <sz val="10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EF6F0"/>
        <bgColor indexed="64"/>
      </patternFill>
    </fill>
    <fill>
      <patternFill patternType="lightDown">
        <fgColor theme="5" tint="-0.24994659260841701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/>
      <right style="hair">
        <color theme="0" tint="-0.499984740745262"/>
      </right>
      <top style="medium">
        <color theme="0" tint="-0.499984740745262"/>
      </top>
      <bottom/>
      <diagonal/>
    </border>
    <border>
      <left style="hair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34998626667073579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double">
        <color theme="0" tint="-0.499984740745262"/>
      </right>
      <top style="medium">
        <color theme="0" tint="-0.499984740745262"/>
      </top>
      <bottom/>
      <diagonal/>
    </border>
    <border>
      <left style="double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thin">
        <color theme="0" tint="-0.499984740745262"/>
      </right>
      <top/>
      <bottom/>
      <diagonal/>
    </border>
    <border>
      <left style="hair">
        <color theme="0" tint="-0.499984740745262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 style="medium">
        <color theme="0" tint="-0.499984740745262"/>
      </bottom>
      <diagonal/>
    </border>
    <border>
      <left style="hair">
        <color theme="0" tint="-0.499984740745262"/>
      </left>
      <right/>
      <top/>
      <bottom style="medium">
        <color theme="0" tint="-0.499984740745262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2" borderId="0" xfId="0" applyFont="1" applyFill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righ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vertical="center"/>
    </xf>
    <xf numFmtId="0" fontId="4" fillId="3" borderId="2" xfId="0" applyFont="1" applyFill="1" applyBorder="1" applyAlignment="1" applyProtection="1">
      <alignment horizontal="center" vertical="center" textRotation="90" wrapText="1"/>
    </xf>
    <xf numFmtId="0" fontId="4" fillId="3" borderId="0" xfId="0" applyFont="1" applyFill="1" applyBorder="1" applyAlignment="1" applyProtection="1">
      <alignment vertical="center" textRotation="90" wrapText="1"/>
    </xf>
    <xf numFmtId="0" fontId="3" fillId="3" borderId="2" xfId="0" applyFont="1" applyFill="1" applyBorder="1" applyAlignment="1" applyProtection="1">
      <alignment horizontal="right" vertical="center"/>
    </xf>
    <xf numFmtId="0" fontId="3" fillId="3" borderId="2" xfId="0" applyFont="1" applyFill="1" applyBorder="1" applyAlignment="1" applyProtection="1">
      <alignment horizontal="right" vertical="center" wrapText="1"/>
    </xf>
    <xf numFmtId="0" fontId="3" fillId="3" borderId="2" xfId="0" applyFont="1" applyFill="1" applyBorder="1" applyAlignment="1" applyProtection="1">
      <alignment horizontal="right" vertical="center" wrapText="1"/>
      <protection locked="0"/>
    </xf>
    <xf numFmtId="0" fontId="3" fillId="3" borderId="0" xfId="0" applyFont="1" applyFill="1" applyBorder="1" applyAlignment="1" applyProtection="1">
      <alignment horizontal="right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top" wrapText="1"/>
    </xf>
    <xf numFmtId="0" fontId="1" fillId="3" borderId="2" xfId="0" applyFont="1" applyFill="1" applyBorder="1" applyAlignment="1" applyProtection="1">
      <alignment horizontal="center" vertical="top"/>
    </xf>
    <xf numFmtId="0" fontId="1" fillId="3" borderId="0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164" fontId="3" fillId="4" borderId="4" xfId="0" applyNumberFormat="1" applyFont="1" applyFill="1" applyBorder="1" applyAlignment="1" applyProtection="1">
      <alignment vertical="center"/>
    </xf>
    <xf numFmtId="0" fontId="3" fillId="4" borderId="4" xfId="0" applyFont="1" applyFill="1" applyBorder="1" applyAlignment="1" applyProtection="1">
      <alignment vertical="center"/>
    </xf>
    <xf numFmtId="164" fontId="3" fillId="4" borderId="4" xfId="0" applyNumberFormat="1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vertical="center" textRotation="90" wrapText="1"/>
    </xf>
    <xf numFmtId="0" fontId="3" fillId="4" borderId="4" xfId="0" applyFont="1" applyFill="1" applyBorder="1" applyAlignment="1" applyProtection="1">
      <alignment horizontal="right" vertical="top"/>
    </xf>
    <xf numFmtId="0" fontId="3" fillId="4" borderId="4" xfId="0" applyFont="1" applyFill="1" applyBorder="1" applyAlignment="1" applyProtection="1">
      <alignment horizontal="right" vertical="top"/>
      <protection locked="0"/>
    </xf>
    <xf numFmtId="0" fontId="3" fillId="2" borderId="5" xfId="0" applyFont="1" applyFill="1" applyBorder="1" applyAlignment="1" applyProtection="1">
      <alignment horizontal="right" vertical="top"/>
    </xf>
    <xf numFmtId="0" fontId="3" fillId="4" borderId="4" xfId="0" applyFont="1" applyFill="1" applyBorder="1" applyAlignment="1" applyProtection="1">
      <alignment horizontal="right" vertical="center" wrapText="1"/>
    </xf>
    <xf numFmtId="0" fontId="3" fillId="4" borderId="6" xfId="0" applyFont="1" applyFill="1" applyBorder="1" applyAlignment="1" applyProtection="1">
      <alignment horizontal="right" vertical="center" wrapText="1"/>
    </xf>
    <xf numFmtId="0" fontId="3" fillId="4" borderId="7" xfId="0" applyFont="1" applyFill="1" applyBorder="1" applyAlignment="1" applyProtection="1">
      <alignment horizontal="right" vertical="center" wrapText="1"/>
      <protection locked="0"/>
    </xf>
    <xf numFmtId="0" fontId="3" fillId="4" borderId="6" xfId="0" applyFont="1" applyFill="1" applyBorder="1" applyAlignment="1" applyProtection="1">
      <alignment horizontal="right" vertical="center" wrapText="1"/>
      <protection locked="0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right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12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4" borderId="13" xfId="0" applyFont="1" applyFill="1" applyBorder="1" applyAlignment="1" applyProtection="1">
      <alignment horizontal="center" vertical="center" wrapText="1"/>
    </xf>
    <xf numFmtId="0" fontId="1" fillId="4" borderId="14" xfId="0" applyFont="1" applyFill="1" applyBorder="1" applyAlignment="1" applyProtection="1">
      <alignment horizontal="center" vertical="center" wrapText="1"/>
    </xf>
    <xf numFmtId="0" fontId="1" fillId="4" borderId="15" xfId="0" applyFont="1" applyFill="1" applyBorder="1" applyAlignment="1" applyProtection="1">
      <alignment horizontal="center" vertical="center" wrapText="1"/>
    </xf>
    <xf numFmtId="0" fontId="7" fillId="4" borderId="16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164" fontId="3" fillId="4" borderId="0" xfId="0" applyNumberFormat="1" applyFont="1" applyFill="1" applyBorder="1" applyAlignment="1" applyProtection="1">
      <alignment vertical="center"/>
    </xf>
    <xf numFmtId="0" fontId="3" fillId="4" borderId="0" xfId="0" applyFont="1" applyFill="1" applyBorder="1" applyAlignment="1" applyProtection="1">
      <alignment vertical="center"/>
    </xf>
    <xf numFmtId="164" fontId="3" fillId="4" borderId="0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  <protection locked="0"/>
    </xf>
    <xf numFmtId="0" fontId="3" fillId="2" borderId="5" xfId="0" applyFont="1" applyFill="1" applyBorder="1" applyAlignment="1" applyProtection="1">
      <alignment horizontal="right" vertical="center"/>
    </xf>
    <xf numFmtId="0" fontId="3" fillId="4" borderId="17" xfId="0" applyFont="1" applyFill="1" applyBorder="1" applyAlignment="1" applyProtection="1">
      <alignment horizontal="right" vertical="center"/>
    </xf>
    <xf numFmtId="165" fontId="8" fillId="0" borderId="18" xfId="0" applyNumberFormat="1" applyFont="1" applyFill="1" applyBorder="1" applyAlignment="1" applyProtection="1">
      <alignment horizontal="right" vertical="center"/>
    </xf>
    <xf numFmtId="0" fontId="8" fillId="4" borderId="19" xfId="0" applyFont="1" applyFill="1" applyBorder="1" applyAlignment="1" applyProtection="1">
      <alignment horizontal="right" vertical="center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</xf>
    <xf numFmtId="0" fontId="3" fillId="4" borderId="22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 vertical="center"/>
    </xf>
    <xf numFmtId="0" fontId="1" fillId="4" borderId="23" xfId="0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2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4" borderId="17" xfId="0" applyFont="1" applyFill="1" applyBorder="1" applyAlignment="1" applyProtection="1">
      <alignment horizontal="center" vertical="center"/>
    </xf>
    <xf numFmtId="0" fontId="1" fillId="4" borderId="25" xfId="0" applyFont="1" applyFill="1" applyBorder="1" applyAlignment="1" applyProtection="1">
      <alignment horizontal="center" vertical="center"/>
    </xf>
    <xf numFmtId="0" fontId="1" fillId="4" borderId="26" xfId="0" applyFont="1" applyFill="1" applyBorder="1" applyAlignment="1" applyProtection="1">
      <alignment horizontal="center" vertical="center"/>
    </xf>
    <xf numFmtId="166" fontId="9" fillId="4" borderId="5" xfId="0" applyNumberFormat="1" applyFont="1" applyFill="1" applyBorder="1" applyAlignment="1" applyProtection="1">
      <alignment horizontal="center" vertical="center"/>
    </xf>
    <xf numFmtId="0" fontId="10" fillId="5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49" fontId="3" fillId="0" borderId="5" xfId="0" applyNumberFormat="1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vertical="center"/>
      <protection locked="0"/>
    </xf>
    <xf numFmtId="49" fontId="3" fillId="0" borderId="24" xfId="0" applyNumberFormat="1" applyFont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vertical="center" textRotation="90" wrapText="1"/>
      <protection locked="0"/>
    </xf>
    <xf numFmtId="166" fontId="3" fillId="0" borderId="27" xfId="0" applyNumberFormat="1" applyFont="1" applyBorder="1" applyAlignment="1" applyProtection="1">
      <alignment horizontal="right" vertical="center"/>
      <protection locked="0"/>
    </xf>
    <xf numFmtId="166" fontId="3" fillId="0" borderId="20" xfId="0" applyNumberFormat="1" applyFont="1" applyBorder="1" applyAlignment="1" applyProtection="1">
      <alignment horizontal="right" vertical="center"/>
      <protection locked="0"/>
    </xf>
    <xf numFmtId="166" fontId="3" fillId="6" borderId="0" xfId="0" applyNumberFormat="1" applyFont="1" applyFill="1" applyBorder="1" applyAlignment="1" applyProtection="1">
      <alignment horizontal="right" vertical="center"/>
      <protection locked="0"/>
    </xf>
    <xf numFmtId="166" fontId="3" fillId="2" borderId="5" xfId="0" applyNumberFormat="1" applyFont="1" applyFill="1" applyBorder="1" applyAlignment="1" applyProtection="1">
      <alignment horizontal="right" vertical="center"/>
      <protection locked="0"/>
    </xf>
    <xf numFmtId="166" fontId="3" fillId="0" borderId="17" xfId="0" applyNumberFormat="1" applyFont="1" applyBorder="1" applyAlignment="1" applyProtection="1">
      <alignment horizontal="right" vertical="center"/>
      <protection locked="0"/>
    </xf>
    <xf numFmtId="166" fontId="3" fillId="0" borderId="18" xfId="0" applyNumberFormat="1" applyFont="1" applyBorder="1" applyAlignment="1" applyProtection="1">
      <alignment horizontal="right" vertical="center"/>
      <protection locked="0"/>
    </xf>
    <xf numFmtId="166" fontId="3" fillId="6" borderId="19" xfId="0" applyNumberFormat="1" applyFont="1" applyFill="1" applyBorder="1" applyAlignment="1" applyProtection="1">
      <alignment horizontal="right" vertical="center"/>
      <protection locked="0"/>
    </xf>
    <xf numFmtId="166" fontId="3" fillId="6" borderId="20" xfId="0" applyNumberFormat="1" applyFont="1" applyFill="1" applyBorder="1" applyAlignment="1" applyProtection="1">
      <alignment horizontal="center" vertical="center"/>
      <protection locked="0"/>
    </xf>
    <xf numFmtId="166" fontId="3" fillId="6" borderId="21" xfId="0" applyNumberFormat="1" applyFont="1" applyFill="1" applyBorder="1" applyAlignment="1" applyProtection="1">
      <alignment horizontal="center" vertical="center"/>
      <protection locked="0"/>
    </xf>
    <xf numFmtId="166" fontId="3" fillId="2" borderId="5" xfId="0" applyNumberFormat="1" applyFont="1" applyFill="1" applyBorder="1" applyAlignment="1" applyProtection="1">
      <alignment horizontal="center" vertical="center"/>
      <protection locked="0"/>
    </xf>
    <xf numFmtId="166" fontId="3" fillId="0" borderId="22" xfId="0" applyNumberFormat="1" applyFont="1" applyFill="1" applyBorder="1" applyAlignment="1" applyProtection="1">
      <alignment horizontal="right" vertical="center"/>
    </xf>
    <xf numFmtId="166" fontId="1" fillId="2" borderId="10" xfId="0" applyNumberFormat="1" applyFont="1" applyFill="1" applyBorder="1" applyAlignment="1" applyProtection="1">
      <alignment horizontal="center" vertical="center"/>
    </xf>
    <xf numFmtId="166" fontId="1" fillId="6" borderId="0" xfId="0" applyNumberFormat="1" applyFont="1" applyFill="1" applyBorder="1" applyAlignment="1" applyProtection="1">
      <alignment vertical="center"/>
    </xf>
    <xf numFmtId="166" fontId="1" fillId="6" borderId="23" xfId="0" applyNumberFormat="1" applyFont="1" applyFill="1" applyBorder="1" applyAlignment="1" applyProtection="1">
      <alignment vertical="center"/>
    </xf>
    <xf numFmtId="166" fontId="1" fillId="6" borderId="10" xfId="0" applyNumberFormat="1" applyFont="1" applyFill="1" applyBorder="1" applyAlignment="1" applyProtection="1">
      <alignment vertical="center"/>
    </xf>
    <xf numFmtId="166" fontId="1" fillId="6" borderId="24" xfId="0" applyNumberFormat="1" applyFont="1" applyFill="1" applyBorder="1" applyAlignment="1" applyProtection="1">
      <alignment vertical="center"/>
    </xf>
    <xf numFmtId="166" fontId="1" fillId="6" borderId="17" xfId="0" applyNumberFormat="1" applyFont="1" applyFill="1" applyBorder="1" applyAlignment="1" applyProtection="1">
      <alignment horizontal="center" vertical="center"/>
    </xf>
    <xf numFmtId="166" fontId="1" fillId="6" borderId="25" xfId="0" applyNumberFormat="1" applyFont="1" applyFill="1" applyBorder="1" applyAlignment="1" applyProtection="1">
      <alignment horizontal="center" vertical="center"/>
    </xf>
    <xf numFmtId="166" fontId="1" fillId="6" borderId="26" xfId="0" applyNumberFormat="1" applyFont="1" applyFill="1" applyBorder="1" applyAlignment="1" applyProtection="1">
      <alignment horizontal="center" vertical="center"/>
    </xf>
    <xf numFmtId="166" fontId="1" fillId="6" borderId="23" xfId="0" applyNumberFormat="1" applyFont="1" applyFill="1" applyBorder="1" applyAlignment="1" applyProtection="1">
      <alignment horizontal="center" vertical="center"/>
    </xf>
    <xf numFmtId="166" fontId="9" fillId="6" borderId="5" xfId="0" applyNumberFormat="1" applyFont="1" applyFill="1" applyBorder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vertical="center"/>
    </xf>
    <xf numFmtId="166" fontId="3" fillId="2" borderId="5" xfId="0" applyNumberFormat="1" applyFont="1" applyFill="1" applyBorder="1" applyAlignment="1" applyProtection="1">
      <alignment horizontal="right" vertical="center"/>
    </xf>
    <xf numFmtId="166" fontId="3" fillId="2" borderId="5" xfId="0" applyNumberFormat="1" applyFont="1" applyFill="1" applyBorder="1" applyAlignment="1" applyProtection="1">
      <alignment horizontal="center" vertical="center"/>
    </xf>
    <xf numFmtId="166" fontId="3" fillId="0" borderId="28" xfId="0" applyNumberFormat="1" applyFont="1" applyBorder="1" applyAlignment="1" applyProtection="1">
      <alignment horizontal="right" vertical="center"/>
      <protection locked="0"/>
    </xf>
    <xf numFmtId="166" fontId="3" fillId="0" borderId="29" xfId="0" applyNumberFormat="1" applyFont="1" applyBorder="1" applyAlignment="1" applyProtection="1">
      <alignment horizontal="right" vertical="center"/>
      <protection locked="0"/>
    </xf>
    <xf numFmtId="166" fontId="1" fillId="6" borderId="2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0" fillId="0" borderId="0" xfId="0" applyAlignment="1">
      <alignment horizontal="center" vertical="center"/>
    </xf>
    <xf numFmtId="164" fontId="3" fillId="4" borderId="3" xfId="0" applyNumberFormat="1" applyFont="1" applyFill="1" applyBorder="1" applyAlignment="1" applyProtection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36">
    <dxf>
      <font>
        <b val="0"/>
        <i val="0"/>
        <strike/>
        <color theme="0" tint="-0.34998626667073579"/>
      </font>
    </dxf>
    <dxf>
      <font>
        <b/>
        <i val="0"/>
        <color theme="6" tint="-0.24994659260841701"/>
      </font>
    </dxf>
    <dxf>
      <fill>
        <patternFill>
          <bgColor theme="6" tint="0.59996337778862885"/>
        </patternFill>
      </fill>
    </dxf>
    <dxf>
      <font>
        <b/>
        <i val="0"/>
        <color rgb="FF00B0F0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34998626667073579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D&#233;penses%20en%20voyage%20pr&#233;paration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général"/>
      <sheetName val="Dépenses"/>
      <sheetName val="Enveloppe commune"/>
      <sheetName val="Retrait-achat devises"/>
    </sheetNames>
    <sheetDataSet>
      <sheetData sheetId="0">
        <row r="2">
          <cell r="K2">
            <v>42785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28"/>
  <sheetViews>
    <sheetView tabSelected="1" workbookViewId="0">
      <selection activeCell="AP10" sqref="AP10"/>
    </sheetView>
  </sheetViews>
  <sheetFormatPr baseColWidth="10" defaultColWidth="9.140625" defaultRowHeight="15" x14ac:dyDescent="0.25"/>
  <cols>
    <col min="1" max="1" width="7.28515625" customWidth="1"/>
    <col min="2" max="2" width="9.140625" hidden="1" customWidth="1"/>
    <col min="4" max="4" width="18.5703125" customWidth="1"/>
    <col min="12" max="12" width="0" hidden="1" customWidth="1"/>
    <col min="16" max="16" width="9.140625" hidden="1" customWidth="1"/>
    <col min="18" max="19" width="9.140625" hidden="1" customWidth="1"/>
    <col min="23" max="40" width="9.140625" hidden="1" customWidth="1"/>
    <col min="41" max="41" width="0" hidden="1" customWidth="1"/>
    <col min="42" max="42" width="10.7109375" customWidth="1"/>
    <col min="43" max="43" width="9.140625" customWidth="1"/>
  </cols>
  <sheetData>
    <row r="1" spans="1:43" x14ac:dyDescent="0.25">
      <c r="D1" t="s">
        <v>16</v>
      </c>
    </row>
    <row r="3" spans="1:43" x14ac:dyDescent="0.25">
      <c r="D3" t="s">
        <v>17</v>
      </c>
    </row>
    <row r="7" spans="1:43" x14ac:dyDescent="0.25">
      <c r="L7" s="110" t="s">
        <v>1</v>
      </c>
      <c r="P7" s="110" t="s">
        <v>1</v>
      </c>
      <c r="Q7" s="110"/>
      <c r="R7" s="110" t="s">
        <v>1</v>
      </c>
      <c r="S7" s="110" t="s">
        <v>1</v>
      </c>
      <c r="W7" s="110" t="s">
        <v>1</v>
      </c>
      <c r="X7" s="110" t="s">
        <v>1</v>
      </c>
      <c r="Y7" s="110" t="s">
        <v>1</v>
      </c>
      <c r="Z7" s="110" t="s">
        <v>1</v>
      </c>
      <c r="AA7" s="110" t="s">
        <v>1</v>
      </c>
      <c r="AB7" s="110" t="s">
        <v>1</v>
      </c>
      <c r="AC7" s="110" t="s">
        <v>1</v>
      </c>
      <c r="AD7" s="110" t="s">
        <v>1</v>
      </c>
      <c r="AE7" s="110" t="s">
        <v>1</v>
      </c>
      <c r="AF7" s="110" t="s">
        <v>1</v>
      </c>
      <c r="AG7" s="110" t="s">
        <v>1</v>
      </c>
      <c r="AH7" s="110" t="s">
        <v>1</v>
      </c>
      <c r="AI7" s="110" t="s">
        <v>1</v>
      </c>
      <c r="AJ7" s="110" t="s">
        <v>1</v>
      </c>
      <c r="AK7" s="110" t="s">
        <v>1</v>
      </c>
      <c r="AL7" s="110" t="s">
        <v>1</v>
      </c>
      <c r="AM7" s="110" t="s">
        <v>1</v>
      </c>
      <c r="AN7" s="110" t="s">
        <v>1</v>
      </c>
    </row>
    <row r="8" spans="1:43" s="22" customFormat="1" ht="19.5" customHeight="1" thickBot="1" x14ac:dyDescent="0.3">
      <c r="A8" s="1"/>
      <c r="B8" s="2"/>
      <c r="C8" s="3"/>
      <c r="D8" s="4"/>
      <c r="E8" s="5"/>
      <c r="F8" s="5"/>
      <c r="G8" s="6"/>
      <c r="H8" s="7"/>
      <c r="I8" s="8"/>
      <c r="J8" s="9"/>
      <c r="K8" s="10"/>
      <c r="L8" s="11"/>
      <c r="M8" s="12"/>
      <c r="N8" s="10"/>
      <c r="O8" s="10"/>
      <c r="P8" s="11"/>
      <c r="Q8" s="11"/>
      <c r="R8" s="13"/>
      <c r="S8" s="13"/>
      <c r="T8" s="14"/>
      <c r="U8" s="15"/>
      <c r="V8" s="16"/>
      <c r="W8" s="17"/>
      <c r="X8" s="17"/>
      <c r="Y8" s="17"/>
      <c r="Z8" s="17"/>
      <c r="AA8" s="17"/>
      <c r="AB8" s="18"/>
      <c r="AC8" s="17"/>
      <c r="AD8" s="17"/>
      <c r="AE8" s="17"/>
      <c r="AF8" s="17"/>
      <c r="AG8" s="17"/>
      <c r="AH8" s="19"/>
      <c r="AI8" s="20"/>
      <c r="AJ8" s="17"/>
      <c r="AK8" s="17"/>
      <c r="AL8" s="17"/>
      <c r="AM8" s="17"/>
      <c r="AN8" s="21"/>
      <c r="AO8" s="1"/>
      <c r="AP8" s="1"/>
      <c r="AQ8" s="1"/>
    </row>
    <row r="9" spans="1:43" s="22" customFormat="1" ht="12.75" customHeight="1" x14ac:dyDescent="0.25">
      <c r="A9" s="1"/>
      <c r="B9" s="2"/>
      <c r="C9" s="3"/>
      <c r="D9" s="111"/>
      <c r="E9" s="23"/>
      <c r="F9" s="23"/>
      <c r="G9" s="24"/>
      <c r="H9" s="25"/>
      <c r="I9" s="26"/>
      <c r="J9" s="27"/>
      <c r="K9" s="27"/>
      <c r="L9" s="28"/>
      <c r="M9" s="29"/>
      <c r="N9" s="30"/>
      <c r="O9" s="31"/>
      <c r="P9" s="32"/>
      <c r="Q9" s="33"/>
      <c r="R9" s="34"/>
      <c r="S9" s="35"/>
      <c r="T9" s="36"/>
      <c r="U9" s="37"/>
      <c r="V9" s="38"/>
      <c r="W9" s="39"/>
      <c r="X9" s="39"/>
      <c r="Y9" s="39"/>
      <c r="Z9" s="39"/>
      <c r="AA9" s="39"/>
      <c r="AB9" s="40"/>
      <c r="AC9" s="41"/>
      <c r="AD9" s="39"/>
      <c r="AE9" s="39"/>
      <c r="AF9" s="39"/>
      <c r="AG9" s="39"/>
      <c r="AH9" s="42"/>
      <c r="AI9" s="43"/>
      <c r="AJ9" s="44"/>
      <c r="AK9" s="45"/>
      <c r="AL9" s="46"/>
      <c r="AM9" s="40"/>
      <c r="AN9" s="47"/>
      <c r="AO9" s="1"/>
      <c r="AP9" s="1"/>
      <c r="AQ9" s="1"/>
    </row>
    <row r="10" spans="1:43" s="74" customFormat="1" ht="12.75" customHeight="1" x14ac:dyDescent="0.25">
      <c r="A10" s="48"/>
      <c r="B10" s="49"/>
      <c r="C10" s="3" t="s">
        <v>0</v>
      </c>
      <c r="D10" s="112"/>
      <c r="E10" s="50"/>
      <c r="F10" s="50"/>
      <c r="G10" s="51"/>
      <c r="H10" s="52"/>
      <c r="I10" s="26"/>
      <c r="J10" s="53"/>
      <c r="K10" s="53"/>
      <c r="L10" s="54"/>
      <c r="M10" s="55"/>
      <c r="N10" s="56"/>
      <c r="O10" s="57">
        <v>0.78600000000000003</v>
      </c>
      <c r="P10" s="58"/>
      <c r="Q10" s="57">
        <v>1.105</v>
      </c>
      <c r="R10" s="59"/>
      <c r="S10" s="60"/>
      <c r="T10" s="61"/>
      <c r="U10" s="62"/>
      <c r="V10" s="63"/>
      <c r="W10" s="64"/>
      <c r="X10" s="64"/>
      <c r="Y10" s="64"/>
      <c r="Z10" s="64"/>
      <c r="AA10" s="64"/>
      <c r="AB10" s="65"/>
      <c r="AC10" s="66"/>
      <c r="AD10" s="64"/>
      <c r="AE10" s="64"/>
      <c r="AF10" s="64"/>
      <c r="AG10" s="64"/>
      <c r="AH10" s="67"/>
      <c r="AI10" s="68"/>
      <c r="AJ10" s="69"/>
      <c r="AK10" s="70"/>
      <c r="AL10" s="71"/>
      <c r="AM10" s="65"/>
      <c r="AN10" s="72">
        <f>SUM(AN11:AN22)</f>
        <v>185.03529999999998</v>
      </c>
      <c r="AO10" s="48"/>
      <c r="AP10" s="73"/>
      <c r="AQ10" s="48"/>
    </row>
    <row r="11" spans="1:43" s="74" customFormat="1" ht="15" customHeight="1" x14ac:dyDescent="0.25">
      <c r="A11" s="48"/>
      <c r="B11" s="49"/>
      <c r="C11" s="3"/>
      <c r="D11" s="75" t="s">
        <v>4</v>
      </c>
      <c r="E11" s="76" t="s">
        <v>1</v>
      </c>
      <c r="F11" s="77"/>
      <c r="G11" s="78"/>
      <c r="H11" s="79">
        <v>2</v>
      </c>
      <c r="I11" s="80"/>
      <c r="J11" s="81">
        <v>86.35</v>
      </c>
      <c r="K11" s="82"/>
      <c r="L11" s="83">
        <f>J11+K11</f>
        <v>86.35</v>
      </c>
      <c r="M11" s="84"/>
      <c r="N11" s="85"/>
      <c r="O11" s="86"/>
      <c r="P11" s="87">
        <f>O11*$O$10</f>
        <v>0</v>
      </c>
      <c r="Q11" s="86"/>
      <c r="R11" s="88">
        <f>Q11*$Q$10</f>
        <v>0</v>
      </c>
      <c r="S11" s="89">
        <f>N11+P11+R11</f>
        <v>0</v>
      </c>
      <c r="T11" s="90"/>
      <c r="U11" s="91">
        <f>L11+S11</f>
        <v>86.35</v>
      </c>
      <c r="V11" s="92"/>
      <c r="W11" s="93">
        <f>IF(E11="x",L11,"")</f>
        <v>86.35</v>
      </c>
      <c r="X11" s="93">
        <f>IF(E11="x",N11,"")</f>
        <v>0</v>
      </c>
      <c r="Y11" s="93">
        <f>IF(E11="x",O11,"")</f>
        <v>0</v>
      </c>
      <c r="Z11" s="93">
        <f>IF(E11="x",Q11,"")</f>
        <v>0</v>
      </c>
      <c r="AA11" s="93">
        <f>IF(E11="x",S11,"")</f>
        <v>0</v>
      </c>
      <c r="AB11" s="94">
        <f>IFERROR(W11+AA11,"")</f>
        <v>86.35</v>
      </c>
      <c r="AC11" s="95" t="str">
        <f t="shared" ref="AC11:AC22" si="0">IF(F11="x",L11,"")</f>
        <v/>
      </c>
      <c r="AD11" s="93" t="str">
        <f t="shared" ref="AD11:AD22" si="1">IF(F11="x",N11,"")</f>
        <v/>
      </c>
      <c r="AE11" s="93" t="str">
        <f t="shared" ref="AE11:AE22" si="2">IF(F11="x",O11,"")</f>
        <v/>
      </c>
      <c r="AF11" s="93" t="str">
        <f t="shared" ref="AF11:AF22" si="3">IF(F11="x",Q11,"")</f>
        <v/>
      </c>
      <c r="AG11" s="93" t="str">
        <f t="shared" ref="AG11:AG22" si="4">IF(F11="x",S11,"")</f>
        <v/>
      </c>
      <c r="AH11" s="96" t="str">
        <f>IFERROR(AC11+AG11,"")</f>
        <v/>
      </c>
      <c r="AI11" s="68"/>
      <c r="AJ11" s="97" t="str">
        <f>IF(H11=1,AB11,"")</f>
        <v/>
      </c>
      <c r="AK11" s="98">
        <f>IF(H11=2,AB11,"")</f>
        <v>86.35</v>
      </c>
      <c r="AL11" s="99" t="str">
        <f>IF(H11=2,AH11,"")</f>
        <v/>
      </c>
      <c r="AM11" s="100" t="str">
        <f>IF(H11=1,AH11,"")</f>
        <v/>
      </c>
      <c r="AN11" s="101">
        <f>SUM(AJ11:AM11)</f>
        <v>86.35</v>
      </c>
      <c r="AO11" s="48"/>
      <c r="AP11" s="102"/>
      <c r="AQ11" s="48"/>
    </row>
    <row r="12" spans="1:43" s="74" customFormat="1" ht="15" customHeight="1" x14ac:dyDescent="0.25">
      <c r="A12" s="48"/>
      <c r="B12" s="49"/>
      <c r="C12" s="3"/>
      <c r="D12" s="75" t="s">
        <v>5</v>
      </c>
      <c r="E12" s="76" t="s">
        <v>1</v>
      </c>
      <c r="F12" s="77"/>
      <c r="G12" s="78"/>
      <c r="H12" s="79">
        <v>1</v>
      </c>
      <c r="I12" s="80"/>
      <c r="J12" s="81"/>
      <c r="K12" s="82"/>
      <c r="L12" s="83">
        <f t="shared" ref="L12:L22" si="5">J12+K12</f>
        <v>0</v>
      </c>
      <c r="M12" s="84"/>
      <c r="N12" s="85">
        <v>8.6</v>
      </c>
      <c r="O12" s="86"/>
      <c r="P12" s="87">
        <f t="shared" ref="P12:P22" si="6">O12*$O$10</f>
        <v>0</v>
      </c>
      <c r="Q12" s="86"/>
      <c r="R12" s="88">
        <f t="shared" ref="R12:R22" si="7">Q12*$Q$10</f>
        <v>0</v>
      </c>
      <c r="S12" s="89">
        <f t="shared" ref="S12:S22" si="8">N12+P12+R12</f>
        <v>8.6</v>
      </c>
      <c r="T12" s="90"/>
      <c r="U12" s="91">
        <f t="shared" ref="U12:U22" si="9">L12+S12</f>
        <v>8.6</v>
      </c>
      <c r="V12" s="92"/>
      <c r="W12" s="93">
        <f t="shared" ref="W12:W22" si="10">IF(E12="x",L12,"")</f>
        <v>0</v>
      </c>
      <c r="X12" s="93">
        <f t="shared" ref="X12:X22" si="11">IF(E12="x",N12,"")</f>
        <v>8.6</v>
      </c>
      <c r="Y12" s="93">
        <f t="shared" ref="Y12:Y22" si="12">IF(E12="x",O12,"")</f>
        <v>0</v>
      </c>
      <c r="Z12" s="93">
        <f t="shared" ref="Z12:Z22" si="13">IF(E12="x",Q12,"")</f>
        <v>0</v>
      </c>
      <c r="AA12" s="93">
        <f t="shared" ref="AA12:AA22" si="14">IF(E12="x",S12,"")</f>
        <v>8.6</v>
      </c>
      <c r="AB12" s="94">
        <f t="shared" ref="AB12:AB22" si="15">IFERROR(W12+AA12,"")</f>
        <v>8.6</v>
      </c>
      <c r="AC12" s="95" t="str">
        <f t="shared" si="0"/>
        <v/>
      </c>
      <c r="AD12" s="93" t="str">
        <f t="shared" si="1"/>
        <v/>
      </c>
      <c r="AE12" s="93" t="str">
        <f t="shared" si="2"/>
        <v/>
      </c>
      <c r="AF12" s="93" t="str">
        <f t="shared" si="3"/>
        <v/>
      </c>
      <c r="AG12" s="93" t="str">
        <f t="shared" si="4"/>
        <v/>
      </c>
      <c r="AH12" s="96" t="str">
        <f t="shared" ref="AH12:AH22" si="16">IFERROR(AC12+AG12,"")</f>
        <v/>
      </c>
      <c r="AI12" s="68"/>
      <c r="AJ12" s="97">
        <f t="shared" ref="AJ12:AJ22" si="17">IF(H12=1,AB12,"")</f>
        <v>8.6</v>
      </c>
      <c r="AK12" s="98" t="str">
        <f t="shared" ref="AK12:AK22" si="18">IF(H12=2,AB12,"")</f>
        <v/>
      </c>
      <c r="AL12" s="99" t="str">
        <f t="shared" ref="AL12:AL22" si="19">IF(H12=2,AH12,"")</f>
        <v/>
      </c>
      <c r="AM12" s="100" t="str">
        <f t="shared" ref="AM12:AM22" si="20">IF(H12=1,AH12,"")</f>
        <v/>
      </c>
      <c r="AN12" s="101">
        <f>SUM(AJ12:AM12)</f>
        <v>8.6</v>
      </c>
      <c r="AO12" s="48"/>
      <c r="AP12" s="102"/>
      <c r="AQ12" s="48"/>
    </row>
    <row r="13" spans="1:43" s="74" customFormat="1" ht="15" customHeight="1" x14ac:dyDescent="0.25">
      <c r="A13" s="48"/>
      <c r="B13" s="49"/>
      <c r="C13" s="3"/>
      <c r="D13" s="75" t="s">
        <v>6</v>
      </c>
      <c r="E13" s="76"/>
      <c r="F13" s="77" t="s">
        <v>1</v>
      </c>
      <c r="G13" s="78"/>
      <c r="H13" s="79">
        <v>2</v>
      </c>
      <c r="I13" s="80"/>
      <c r="J13" s="81">
        <v>24</v>
      </c>
      <c r="K13" s="82">
        <v>0.85</v>
      </c>
      <c r="L13" s="83">
        <f t="shared" si="5"/>
        <v>24.85</v>
      </c>
      <c r="M13" s="84"/>
      <c r="N13" s="85"/>
      <c r="O13" s="86"/>
      <c r="P13" s="87">
        <f t="shared" si="6"/>
        <v>0</v>
      </c>
      <c r="Q13" s="86"/>
      <c r="R13" s="88">
        <f t="shared" si="7"/>
        <v>0</v>
      </c>
      <c r="S13" s="89">
        <f t="shared" si="8"/>
        <v>0</v>
      </c>
      <c r="T13" s="90"/>
      <c r="U13" s="91">
        <f t="shared" si="9"/>
        <v>24.85</v>
      </c>
      <c r="V13" s="92"/>
      <c r="W13" s="93" t="str">
        <f t="shared" si="10"/>
        <v/>
      </c>
      <c r="X13" s="93" t="str">
        <f t="shared" si="11"/>
        <v/>
      </c>
      <c r="Y13" s="93" t="str">
        <f t="shared" si="12"/>
        <v/>
      </c>
      <c r="Z13" s="93" t="str">
        <f t="shared" si="13"/>
        <v/>
      </c>
      <c r="AA13" s="93" t="str">
        <f t="shared" si="14"/>
        <v/>
      </c>
      <c r="AB13" s="94" t="str">
        <f t="shared" si="15"/>
        <v/>
      </c>
      <c r="AC13" s="95">
        <f t="shared" si="0"/>
        <v>24.85</v>
      </c>
      <c r="AD13" s="93">
        <f t="shared" si="1"/>
        <v>0</v>
      </c>
      <c r="AE13" s="93">
        <f t="shared" si="2"/>
        <v>0</v>
      </c>
      <c r="AF13" s="93">
        <f t="shared" si="3"/>
        <v>0</v>
      </c>
      <c r="AG13" s="93">
        <f t="shared" si="4"/>
        <v>0</v>
      </c>
      <c r="AH13" s="96">
        <f t="shared" si="16"/>
        <v>24.85</v>
      </c>
      <c r="AI13" s="68"/>
      <c r="AJ13" s="97" t="str">
        <f t="shared" si="17"/>
        <v/>
      </c>
      <c r="AK13" s="98" t="str">
        <f t="shared" si="18"/>
        <v/>
      </c>
      <c r="AL13" s="99">
        <f t="shared" si="19"/>
        <v>24.85</v>
      </c>
      <c r="AM13" s="100" t="str">
        <f t="shared" si="20"/>
        <v/>
      </c>
      <c r="AN13" s="101">
        <f t="shared" ref="AN13:AN22" si="21">SUM(AJ13:AM13)</f>
        <v>24.85</v>
      </c>
      <c r="AO13" s="48"/>
      <c r="AP13" s="102"/>
      <c r="AQ13" s="48"/>
    </row>
    <row r="14" spans="1:43" s="74" customFormat="1" ht="15" customHeight="1" x14ac:dyDescent="0.25">
      <c r="A14" s="48"/>
      <c r="B14" s="49"/>
      <c r="C14" s="3"/>
      <c r="D14" s="75" t="s">
        <v>7</v>
      </c>
      <c r="E14" s="76"/>
      <c r="F14" s="77" t="s">
        <v>1</v>
      </c>
      <c r="G14" s="78"/>
      <c r="H14" s="79">
        <v>2</v>
      </c>
      <c r="I14" s="80"/>
      <c r="J14" s="81"/>
      <c r="K14" s="82"/>
      <c r="L14" s="83">
        <f t="shared" si="5"/>
        <v>0</v>
      </c>
      <c r="M14" s="84"/>
      <c r="N14" s="85"/>
      <c r="O14" s="86">
        <v>22</v>
      </c>
      <c r="P14" s="87">
        <f t="shared" si="6"/>
        <v>17.292000000000002</v>
      </c>
      <c r="Q14" s="86"/>
      <c r="R14" s="88">
        <f t="shared" si="7"/>
        <v>0</v>
      </c>
      <c r="S14" s="89">
        <f t="shared" si="8"/>
        <v>17.292000000000002</v>
      </c>
      <c r="T14" s="90"/>
      <c r="U14" s="91">
        <f t="shared" si="9"/>
        <v>17.292000000000002</v>
      </c>
      <c r="V14" s="92"/>
      <c r="W14" s="93" t="str">
        <f t="shared" si="10"/>
        <v/>
      </c>
      <c r="X14" s="93" t="str">
        <f t="shared" si="11"/>
        <v/>
      </c>
      <c r="Y14" s="93" t="str">
        <f t="shared" si="12"/>
        <v/>
      </c>
      <c r="Z14" s="93" t="str">
        <f t="shared" si="13"/>
        <v/>
      </c>
      <c r="AA14" s="93" t="str">
        <f t="shared" si="14"/>
        <v/>
      </c>
      <c r="AB14" s="94" t="str">
        <f t="shared" si="15"/>
        <v/>
      </c>
      <c r="AC14" s="95">
        <f t="shared" si="0"/>
        <v>0</v>
      </c>
      <c r="AD14" s="93">
        <f t="shared" si="1"/>
        <v>0</v>
      </c>
      <c r="AE14" s="93">
        <f t="shared" si="2"/>
        <v>22</v>
      </c>
      <c r="AF14" s="93">
        <f t="shared" si="3"/>
        <v>0</v>
      </c>
      <c r="AG14" s="93">
        <f t="shared" si="4"/>
        <v>17.292000000000002</v>
      </c>
      <c r="AH14" s="96">
        <f t="shared" si="16"/>
        <v>17.292000000000002</v>
      </c>
      <c r="AI14" s="68"/>
      <c r="AJ14" s="97" t="str">
        <f t="shared" si="17"/>
        <v/>
      </c>
      <c r="AK14" s="98" t="str">
        <f t="shared" si="18"/>
        <v/>
      </c>
      <c r="AL14" s="99">
        <f t="shared" si="19"/>
        <v>17.292000000000002</v>
      </c>
      <c r="AM14" s="100" t="str">
        <f t="shared" si="20"/>
        <v/>
      </c>
      <c r="AN14" s="101">
        <f t="shared" si="21"/>
        <v>17.292000000000002</v>
      </c>
      <c r="AO14" s="48"/>
      <c r="AP14" s="102"/>
      <c r="AQ14" s="48"/>
    </row>
    <row r="15" spans="1:43" s="74" customFormat="1" ht="15" customHeight="1" x14ac:dyDescent="0.25">
      <c r="A15" s="48"/>
      <c r="B15" s="49"/>
      <c r="C15" s="3"/>
      <c r="D15" s="75" t="s">
        <v>8</v>
      </c>
      <c r="E15" s="76" t="s">
        <v>1</v>
      </c>
      <c r="F15" s="77"/>
      <c r="G15" s="78"/>
      <c r="H15" s="79">
        <v>1</v>
      </c>
      <c r="I15" s="80"/>
      <c r="J15" s="81"/>
      <c r="K15" s="82"/>
      <c r="L15" s="83">
        <f t="shared" si="5"/>
        <v>0</v>
      </c>
      <c r="M15" s="84"/>
      <c r="N15" s="85"/>
      <c r="O15" s="86"/>
      <c r="P15" s="87">
        <f t="shared" si="6"/>
        <v>0</v>
      </c>
      <c r="Q15" s="86">
        <v>12</v>
      </c>
      <c r="R15" s="88">
        <f t="shared" si="7"/>
        <v>13.26</v>
      </c>
      <c r="S15" s="89">
        <f t="shared" si="8"/>
        <v>13.26</v>
      </c>
      <c r="T15" s="90"/>
      <c r="U15" s="91">
        <f t="shared" si="9"/>
        <v>13.26</v>
      </c>
      <c r="V15" s="92"/>
      <c r="W15" s="93">
        <f t="shared" si="10"/>
        <v>0</v>
      </c>
      <c r="X15" s="93">
        <f t="shared" si="11"/>
        <v>0</v>
      </c>
      <c r="Y15" s="93">
        <f t="shared" si="12"/>
        <v>0</v>
      </c>
      <c r="Z15" s="93">
        <f t="shared" si="13"/>
        <v>12</v>
      </c>
      <c r="AA15" s="93">
        <f t="shared" si="14"/>
        <v>13.26</v>
      </c>
      <c r="AB15" s="94">
        <f t="shared" si="15"/>
        <v>13.26</v>
      </c>
      <c r="AC15" s="95" t="str">
        <f t="shared" si="0"/>
        <v/>
      </c>
      <c r="AD15" s="93" t="str">
        <f t="shared" si="1"/>
        <v/>
      </c>
      <c r="AE15" s="93" t="str">
        <f t="shared" si="2"/>
        <v/>
      </c>
      <c r="AF15" s="93" t="str">
        <f t="shared" si="3"/>
        <v/>
      </c>
      <c r="AG15" s="93" t="str">
        <f t="shared" si="4"/>
        <v/>
      </c>
      <c r="AH15" s="96" t="str">
        <f t="shared" si="16"/>
        <v/>
      </c>
      <c r="AI15" s="68"/>
      <c r="AJ15" s="97">
        <f t="shared" si="17"/>
        <v>13.26</v>
      </c>
      <c r="AK15" s="98" t="str">
        <f t="shared" si="18"/>
        <v/>
      </c>
      <c r="AL15" s="99" t="str">
        <f t="shared" si="19"/>
        <v/>
      </c>
      <c r="AM15" s="100" t="str">
        <f t="shared" si="20"/>
        <v/>
      </c>
      <c r="AN15" s="101">
        <f t="shared" si="21"/>
        <v>13.26</v>
      </c>
      <c r="AO15" s="48"/>
      <c r="AP15" s="102"/>
      <c r="AQ15" s="48"/>
    </row>
    <row r="16" spans="1:43" s="74" customFormat="1" ht="15" customHeight="1" x14ac:dyDescent="0.25">
      <c r="A16" s="48"/>
      <c r="B16" s="49"/>
      <c r="C16" s="3"/>
      <c r="D16" s="75" t="s">
        <v>9</v>
      </c>
      <c r="E16" s="76"/>
      <c r="F16" s="77" t="s">
        <v>1</v>
      </c>
      <c r="G16" s="78"/>
      <c r="H16" s="79">
        <v>2</v>
      </c>
      <c r="I16" s="80"/>
      <c r="J16" s="81"/>
      <c r="K16" s="82"/>
      <c r="L16" s="83">
        <f t="shared" si="5"/>
        <v>0</v>
      </c>
      <c r="M16" s="84"/>
      <c r="N16" s="85">
        <v>11</v>
      </c>
      <c r="O16" s="86"/>
      <c r="P16" s="87">
        <f t="shared" si="6"/>
        <v>0</v>
      </c>
      <c r="Q16" s="86"/>
      <c r="R16" s="88">
        <f t="shared" si="7"/>
        <v>0</v>
      </c>
      <c r="S16" s="89">
        <f t="shared" si="8"/>
        <v>11</v>
      </c>
      <c r="T16" s="90"/>
      <c r="U16" s="91">
        <f t="shared" si="9"/>
        <v>11</v>
      </c>
      <c r="V16" s="92"/>
      <c r="W16" s="93" t="str">
        <f t="shared" si="10"/>
        <v/>
      </c>
      <c r="X16" s="93" t="str">
        <f t="shared" si="11"/>
        <v/>
      </c>
      <c r="Y16" s="93" t="str">
        <f t="shared" si="12"/>
        <v/>
      </c>
      <c r="Z16" s="93" t="str">
        <f t="shared" si="13"/>
        <v/>
      </c>
      <c r="AA16" s="93" t="str">
        <f t="shared" si="14"/>
        <v/>
      </c>
      <c r="AB16" s="94" t="str">
        <f t="shared" si="15"/>
        <v/>
      </c>
      <c r="AC16" s="95">
        <f t="shared" si="0"/>
        <v>0</v>
      </c>
      <c r="AD16" s="93">
        <f t="shared" si="1"/>
        <v>11</v>
      </c>
      <c r="AE16" s="93">
        <f t="shared" si="2"/>
        <v>0</v>
      </c>
      <c r="AF16" s="93">
        <f t="shared" si="3"/>
        <v>0</v>
      </c>
      <c r="AG16" s="93">
        <f t="shared" si="4"/>
        <v>11</v>
      </c>
      <c r="AH16" s="96">
        <f t="shared" si="16"/>
        <v>11</v>
      </c>
      <c r="AI16" s="68"/>
      <c r="AJ16" s="97" t="str">
        <f t="shared" si="17"/>
        <v/>
      </c>
      <c r="AK16" s="98" t="str">
        <f t="shared" si="18"/>
        <v/>
      </c>
      <c r="AL16" s="99">
        <f t="shared" si="19"/>
        <v>11</v>
      </c>
      <c r="AM16" s="100" t="str">
        <f t="shared" si="20"/>
        <v/>
      </c>
      <c r="AN16" s="101">
        <f t="shared" si="21"/>
        <v>11</v>
      </c>
      <c r="AO16" s="48"/>
      <c r="AP16" s="102"/>
      <c r="AQ16" s="48"/>
    </row>
    <row r="17" spans="1:43" s="74" customFormat="1" ht="15" customHeight="1" x14ac:dyDescent="0.25">
      <c r="A17" s="48"/>
      <c r="B17" s="49"/>
      <c r="C17" s="3"/>
      <c r="D17" s="75" t="s">
        <v>10</v>
      </c>
      <c r="E17" s="76" t="s">
        <v>1</v>
      </c>
      <c r="F17" s="77"/>
      <c r="G17" s="78"/>
      <c r="H17" s="79">
        <v>1</v>
      </c>
      <c r="I17" s="80"/>
      <c r="J17" s="81"/>
      <c r="K17" s="82"/>
      <c r="L17" s="83">
        <f t="shared" si="5"/>
        <v>0</v>
      </c>
      <c r="M17" s="84"/>
      <c r="N17" s="85"/>
      <c r="O17" s="86"/>
      <c r="P17" s="87">
        <f t="shared" si="6"/>
        <v>0</v>
      </c>
      <c r="Q17" s="86">
        <v>1.5</v>
      </c>
      <c r="R17" s="88">
        <f t="shared" si="7"/>
        <v>1.6575</v>
      </c>
      <c r="S17" s="89">
        <f t="shared" si="8"/>
        <v>1.6575</v>
      </c>
      <c r="T17" s="90"/>
      <c r="U17" s="91">
        <f t="shared" si="9"/>
        <v>1.6575</v>
      </c>
      <c r="V17" s="92"/>
      <c r="W17" s="93">
        <f t="shared" si="10"/>
        <v>0</v>
      </c>
      <c r="X17" s="93">
        <f t="shared" si="11"/>
        <v>0</v>
      </c>
      <c r="Y17" s="93">
        <f t="shared" si="12"/>
        <v>0</v>
      </c>
      <c r="Z17" s="93">
        <f t="shared" si="13"/>
        <v>1.5</v>
      </c>
      <c r="AA17" s="93">
        <f t="shared" si="14"/>
        <v>1.6575</v>
      </c>
      <c r="AB17" s="94">
        <f t="shared" si="15"/>
        <v>1.6575</v>
      </c>
      <c r="AC17" s="95" t="str">
        <f t="shared" si="0"/>
        <v/>
      </c>
      <c r="AD17" s="93" t="str">
        <f t="shared" si="1"/>
        <v/>
      </c>
      <c r="AE17" s="93" t="str">
        <f t="shared" si="2"/>
        <v/>
      </c>
      <c r="AF17" s="93" t="str">
        <f t="shared" si="3"/>
        <v/>
      </c>
      <c r="AG17" s="93" t="str">
        <f t="shared" si="4"/>
        <v/>
      </c>
      <c r="AH17" s="96" t="str">
        <f t="shared" si="16"/>
        <v/>
      </c>
      <c r="AI17" s="68"/>
      <c r="AJ17" s="97">
        <f t="shared" si="17"/>
        <v>1.6575</v>
      </c>
      <c r="AK17" s="98" t="str">
        <f t="shared" si="18"/>
        <v/>
      </c>
      <c r="AL17" s="99" t="str">
        <f t="shared" si="19"/>
        <v/>
      </c>
      <c r="AM17" s="100" t="str">
        <f t="shared" si="20"/>
        <v/>
      </c>
      <c r="AN17" s="101">
        <f t="shared" si="21"/>
        <v>1.6575</v>
      </c>
      <c r="AO17" s="48"/>
      <c r="AP17" s="102"/>
      <c r="AQ17" s="48"/>
    </row>
    <row r="18" spans="1:43" s="74" customFormat="1" ht="15" customHeight="1" x14ac:dyDescent="0.25">
      <c r="A18" s="48"/>
      <c r="B18" s="49"/>
      <c r="C18" s="3"/>
      <c r="D18" s="75" t="s">
        <v>11</v>
      </c>
      <c r="E18" s="76" t="s">
        <v>1</v>
      </c>
      <c r="F18" s="77"/>
      <c r="G18" s="78"/>
      <c r="H18" s="79">
        <v>2</v>
      </c>
      <c r="I18" s="80"/>
      <c r="J18" s="81"/>
      <c r="K18" s="82"/>
      <c r="L18" s="83">
        <f t="shared" si="5"/>
        <v>0</v>
      </c>
      <c r="M18" s="84"/>
      <c r="N18" s="85">
        <v>10</v>
      </c>
      <c r="O18" s="86"/>
      <c r="P18" s="87">
        <f t="shared" si="6"/>
        <v>0</v>
      </c>
      <c r="Q18" s="86"/>
      <c r="R18" s="88">
        <f t="shared" si="7"/>
        <v>0</v>
      </c>
      <c r="S18" s="89">
        <f t="shared" si="8"/>
        <v>10</v>
      </c>
      <c r="T18" s="90"/>
      <c r="U18" s="91">
        <f t="shared" si="9"/>
        <v>10</v>
      </c>
      <c r="V18" s="92"/>
      <c r="W18" s="93">
        <f t="shared" si="10"/>
        <v>0</v>
      </c>
      <c r="X18" s="93">
        <f t="shared" si="11"/>
        <v>10</v>
      </c>
      <c r="Y18" s="93">
        <f t="shared" si="12"/>
        <v>0</v>
      </c>
      <c r="Z18" s="93">
        <f t="shared" si="13"/>
        <v>0</v>
      </c>
      <c r="AA18" s="93">
        <f t="shared" si="14"/>
        <v>10</v>
      </c>
      <c r="AB18" s="94">
        <f t="shared" si="15"/>
        <v>10</v>
      </c>
      <c r="AC18" s="95" t="str">
        <f t="shared" si="0"/>
        <v/>
      </c>
      <c r="AD18" s="93" t="str">
        <f t="shared" si="1"/>
        <v/>
      </c>
      <c r="AE18" s="93" t="str">
        <f t="shared" si="2"/>
        <v/>
      </c>
      <c r="AF18" s="93" t="str">
        <f t="shared" si="3"/>
        <v/>
      </c>
      <c r="AG18" s="93" t="str">
        <f t="shared" si="4"/>
        <v/>
      </c>
      <c r="AH18" s="96" t="str">
        <f t="shared" si="16"/>
        <v/>
      </c>
      <c r="AI18" s="68"/>
      <c r="AJ18" s="97" t="str">
        <f t="shared" si="17"/>
        <v/>
      </c>
      <c r="AK18" s="98">
        <f t="shared" si="18"/>
        <v>10</v>
      </c>
      <c r="AL18" s="99" t="str">
        <f t="shared" si="19"/>
        <v/>
      </c>
      <c r="AM18" s="100" t="str">
        <f t="shared" si="20"/>
        <v/>
      </c>
      <c r="AN18" s="101">
        <f t="shared" si="21"/>
        <v>10</v>
      </c>
      <c r="AO18" s="48"/>
      <c r="AP18" s="102"/>
      <c r="AQ18" s="48"/>
    </row>
    <row r="19" spans="1:43" s="74" customFormat="1" ht="15" customHeight="1" x14ac:dyDescent="0.25">
      <c r="A19" s="48"/>
      <c r="B19" s="49"/>
      <c r="C19" s="3"/>
      <c r="D19" s="75" t="s">
        <v>12</v>
      </c>
      <c r="E19" s="76"/>
      <c r="F19" s="77" t="s">
        <v>1</v>
      </c>
      <c r="G19" s="78"/>
      <c r="H19" s="79">
        <v>1</v>
      </c>
      <c r="I19" s="80"/>
      <c r="J19" s="81"/>
      <c r="K19" s="82"/>
      <c r="L19" s="83">
        <f t="shared" si="5"/>
        <v>0</v>
      </c>
      <c r="M19" s="84"/>
      <c r="N19" s="85"/>
      <c r="O19" s="86">
        <v>15.3</v>
      </c>
      <c r="P19" s="87">
        <f t="shared" si="6"/>
        <v>12.0258</v>
      </c>
      <c r="Q19" s="86"/>
      <c r="R19" s="88">
        <f t="shared" si="7"/>
        <v>0</v>
      </c>
      <c r="S19" s="89">
        <f t="shared" si="8"/>
        <v>12.0258</v>
      </c>
      <c r="T19" s="90"/>
      <c r="U19" s="91">
        <f t="shared" si="9"/>
        <v>12.0258</v>
      </c>
      <c r="V19" s="92"/>
      <c r="W19" s="93" t="str">
        <f t="shared" si="10"/>
        <v/>
      </c>
      <c r="X19" s="93" t="str">
        <f t="shared" si="11"/>
        <v/>
      </c>
      <c r="Y19" s="93" t="str">
        <f t="shared" si="12"/>
        <v/>
      </c>
      <c r="Z19" s="93" t="str">
        <f t="shared" si="13"/>
        <v/>
      </c>
      <c r="AA19" s="93" t="str">
        <f t="shared" si="14"/>
        <v/>
      </c>
      <c r="AB19" s="94" t="str">
        <f t="shared" si="15"/>
        <v/>
      </c>
      <c r="AC19" s="95">
        <f t="shared" si="0"/>
        <v>0</v>
      </c>
      <c r="AD19" s="93">
        <f t="shared" si="1"/>
        <v>0</v>
      </c>
      <c r="AE19" s="93">
        <f t="shared" si="2"/>
        <v>15.3</v>
      </c>
      <c r="AF19" s="93">
        <f t="shared" si="3"/>
        <v>0</v>
      </c>
      <c r="AG19" s="93">
        <f t="shared" si="4"/>
        <v>12.0258</v>
      </c>
      <c r="AH19" s="96">
        <f t="shared" si="16"/>
        <v>12.0258</v>
      </c>
      <c r="AI19" s="68"/>
      <c r="AJ19" s="97" t="str">
        <f t="shared" si="17"/>
        <v/>
      </c>
      <c r="AK19" s="98" t="str">
        <f t="shared" si="18"/>
        <v/>
      </c>
      <c r="AL19" s="99" t="str">
        <f t="shared" si="19"/>
        <v/>
      </c>
      <c r="AM19" s="100">
        <f t="shared" si="20"/>
        <v>12.0258</v>
      </c>
      <c r="AN19" s="101">
        <f t="shared" si="21"/>
        <v>12.0258</v>
      </c>
      <c r="AO19" s="48"/>
      <c r="AP19" s="102"/>
      <c r="AQ19" s="48"/>
    </row>
    <row r="20" spans="1:43" s="74" customFormat="1" ht="15" customHeight="1" x14ac:dyDescent="0.25">
      <c r="A20" s="48"/>
      <c r="B20" s="49"/>
      <c r="C20" s="3"/>
      <c r="D20" s="75" t="s">
        <v>13</v>
      </c>
      <c r="E20" s="76"/>
      <c r="F20" s="77"/>
      <c r="G20" s="103"/>
      <c r="H20" s="79"/>
      <c r="I20" s="26"/>
      <c r="J20" s="81"/>
      <c r="K20" s="82"/>
      <c r="L20" s="83">
        <f t="shared" si="5"/>
        <v>0</v>
      </c>
      <c r="M20" s="104"/>
      <c r="N20" s="85"/>
      <c r="O20" s="86"/>
      <c r="P20" s="87">
        <f t="shared" si="6"/>
        <v>0</v>
      </c>
      <c r="Q20" s="86"/>
      <c r="R20" s="88">
        <f t="shared" si="7"/>
        <v>0</v>
      </c>
      <c r="S20" s="89">
        <f t="shared" si="8"/>
        <v>0</v>
      </c>
      <c r="T20" s="105"/>
      <c r="U20" s="91">
        <f t="shared" si="9"/>
        <v>0</v>
      </c>
      <c r="V20" s="92"/>
      <c r="W20" s="93" t="str">
        <f t="shared" si="10"/>
        <v/>
      </c>
      <c r="X20" s="93" t="str">
        <f t="shared" si="11"/>
        <v/>
      </c>
      <c r="Y20" s="93" t="str">
        <f t="shared" si="12"/>
        <v/>
      </c>
      <c r="Z20" s="93" t="str">
        <f t="shared" si="13"/>
        <v/>
      </c>
      <c r="AA20" s="93" t="str">
        <f t="shared" si="14"/>
        <v/>
      </c>
      <c r="AB20" s="94" t="str">
        <f t="shared" si="15"/>
        <v/>
      </c>
      <c r="AC20" s="95" t="str">
        <f t="shared" si="0"/>
        <v/>
      </c>
      <c r="AD20" s="93" t="str">
        <f t="shared" si="1"/>
        <v/>
      </c>
      <c r="AE20" s="93" t="str">
        <f t="shared" si="2"/>
        <v/>
      </c>
      <c r="AF20" s="93" t="str">
        <f t="shared" si="3"/>
        <v/>
      </c>
      <c r="AG20" s="93" t="str">
        <f t="shared" si="4"/>
        <v/>
      </c>
      <c r="AH20" s="96" t="str">
        <f t="shared" si="16"/>
        <v/>
      </c>
      <c r="AI20" s="68"/>
      <c r="AJ20" s="97" t="str">
        <f t="shared" si="17"/>
        <v/>
      </c>
      <c r="AK20" s="98" t="str">
        <f t="shared" si="18"/>
        <v/>
      </c>
      <c r="AL20" s="99" t="str">
        <f t="shared" si="19"/>
        <v/>
      </c>
      <c r="AM20" s="100" t="str">
        <f t="shared" si="20"/>
        <v/>
      </c>
      <c r="AN20" s="101">
        <f t="shared" si="21"/>
        <v>0</v>
      </c>
      <c r="AO20" s="48"/>
      <c r="AP20" s="102"/>
      <c r="AQ20" s="48"/>
    </row>
    <row r="21" spans="1:43" s="74" customFormat="1" ht="15" customHeight="1" x14ac:dyDescent="0.25">
      <c r="A21" s="48"/>
      <c r="B21" s="49"/>
      <c r="C21" s="3"/>
      <c r="D21" s="75" t="s">
        <v>14</v>
      </c>
      <c r="E21" s="76"/>
      <c r="F21" s="77"/>
      <c r="G21" s="103"/>
      <c r="H21" s="79"/>
      <c r="I21" s="26"/>
      <c r="J21" s="81"/>
      <c r="K21" s="82"/>
      <c r="L21" s="83">
        <f t="shared" si="5"/>
        <v>0</v>
      </c>
      <c r="M21" s="104"/>
      <c r="N21" s="85"/>
      <c r="O21" s="86"/>
      <c r="P21" s="87">
        <f t="shared" si="6"/>
        <v>0</v>
      </c>
      <c r="Q21" s="86"/>
      <c r="R21" s="88">
        <f t="shared" si="7"/>
        <v>0</v>
      </c>
      <c r="S21" s="89">
        <f t="shared" si="8"/>
        <v>0</v>
      </c>
      <c r="T21" s="105"/>
      <c r="U21" s="91">
        <f t="shared" si="9"/>
        <v>0</v>
      </c>
      <c r="V21" s="92"/>
      <c r="W21" s="93" t="str">
        <f t="shared" si="10"/>
        <v/>
      </c>
      <c r="X21" s="93" t="str">
        <f t="shared" si="11"/>
        <v/>
      </c>
      <c r="Y21" s="93" t="str">
        <f t="shared" si="12"/>
        <v/>
      </c>
      <c r="Z21" s="93" t="str">
        <f t="shared" si="13"/>
        <v/>
      </c>
      <c r="AA21" s="93" t="str">
        <f t="shared" si="14"/>
        <v/>
      </c>
      <c r="AB21" s="94" t="str">
        <f t="shared" si="15"/>
        <v/>
      </c>
      <c r="AC21" s="95" t="str">
        <f t="shared" si="0"/>
        <v/>
      </c>
      <c r="AD21" s="93" t="str">
        <f t="shared" si="1"/>
        <v/>
      </c>
      <c r="AE21" s="93" t="str">
        <f t="shared" si="2"/>
        <v/>
      </c>
      <c r="AF21" s="93" t="str">
        <f t="shared" si="3"/>
        <v/>
      </c>
      <c r="AG21" s="93" t="str">
        <f t="shared" si="4"/>
        <v/>
      </c>
      <c r="AH21" s="96" t="str">
        <f t="shared" si="16"/>
        <v/>
      </c>
      <c r="AI21" s="68"/>
      <c r="AJ21" s="97" t="str">
        <f t="shared" si="17"/>
        <v/>
      </c>
      <c r="AK21" s="98" t="str">
        <f t="shared" si="18"/>
        <v/>
      </c>
      <c r="AL21" s="99" t="str">
        <f t="shared" si="19"/>
        <v/>
      </c>
      <c r="AM21" s="100" t="str">
        <f t="shared" si="20"/>
        <v/>
      </c>
      <c r="AN21" s="101">
        <f t="shared" si="21"/>
        <v>0</v>
      </c>
      <c r="AO21" s="48"/>
      <c r="AP21" s="102"/>
      <c r="AQ21" s="48"/>
    </row>
    <row r="22" spans="1:43" s="74" customFormat="1" ht="15.75" customHeight="1" thickBot="1" x14ac:dyDescent="0.3">
      <c r="A22" s="48"/>
      <c r="B22" s="49"/>
      <c r="C22" s="3"/>
      <c r="D22" s="75" t="s">
        <v>15</v>
      </c>
      <c r="E22" s="76"/>
      <c r="F22" s="77"/>
      <c r="G22" s="78"/>
      <c r="H22" s="79"/>
      <c r="I22" s="80"/>
      <c r="J22" s="106"/>
      <c r="K22" s="107"/>
      <c r="L22" s="83">
        <f t="shared" si="5"/>
        <v>0</v>
      </c>
      <c r="M22" s="84"/>
      <c r="N22" s="85"/>
      <c r="O22" s="86"/>
      <c r="P22" s="87">
        <f t="shared" si="6"/>
        <v>0</v>
      </c>
      <c r="Q22" s="86"/>
      <c r="R22" s="88">
        <f t="shared" si="7"/>
        <v>0</v>
      </c>
      <c r="S22" s="89">
        <f t="shared" si="8"/>
        <v>0</v>
      </c>
      <c r="T22" s="90"/>
      <c r="U22" s="91">
        <f t="shared" si="9"/>
        <v>0</v>
      </c>
      <c r="V22" s="92"/>
      <c r="W22" s="93" t="str">
        <f t="shared" si="10"/>
        <v/>
      </c>
      <c r="X22" s="108" t="str">
        <f t="shared" si="11"/>
        <v/>
      </c>
      <c r="Y22" s="93" t="str">
        <f t="shared" si="12"/>
        <v/>
      </c>
      <c r="Z22" s="93" t="str">
        <f t="shared" si="13"/>
        <v/>
      </c>
      <c r="AA22" s="93" t="str">
        <f t="shared" si="14"/>
        <v/>
      </c>
      <c r="AB22" s="94" t="str">
        <f t="shared" si="15"/>
        <v/>
      </c>
      <c r="AC22" s="95" t="str">
        <f t="shared" si="0"/>
        <v/>
      </c>
      <c r="AD22" s="93" t="str">
        <f t="shared" si="1"/>
        <v/>
      </c>
      <c r="AE22" s="93" t="str">
        <f t="shared" si="2"/>
        <v/>
      </c>
      <c r="AF22" s="93" t="str">
        <f t="shared" si="3"/>
        <v/>
      </c>
      <c r="AG22" s="93" t="str">
        <f t="shared" si="4"/>
        <v/>
      </c>
      <c r="AH22" s="96" t="str">
        <f t="shared" si="16"/>
        <v/>
      </c>
      <c r="AI22" s="68"/>
      <c r="AJ22" s="97" t="str">
        <f t="shared" si="17"/>
        <v/>
      </c>
      <c r="AK22" s="98" t="str">
        <f t="shared" si="18"/>
        <v/>
      </c>
      <c r="AL22" s="99" t="str">
        <f t="shared" si="19"/>
        <v/>
      </c>
      <c r="AM22" s="100" t="str">
        <f t="shared" si="20"/>
        <v/>
      </c>
      <c r="AN22" s="101">
        <f t="shared" si="21"/>
        <v>0</v>
      </c>
      <c r="AO22" s="48"/>
      <c r="AP22" s="102"/>
      <c r="AQ22" s="48"/>
    </row>
    <row r="26" spans="1:43" x14ac:dyDescent="0.25">
      <c r="O26" s="109"/>
      <c r="P26" s="109"/>
      <c r="Q26" s="109"/>
      <c r="AP26" t="s">
        <v>2</v>
      </c>
    </row>
    <row r="28" spans="1:43" x14ac:dyDescent="0.25"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AP28" t="s">
        <v>3</v>
      </c>
    </row>
  </sheetData>
  <sheetProtection password="CD58" sheet="1" objects="1" scenarios="1" selectLockedCells="1"/>
  <mergeCells count="1">
    <mergeCell ref="D9:D10"/>
  </mergeCells>
  <conditionalFormatting sqref="P11:P22">
    <cfRule type="cellIs" dxfId="35" priority="36" operator="equal">
      <formula>0</formula>
    </cfRule>
  </conditionalFormatting>
  <conditionalFormatting sqref="R11:R22">
    <cfRule type="cellIs" dxfId="34" priority="35" operator="equal">
      <formula>0</formula>
    </cfRule>
  </conditionalFormatting>
  <conditionalFormatting sqref="S11:V22">
    <cfRule type="cellIs" dxfId="33" priority="34" operator="equal">
      <formula>0</formula>
    </cfRule>
  </conditionalFormatting>
  <conditionalFormatting sqref="L11:M22">
    <cfRule type="cellIs" dxfId="32" priority="33" operator="equal">
      <formula>0</formula>
    </cfRule>
  </conditionalFormatting>
  <conditionalFormatting sqref="H11:H22">
    <cfRule type="cellIs" dxfId="31" priority="31" operator="equal">
      <formula>1</formula>
    </cfRule>
    <cfRule type="cellIs" dxfId="30" priority="32" operator="equal">
      <formula>2</formula>
    </cfRule>
  </conditionalFormatting>
  <conditionalFormatting sqref="E11:F11">
    <cfRule type="uniqueValues" dxfId="29" priority="29"/>
    <cfRule type="duplicateValues" dxfId="28" priority="30"/>
  </conditionalFormatting>
  <conditionalFormatting sqref="E12:F12">
    <cfRule type="uniqueValues" dxfId="27" priority="27"/>
    <cfRule type="duplicateValues" dxfId="26" priority="28"/>
  </conditionalFormatting>
  <conditionalFormatting sqref="E13:F13">
    <cfRule type="uniqueValues" dxfId="25" priority="25"/>
    <cfRule type="duplicateValues" dxfId="24" priority="26"/>
  </conditionalFormatting>
  <conditionalFormatting sqref="E14:F14">
    <cfRule type="uniqueValues" dxfId="23" priority="23"/>
    <cfRule type="duplicateValues" dxfId="22" priority="24"/>
  </conditionalFormatting>
  <conditionalFormatting sqref="E15:F15">
    <cfRule type="uniqueValues" dxfId="21" priority="21"/>
    <cfRule type="duplicateValues" dxfId="20" priority="22"/>
  </conditionalFormatting>
  <conditionalFormatting sqref="E16:F16">
    <cfRule type="uniqueValues" dxfId="19" priority="19"/>
    <cfRule type="duplicateValues" dxfId="18" priority="20"/>
  </conditionalFormatting>
  <conditionalFormatting sqref="E17:F17">
    <cfRule type="uniqueValues" dxfId="17" priority="17"/>
    <cfRule type="duplicateValues" dxfId="16" priority="18"/>
  </conditionalFormatting>
  <conditionalFormatting sqref="E18:F18">
    <cfRule type="uniqueValues" dxfId="15" priority="15"/>
    <cfRule type="duplicateValues" dxfId="14" priority="16"/>
  </conditionalFormatting>
  <conditionalFormatting sqref="E19:F19">
    <cfRule type="uniqueValues" dxfId="13" priority="13"/>
    <cfRule type="duplicateValues" dxfId="12" priority="14"/>
  </conditionalFormatting>
  <conditionalFormatting sqref="E20:F20">
    <cfRule type="uniqueValues" dxfId="11" priority="11"/>
    <cfRule type="duplicateValues" dxfId="10" priority="12"/>
  </conditionalFormatting>
  <conditionalFormatting sqref="E21:F21">
    <cfRule type="uniqueValues" dxfId="9" priority="9"/>
    <cfRule type="duplicateValues" dxfId="8" priority="10"/>
  </conditionalFormatting>
  <conditionalFormatting sqref="E22:F22">
    <cfRule type="uniqueValues" dxfId="7" priority="7"/>
    <cfRule type="duplicateValues" dxfId="6" priority="8"/>
  </conditionalFormatting>
  <conditionalFormatting sqref="D11:F22">
    <cfRule type="expression" dxfId="5" priority="6">
      <formula>MOD(ROW(),2)</formula>
    </cfRule>
  </conditionalFormatting>
  <conditionalFormatting sqref="H11:H22 J11:K22 N11:Q22 U11:U22">
    <cfRule type="expression" dxfId="4" priority="5">
      <formula>MOD(ROW(),2)</formula>
    </cfRule>
  </conditionalFormatting>
  <conditionalFormatting sqref="D9:D10">
    <cfRule type="timePeriod" dxfId="3" priority="3" timePeriod="today">
      <formula>FLOOR(D9,1)=TODAY()</formula>
    </cfRule>
  </conditionalFormatting>
  <conditionalFormatting sqref="AP11:AP22">
    <cfRule type="expression" dxfId="2" priority="1">
      <formula>MOD(ROW(),2)</formula>
    </cfRule>
    <cfRule type="cellIs" dxfId="1" priority="2" operator="equal">
      <formula>"validé"</formula>
    </cfRule>
  </conditionalFormatting>
  <dataValidations count="4">
    <dataValidation type="list" allowBlank="1" showInputMessage="1" showErrorMessage="1" sqref="AP10">
      <formula1>$AP$25:$AP$26</formula1>
    </dataValidation>
    <dataValidation type="list" allowBlank="1" showInputMessage="1" showErrorMessage="1" sqref="E11 H11:H22">
      <formula1>$A$310:$A$312</formula1>
    </dataValidation>
    <dataValidation type="list" allowBlank="1" showInputMessage="1" showErrorMessage="1" sqref="AP11:AP22">
      <formula1>$AP$27:$AP$28</formula1>
    </dataValidation>
    <dataValidation type="list" allowBlank="1" showInputMessage="1" showErrorMessage="1" sqref="F11:F22 E12:E22">
      <formula1>$A$316:$A$317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5E85CF5A-685D-48D7-964A-1CC0021C252A}">
            <xm:f>'[New Dépenses en voyage préparation 2.xlsm]Tableau général'!#REF!-1</xm:f>
            <x14:dxf>
              <font>
                <b val="0"/>
                <i val="0"/>
                <strike/>
                <color theme="0" tint="-0.34998626667073579"/>
              </font>
            </x14:dxf>
          </x14:cfRule>
          <xm:sqref>D9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2017-02-25T10:46:20Z</dcterms:modified>
</cp:coreProperties>
</file>