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IS\Desktop\GIS\TOOLS\"/>
    </mc:Choice>
  </mc:AlternateContent>
  <bookViews>
    <workbookView xWindow="0" yWindow="0" windowWidth="20400" windowHeight="7755" tabRatio="899"/>
  </bookViews>
  <sheets>
    <sheet name="CLIENT" sheetId="9" r:id="rId1"/>
    <sheet name="SILVER SUN" sheetId="2" r:id="rId2"/>
    <sheet name="SILVER SKY" sheetId="3" r:id="rId3"/>
    <sheet name="DREAM BEAUTY" sheetId="4" r:id="rId4"/>
    <sheet name="SEBRING EXPRESS" sheetId="5" r:id="rId5"/>
    <sheet name="CARY RICKMERS" sheetId="6" r:id="rId6"/>
    <sheet name="GRANDE CAMEROON" sheetId="7" r:id="rId7"/>
    <sheet name="GRANDE COTONOU" sheetId="8" r:id="rId8"/>
    <sheet name="ACCUEIL" sheetId="1" r:id="rId9"/>
  </sheets>
  <functionGroups builtInGroupCount="18"/>
  <calcPr calcId="152511"/>
  <customWorkbookViews>
    <customWorkbookView name="GIS - Affichage personnalisé" guid="{E42149BA-FCC7-45CF-834A-91B57D32AD2D}" autoUpdate="1" mergeInterval="5" personalView="1" maximized="1" xWindow="-8" yWindow="-8" windowWidth="1936" windowHeight="1056" tabRatio="899" activeSheetId="9"/>
    <customWorkbookView name="Global International Shipping - Affichage personnalisé" guid="{08CF7F84-09A8-44EF-8B89-4CA9ED834383}" autoUpdate="1" mergeInterval="5" personalView="1" maximized="1" xWindow="-8" yWindow="-8" windowWidth="1936" windowHeight="1056" tabRatio="899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1" l="1"/>
  <c r="Q5" i="1"/>
  <c r="R9" i="9" l="1"/>
  <c r="O17" i="1" l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6" i="1"/>
  <c r="M16" i="1"/>
  <c r="R10" i="9" l="1"/>
  <c r="S10" i="9"/>
  <c r="T10" i="9"/>
  <c r="R11" i="9"/>
  <c r="S11" i="9"/>
  <c r="T11" i="9"/>
  <c r="R12" i="9"/>
  <c r="S12" i="9"/>
  <c r="T12" i="9"/>
  <c r="R13" i="9"/>
  <c r="S13" i="9"/>
  <c r="T13" i="9"/>
  <c r="R14" i="9"/>
  <c r="S14" i="9"/>
  <c r="T14" i="9"/>
  <c r="R15" i="9"/>
  <c r="S15" i="9"/>
  <c r="T15" i="9"/>
  <c r="R16" i="9"/>
  <c r="S16" i="9"/>
  <c r="T16" i="9"/>
  <c r="R17" i="9"/>
  <c r="S17" i="9"/>
  <c r="T17" i="9"/>
  <c r="R18" i="9"/>
  <c r="S18" i="9"/>
  <c r="T18" i="9"/>
  <c r="R19" i="9"/>
  <c r="S19" i="9"/>
  <c r="T19" i="9"/>
  <c r="R20" i="9"/>
  <c r="S20" i="9"/>
  <c r="T20" i="9"/>
  <c r="R21" i="9"/>
  <c r="S21" i="9"/>
  <c r="T21" i="9"/>
  <c r="R22" i="9"/>
  <c r="S22" i="9"/>
  <c r="T22" i="9"/>
  <c r="R23" i="9"/>
  <c r="S23" i="9"/>
  <c r="T23" i="9"/>
  <c r="R24" i="9"/>
  <c r="S24" i="9"/>
  <c r="T24" i="9"/>
  <c r="R25" i="9"/>
  <c r="S25" i="9"/>
  <c r="T25" i="9"/>
  <c r="R26" i="9"/>
  <c r="S26" i="9"/>
  <c r="T26" i="9"/>
  <c r="R27" i="9"/>
  <c r="S27" i="9"/>
  <c r="T27" i="9"/>
  <c r="R28" i="9"/>
  <c r="S28" i="9"/>
  <c r="T28" i="9"/>
  <c r="R29" i="9"/>
  <c r="S29" i="9"/>
  <c r="T29" i="9"/>
  <c r="R30" i="9"/>
  <c r="S30" i="9"/>
  <c r="T30" i="9"/>
  <c r="R31" i="9"/>
  <c r="S31" i="9"/>
  <c r="T31" i="9"/>
  <c r="R32" i="9"/>
  <c r="S32" i="9"/>
  <c r="T32" i="9"/>
  <c r="R33" i="9"/>
  <c r="S33" i="9"/>
  <c r="T33" i="9"/>
  <c r="R34" i="9"/>
  <c r="S34" i="9"/>
  <c r="T34" i="9"/>
  <c r="R35" i="9"/>
  <c r="S35" i="9"/>
  <c r="T35" i="9"/>
  <c r="R36" i="9"/>
  <c r="S36" i="9"/>
  <c r="T36" i="9"/>
  <c r="R37" i="9"/>
  <c r="S37" i="9"/>
  <c r="T37" i="9"/>
  <c r="R38" i="9"/>
  <c r="S38" i="9"/>
  <c r="T38" i="9"/>
  <c r="R39" i="9"/>
  <c r="S39" i="9"/>
  <c r="T39" i="9"/>
  <c r="R40" i="9"/>
  <c r="S40" i="9"/>
  <c r="T40" i="9"/>
  <c r="R41" i="9"/>
  <c r="S41" i="9"/>
  <c r="T41" i="9"/>
  <c r="R42" i="9"/>
  <c r="S42" i="9"/>
  <c r="T42" i="9"/>
  <c r="R43" i="9"/>
  <c r="S43" i="9"/>
  <c r="T43" i="9"/>
  <c r="R44" i="9"/>
  <c r="S44" i="9"/>
  <c r="T44" i="9"/>
  <c r="R45" i="9"/>
  <c r="S45" i="9"/>
  <c r="T45" i="9"/>
  <c r="R46" i="9"/>
  <c r="S46" i="9"/>
  <c r="T46" i="9"/>
  <c r="R47" i="9"/>
  <c r="S47" i="9"/>
  <c r="T47" i="9"/>
  <c r="R48" i="9"/>
  <c r="S48" i="9"/>
  <c r="T48" i="9"/>
  <c r="R49" i="9"/>
  <c r="S49" i="9"/>
  <c r="T49" i="9"/>
  <c r="R50" i="9"/>
  <c r="S50" i="9"/>
  <c r="T50" i="9"/>
  <c r="R51" i="9"/>
  <c r="S51" i="9"/>
  <c r="T51" i="9"/>
  <c r="R52" i="9"/>
  <c r="S52" i="9"/>
  <c r="T52" i="9"/>
  <c r="R53" i="9"/>
  <c r="S53" i="9"/>
  <c r="T53" i="9"/>
  <c r="R54" i="9"/>
  <c r="S54" i="9"/>
  <c r="T54" i="9"/>
  <c r="R55" i="9"/>
  <c r="S55" i="9"/>
  <c r="T55" i="9"/>
  <c r="R56" i="9"/>
  <c r="S56" i="9"/>
  <c r="T56" i="9"/>
  <c r="R57" i="9"/>
  <c r="S57" i="9"/>
  <c r="T57" i="9"/>
  <c r="R58" i="9"/>
  <c r="S58" i="9"/>
  <c r="T58" i="9"/>
  <c r="R59" i="9"/>
  <c r="S59" i="9"/>
  <c r="T59" i="9"/>
  <c r="R60" i="9"/>
  <c r="S60" i="9"/>
  <c r="T60" i="9"/>
  <c r="R61" i="9"/>
  <c r="S61" i="9"/>
  <c r="T61" i="9"/>
  <c r="R62" i="9"/>
  <c r="S62" i="9"/>
  <c r="T62" i="9"/>
  <c r="R63" i="9"/>
  <c r="S63" i="9"/>
  <c r="T63" i="9"/>
  <c r="R64" i="9"/>
  <c r="S64" i="9"/>
  <c r="T64" i="9"/>
  <c r="R65" i="9"/>
  <c r="S65" i="9"/>
  <c r="T65" i="9"/>
  <c r="R66" i="9"/>
  <c r="S66" i="9"/>
  <c r="T66" i="9"/>
  <c r="R67" i="9"/>
  <c r="S67" i="9"/>
  <c r="T67" i="9"/>
  <c r="R68" i="9"/>
  <c r="S68" i="9"/>
  <c r="T68" i="9"/>
  <c r="R69" i="9"/>
  <c r="S69" i="9"/>
  <c r="T69" i="9"/>
  <c r="R70" i="9"/>
  <c r="S70" i="9"/>
  <c r="T70" i="9"/>
  <c r="R71" i="9"/>
  <c r="S71" i="9"/>
  <c r="T71" i="9"/>
  <c r="R72" i="9"/>
  <c r="S72" i="9"/>
  <c r="T72" i="9"/>
  <c r="R73" i="9"/>
  <c r="S73" i="9"/>
  <c r="T73" i="9"/>
  <c r="R74" i="9"/>
  <c r="S74" i="9"/>
  <c r="T74" i="9"/>
  <c r="S9" i="9"/>
  <c r="T9" i="9"/>
  <c r="H17" i="1" l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6" i="1"/>
  <c r="M143" i="1" l="1"/>
  <c r="L143" i="1"/>
  <c r="K143" i="1"/>
  <c r="J143" i="1"/>
  <c r="I143" i="1"/>
  <c r="M142" i="1"/>
  <c r="L142" i="1"/>
  <c r="K142" i="1"/>
  <c r="J142" i="1"/>
  <c r="I142" i="1"/>
  <c r="M141" i="1"/>
  <c r="L141" i="1"/>
  <c r="K141" i="1"/>
  <c r="J141" i="1"/>
  <c r="I141" i="1"/>
  <c r="M140" i="1"/>
  <c r="L140" i="1"/>
  <c r="K140" i="1"/>
  <c r="J140" i="1"/>
  <c r="I140" i="1"/>
  <c r="M139" i="1"/>
  <c r="L139" i="1"/>
  <c r="K139" i="1"/>
  <c r="J139" i="1"/>
  <c r="I139" i="1"/>
  <c r="M138" i="1"/>
  <c r="L138" i="1"/>
  <c r="K138" i="1"/>
  <c r="J138" i="1"/>
  <c r="I138" i="1"/>
  <c r="M137" i="1"/>
  <c r="L137" i="1"/>
  <c r="K137" i="1"/>
  <c r="J137" i="1"/>
  <c r="I137" i="1"/>
  <c r="M136" i="1"/>
  <c r="L136" i="1"/>
  <c r="K136" i="1"/>
  <c r="J136" i="1"/>
  <c r="I136" i="1"/>
  <c r="M135" i="1"/>
  <c r="L135" i="1"/>
  <c r="K135" i="1"/>
  <c r="J135" i="1"/>
  <c r="I135" i="1"/>
  <c r="M134" i="1"/>
  <c r="L134" i="1"/>
  <c r="K134" i="1"/>
  <c r="J134" i="1"/>
  <c r="I134" i="1"/>
  <c r="M133" i="1"/>
  <c r="L133" i="1"/>
  <c r="K133" i="1"/>
  <c r="J133" i="1"/>
  <c r="I133" i="1"/>
  <c r="M132" i="1"/>
  <c r="L132" i="1"/>
  <c r="K132" i="1"/>
  <c r="J132" i="1"/>
  <c r="I132" i="1"/>
  <c r="M131" i="1"/>
  <c r="L131" i="1"/>
  <c r="K131" i="1"/>
  <c r="J131" i="1"/>
  <c r="I131" i="1"/>
  <c r="M130" i="1"/>
  <c r="L130" i="1"/>
  <c r="K130" i="1"/>
  <c r="J130" i="1"/>
  <c r="I130" i="1"/>
  <c r="M129" i="1"/>
  <c r="L129" i="1"/>
  <c r="K129" i="1"/>
  <c r="J129" i="1"/>
  <c r="I129" i="1"/>
  <c r="M128" i="1"/>
  <c r="L128" i="1"/>
  <c r="K128" i="1"/>
  <c r="J128" i="1"/>
  <c r="I128" i="1"/>
  <c r="M127" i="1"/>
  <c r="L127" i="1"/>
  <c r="K127" i="1"/>
  <c r="J127" i="1"/>
  <c r="I127" i="1"/>
  <c r="M126" i="1"/>
  <c r="L126" i="1"/>
  <c r="K126" i="1"/>
  <c r="J126" i="1"/>
  <c r="I126" i="1"/>
  <c r="M125" i="1"/>
  <c r="L125" i="1"/>
  <c r="K125" i="1"/>
  <c r="J125" i="1"/>
  <c r="I125" i="1"/>
  <c r="M124" i="1"/>
  <c r="L124" i="1"/>
  <c r="K124" i="1"/>
  <c r="J124" i="1"/>
  <c r="I124" i="1"/>
  <c r="M123" i="1"/>
  <c r="L123" i="1"/>
  <c r="K123" i="1"/>
  <c r="J123" i="1"/>
  <c r="I123" i="1"/>
  <c r="M122" i="1"/>
  <c r="L122" i="1"/>
  <c r="K122" i="1"/>
  <c r="J122" i="1"/>
  <c r="I122" i="1"/>
  <c r="M121" i="1"/>
  <c r="L121" i="1"/>
  <c r="K121" i="1"/>
  <c r="J121" i="1"/>
  <c r="I121" i="1"/>
  <c r="M120" i="1"/>
  <c r="L120" i="1"/>
  <c r="K120" i="1"/>
  <c r="J120" i="1"/>
  <c r="I120" i="1"/>
  <c r="M119" i="1"/>
  <c r="L119" i="1"/>
  <c r="K119" i="1"/>
  <c r="J119" i="1"/>
  <c r="I119" i="1"/>
  <c r="M118" i="1"/>
  <c r="L118" i="1"/>
  <c r="K118" i="1"/>
  <c r="J118" i="1"/>
  <c r="I118" i="1"/>
  <c r="M117" i="1"/>
  <c r="L117" i="1"/>
  <c r="K117" i="1"/>
  <c r="J117" i="1"/>
  <c r="I117" i="1"/>
  <c r="M116" i="1"/>
  <c r="L116" i="1"/>
  <c r="K116" i="1"/>
  <c r="J116" i="1"/>
  <c r="I116" i="1"/>
  <c r="M115" i="1"/>
  <c r="L115" i="1"/>
  <c r="K115" i="1"/>
  <c r="J115" i="1"/>
  <c r="I115" i="1"/>
  <c r="M114" i="1"/>
  <c r="L114" i="1"/>
  <c r="K114" i="1"/>
  <c r="J114" i="1"/>
  <c r="I114" i="1"/>
  <c r="M113" i="1"/>
  <c r="L113" i="1"/>
  <c r="K113" i="1"/>
  <c r="J113" i="1"/>
  <c r="I113" i="1"/>
  <c r="M112" i="1"/>
  <c r="L112" i="1"/>
  <c r="K112" i="1"/>
  <c r="J112" i="1"/>
  <c r="I112" i="1"/>
  <c r="M111" i="1"/>
  <c r="L111" i="1"/>
  <c r="K111" i="1"/>
  <c r="J111" i="1"/>
  <c r="I111" i="1"/>
  <c r="M110" i="1"/>
  <c r="L110" i="1"/>
  <c r="K110" i="1"/>
  <c r="J110" i="1"/>
  <c r="I110" i="1"/>
  <c r="M109" i="1"/>
  <c r="L109" i="1"/>
  <c r="K109" i="1"/>
  <c r="J109" i="1"/>
  <c r="I109" i="1"/>
  <c r="M108" i="1"/>
  <c r="L108" i="1"/>
  <c r="K108" i="1"/>
  <c r="J108" i="1"/>
  <c r="I108" i="1"/>
  <c r="M107" i="1"/>
  <c r="L107" i="1"/>
  <c r="K107" i="1"/>
  <c r="J107" i="1"/>
  <c r="I107" i="1"/>
  <c r="M106" i="1"/>
  <c r="L106" i="1"/>
  <c r="K106" i="1"/>
  <c r="J106" i="1"/>
  <c r="I106" i="1"/>
  <c r="M105" i="1"/>
  <c r="L105" i="1"/>
  <c r="K105" i="1"/>
  <c r="J105" i="1"/>
  <c r="I105" i="1"/>
  <c r="M104" i="1"/>
  <c r="L104" i="1"/>
  <c r="K104" i="1"/>
  <c r="J104" i="1"/>
  <c r="I104" i="1"/>
  <c r="M103" i="1"/>
  <c r="L103" i="1"/>
  <c r="K103" i="1"/>
  <c r="J103" i="1"/>
  <c r="I103" i="1"/>
  <c r="M102" i="1"/>
  <c r="L102" i="1"/>
  <c r="K102" i="1"/>
  <c r="J102" i="1"/>
  <c r="I102" i="1"/>
  <c r="M101" i="1"/>
  <c r="L101" i="1"/>
  <c r="K101" i="1"/>
  <c r="J101" i="1"/>
  <c r="I101" i="1"/>
  <c r="M100" i="1"/>
  <c r="L100" i="1"/>
  <c r="K100" i="1"/>
  <c r="J100" i="1"/>
  <c r="I100" i="1"/>
  <c r="M99" i="1"/>
  <c r="L99" i="1"/>
  <c r="K99" i="1"/>
  <c r="J99" i="1"/>
  <c r="I99" i="1"/>
  <c r="M98" i="1"/>
  <c r="L98" i="1"/>
  <c r="K98" i="1"/>
  <c r="J98" i="1"/>
  <c r="I98" i="1"/>
  <c r="M97" i="1"/>
  <c r="L97" i="1"/>
  <c r="K97" i="1"/>
  <c r="J97" i="1"/>
  <c r="I97" i="1"/>
  <c r="M96" i="1"/>
  <c r="L96" i="1"/>
  <c r="K96" i="1"/>
  <c r="J96" i="1"/>
  <c r="I96" i="1"/>
  <c r="M95" i="1"/>
  <c r="L95" i="1"/>
  <c r="K95" i="1"/>
  <c r="J95" i="1"/>
  <c r="I95" i="1"/>
  <c r="M94" i="1"/>
  <c r="L94" i="1"/>
  <c r="K94" i="1"/>
  <c r="J94" i="1"/>
  <c r="I94" i="1"/>
  <c r="M93" i="1"/>
  <c r="L93" i="1"/>
  <c r="K93" i="1"/>
  <c r="J93" i="1"/>
  <c r="I93" i="1"/>
  <c r="M92" i="1"/>
  <c r="L92" i="1"/>
  <c r="K92" i="1"/>
  <c r="J92" i="1"/>
  <c r="I92" i="1"/>
  <c r="M91" i="1"/>
  <c r="L91" i="1"/>
  <c r="K91" i="1"/>
  <c r="J91" i="1"/>
  <c r="I91" i="1"/>
  <c r="M90" i="1"/>
  <c r="L90" i="1"/>
  <c r="K90" i="1"/>
  <c r="J90" i="1"/>
  <c r="I90" i="1"/>
  <c r="L89" i="1"/>
  <c r="K89" i="1"/>
  <c r="J89" i="1"/>
  <c r="I89" i="1"/>
  <c r="M88" i="1"/>
  <c r="L88" i="1"/>
  <c r="K88" i="1"/>
  <c r="J88" i="1"/>
  <c r="I88" i="1"/>
  <c r="M87" i="1"/>
  <c r="L87" i="1"/>
  <c r="K87" i="1"/>
  <c r="J87" i="1"/>
  <c r="I87" i="1"/>
  <c r="M86" i="1"/>
  <c r="L86" i="1"/>
  <c r="K86" i="1"/>
  <c r="J86" i="1"/>
  <c r="I86" i="1"/>
  <c r="M85" i="1"/>
  <c r="L85" i="1"/>
  <c r="K85" i="1"/>
  <c r="J85" i="1"/>
  <c r="I85" i="1"/>
  <c r="M84" i="1"/>
  <c r="L84" i="1"/>
  <c r="K84" i="1"/>
  <c r="J84" i="1"/>
  <c r="I84" i="1"/>
  <c r="M83" i="1"/>
  <c r="L83" i="1"/>
  <c r="K83" i="1"/>
  <c r="J83" i="1"/>
  <c r="I83" i="1"/>
  <c r="M82" i="1"/>
  <c r="L82" i="1"/>
  <c r="K82" i="1"/>
  <c r="J82" i="1"/>
  <c r="I82" i="1"/>
  <c r="M81" i="1"/>
  <c r="L81" i="1"/>
  <c r="K81" i="1"/>
  <c r="J81" i="1"/>
  <c r="I81" i="1"/>
  <c r="M80" i="1"/>
  <c r="L80" i="1"/>
  <c r="K80" i="1"/>
  <c r="J80" i="1"/>
  <c r="I80" i="1"/>
  <c r="M79" i="1"/>
  <c r="L79" i="1"/>
  <c r="K79" i="1"/>
  <c r="J79" i="1"/>
  <c r="I79" i="1"/>
  <c r="M78" i="1"/>
  <c r="L78" i="1"/>
  <c r="K78" i="1"/>
  <c r="J78" i="1"/>
  <c r="I78" i="1"/>
  <c r="M77" i="1"/>
  <c r="L77" i="1"/>
  <c r="K77" i="1"/>
  <c r="J77" i="1"/>
  <c r="I77" i="1"/>
  <c r="M76" i="1"/>
  <c r="L76" i="1"/>
  <c r="K76" i="1"/>
  <c r="J76" i="1"/>
  <c r="I76" i="1"/>
  <c r="M75" i="1"/>
  <c r="L75" i="1"/>
  <c r="K75" i="1"/>
  <c r="J75" i="1"/>
  <c r="I75" i="1"/>
  <c r="M74" i="1"/>
  <c r="L74" i="1"/>
  <c r="K74" i="1"/>
  <c r="J74" i="1"/>
  <c r="I74" i="1"/>
  <c r="M73" i="1"/>
  <c r="L73" i="1"/>
  <c r="K73" i="1"/>
  <c r="J73" i="1"/>
  <c r="I73" i="1"/>
  <c r="M72" i="1"/>
  <c r="L72" i="1"/>
  <c r="K72" i="1"/>
  <c r="J72" i="1"/>
  <c r="I72" i="1"/>
  <c r="M71" i="1"/>
  <c r="L71" i="1"/>
  <c r="K71" i="1"/>
  <c r="J71" i="1"/>
  <c r="I71" i="1"/>
  <c r="M70" i="1"/>
  <c r="L70" i="1"/>
  <c r="K70" i="1"/>
  <c r="J70" i="1"/>
  <c r="I70" i="1"/>
  <c r="M69" i="1"/>
  <c r="L69" i="1"/>
  <c r="K69" i="1"/>
  <c r="J69" i="1"/>
  <c r="I69" i="1"/>
  <c r="M68" i="1"/>
  <c r="L68" i="1"/>
  <c r="K68" i="1"/>
  <c r="J68" i="1"/>
  <c r="I68" i="1"/>
  <c r="M67" i="1"/>
  <c r="L67" i="1"/>
  <c r="K67" i="1"/>
  <c r="J67" i="1"/>
  <c r="I67" i="1"/>
  <c r="M66" i="1"/>
  <c r="L66" i="1"/>
  <c r="K66" i="1"/>
  <c r="J66" i="1"/>
  <c r="I66" i="1"/>
  <c r="M65" i="1"/>
  <c r="L65" i="1"/>
  <c r="K65" i="1"/>
  <c r="J65" i="1"/>
  <c r="I65" i="1"/>
  <c r="M64" i="1"/>
  <c r="L64" i="1"/>
  <c r="K64" i="1"/>
  <c r="J64" i="1"/>
  <c r="I64" i="1"/>
  <c r="M63" i="1"/>
  <c r="L63" i="1"/>
  <c r="K63" i="1"/>
  <c r="J63" i="1"/>
  <c r="I63" i="1"/>
  <c r="M62" i="1"/>
  <c r="L62" i="1"/>
  <c r="K62" i="1"/>
  <c r="J62" i="1"/>
  <c r="I62" i="1"/>
  <c r="M61" i="1"/>
  <c r="L61" i="1"/>
  <c r="K61" i="1"/>
  <c r="J61" i="1"/>
  <c r="I61" i="1"/>
  <c r="M60" i="1"/>
  <c r="L60" i="1"/>
  <c r="K60" i="1"/>
  <c r="J60" i="1"/>
  <c r="I60" i="1"/>
  <c r="M59" i="1"/>
  <c r="L59" i="1"/>
  <c r="K59" i="1"/>
  <c r="J59" i="1"/>
  <c r="I59" i="1"/>
  <c r="M58" i="1"/>
  <c r="L58" i="1"/>
  <c r="K58" i="1"/>
  <c r="J58" i="1"/>
  <c r="I58" i="1"/>
  <c r="M57" i="1"/>
  <c r="L57" i="1"/>
  <c r="K57" i="1"/>
  <c r="J57" i="1"/>
  <c r="I57" i="1"/>
  <c r="M56" i="1"/>
  <c r="L56" i="1"/>
  <c r="K56" i="1"/>
  <c r="J56" i="1"/>
  <c r="I56" i="1"/>
  <c r="M55" i="1"/>
  <c r="L55" i="1"/>
  <c r="K55" i="1"/>
  <c r="J55" i="1"/>
  <c r="I55" i="1"/>
  <c r="M54" i="1"/>
  <c r="L54" i="1"/>
  <c r="K54" i="1"/>
  <c r="J54" i="1"/>
  <c r="I54" i="1"/>
  <c r="M53" i="1"/>
  <c r="L53" i="1"/>
  <c r="K53" i="1"/>
  <c r="J53" i="1"/>
  <c r="I53" i="1"/>
  <c r="M52" i="1"/>
  <c r="L52" i="1"/>
  <c r="K52" i="1"/>
  <c r="J52" i="1"/>
  <c r="I52" i="1"/>
  <c r="M51" i="1"/>
  <c r="L51" i="1"/>
  <c r="K51" i="1"/>
  <c r="J51" i="1"/>
  <c r="I51" i="1"/>
  <c r="M50" i="1"/>
  <c r="L50" i="1"/>
  <c r="K50" i="1"/>
  <c r="J50" i="1"/>
  <c r="I50" i="1"/>
  <c r="M49" i="1"/>
  <c r="L49" i="1"/>
  <c r="K49" i="1"/>
  <c r="J49" i="1"/>
  <c r="I49" i="1"/>
  <c r="M48" i="1"/>
  <c r="L48" i="1"/>
  <c r="K48" i="1"/>
  <c r="J48" i="1"/>
  <c r="I48" i="1"/>
  <c r="M47" i="1"/>
  <c r="L47" i="1"/>
  <c r="K47" i="1"/>
  <c r="J47" i="1"/>
  <c r="I47" i="1"/>
  <c r="M46" i="1"/>
  <c r="L46" i="1"/>
  <c r="K46" i="1"/>
  <c r="J46" i="1"/>
  <c r="I46" i="1"/>
  <c r="M45" i="1"/>
  <c r="L45" i="1"/>
  <c r="K45" i="1"/>
  <c r="J45" i="1"/>
  <c r="I45" i="1"/>
  <c r="M44" i="1"/>
  <c r="L44" i="1"/>
  <c r="K44" i="1"/>
  <c r="J44" i="1"/>
  <c r="I44" i="1"/>
  <c r="M43" i="1"/>
  <c r="L43" i="1"/>
  <c r="K43" i="1"/>
  <c r="J43" i="1"/>
  <c r="I43" i="1"/>
  <c r="M42" i="1"/>
  <c r="L42" i="1"/>
  <c r="K42" i="1"/>
  <c r="J42" i="1"/>
  <c r="I42" i="1"/>
  <c r="M41" i="1"/>
  <c r="L41" i="1"/>
  <c r="K41" i="1"/>
  <c r="J41" i="1"/>
  <c r="I41" i="1"/>
  <c r="M40" i="1"/>
  <c r="L40" i="1"/>
  <c r="K40" i="1"/>
  <c r="J40" i="1"/>
  <c r="I40" i="1"/>
  <c r="M39" i="1"/>
  <c r="L39" i="1"/>
  <c r="K39" i="1"/>
  <c r="J39" i="1"/>
  <c r="I39" i="1"/>
  <c r="M38" i="1"/>
  <c r="L38" i="1"/>
  <c r="K38" i="1"/>
  <c r="J38" i="1"/>
  <c r="I38" i="1"/>
  <c r="M37" i="1"/>
  <c r="L37" i="1"/>
  <c r="K37" i="1"/>
  <c r="J37" i="1"/>
  <c r="I37" i="1"/>
  <c r="M36" i="1"/>
  <c r="L36" i="1"/>
  <c r="K36" i="1"/>
  <c r="J36" i="1"/>
  <c r="I36" i="1"/>
  <c r="M35" i="1"/>
  <c r="L35" i="1"/>
  <c r="K35" i="1"/>
  <c r="J35" i="1"/>
  <c r="I35" i="1"/>
  <c r="M34" i="1"/>
  <c r="L34" i="1"/>
  <c r="K34" i="1"/>
  <c r="J34" i="1"/>
  <c r="I34" i="1"/>
  <c r="M33" i="1"/>
  <c r="L33" i="1"/>
  <c r="K33" i="1"/>
  <c r="J33" i="1"/>
  <c r="I33" i="1"/>
  <c r="M32" i="1"/>
  <c r="L32" i="1"/>
  <c r="K32" i="1"/>
  <c r="J32" i="1"/>
  <c r="I32" i="1"/>
  <c r="M31" i="1"/>
  <c r="L31" i="1"/>
  <c r="K31" i="1"/>
  <c r="J31" i="1"/>
  <c r="I31" i="1"/>
  <c r="M30" i="1"/>
  <c r="L30" i="1"/>
  <c r="K30" i="1"/>
  <c r="J30" i="1"/>
  <c r="I30" i="1"/>
  <c r="M29" i="1"/>
  <c r="L29" i="1"/>
  <c r="K29" i="1"/>
  <c r="J29" i="1"/>
  <c r="I29" i="1"/>
  <c r="M28" i="1"/>
  <c r="L28" i="1"/>
  <c r="K28" i="1"/>
  <c r="J28" i="1"/>
  <c r="I28" i="1"/>
  <c r="M27" i="1"/>
  <c r="L27" i="1"/>
  <c r="K27" i="1"/>
  <c r="J27" i="1"/>
  <c r="I27" i="1"/>
  <c r="M26" i="1"/>
  <c r="L26" i="1"/>
  <c r="K26" i="1"/>
  <c r="J26" i="1"/>
  <c r="I26" i="1"/>
  <c r="M25" i="1"/>
  <c r="L25" i="1"/>
  <c r="K25" i="1"/>
  <c r="J25" i="1"/>
  <c r="I25" i="1"/>
  <c r="M24" i="1"/>
  <c r="L24" i="1"/>
  <c r="K24" i="1"/>
  <c r="J24" i="1"/>
  <c r="I24" i="1"/>
  <c r="M23" i="1"/>
  <c r="L23" i="1"/>
  <c r="K23" i="1"/>
  <c r="J23" i="1"/>
  <c r="I23" i="1"/>
  <c r="M22" i="1"/>
  <c r="L22" i="1"/>
  <c r="K22" i="1"/>
  <c r="J22" i="1"/>
  <c r="I22" i="1"/>
  <c r="M21" i="1"/>
  <c r="L21" i="1"/>
  <c r="K21" i="1"/>
  <c r="J21" i="1"/>
  <c r="I21" i="1"/>
  <c r="M20" i="1"/>
  <c r="L20" i="1"/>
  <c r="K20" i="1"/>
  <c r="J20" i="1"/>
  <c r="I20" i="1"/>
  <c r="M19" i="1"/>
  <c r="L19" i="1"/>
  <c r="K19" i="1"/>
  <c r="J19" i="1"/>
  <c r="I19" i="1"/>
  <c r="M18" i="1"/>
  <c r="L18" i="1"/>
  <c r="K18" i="1"/>
  <c r="J18" i="1"/>
  <c r="I18" i="1"/>
  <c r="M17" i="1"/>
  <c r="L17" i="1"/>
  <c r="K17" i="1"/>
  <c r="J17" i="1"/>
  <c r="I17" i="1"/>
  <c r="L16" i="1"/>
  <c r="K16" i="1"/>
  <c r="J16" i="1"/>
  <c r="I16" i="1"/>
  <c r="T10" i="1"/>
  <c r="S10" i="1"/>
  <c r="R10" i="1"/>
  <c r="Q10" i="1"/>
  <c r="P10" i="1"/>
  <c r="O10" i="1"/>
  <c r="T9" i="1"/>
  <c r="S9" i="1"/>
  <c r="R9" i="1"/>
  <c r="Q9" i="1"/>
  <c r="P9" i="1"/>
  <c r="O9" i="1"/>
  <c r="T8" i="1"/>
  <c r="S8" i="1"/>
  <c r="R8" i="1"/>
  <c r="Q8" i="1"/>
  <c r="P8" i="1"/>
  <c r="O8" i="1"/>
  <c r="T7" i="1"/>
  <c r="S7" i="1"/>
  <c r="R7" i="1"/>
  <c r="Q7" i="1"/>
  <c r="P7" i="1"/>
  <c r="O7" i="1"/>
  <c r="T6" i="1"/>
  <c r="S6" i="1"/>
  <c r="R6" i="1"/>
  <c r="Q6" i="1"/>
  <c r="P6" i="1"/>
  <c r="O6" i="1"/>
  <c r="T5" i="1"/>
  <c r="S5" i="1"/>
  <c r="P5" i="1"/>
  <c r="O5" i="1"/>
  <c r="T4" i="1"/>
  <c r="S4" i="1"/>
  <c r="R4" i="1"/>
  <c r="Q4" i="1"/>
  <c r="P4" i="1"/>
  <c r="O4" i="1"/>
  <c r="J1" i="1"/>
  <c r="Q1" i="8" l="1"/>
  <c r="R1" i="8" s="1"/>
  <c r="D10" i="1" s="1"/>
  <c r="D6" i="1"/>
  <c r="Q2" i="8"/>
  <c r="Q2" i="7"/>
  <c r="Q1" i="4"/>
  <c r="R1" i="4" s="1"/>
  <c r="Q2" i="6"/>
  <c r="Q1" i="3"/>
  <c r="R1" i="3" s="1"/>
  <c r="D5" i="1" s="1"/>
  <c r="Q2" i="5"/>
  <c r="Q1" i="7"/>
  <c r="R1" i="7" s="1"/>
  <c r="D9" i="1" s="1"/>
  <c r="Q1" i="2"/>
  <c r="R1" i="2" s="1"/>
  <c r="D4" i="1" s="1"/>
  <c r="Q2" i="4"/>
  <c r="Q1" i="6"/>
  <c r="R1" i="6" s="1"/>
  <c r="D8" i="1" s="1"/>
  <c r="Q2" i="2"/>
  <c r="Q2" i="3"/>
  <c r="Q1" i="5"/>
  <c r="R1" i="5" s="1"/>
  <c r="D7" i="1" s="1"/>
</calcChain>
</file>

<file path=xl/sharedStrings.xml><?xml version="1.0" encoding="utf-8"?>
<sst xmlns="http://schemas.openxmlformats.org/spreadsheetml/2006/main" count="202" uniqueCount="71">
  <si>
    <t>BATEAU</t>
  </si>
  <si>
    <t>NOMS CLIENTS</t>
  </si>
  <si>
    <t>BATEAU:</t>
  </si>
  <si>
    <t>SILVER SUN</t>
  </si>
  <si>
    <t>DATE ARRIVEE PREVUE</t>
  </si>
  <si>
    <t>DATE DEPART PREVUE:</t>
  </si>
  <si>
    <t>MARQUE</t>
  </si>
  <si>
    <t>MODELE</t>
  </si>
  <si>
    <t>CHASSIS</t>
  </si>
  <si>
    <t>DESTINATION</t>
  </si>
  <si>
    <t>SILVER SKY</t>
  </si>
  <si>
    <t>DREAM BEAUTY</t>
  </si>
  <si>
    <t>SEBRING EXPRESS</t>
  </si>
  <si>
    <t>GRANDE CAMEROON</t>
  </si>
  <si>
    <t>GRANDE COTONOU</t>
  </si>
  <si>
    <t>DATE DU JOUR:</t>
  </si>
  <si>
    <t>PROCHAIN DEPART</t>
  </si>
  <si>
    <t>DEPART DANS:</t>
  </si>
  <si>
    <t>DAKAR</t>
  </si>
  <si>
    <t>COTONOU</t>
  </si>
  <si>
    <t>DOUALA</t>
  </si>
  <si>
    <t>PNR</t>
  </si>
  <si>
    <t>VILLE 1 ET DATE</t>
  </si>
  <si>
    <t>VILLE 2 ET DATE</t>
  </si>
  <si>
    <t>VILLE 3 ET DATE</t>
  </si>
  <si>
    <t>VILLE 4 ET DATE</t>
  </si>
  <si>
    <t>VILLE 5 ET DATE</t>
  </si>
  <si>
    <t>FREETOWN</t>
  </si>
  <si>
    <t>LAGOS</t>
  </si>
  <si>
    <t>ABIDJAN</t>
  </si>
  <si>
    <t>CONAKRY</t>
  </si>
  <si>
    <t>LOME</t>
  </si>
  <si>
    <t>TEMA</t>
  </si>
  <si>
    <t>PROCHAINES ARRIVEES</t>
  </si>
  <si>
    <t>ME TRAQUER</t>
  </si>
  <si>
    <t>CARY RICKMERS</t>
  </si>
  <si>
    <t>NUMERO DOSSIER</t>
  </si>
  <si>
    <t>SSU16</t>
  </si>
  <si>
    <t>SSK16</t>
  </si>
  <si>
    <t>DB16</t>
  </si>
  <si>
    <t>SE16</t>
  </si>
  <si>
    <t>CR16</t>
  </si>
  <si>
    <t>GCAM16</t>
  </si>
  <si>
    <t>GCTN16</t>
  </si>
  <si>
    <t>13/01/2016</t>
  </si>
  <si>
    <t>BATEAUX PREVU</t>
  </si>
  <si>
    <t>NOM DU BATEAU</t>
  </si>
  <si>
    <t>DATE DEPART</t>
  </si>
  <si>
    <t>BATEAUX 1 PREVU RATE</t>
  </si>
  <si>
    <t>DATE ARRIVEE</t>
  </si>
  <si>
    <t>COMMENTAIRE</t>
  </si>
  <si>
    <t>BATEAUX 2 PREVU RATE</t>
  </si>
  <si>
    <t>DEPART</t>
  </si>
  <si>
    <t>ARRIVEE</t>
  </si>
  <si>
    <t>REGUL POUR SUIVI</t>
  </si>
  <si>
    <t>DOSSIER</t>
  </si>
  <si>
    <t>MERCEDES</t>
  </si>
  <si>
    <t>TOYOTA</t>
  </si>
  <si>
    <t>RENAULT</t>
  </si>
  <si>
    <t>PEUGEOT</t>
  </si>
  <si>
    <t>TCP</t>
  </si>
  <si>
    <t>BARA SECK</t>
  </si>
  <si>
    <t>16GIS0004</t>
  </si>
  <si>
    <t>TT</t>
  </si>
  <si>
    <t>VFJ1455OI30543J6</t>
  </si>
  <si>
    <t>16GIS0001</t>
  </si>
  <si>
    <t>COROLLA</t>
  </si>
  <si>
    <t>VFDKJ3J32OJDZ22</t>
  </si>
  <si>
    <t>VFHDKZI2NI342D3</t>
  </si>
  <si>
    <t>001933</t>
  </si>
  <si>
    <t>DUPONT DE LA COUR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</si>
</sst>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0" xfId="0" applyNumberFormat="1" applyAlignment="1"/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2" fontId="0" fillId="0" borderId="7" xfId="0" applyNumberFormat="1" applyBorder="1"/>
    <xf numFmtId="2" fontId="5" fillId="0" borderId="6" xfId="0" applyNumberFormat="1" applyFont="1" applyBorder="1" applyAlignment="1">
      <alignment horizontal="left"/>
    </xf>
    <xf numFmtId="14" fontId="0" fillId="0" borderId="1" xfId="0" applyNumberFormat="1" applyBorder="1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14" fontId="0" fillId="0" borderId="9" xfId="0" applyNumberFormat="1" applyBorder="1"/>
    <xf numFmtId="0" fontId="1" fillId="0" borderId="10" xfId="0" applyFont="1" applyBorder="1" applyAlignment="1">
      <alignment horizontal="center"/>
    </xf>
    <xf numFmtId="0" fontId="1" fillId="0" borderId="1" xfId="0" applyFont="1" applyBorder="1"/>
    <xf numFmtId="14" fontId="0" fillId="0" borderId="14" xfId="0" applyNumberForma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3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14" xfId="0" applyNumberFormat="1" applyBorder="1"/>
    <xf numFmtId="0" fontId="0" fillId="0" borderId="0" xfId="0" applyAlignment="1">
      <alignment horizontal="center"/>
    </xf>
    <xf numFmtId="0" fontId="6" fillId="0" borderId="0" xfId="1"/>
    <xf numFmtId="14" fontId="0" fillId="0" borderId="18" xfId="0" applyNumberFormat="1" applyBorder="1"/>
    <xf numFmtId="0" fontId="0" fillId="0" borderId="18" xfId="0" applyNumberFormat="1" applyBorder="1"/>
    <xf numFmtId="14" fontId="0" fillId="0" borderId="19" xfId="0" applyNumberFormat="1" applyBorder="1"/>
    <xf numFmtId="14" fontId="0" fillId="0" borderId="5" xfId="0" applyNumberFormat="1" applyBorder="1"/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1" xfId="0" applyFill="1" applyBorder="1" applyAlignment="1">
      <alignment horizontal="center"/>
    </xf>
    <xf numFmtId="0" fontId="0" fillId="0" borderId="21" xfId="0" applyBorder="1" applyAlignment="1">
      <alignment horizontal="center"/>
    </xf>
    <xf numFmtId="14" fontId="0" fillId="0" borderId="21" xfId="0" applyNumberFormat="1" applyBorder="1" applyAlignment="1">
      <alignment horizontal="center"/>
    </xf>
    <xf numFmtId="16" fontId="0" fillId="0" borderId="21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14" fontId="0" fillId="0" borderId="0" xfId="0" applyNumberFormat="1" applyAlignment="1">
      <alignment horizontal="center" vertical="center" wrapText="1"/>
    </xf>
    <xf numFmtId="14" fontId="0" fillId="0" borderId="20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1" xfId="0" applyNumberFormat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64" fontId="0" fillId="0" borderId="0" xfId="0" applyNumberFormat="1" applyAlignment="1">
      <alignment horizontal="left"/>
    </xf>
    <xf numFmtId="0" fontId="4" fillId="0" borderId="6" xfId="0" quotePrefix="1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6" xfId="0" applyFont="1" applyBorder="1" applyAlignment="1">
      <alignment horizontal="right"/>
    </xf>
  </cellXfs>
  <cellStyles count="2">
    <cellStyle name="Lien hypertexte" xfId="1" builtinId="8"/>
    <cellStyle name="Normal" xfId="0" builtinId="0"/>
  </cellStyles>
  <dxfs count="1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1028700</xdr:colOff>
      <xdr:row>2</xdr:row>
      <xdr:rowOff>54769</xdr:rowOff>
    </xdr:from>
    <xdr:to>
      <xdr:col>12</xdr:col>
      <xdr:colOff>1285387</xdr:colOff>
      <xdr:row>8</xdr:row>
      <xdr:rowOff>26053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3731" y="495300"/>
          <a:ext cx="4638187" cy="142384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arinetraffic.com/en/ais/home/shipid:712857/zoom:10" TargetMode="External"/><Relationship Id="rId3" Type="http://schemas.openxmlformats.org/officeDocument/2006/relationships/hyperlink" Target="http://www.marinetraffic.com/en/ais/home/shipid:464522/zoom:10" TargetMode="External"/><Relationship Id="rId7" Type="http://schemas.openxmlformats.org/officeDocument/2006/relationships/hyperlink" Target="http://www.marinetraffic.com/en/ais/home/shipid:415593/zoom:10" TargetMode="External"/><Relationship Id="rId12" Type="http://schemas.openxmlformats.org/officeDocument/2006/relationships/drawing" Target="../drawings/drawing1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hyperlink" Target="http://www.marinetraffic.com/en/ais/home/oldshipid:412702/oldmmsi:353642000/olddate:lastknown" TargetMode="External"/><Relationship Id="rId11" Type="http://schemas.openxmlformats.org/officeDocument/2006/relationships/printerSettings" Target="../printerSettings/printerSettings9.bin"/><Relationship Id="rId5" Type="http://schemas.openxmlformats.org/officeDocument/2006/relationships/hyperlink" Target="http://www.marinetraffic.com/en/ais/home/shipid:464516/zoom:10" TargetMode="External"/><Relationship Id="rId10" Type="http://schemas.openxmlformats.org/officeDocument/2006/relationships/hyperlink" Target="http://www.marinetraffic.com/en/ais/home/shipid:992587/zoom:10" TargetMode="External"/><Relationship Id="rId4" Type="http://schemas.openxmlformats.org/officeDocument/2006/relationships/hyperlink" Target="http://www.marinetraffic.com/en/ais/home/shipid:464522/zoom:10" TargetMode="External"/><Relationship Id="rId9" Type="http://schemas.openxmlformats.org/officeDocument/2006/relationships/hyperlink" Target="http://www.marinetraffic.com/en/ais/home/oldshipid:280716/oldmmsi:247289800/olddate:lastknow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6:T74"/>
  <sheetViews>
    <sheetView showGridLines="0" tabSelected="1" workbookViewId="0">
      <selection activeCell="G9" sqref="G9"/>
    </sheetView>
  </sheetViews>
  <sheetFormatPr baseColWidth="10" defaultRowHeight="15" x14ac:dyDescent="0.25"/>
  <cols>
    <col min="1" max="1" width="10.7109375" customWidth="1"/>
    <col min="2" max="2" width="32.7109375" customWidth="1"/>
    <col min="3" max="3" width="18.85546875" customWidth="1"/>
    <col min="4" max="4" width="19.28515625" customWidth="1"/>
    <col min="5" max="5" width="21.7109375" style="55" customWidth="1"/>
    <col min="6" max="6" width="20.7109375" customWidth="1"/>
    <col min="7" max="7" width="17.28515625" customWidth="1"/>
    <col min="8" max="8" width="13.28515625" customWidth="1"/>
    <col min="9" max="9" width="14.5703125" customWidth="1"/>
    <col min="10" max="10" width="18.85546875" customWidth="1"/>
    <col min="11" max="11" width="15" customWidth="1"/>
    <col min="12" max="12" width="16" customWidth="1"/>
    <col min="13" max="13" width="22.5703125" customWidth="1"/>
    <col min="14" max="14" width="16.140625" bestFit="1" customWidth="1"/>
    <col min="15" max="15" width="12.85546875" bestFit="1" customWidth="1"/>
    <col min="16" max="16" width="13.42578125" bestFit="1" customWidth="1"/>
    <col min="17" max="17" width="23.7109375" customWidth="1"/>
    <col min="18" max="18" width="16.7109375" customWidth="1"/>
  </cols>
  <sheetData>
    <row r="6" spans="1:20" ht="15.75" thickBot="1" x14ac:dyDescent="0.3"/>
    <row r="7" spans="1:20" ht="15.75" thickBot="1" x14ac:dyDescent="0.3">
      <c r="A7" s="33" t="s">
        <v>63</v>
      </c>
      <c r="B7" s="33"/>
      <c r="C7" s="33"/>
      <c r="D7" s="33"/>
      <c r="E7" s="56"/>
      <c r="F7" s="33"/>
      <c r="G7" s="60" t="s">
        <v>45</v>
      </c>
      <c r="H7" s="61"/>
      <c r="I7" s="62"/>
      <c r="J7" s="60" t="s">
        <v>48</v>
      </c>
      <c r="K7" s="61"/>
      <c r="L7" s="61"/>
      <c r="M7" s="62"/>
      <c r="N7" s="60" t="s">
        <v>51</v>
      </c>
      <c r="O7" s="61"/>
      <c r="P7" s="61"/>
      <c r="Q7" s="62"/>
      <c r="R7" s="48"/>
      <c r="S7" s="49" t="s">
        <v>54</v>
      </c>
      <c r="T7" s="50"/>
    </row>
    <row r="8" spans="1:20" ht="15.75" thickBot="1" x14ac:dyDescent="0.3">
      <c r="A8" s="40" t="s">
        <v>55</v>
      </c>
      <c r="B8" s="40" t="s">
        <v>1</v>
      </c>
      <c r="C8" s="40" t="s">
        <v>6</v>
      </c>
      <c r="D8" s="40" t="s">
        <v>7</v>
      </c>
      <c r="E8" s="57" t="s">
        <v>8</v>
      </c>
      <c r="F8" s="40" t="s">
        <v>9</v>
      </c>
      <c r="G8" s="40" t="s">
        <v>46</v>
      </c>
      <c r="H8" s="40" t="s">
        <v>47</v>
      </c>
      <c r="I8" s="40" t="s">
        <v>49</v>
      </c>
      <c r="J8" s="40" t="s">
        <v>46</v>
      </c>
      <c r="K8" s="40" t="s">
        <v>47</v>
      </c>
      <c r="L8" s="40" t="s">
        <v>49</v>
      </c>
      <c r="M8" s="40" t="s">
        <v>50</v>
      </c>
      <c r="N8" s="40" t="s">
        <v>46</v>
      </c>
      <c r="O8" s="40" t="s">
        <v>47</v>
      </c>
      <c r="P8" s="40" t="s">
        <v>49</v>
      </c>
      <c r="Q8" s="40" t="s">
        <v>50</v>
      </c>
      <c r="R8" s="43" t="s">
        <v>0</v>
      </c>
      <c r="S8" s="43" t="s">
        <v>52</v>
      </c>
      <c r="T8" s="43" t="s">
        <v>53</v>
      </c>
    </row>
    <row r="9" spans="1:20" x14ac:dyDescent="0.25">
      <c r="A9" s="44" t="s">
        <v>62</v>
      </c>
      <c r="B9" s="44" t="s">
        <v>61</v>
      </c>
      <c r="C9" s="44" t="s">
        <v>58</v>
      </c>
      <c r="D9" s="44" t="s">
        <v>60</v>
      </c>
      <c r="E9" s="58" t="s">
        <v>69</v>
      </c>
      <c r="F9" s="44" t="s">
        <v>18</v>
      </c>
      <c r="G9" s="44" t="s">
        <v>35</v>
      </c>
      <c r="H9" s="45">
        <v>42387</v>
      </c>
      <c r="I9" s="45">
        <v>42395</v>
      </c>
      <c r="J9" s="44"/>
      <c r="K9" s="45"/>
      <c r="L9" s="45"/>
      <c r="M9" s="44"/>
      <c r="N9" s="44"/>
      <c r="O9" s="46"/>
      <c r="P9" s="46"/>
      <c r="Q9" s="44"/>
      <c r="R9" s="44" t="str">
        <f>IF(N9&gt;0,N9,IF(J9&gt;0,J9,IF(G9&gt;0,G9,"")))</f>
        <v>CARY RICKMERS</v>
      </c>
      <c r="S9" s="45">
        <f t="shared" ref="S9:T9" si="0">IF(O9&gt;0,O9,IF(K9&gt;0,K9,IF(H9&gt;0,H9,"")))</f>
        <v>42387</v>
      </c>
      <c r="T9" s="45">
        <f t="shared" si="0"/>
        <v>42395</v>
      </c>
    </row>
    <row r="10" spans="1:20" x14ac:dyDescent="0.25">
      <c r="A10" s="47" t="s">
        <v>65</v>
      </c>
      <c r="B10" s="47" t="s">
        <v>70</v>
      </c>
      <c r="C10" s="47" t="s">
        <v>59</v>
      </c>
      <c r="D10" s="47">
        <v>306</v>
      </c>
      <c r="E10" s="59" t="s">
        <v>64</v>
      </c>
      <c r="F10" s="47" t="s">
        <v>18</v>
      </c>
      <c r="G10" s="47" t="s">
        <v>10</v>
      </c>
      <c r="H10" s="52">
        <v>42379</v>
      </c>
      <c r="I10" s="52">
        <v>42399</v>
      </c>
      <c r="J10" s="47"/>
      <c r="K10" s="47"/>
      <c r="L10" s="47"/>
      <c r="M10" s="47"/>
      <c r="N10" s="47"/>
      <c r="O10" s="47"/>
      <c r="P10" s="47"/>
      <c r="Q10" s="47"/>
      <c r="R10" s="44" t="str">
        <f t="shared" ref="R10:R73" si="1">IF(N10&gt;0,N10,IF(J10&gt;0,J10,IF(G10&gt;0,G10,"")))</f>
        <v>SILVER SKY</v>
      </c>
      <c r="S10" s="45">
        <f t="shared" ref="S10:S73" si="2">IF(O10&gt;0,O10,IF(K10&gt;0,K10,IF(H10&gt;0,H10,"")))</f>
        <v>42379</v>
      </c>
      <c r="T10" s="45">
        <f t="shared" ref="T10:T73" si="3">IF(P10&gt;0,P10,IF(L10&gt;0,L10,IF(I10&gt;0,I10,"")))</f>
        <v>42399</v>
      </c>
    </row>
    <row r="11" spans="1:20" x14ac:dyDescent="0.25">
      <c r="A11" s="47" t="s">
        <v>65</v>
      </c>
      <c r="B11" s="47" t="s">
        <v>70</v>
      </c>
      <c r="C11" s="47" t="s">
        <v>57</v>
      </c>
      <c r="D11" s="47" t="s">
        <v>66</v>
      </c>
      <c r="E11" s="59" t="s">
        <v>67</v>
      </c>
      <c r="F11" s="47" t="s">
        <v>18</v>
      </c>
      <c r="G11" s="47" t="s">
        <v>10</v>
      </c>
      <c r="H11" s="52">
        <v>42379</v>
      </c>
      <c r="I11" s="52">
        <v>42399</v>
      </c>
      <c r="J11" s="47"/>
      <c r="K11" s="47"/>
      <c r="L11" s="47"/>
      <c r="M11" s="47"/>
      <c r="N11" s="47"/>
      <c r="O11" s="47"/>
      <c r="P11" s="47"/>
      <c r="Q11" s="47"/>
      <c r="R11" s="44" t="str">
        <f t="shared" si="1"/>
        <v>SILVER SKY</v>
      </c>
      <c r="S11" s="45">
        <f t="shared" si="2"/>
        <v>42379</v>
      </c>
      <c r="T11" s="45">
        <f t="shared" si="3"/>
        <v>42399</v>
      </c>
    </row>
    <row r="12" spans="1:20" x14ac:dyDescent="0.25">
      <c r="A12" s="47" t="s">
        <v>65</v>
      </c>
      <c r="B12" s="47" t="s">
        <v>70</v>
      </c>
      <c r="C12" s="47" t="s">
        <v>56</v>
      </c>
      <c r="D12" s="47">
        <v>250</v>
      </c>
      <c r="E12" s="59" t="s">
        <v>68</v>
      </c>
      <c r="F12" s="47" t="s">
        <v>18</v>
      </c>
      <c r="G12" s="47" t="s">
        <v>10</v>
      </c>
      <c r="H12" s="52">
        <v>42379</v>
      </c>
      <c r="I12" s="52">
        <v>42399</v>
      </c>
      <c r="J12" s="47"/>
      <c r="K12" s="47"/>
      <c r="L12" s="47"/>
      <c r="M12" s="47"/>
      <c r="N12" s="47"/>
      <c r="O12" s="47"/>
      <c r="P12" s="47"/>
      <c r="Q12" s="47"/>
      <c r="R12" s="44" t="str">
        <f t="shared" si="1"/>
        <v>SILVER SKY</v>
      </c>
      <c r="S12" s="45">
        <f t="shared" si="2"/>
        <v>42379</v>
      </c>
      <c r="T12" s="45">
        <f t="shared" si="3"/>
        <v>42399</v>
      </c>
    </row>
    <row r="13" spans="1:20" x14ac:dyDescent="0.25">
      <c r="A13" s="47"/>
      <c r="B13" s="47"/>
      <c r="C13" s="47"/>
      <c r="D13" s="47"/>
      <c r="E13" s="59"/>
      <c r="F13" s="47"/>
      <c r="G13" s="47"/>
      <c r="H13" s="52"/>
      <c r="I13" s="52"/>
      <c r="J13" s="47"/>
      <c r="K13" s="47"/>
      <c r="L13" s="47"/>
      <c r="M13" s="47"/>
      <c r="N13" s="47"/>
      <c r="O13" s="47"/>
      <c r="P13" s="47"/>
      <c r="Q13" s="47"/>
      <c r="R13" s="44" t="str">
        <f t="shared" si="1"/>
        <v/>
      </c>
      <c r="S13" s="45" t="str">
        <f t="shared" si="2"/>
        <v/>
      </c>
      <c r="T13" s="45" t="str">
        <f t="shared" si="3"/>
        <v/>
      </c>
    </row>
    <row r="14" spans="1:20" x14ac:dyDescent="0.25">
      <c r="A14" s="47"/>
      <c r="B14" s="47"/>
      <c r="C14" s="47"/>
      <c r="D14" s="47"/>
      <c r="E14" s="59"/>
      <c r="F14" s="47"/>
      <c r="G14" s="47"/>
      <c r="H14" s="52"/>
      <c r="I14" s="52"/>
      <c r="J14" s="47"/>
      <c r="K14" s="47"/>
      <c r="L14" s="47"/>
      <c r="M14" s="47"/>
      <c r="N14" s="47"/>
      <c r="O14" s="47"/>
      <c r="P14" s="47"/>
      <c r="Q14" s="47"/>
      <c r="R14" s="44" t="str">
        <f t="shared" si="1"/>
        <v/>
      </c>
      <c r="S14" s="45" t="str">
        <f t="shared" si="2"/>
        <v/>
      </c>
      <c r="T14" s="45" t="str">
        <f t="shared" si="3"/>
        <v/>
      </c>
    </row>
    <row r="15" spans="1:20" x14ac:dyDescent="0.25">
      <c r="A15" s="47"/>
      <c r="B15" s="47"/>
      <c r="C15" s="47"/>
      <c r="D15" s="47"/>
      <c r="E15" s="59"/>
      <c r="F15" s="47"/>
      <c r="G15" s="47"/>
      <c r="H15" s="52"/>
      <c r="I15" s="52"/>
      <c r="J15" s="47"/>
      <c r="K15" s="47"/>
      <c r="L15" s="47"/>
      <c r="M15" s="47"/>
      <c r="N15" s="47"/>
      <c r="O15" s="47"/>
      <c r="P15" s="47"/>
      <c r="Q15" s="47"/>
      <c r="R15" s="44" t="str">
        <f t="shared" si="1"/>
        <v/>
      </c>
      <c r="S15" s="45" t="str">
        <f t="shared" si="2"/>
        <v/>
      </c>
      <c r="T15" s="45" t="str">
        <f t="shared" si="3"/>
        <v/>
      </c>
    </row>
    <row r="16" spans="1:20" x14ac:dyDescent="0.25">
      <c r="A16" s="47"/>
      <c r="B16" s="47"/>
      <c r="C16" s="47"/>
      <c r="D16" s="47"/>
      <c r="E16" s="59"/>
      <c r="F16" s="47"/>
      <c r="G16" s="47"/>
      <c r="H16" s="52"/>
      <c r="I16" s="52"/>
      <c r="J16" s="47"/>
      <c r="K16" s="47"/>
      <c r="L16" s="47"/>
      <c r="M16" s="47"/>
      <c r="N16" s="47"/>
      <c r="O16" s="47"/>
      <c r="P16" s="47"/>
      <c r="Q16" s="47"/>
      <c r="R16" s="44" t="str">
        <f t="shared" si="1"/>
        <v/>
      </c>
      <c r="S16" s="45" t="str">
        <f t="shared" si="2"/>
        <v/>
      </c>
      <c r="T16" s="45" t="str">
        <f t="shared" si="3"/>
        <v/>
      </c>
    </row>
    <row r="17" spans="1:20" x14ac:dyDescent="0.25">
      <c r="A17" s="47"/>
      <c r="B17" s="47"/>
      <c r="C17" s="47"/>
      <c r="D17" s="47"/>
      <c r="E17" s="59"/>
      <c r="F17" s="47"/>
      <c r="G17" s="47"/>
      <c r="H17" s="52"/>
      <c r="I17" s="52"/>
      <c r="J17" s="47"/>
      <c r="K17" s="47"/>
      <c r="L17" s="47"/>
      <c r="M17" s="47"/>
      <c r="N17" s="47"/>
      <c r="O17" s="47"/>
      <c r="P17" s="47"/>
      <c r="Q17" s="47"/>
      <c r="R17" s="44" t="str">
        <f t="shared" si="1"/>
        <v/>
      </c>
      <c r="S17" s="45" t="str">
        <f t="shared" si="2"/>
        <v/>
      </c>
      <c r="T17" s="45" t="str">
        <f t="shared" si="3"/>
        <v/>
      </c>
    </row>
    <row r="18" spans="1:20" x14ac:dyDescent="0.25">
      <c r="A18" s="47"/>
      <c r="B18" s="47"/>
      <c r="C18" s="47"/>
      <c r="D18" s="47"/>
      <c r="E18" s="59"/>
      <c r="F18" s="47"/>
      <c r="G18" s="47"/>
      <c r="H18" s="52"/>
      <c r="I18" s="52"/>
      <c r="J18" s="47"/>
      <c r="K18" s="47"/>
      <c r="L18" s="47"/>
      <c r="M18" s="47"/>
      <c r="N18" s="47"/>
      <c r="O18" s="47"/>
      <c r="P18" s="47"/>
      <c r="Q18" s="47"/>
      <c r="R18" s="44" t="str">
        <f t="shared" si="1"/>
        <v/>
      </c>
      <c r="S18" s="45" t="str">
        <f t="shared" si="2"/>
        <v/>
      </c>
      <c r="T18" s="45" t="str">
        <f t="shared" si="3"/>
        <v/>
      </c>
    </row>
    <row r="19" spans="1:20" x14ac:dyDescent="0.25">
      <c r="A19" s="47"/>
      <c r="B19" s="47"/>
      <c r="C19" s="47"/>
      <c r="D19" s="47"/>
      <c r="E19" s="59"/>
      <c r="F19" s="47"/>
      <c r="G19" s="47"/>
      <c r="H19" s="52"/>
      <c r="I19" s="52"/>
      <c r="J19" s="47"/>
      <c r="K19" s="47"/>
      <c r="L19" s="47"/>
      <c r="M19" s="47"/>
      <c r="N19" s="47"/>
      <c r="O19" s="47"/>
      <c r="P19" s="47"/>
      <c r="Q19" s="47"/>
      <c r="R19" s="44" t="str">
        <f t="shared" si="1"/>
        <v/>
      </c>
      <c r="S19" s="45" t="str">
        <f t="shared" si="2"/>
        <v/>
      </c>
      <c r="T19" s="45" t="str">
        <f t="shared" si="3"/>
        <v/>
      </c>
    </row>
    <row r="20" spans="1:20" x14ac:dyDescent="0.25">
      <c r="A20" s="47"/>
      <c r="B20" s="47"/>
      <c r="C20" s="47"/>
      <c r="D20" s="47"/>
      <c r="E20" s="59"/>
      <c r="F20" s="47"/>
      <c r="G20" s="47"/>
      <c r="H20" s="52"/>
      <c r="I20" s="52"/>
      <c r="J20" s="47"/>
      <c r="K20" s="47"/>
      <c r="L20" s="47"/>
      <c r="M20" s="47"/>
      <c r="N20" s="47"/>
      <c r="O20" s="47"/>
      <c r="P20" s="47"/>
      <c r="Q20" s="47"/>
      <c r="R20" s="44" t="str">
        <f t="shared" si="1"/>
        <v/>
      </c>
      <c r="S20" s="45" t="str">
        <f t="shared" si="2"/>
        <v/>
      </c>
      <c r="T20" s="45" t="str">
        <f t="shared" si="3"/>
        <v/>
      </c>
    </row>
    <row r="21" spans="1:20" x14ac:dyDescent="0.25">
      <c r="A21" s="47"/>
      <c r="B21" s="47"/>
      <c r="C21" s="47"/>
      <c r="D21" s="47"/>
      <c r="E21" s="59"/>
      <c r="F21" s="47"/>
      <c r="G21" s="47"/>
      <c r="H21" s="52"/>
      <c r="I21" s="52"/>
      <c r="J21" s="47"/>
      <c r="K21" s="47"/>
      <c r="L21" s="47"/>
      <c r="M21" s="47"/>
      <c r="N21" s="47"/>
      <c r="O21" s="47"/>
      <c r="P21" s="47"/>
      <c r="Q21" s="47"/>
      <c r="R21" s="44" t="str">
        <f t="shared" si="1"/>
        <v/>
      </c>
      <c r="S21" s="45" t="str">
        <f t="shared" si="2"/>
        <v/>
      </c>
      <c r="T21" s="45" t="str">
        <f t="shared" si="3"/>
        <v/>
      </c>
    </row>
    <row r="22" spans="1:20" x14ac:dyDescent="0.25">
      <c r="A22" s="47"/>
      <c r="B22" s="47"/>
      <c r="C22" s="47"/>
      <c r="D22" s="47"/>
      <c r="E22" s="59"/>
      <c r="F22" s="47"/>
      <c r="G22" s="47"/>
      <c r="H22" s="52"/>
      <c r="I22" s="52"/>
      <c r="J22" s="47"/>
      <c r="K22" s="47"/>
      <c r="L22" s="47"/>
      <c r="M22" s="47"/>
      <c r="N22" s="47"/>
      <c r="O22" s="47"/>
      <c r="P22" s="47"/>
      <c r="Q22" s="47"/>
      <c r="R22" s="44" t="str">
        <f t="shared" si="1"/>
        <v/>
      </c>
      <c r="S22" s="45" t="str">
        <f t="shared" si="2"/>
        <v/>
      </c>
      <c r="T22" s="45" t="str">
        <f t="shared" si="3"/>
        <v/>
      </c>
    </row>
    <row r="23" spans="1:20" x14ac:dyDescent="0.25">
      <c r="A23" s="47"/>
      <c r="B23" s="47"/>
      <c r="C23" s="47"/>
      <c r="D23" s="47"/>
      <c r="E23" s="59"/>
      <c r="F23" s="47"/>
      <c r="G23" s="47"/>
      <c r="H23" s="52"/>
      <c r="I23" s="52"/>
      <c r="J23" s="47"/>
      <c r="K23" s="47"/>
      <c r="L23" s="47"/>
      <c r="M23" s="47"/>
      <c r="N23" s="47"/>
      <c r="O23" s="47"/>
      <c r="P23" s="47"/>
      <c r="Q23" s="47"/>
      <c r="R23" s="44" t="str">
        <f t="shared" si="1"/>
        <v/>
      </c>
      <c r="S23" s="45" t="str">
        <f t="shared" si="2"/>
        <v/>
      </c>
      <c r="T23" s="45" t="str">
        <f t="shared" si="3"/>
        <v/>
      </c>
    </row>
    <row r="24" spans="1:20" x14ac:dyDescent="0.25">
      <c r="A24" s="47"/>
      <c r="B24" s="47"/>
      <c r="C24" s="47"/>
      <c r="D24" s="47"/>
      <c r="E24" s="59"/>
      <c r="F24" s="47"/>
      <c r="G24" s="47"/>
      <c r="H24" s="52"/>
      <c r="I24" s="52"/>
      <c r="J24" s="47"/>
      <c r="K24" s="47"/>
      <c r="L24" s="47"/>
      <c r="M24" s="47"/>
      <c r="N24" s="47"/>
      <c r="O24" s="47"/>
      <c r="P24" s="47"/>
      <c r="Q24" s="47"/>
      <c r="R24" s="44" t="str">
        <f t="shared" si="1"/>
        <v/>
      </c>
      <c r="S24" s="45" t="str">
        <f t="shared" si="2"/>
        <v/>
      </c>
      <c r="T24" s="45" t="str">
        <f t="shared" si="3"/>
        <v/>
      </c>
    </row>
    <row r="25" spans="1:20" x14ac:dyDescent="0.25">
      <c r="A25" s="47"/>
      <c r="B25" s="47"/>
      <c r="C25" s="47"/>
      <c r="D25" s="47"/>
      <c r="E25" s="59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4" t="str">
        <f t="shared" si="1"/>
        <v/>
      </c>
      <c r="S25" s="45" t="str">
        <f t="shared" si="2"/>
        <v/>
      </c>
      <c r="T25" s="45" t="str">
        <f t="shared" si="3"/>
        <v/>
      </c>
    </row>
    <row r="26" spans="1:20" x14ac:dyDescent="0.25">
      <c r="A26" s="47"/>
      <c r="B26" s="47"/>
      <c r="C26" s="47"/>
      <c r="D26" s="47"/>
      <c r="E26" s="59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4" t="str">
        <f t="shared" si="1"/>
        <v/>
      </c>
      <c r="S26" s="45" t="str">
        <f t="shared" si="2"/>
        <v/>
      </c>
      <c r="T26" s="45" t="str">
        <f t="shared" si="3"/>
        <v/>
      </c>
    </row>
    <row r="27" spans="1:20" x14ac:dyDescent="0.25">
      <c r="A27" s="47"/>
      <c r="B27" s="47"/>
      <c r="C27" s="47"/>
      <c r="D27" s="47"/>
      <c r="E27" s="59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4" t="str">
        <f t="shared" si="1"/>
        <v/>
      </c>
      <c r="S27" s="45" t="str">
        <f t="shared" si="2"/>
        <v/>
      </c>
      <c r="T27" s="45" t="str">
        <f t="shared" si="3"/>
        <v/>
      </c>
    </row>
    <row r="28" spans="1:20" x14ac:dyDescent="0.25">
      <c r="A28" s="47"/>
      <c r="B28" s="47"/>
      <c r="C28" s="47"/>
      <c r="D28" s="47"/>
      <c r="E28" s="59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4" t="str">
        <f t="shared" si="1"/>
        <v/>
      </c>
      <c r="S28" s="45" t="str">
        <f t="shared" si="2"/>
        <v/>
      </c>
      <c r="T28" s="45" t="str">
        <f t="shared" si="3"/>
        <v/>
      </c>
    </row>
    <row r="29" spans="1:20" x14ac:dyDescent="0.25">
      <c r="A29" s="47"/>
      <c r="B29" s="47"/>
      <c r="C29" s="47"/>
      <c r="D29" s="47"/>
      <c r="E29" s="59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4" t="str">
        <f t="shared" si="1"/>
        <v/>
      </c>
      <c r="S29" s="45" t="str">
        <f t="shared" si="2"/>
        <v/>
      </c>
      <c r="T29" s="45" t="str">
        <f t="shared" si="3"/>
        <v/>
      </c>
    </row>
    <row r="30" spans="1:20" x14ac:dyDescent="0.25">
      <c r="A30" s="47"/>
      <c r="B30" s="47"/>
      <c r="C30" s="47"/>
      <c r="D30" s="47"/>
      <c r="E30" s="59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4" t="str">
        <f t="shared" si="1"/>
        <v/>
      </c>
      <c r="S30" s="45" t="str">
        <f t="shared" si="2"/>
        <v/>
      </c>
      <c r="T30" s="45" t="str">
        <f t="shared" si="3"/>
        <v/>
      </c>
    </row>
    <row r="31" spans="1:20" x14ac:dyDescent="0.25">
      <c r="A31" s="47"/>
      <c r="B31" s="47"/>
      <c r="C31" s="47"/>
      <c r="D31" s="47"/>
      <c r="E31" s="59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4" t="str">
        <f t="shared" si="1"/>
        <v/>
      </c>
      <c r="S31" s="45" t="str">
        <f t="shared" si="2"/>
        <v/>
      </c>
      <c r="T31" s="45" t="str">
        <f t="shared" si="3"/>
        <v/>
      </c>
    </row>
    <row r="32" spans="1:20" x14ac:dyDescent="0.25">
      <c r="A32" s="47"/>
      <c r="B32" s="47"/>
      <c r="C32" s="47"/>
      <c r="D32" s="47"/>
      <c r="E32" s="59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4" t="str">
        <f t="shared" si="1"/>
        <v/>
      </c>
      <c r="S32" s="45" t="str">
        <f t="shared" si="2"/>
        <v/>
      </c>
      <c r="T32" s="45" t="str">
        <f t="shared" si="3"/>
        <v/>
      </c>
    </row>
    <row r="33" spans="1:20" x14ac:dyDescent="0.25">
      <c r="A33" s="47"/>
      <c r="B33" s="47"/>
      <c r="C33" s="47"/>
      <c r="D33" s="47"/>
      <c r="E33" s="59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4" t="str">
        <f t="shared" si="1"/>
        <v/>
      </c>
      <c r="S33" s="45" t="str">
        <f t="shared" si="2"/>
        <v/>
      </c>
      <c r="T33" s="45" t="str">
        <f t="shared" si="3"/>
        <v/>
      </c>
    </row>
    <row r="34" spans="1:20" x14ac:dyDescent="0.25">
      <c r="A34" s="47"/>
      <c r="B34" s="47"/>
      <c r="C34" s="47"/>
      <c r="D34" s="47"/>
      <c r="E34" s="59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4" t="str">
        <f t="shared" si="1"/>
        <v/>
      </c>
      <c r="S34" s="45" t="str">
        <f t="shared" si="2"/>
        <v/>
      </c>
      <c r="T34" s="45" t="str">
        <f t="shared" si="3"/>
        <v/>
      </c>
    </row>
    <row r="35" spans="1:20" x14ac:dyDescent="0.25">
      <c r="A35" s="47"/>
      <c r="B35" s="47"/>
      <c r="C35" s="47"/>
      <c r="D35" s="47"/>
      <c r="E35" s="59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4" t="str">
        <f t="shared" si="1"/>
        <v/>
      </c>
      <c r="S35" s="45" t="str">
        <f t="shared" si="2"/>
        <v/>
      </c>
      <c r="T35" s="45" t="str">
        <f t="shared" si="3"/>
        <v/>
      </c>
    </row>
    <row r="36" spans="1:20" x14ac:dyDescent="0.25">
      <c r="A36" s="47"/>
      <c r="B36" s="47"/>
      <c r="C36" s="47"/>
      <c r="D36" s="47"/>
      <c r="E36" s="59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4" t="str">
        <f t="shared" si="1"/>
        <v/>
      </c>
      <c r="S36" s="45" t="str">
        <f t="shared" si="2"/>
        <v/>
      </c>
      <c r="T36" s="45" t="str">
        <f t="shared" si="3"/>
        <v/>
      </c>
    </row>
    <row r="37" spans="1:20" x14ac:dyDescent="0.25">
      <c r="A37" s="47"/>
      <c r="B37" s="47"/>
      <c r="C37" s="47"/>
      <c r="D37" s="47"/>
      <c r="E37" s="59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4" t="str">
        <f t="shared" si="1"/>
        <v/>
      </c>
      <c r="S37" s="45" t="str">
        <f t="shared" si="2"/>
        <v/>
      </c>
      <c r="T37" s="45" t="str">
        <f t="shared" si="3"/>
        <v/>
      </c>
    </row>
    <row r="38" spans="1:20" x14ac:dyDescent="0.25">
      <c r="A38" s="47"/>
      <c r="B38" s="47"/>
      <c r="C38" s="47"/>
      <c r="D38" s="47"/>
      <c r="E38" s="59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4" t="str">
        <f t="shared" si="1"/>
        <v/>
      </c>
      <c r="S38" s="45" t="str">
        <f t="shared" si="2"/>
        <v/>
      </c>
      <c r="T38" s="45" t="str">
        <f t="shared" si="3"/>
        <v/>
      </c>
    </row>
    <row r="39" spans="1:20" x14ac:dyDescent="0.25">
      <c r="A39" s="47"/>
      <c r="B39" s="47"/>
      <c r="C39" s="47"/>
      <c r="D39" s="47"/>
      <c r="E39" s="59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4" t="str">
        <f t="shared" si="1"/>
        <v/>
      </c>
      <c r="S39" s="45" t="str">
        <f t="shared" si="2"/>
        <v/>
      </c>
      <c r="T39" s="45" t="str">
        <f t="shared" si="3"/>
        <v/>
      </c>
    </row>
    <row r="40" spans="1:20" x14ac:dyDescent="0.25">
      <c r="A40" s="47"/>
      <c r="B40" s="47"/>
      <c r="C40" s="47"/>
      <c r="D40" s="47"/>
      <c r="E40" s="59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4" t="str">
        <f t="shared" si="1"/>
        <v/>
      </c>
      <c r="S40" s="45" t="str">
        <f t="shared" si="2"/>
        <v/>
      </c>
      <c r="T40" s="45" t="str">
        <f t="shared" si="3"/>
        <v/>
      </c>
    </row>
    <row r="41" spans="1:20" x14ac:dyDescent="0.25">
      <c r="A41" s="47"/>
      <c r="B41" s="47"/>
      <c r="C41" s="47"/>
      <c r="D41" s="47"/>
      <c r="E41" s="59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4" t="str">
        <f t="shared" si="1"/>
        <v/>
      </c>
      <c r="S41" s="45" t="str">
        <f t="shared" si="2"/>
        <v/>
      </c>
      <c r="T41" s="45" t="str">
        <f t="shared" si="3"/>
        <v/>
      </c>
    </row>
    <row r="42" spans="1:20" x14ac:dyDescent="0.25">
      <c r="A42" s="47"/>
      <c r="B42" s="47"/>
      <c r="C42" s="47"/>
      <c r="D42" s="47"/>
      <c r="E42" s="59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4" t="str">
        <f t="shared" si="1"/>
        <v/>
      </c>
      <c r="S42" s="45" t="str">
        <f t="shared" si="2"/>
        <v/>
      </c>
      <c r="T42" s="45" t="str">
        <f t="shared" si="3"/>
        <v/>
      </c>
    </row>
    <row r="43" spans="1:20" x14ac:dyDescent="0.25">
      <c r="A43" s="47"/>
      <c r="B43" s="47"/>
      <c r="C43" s="47"/>
      <c r="D43" s="47"/>
      <c r="E43" s="59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4" t="str">
        <f t="shared" si="1"/>
        <v/>
      </c>
      <c r="S43" s="45" t="str">
        <f t="shared" si="2"/>
        <v/>
      </c>
      <c r="T43" s="45" t="str">
        <f t="shared" si="3"/>
        <v/>
      </c>
    </row>
    <row r="44" spans="1:20" x14ac:dyDescent="0.25">
      <c r="A44" s="47"/>
      <c r="B44" s="47"/>
      <c r="C44" s="47"/>
      <c r="D44" s="47"/>
      <c r="E44" s="59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4" t="str">
        <f t="shared" si="1"/>
        <v/>
      </c>
      <c r="S44" s="45" t="str">
        <f t="shared" si="2"/>
        <v/>
      </c>
      <c r="T44" s="45" t="str">
        <f t="shared" si="3"/>
        <v/>
      </c>
    </row>
    <row r="45" spans="1:20" x14ac:dyDescent="0.25">
      <c r="A45" s="47"/>
      <c r="B45" s="47"/>
      <c r="C45" s="47"/>
      <c r="D45" s="47"/>
      <c r="E45" s="59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4" t="str">
        <f t="shared" si="1"/>
        <v/>
      </c>
      <c r="S45" s="45" t="str">
        <f t="shared" si="2"/>
        <v/>
      </c>
      <c r="T45" s="45" t="str">
        <f t="shared" si="3"/>
        <v/>
      </c>
    </row>
    <row r="46" spans="1:20" x14ac:dyDescent="0.25">
      <c r="A46" s="47"/>
      <c r="B46" s="47"/>
      <c r="C46" s="47"/>
      <c r="D46" s="47"/>
      <c r="E46" s="59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4" t="str">
        <f t="shared" si="1"/>
        <v/>
      </c>
      <c r="S46" s="45" t="str">
        <f t="shared" si="2"/>
        <v/>
      </c>
      <c r="T46" s="45" t="str">
        <f t="shared" si="3"/>
        <v/>
      </c>
    </row>
    <row r="47" spans="1:20" x14ac:dyDescent="0.25">
      <c r="A47" s="47"/>
      <c r="B47" s="47"/>
      <c r="C47" s="47"/>
      <c r="D47" s="47"/>
      <c r="E47" s="59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4" t="str">
        <f t="shared" si="1"/>
        <v/>
      </c>
      <c r="S47" s="45" t="str">
        <f t="shared" si="2"/>
        <v/>
      </c>
      <c r="T47" s="45" t="str">
        <f t="shared" si="3"/>
        <v/>
      </c>
    </row>
    <row r="48" spans="1:20" x14ac:dyDescent="0.25">
      <c r="A48" s="47"/>
      <c r="B48" s="47"/>
      <c r="C48" s="47"/>
      <c r="D48" s="47"/>
      <c r="E48" s="59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4" t="str">
        <f t="shared" si="1"/>
        <v/>
      </c>
      <c r="S48" s="45" t="str">
        <f t="shared" si="2"/>
        <v/>
      </c>
      <c r="T48" s="45" t="str">
        <f t="shared" si="3"/>
        <v/>
      </c>
    </row>
    <row r="49" spans="1:20" x14ac:dyDescent="0.25">
      <c r="A49" s="47"/>
      <c r="B49" s="47"/>
      <c r="C49" s="47"/>
      <c r="D49" s="47"/>
      <c r="E49" s="59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4" t="str">
        <f t="shared" si="1"/>
        <v/>
      </c>
      <c r="S49" s="45" t="str">
        <f t="shared" si="2"/>
        <v/>
      </c>
      <c r="T49" s="45" t="str">
        <f t="shared" si="3"/>
        <v/>
      </c>
    </row>
    <row r="50" spans="1:20" x14ac:dyDescent="0.25">
      <c r="A50" s="47"/>
      <c r="B50" s="47"/>
      <c r="C50" s="47"/>
      <c r="D50" s="47"/>
      <c r="E50" s="59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4" t="str">
        <f t="shared" si="1"/>
        <v/>
      </c>
      <c r="S50" s="45" t="str">
        <f t="shared" si="2"/>
        <v/>
      </c>
      <c r="T50" s="45" t="str">
        <f t="shared" si="3"/>
        <v/>
      </c>
    </row>
    <row r="51" spans="1:20" x14ac:dyDescent="0.25">
      <c r="A51" s="47"/>
      <c r="B51" s="47"/>
      <c r="C51" s="47"/>
      <c r="D51" s="47"/>
      <c r="E51" s="59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4" t="str">
        <f t="shared" si="1"/>
        <v/>
      </c>
      <c r="S51" s="45" t="str">
        <f t="shared" si="2"/>
        <v/>
      </c>
      <c r="T51" s="45" t="str">
        <f t="shared" si="3"/>
        <v/>
      </c>
    </row>
    <row r="52" spans="1:20" x14ac:dyDescent="0.25">
      <c r="A52" s="47"/>
      <c r="B52" s="47"/>
      <c r="C52" s="47"/>
      <c r="D52" s="47"/>
      <c r="E52" s="59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4" t="str">
        <f t="shared" si="1"/>
        <v/>
      </c>
      <c r="S52" s="45" t="str">
        <f t="shared" si="2"/>
        <v/>
      </c>
      <c r="T52" s="45" t="str">
        <f t="shared" si="3"/>
        <v/>
      </c>
    </row>
    <row r="53" spans="1:20" x14ac:dyDescent="0.25">
      <c r="A53" s="47"/>
      <c r="B53" s="47"/>
      <c r="C53" s="47"/>
      <c r="D53" s="47"/>
      <c r="E53" s="59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4" t="str">
        <f t="shared" si="1"/>
        <v/>
      </c>
      <c r="S53" s="45" t="str">
        <f t="shared" si="2"/>
        <v/>
      </c>
      <c r="T53" s="45" t="str">
        <f t="shared" si="3"/>
        <v/>
      </c>
    </row>
    <row r="54" spans="1:20" x14ac:dyDescent="0.25">
      <c r="A54" s="47"/>
      <c r="B54" s="47"/>
      <c r="C54" s="47"/>
      <c r="D54" s="47"/>
      <c r="E54" s="59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4" t="str">
        <f t="shared" si="1"/>
        <v/>
      </c>
      <c r="S54" s="45" t="str">
        <f t="shared" si="2"/>
        <v/>
      </c>
      <c r="T54" s="45" t="str">
        <f t="shared" si="3"/>
        <v/>
      </c>
    </row>
    <row r="55" spans="1:20" x14ac:dyDescent="0.25">
      <c r="A55" s="47"/>
      <c r="B55" s="47"/>
      <c r="C55" s="47"/>
      <c r="D55" s="47"/>
      <c r="E55" s="59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4" t="str">
        <f t="shared" si="1"/>
        <v/>
      </c>
      <c r="S55" s="45" t="str">
        <f t="shared" si="2"/>
        <v/>
      </c>
      <c r="T55" s="45" t="str">
        <f t="shared" si="3"/>
        <v/>
      </c>
    </row>
    <row r="56" spans="1:20" x14ac:dyDescent="0.25">
      <c r="A56" s="47"/>
      <c r="B56" s="47"/>
      <c r="C56" s="47"/>
      <c r="D56" s="47"/>
      <c r="E56" s="59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4" t="str">
        <f t="shared" si="1"/>
        <v/>
      </c>
      <c r="S56" s="45" t="str">
        <f t="shared" si="2"/>
        <v/>
      </c>
      <c r="T56" s="45" t="str">
        <f t="shared" si="3"/>
        <v/>
      </c>
    </row>
    <row r="57" spans="1:20" x14ac:dyDescent="0.25">
      <c r="A57" s="47"/>
      <c r="B57" s="47"/>
      <c r="C57" s="47"/>
      <c r="D57" s="47"/>
      <c r="E57" s="59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4" t="str">
        <f t="shared" si="1"/>
        <v/>
      </c>
      <c r="S57" s="45" t="str">
        <f t="shared" si="2"/>
        <v/>
      </c>
      <c r="T57" s="45" t="str">
        <f t="shared" si="3"/>
        <v/>
      </c>
    </row>
    <row r="58" spans="1:20" x14ac:dyDescent="0.25">
      <c r="A58" s="47"/>
      <c r="B58" s="47"/>
      <c r="C58" s="47"/>
      <c r="D58" s="47"/>
      <c r="E58" s="59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4" t="str">
        <f t="shared" si="1"/>
        <v/>
      </c>
      <c r="S58" s="45" t="str">
        <f t="shared" si="2"/>
        <v/>
      </c>
      <c r="T58" s="45" t="str">
        <f t="shared" si="3"/>
        <v/>
      </c>
    </row>
    <row r="59" spans="1:20" x14ac:dyDescent="0.25">
      <c r="A59" s="47"/>
      <c r="B59" s="47"/>
      <c r="C59" s="47"/>
      <c r="D59" s="47"/>
      <c r="E59" s="59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4" t="str">
        <f t="shared" si="1"/>
        <v/>
      </c>
      <c r="S59" s="45" t="str">
        <f t="shared" si="2"/>
        <v/>
      </c>
      <c r="T59" s="45" t="str">
        <f t="shared" si="3"/>
        <v/>
      </c>
    </row>
    <row r="60" spans="1:20" x14ac:dyDescent="0.25">
      <c r="A60" s="47"/>
      <c r="B60" s="47"/>
      <c r="C60" s="47"/>
      <c r="D60" s="47"/>
      <c r="E60" s="59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4" t="str">
        <f t="shared" si="1"/>
        <v/>
      </c>
      <c r="S60" s="45" t="str">
        <f t="shared" si="2"/>
        <v/>
      </c>
      <c r="T60" s="45" t="str">
        <f t="shared" si="3"/>
        <v/>
      </c>
    </row>
    <row r="61" spans="1:20" x14ac:dyDescent="0.25">
      <c r="A61" s="47"/>
      <c r="B61" s="47"/>
      <c r="C61" s="47"/>
      <c r="D61" s="47"/>
      <c r="E61" s="59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4" t="str">
        <f t="shared" si="1"/>
        <v/>
      </c>
      <c r="S61" s="45" t="str">
        <f t="shared" si="2"/>
        <v/>
      </c>
      <c r="T61" s="45" t="str">
        <f t="shared" si="3"/>
        <v/>
      </c>
    </row>
    <row r="62" spans="1:20" x14ac:dyDescent="0.25">
      <c r="A62" s="47"/>
      <c r="B62" s="47"/>
      <c r="C62" s="47"/>
      <c r="D62" s="47"/>
      <c r="E62" s="59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4" t="str">
        <f t="shared" si="1"/>
        <v/>
      </c>
      <c r="S62" s="45" t="str">
        <f t="shared" si="2"/>
        <v/>
      </c>
      <c r="T62" s="45" t="str">
        <f t="shared" si="3"/>
        <v/>
      </c>
    </row>
    <row r="63" spans="1:20" x14ac:dyDescent="0.25">
      <c r="A63" s="47"/>
      <c r="B63" s="47"/>
      <c r="C63" s="47"/>
      <c r="D63" s="47"/>
      <c r="E63" s="59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4" t="str">
        <f t="shared" si="1"/>
        <v/>
      </c>
      <c r="S63" s="45" t="str">
        <f t="shared" si="2"/>
        <v/>
      </c>
      <c r="T63" s="45" t="str">
        <f t="shared" si="3"/>
        <v/>
      </c>
    </row>
    <row r="64" spans="1:20" x14ac:dyDescent="0.25">
      <c r="A64" s="47"/>
      <c r="B64" s="47"/>
      <c r="C64" s="47"/>
      <c r="D64" s="47"/>
      <c r="E64" s="59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4" t="str">
        <f t="shared" si="1"/>
        <v/>
      </c>
      <c r="S64" s="45" t="str">
        <f t="shared" si="2"/>
        <v/>
      </c>
      <c r="T64" s="45" t="str">
        <f t="shared" si="3"/>
        <v/>
      </c>
    </row>
    <row r="65" spans="1:20" x14ac:dyDescent="0.25">
      <c r="A65" s="47"/>
      <c r="B65" s="47"/>
      <c r="C65" s="47"/>
      <c r="D65" s="47"/>
      <c r="E65" s="59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4" t="str">
        <f t="shared" si="1"/>
        <v/>
      </c>
      <c r="S65" s="45" t="str">
        <f t="shared" si="2"/>
        <v/>
      </c>
      <c r="T65" s="45" t="str">
        <f t="shared" si="3"/>
        <v/>
      </c>
    </row>
    <row r="66" spans="1:20" x14ac:dyDescent="0.25">
      <c r="A66" s="47"/>
      <c r="B66" s="47"/>
      <c r="C66" s="47"/>
      <c r="D66" s="47"/>
      <c r="E66" s="59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4" t="str">
        <f t="shared" si="1"/>
        <v/>
      </c>
      <c r="S66" s="45" t="str">
        <f t="shared" si="2"/>
        <v/>
      </c>
      <c r="T66" s="45" t="str">
        <f t="shared" si="3"/>
        <v/>
      </c>
    </row>
    <row r="67" spans="1:20" x14ac:dyDescent="0.25">
      <c r="A67" s="47"/>
      <c r="B67" s="47"/>
      <c r="C67" s="47"/>
      <c r="D67" s="47"/>
      <c r="E67" s="59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4" t="str">
        <f t="shared" si="1"/>
        <v/>
      </c>
      <c r="S67" s="45" t="str">
        <f t="shared" si="2"/>
        <v/>
      </c>
      <c r="T67" s="45" t="str">
        <f t="shared" si="3"/>
        <v/>
      </c>
    </row>
    <row r="68" spans="1:20" x14ac:dyDescent="0.25">
      <c r="A68" s="47"/>
      <c r="B68" s="47"/>
      <c r="C68" s="47"/>
      <c r="D68" s="47"/>
      <c r="E68" s="59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4" t="str">
        <f t="shared" si="1"/>
        <v/>
      </c>
      <c r="S68" s="45" t="str">
        <f t="shared" si="2"/>
        <v/>
      </c>
      <c r="T68" s="45" t="str">
        <f t="shared" si="3"/>
        <v/>
      </c>
    </row>
    <row r="69" spans="1:20" x14ac:dyDescent="0.25">
      <c r="A69" s="47"/>
      <c r="B69" s="47"/>
      <c r="C69" s="47"/>
      <c r="D69" s="47"/>
      <c r="E69" s="59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4" t="str">
        <f t="shared" si="1"/>
        <v/>
      </c>
      <c r="S69" s="45" t="str">
        <f t="shared" si="2"/>
        <v/>
      </c>
      <c r="T69" s="45" t="str">
        <f t="shared" si="3"/>
        <v/>
      </c>
    </row>
    <row r="70" spans="1:20" x14ac:dyDescent="0.25">
      <c r="A70" s="47"/>
      <c r="B70" s="47"/>
      <c r="C70" s="47"/>
      <c r="D70" s="47"/>
      <c r="E70" s="59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4" t="str">
        <f t="shared" si="1"/>
        <v/>
      </c>
      <c r="S70" s="45" t="str">
        <f t="shared" si="2"/>
        <v/>
      </c>
      <c r="T70" s="45" t="str">
        <f t="shared" si="3"/>
        <v/>
      </c>
    </row>
    <row r="71" spans="1:20" x14ac:dyDescent="0.25">
      <c r="A71" s="47"/>
      <c r="B71" s="47"/>
      <c r="C71" s="47"/>
      <c r="D71" s="47"/>
      <c r="E71" s="59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4" t="str">
        <f t="shared" si="1"/>
        <v/>
      </c>
      <c r="S71" s="45" t="str">
        <f t="shared" si="2"/>
        <v/>
      </c>
      <c r="T71" s="45" t="str">
        <f t="shared" si="3"/>
        <v/>
      </c>
    </row>
    <row r="72" spans="1:20" x14ac:dyDescent="0.25">
      <c r="A72" s="47"/>
      <c r="B72" s="47"/>
      <c r="C72" s="47"/>
      <c r="D72" s="47"/>
      <c r="E72" s="59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4" t="str">
        <f t="shared" si="1"/>
        <v/>
      </c>
      <c r="S72" s="45" t="str">
        <f t="shared" si="2"/>
        <v/>
      </c>
      <c r="T72" s="45" t="str">
        <f t="shared" si="3"/>
        <v/>
      </c>
    </row>
    <row r="73" spans="1:20" x14ac:dyDescent="0.25">
      <c r="A73" s="47"/>
      <c r="B73" s="47"/>
      <c r="C73" s="47"/>
      <c r="D73" s="47"/>
      <c r="E73" s="59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4" t="str">
        <f t="shared" si="1"/>
        <v/>
      </c>
      <c r="S73" s="45" t="str">
        <f t="shared" si="2"/>
        <v/>
      </c>
      <c r="T73" s="45" t="str">
        <f t="shared" si="3"/>
        <v/>
      </c>
    </row>
    <row r="74" spans="1:20" x14ac:dyDescent="0.25">
      <c r="A74" s="47"/>
      <c r="B74" s="47"/>
      <c r="C74" s="47"/>
      <c r="D74" s="47"/>
      <c r="E74" s="59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4" t="str">
        <f t="shared" ref="R74" si="4">IF(N74&gt;0,N74,IF(J74&gt;0,J74,IF(G74&gt;0,G74,"")))</f>
        <v/>
      </c>
      <c r="S74" s="45" t="str">
        <f t="shared" ref="S74" si="5">IF(O74&gt;0,O74,IF(K74&gt;0,K74,IF(H74&gt;0,H74,"")))</f>
        <v/>
      </c>
      <c r="T74" s="45" t="str">
        <f t="shared" ref="T74" si="6">IF(P74&gt;0,P74,IF(L74&gt;0,L74,IF(I74&gt;0,I74,"")))</f>
        <v/>
      </c>
    </row>
  </sheetData>
  <customSheetViews>
    <customSheetView guid="{E42149BA-FCC7-45CF-834A-91B57D32AD2D}" showGridLines="0">
      <selection activeCell="A9" sqref="A9"/>
      <pageMargins left="0.7" right="0.7" top="0.75" bottom="0.75" header="0.3" footer="0.3"/>
      <pageSetup paperSize="9" orientation="portrait" horizontalDpi="4294967293" verticalDpi="0" r:id="rId1"/>
    </customSheetView>
    <customSheetView guid="{08CF7F84-09A8-44EF-8B89-4CA9ED834383}" showGridLines="0">
      <selection activeCell="A9" sqref="A9"/>
      <pageMargins left="0.7" right="0.7" top="0.75" bottom="0.75" header="0.3" footer="0.3"/>
      <pageSetup paperSize="9" orientation="portrait" horizontalDpi="4294967293" verticalDpi="0" r:id="rId2"/>
    </customSheetView>
  </customSheetViews>
  <mergeCells count="3">
    <mergeCell ref="G7:I7"/>
    <mergeCell ref="J7:M7"/>
    <mergeCell ref="N7:Q7"/>
  </mergeCells>
  <pageMargins left="0.7" right="0.7" top="0.75" bottom="0.75" header="0.3" footer="0.3"/>
  <pageSetup paperSize="9" orientation="portrait" horizontalDpi="4294967293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S78"/>
  <sheetViews>
    <sheetView topLeftCell="E1" workbookViewId="0">
      <selection activeCell="H16" sqref="H16"/>
    </sheetView>
  </sheetViews>
  <sheetFormatPr baseColWidth="10" defaultRowHeight="15" x14ac:dyDescent="0.25"/>
  <cols>
    <col min="6" max="6" width="9.7109375" customWidth="1"/>
    <col min="7" max="7" width="3.140625" customWidth="1"/>
    <col min="8" max="8" width="17.5703125" customWidth="1"/>
    <col min="9" max="9" width="22.140625" customWidth="1"/>
    <col min="10" max="10" width="13.140625" customWidth="1"/>
    <col min="11" max="11" width="14.85546875" customWidth="1"/>
    <col min="13" max="13" width="15.5703125" customWidth="1"/>
  </cols>
  <sheetData>
    <row r="1" spans="3:19" x14ac:dyDescent="0.25">
      <c r="Q1" s="6">
        <f ca="1">O10-ACCUEIL!J1</f>
        <v>-30</v>
      </c>
      <c r="R1">
        <f ca="1">-Q1</f>
        <v>30</v>
      </c>
    </row>
    <row r="2" spans="3:19" x14ac:dyDescent="0.25">
      <c r="P2" s="1" t="s">
        <v>17</v>
      </c>
      <c r="Q2" s="6" t="str">
        <f ca="1">O10-ACCUEIL!J1&amp;"  JOURS"</f>
        <v>-30  JOURS</v>
      </c>
    </row>
    <row r="9" spans="3:19" ht="15.75" thickBot="1" x14ac:dyDescent="0.3"/>
    <row r="10" spans="3:19" ht="15.75" thickBot="1" x14ac:dyDescent="0.3">
      <c r="H10" s="39" t="s">
        <v>2</v>
      </c>
      <c r="I10" t="s">
        <v>3</v>
      </c>
      <c r="M10" s="63" t="s">
        <v>5</v>
      </c>
      <c r="N10" s="64"/>
      <c r="O10" s="22">
        <v>42349</v>
      </c>
    </row>
    <row r="11" spans="3:19" ht="15.75" thickBot="1" x14ac:dyDescent="0.3">
      <c r="L11" s="65" t="s">
        <v>4</v>
      </c>
      <c r="M11" s="66"/>
      <c r="N11" s="66"/>
      <c r="O11" s="66"/>
      <c r="P11" s="67"/>
    </row>
    <row r="12" spans="3:19" ht="15.75" thickBot="1" x14ac:dyDescent="0.3">
      <c r="L12" s="18" t="s">
        <v>18</v>
      </c>
      <c r="M12" s="23"/>
      <c r="N12" s="23"/>
      <c r="O12" s="23"/>
      <c r="P12" s="18"/>
    </row>
    <row r="13" spans="3:19" ht="15.75" thickBot="1" x14ac:dyDescent="0.3">
      <c r="C13" s="3"/>
      <c r="D13" s="3"/>
      <c r="E13" s="3"/>
      <c r="F13" s="3"/>
      <c r="G13" s="3"/>
      <c r="H13" s="3"/>
      <c r="I13" s="3"/>
      <c r="J13" s="3"/>
      <c r="K13" s="3"/>
      <c r="L13" s="19">
        <v>42357</v>
      </c>
      <c r="M13" s="19"/>
      <c r="N13" s="4"/>
      <c r="O13" s="4"/>
      <c r="P13" s="4"/>
      <c r="Q13" s="3"/>
      <c r="R13" s="3"/>
      <c r="S13" s="3"/>
    </row>
    <row r="14" spans="3:19" ht="15.75" thickBot="1" x14ac:dyDescent="0.3">
      <c r="C14" s="3"/>
      <c r="D14" s="3"/>
      <c r="E14" s="3"/>
      <c r="F14" s="3"/>
      <c r="G14" s="3"/>
      <c r="H14" s="42" t="s">
        <v>37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3:19" ht="15.75" thickBot="1" x14ac:dyDescent="0.3">
      <c r="C15" s="3"/>
      <c r="D15" s="3"/>
      <c r="E15" s="3"/>
      <c r="F15" s="3"/>
      <c r="H15" s="14" t="s">
        <v>36</v>
      </c>
      <c r="I15" s="4" t="s">
        <v>1</v>
      </c>
      <c r="J15" s="4" t="s">
        <v>6</v>
      </c>
      <c r="K15" s="4" t="s">
        <v>7</v>
      </c>
      <c r="L15" s="4" t="s">
        <v>8</v>
      </c>
      <c r="M15" s="4" t="s">
        <v>9</v>
      </c>
      <c r="N15" s="4" t="s">
        <v>52</v>
      </c>
      <c r="O15" s="4" t="s">
        <v>53</v>
      </c>
      <c r="P15" s="3"/>
      <c r="Q15" s="3"/>
      <c r="R15" s="3"/>
      <c r="S15" s="3"/>
    </row>
    <row r="16" spans="3:19" x14ac:dyDescent="0.25"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3:19" x14ac:dyDescent="0.25"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3:19" x14ac:dyDescent="0.25"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3:19" x14ac:dyDescent="0.25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3:19" x14ac:dyDescent="0.25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3:19" x14ac:dyDescent="0.25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3:19" x14ac:dyDescent="0.25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3:19" x14ac:dyDescent="0.2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3:19" x14ac:dyDescent="0.2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3:19" x14ac:dyDescent="0.2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3:19" x14ac:dyDescent="0.2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3:19" x14ac:dyDescent="0.2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3:19" x14ac:dyDescent="0.2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3:19" x14ac:dyDescent="0.2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3:19" x14ac:dyDescent="0.2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3:19" x14ac:dyDescent="0.2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3:19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3:19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3:19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3:19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3:19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3:19" x14ac:dyDescent="0.2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3:19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3:19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3:19" x14ac:dyDescent="0.2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3:19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3:19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3:19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3:19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3:19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3:19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3:19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3:19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3:19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3:19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3:19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3:19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3:19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3:19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3:19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3:19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3:19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3:19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3:19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3:19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3:19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3:19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3:19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spans="3:19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pans="3:19" x14ac:dyDescent="0.2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66" spans="3:19" x14ac:dyDescent="0.2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3:19" x14ac:dyDescent="0.2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3:19" x14ac:dyDescent="0.2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3:19" x14ac:dyDescent="0.25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3:19" x14ac:dyDescent="0.25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3:19" x14ac:dyDescent="0.25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3:19" x14ac:dyDescent="0.25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3:19" x14ac:dyDescent="0.25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3:19" x14ac:dyDescent="0.25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3:19" x14ac:dyDescent="0.2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3:19" x14ac:dyDescent="0.25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3:19" x14ac:dyDescent="0.25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3:19" x14ac:dyDescent="0.25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</sheetData>
  <customSheetViews>
    <customSheetView guid="{E42149BA-FCC7-45CF-834A-91B57D32AD2D}" topLeftCell="E1">
      <selection activeCell="H16" sqref="H16"/>
      <pageMargins left="0.7" right="0.7" top="0.75" bottom="0.75" header="0.3" footer="0.3"/>
      <pageSetup paperSize="9" orientation="portrait" horizontalDpi="4294967293" verticalDpi="0" r:id="rId1"/>
    </customSheetView>
    <customSheetView guid="{08CF7F84-09A8-44EF-8B89-4CA9ED834383}" topLeftCell="E1">
      <selection activeCell="H16" sqref="H16"/>
      <pageMargins left="0.7" right="0.7" top="0.75" bottom="0.75" header="0.3" footer="0.3"/>
      <pageSetup paperSize="9" orientation="portrait" horizontalDpi="4294967293" verticalDpi="0" r:id="rId2"/>
    </customSheetView>
  </customSheetViews>
  <mergeCells count="2">
    <mergeCell ref="M10:N10"/>
    <mergeCell ref="L11:P11"/>
  </mergeCells>
  <conditionalFormatting sqref="H16:O462">
    <cfRule type="cellIs" dxfId="9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H1:R78"/>
  <sheetViews>
    <sheetView topLeftCell="B1" workbookViewId="0">
      <selection activeCell="H16" sqref="H16"/>
    </sheetView>
  </sheetViews>
  <sheetFormatPr baseColWidth="10" defaultRowHeight="15" x14ac:dyDescent="0.25"/>
  <cols>
    <col min="7" max="7" width="0.85546875" customWidth="1"/>
    <col min="8" max="8" width="18.5703125" customWidth="1"/>
    <col min="9" max="9" width="22.140625" customWidth="1"/>
    <col min="10" max="10" width="13.140625" customWidth="1"/>
    <col min="11" max="11" width="14.85546875" customWidth="1"/>
    <col min="13" max="13" width="15.5703125" customWidth="1"/>
  </cols>
  <sheetData>
    <row r="1" spans="8:18" x14ac:dyDescent="0.25">
      <c r="Q1" s="6">
        <f ca="1">O10-ACCUEIL!J1</f>
        <v>0</v>
      </c>
      <c r="R1">
        <f ca="1">-Q1</f>
        <v>0</v>
      </c>
    </row>
    <row r="2" spans="8:18" x14ac:dyDescent="0.25">
      <c r="P2" s="1" t="s">
        <v>17</v>
      </c>
      <c r="Q2" s="6" t="str">
        <f ca="1">O10-ACCUEIL!J1&amp;"  JOURS"</f>
        <v>0  JOURS</v>
      </c>
    </row>
    <row r="9" spans="8:18" ht="15.75" thickBot="1" x14ac:dyDescent="0.3"/>
    <row r="10" spans="8:18" ht="15.75" thickBot="1" x14ac:dyDescent="0.3">
      <c r="H10" s="2" t="s">
        <v>2</v>
      </c>
      <c r="I10" t="s">
        <v>10</v>
      </c>
      <c r="M10" s="20"/>
      <c r="N10" s="21" t="s">
        <v>5</v>
      </c>
      <c r="O10" s="17">
        <v>42379</v>
      </c>
    </row>
    <row r="11" spans="8:18" ht="15.75" thickBot="1" x14ac:dyDescent="0.3">
      <c r="L11" s="65" t="s">
        <v>4</v>
      </c>
      <c r="M11" s="66"/>
      <c r="N11" s="66"/>
      <c r="O11" s="66"/>
      <c r="P11" s="67"/>
    </row>
    <row r="12" spans="8:18" ht="15.75" thickBot="1" x14ac:dyDescent="0.3">
      <c r="L12" s="23" t="s">
        <v>19</v>
      </c>
      <c r="M12" s="23" t="s">
        <v>20</v>
      </c>
      <c r="N12" s="23" t="s">
        <v>21</v>
      </c>
      <c r="O12" s="23"/>
      <c r="P12" s="18"/>
    </row>
    <row r="13" spans="8:18" ht="15.75" thickBot="1" x14ac:dyDescent="0.3">
      <c r="H13" s="3"/>
      <c r="I13" s="3"/>
      <c r="J13" s="3"/>
      <c r="K13" s="3"/>
      <c r="L13" s="19"/>
      <c r="M13" s="19">
        <v>42379</v>
      </c>
      <c r="N13" s="19">
        <v>42376</v>
      </c>
      <c r="O13" s="19"/>
      <c r="P13" s="19"/>
    </row>
    <row r="14" spans="8:18" ht="15.75" thickBot="1" x14ac:dyDescent="0.3">
      <c r="H14" s="42" t="s">
        <v>38</v>
      </c>
      <c r="I14" s="3"/>
      <c r="J14" s="3"/>
      <c r="K14" s="3"/>
      <c r="L14" s="3"/>
      <c r="M14" s="3"/>
      <c r="N14" s="3"/>
    </row>
    <row r="15" spans="8:18" ht="15.75" thickBot="1" x14ac:dyDescent="0.3">
      <c r="H15" s="14" t="s">
        <v>36</v>
      </c>
      <c r="I15" s="4" t="s">
        <v>1</v>
      </c>
      <c r="J15" s="4" t="s">
        <v>6</v>
      </c>
      <c r="K15" s="4" t="s">
        <v>7</v>
      </c>
      <c r="L15" s="4" t="s">
        <v>8</v>
      </c>
      <c r="M15" s="4" t="s">
        <v>9</v>
      </c>
      <c r="N15" s="4" t="s">
        <v>52</v>
      </c>
      <c r="O15" s="4" t="s">
        <v>53</v>
      </c>
    </row>
    <row r="16" spans="8:18" x14ac:dyDescent="0.25">
      <c r="H16" s="3"/>
      <c r="I16" s="3"/>
      <c r="J16" s="3"/>
      <c r="K16" s="3"/>
      <c r="L16" s="3"/>
      <c r="M16" s="3"/>
      <c r="N16" s="51"/>
      <c r="O16" s="41"/>
    </row>
    <row r="17" spans="8:15" x14ac:dyDescent="0.25">
      <c r="H17" s="3"/>
      <c r="I17" s="3"/>
      <c r="J17" s="3"/>
      <c r="K17" s="3"/>
      <c r="L17" s="3"/>
      <c r="M17" s="3"/>
      <c r="N17" s="51"/>
      <c r="O17" s="41"/>
    </row>
    <row r="18" spans="8:15" x14ac:dyDescent="0.25">
      <c r="H18" s="3"/>
      <c r="I18" s="3"/>
      <c r="J18" s="3"/>
      <c r="K18" s="3"/>
      <c r="L18" s="3"/>
      <c r="M18" s="3"/>
      <c r="N18" s="51"/>
      <c r="O18" s="41"/>
    </row>
    <row r="19" spans="8:15" x14ac:dyDescent="0.25">
      <c r="H19" s="3"/>
      <c r="I19" s="3"/>
      <c r="J19" s="3"/>
      <c r="K19" s="3"/>
      <c r="L19" s="3"/>
      <c r="M19" s="3"/>
      <c r="N19" s="51"/>
      <c r="O19" s="41"/>
    </row>
    <row r="20" spans="8:15" x14ac:dyDescent="0.25">
      <c r="H20" s="3"/>
      <c r="I20" s="3"/>
      <c r="J20" s="3"/>
      <c r="K20" s="3"/>
      <c r="L20" s="3"/>
      <c r="M20" s="3"/>
      <c r="N20" s="51"/>
      <c r="O20" s="41"/>
    </row>
    <row r="21" spans="8:15" x14ac:dyDescent="0.25">
      <c r="H21" s="3"/>
      <c r="I21" s="3"/>
      <c r="J21" s="3"/>
      <c r="K21" s="3"/>
      <c r="L21" s="3"/>
      <c r="M21" s="3"/>
      <c r="N21" s="51"/>
      <c r="O21" s="41"/>
    </row>
    <row r="22" spans="8:15" x14ac:dyDescent="0.25">
      <c r="H22" s="3"/>
      <c r="I22" s="3"/>
      <c r="J22" s="3"/>
      <c r="K22" s="3"/>
      <c r="L22" s="3"/>
      <c r="M22" s="3"/>
      <c r="N22" s="51"/>
      <c r="O22" s="41"/>
    </row>
    <row r="23" spans="8:15" x14ac:dyDescent="0.25">
      <c r="H23" s="3"/>
      <c r="I23" s="3"/>
      <c r="J23" s="3"/>
      <c r="K23" s="3"/>
      <c r="L23" s="3"/>
      <c r="M23" s="3"/>
      <c r="N23" s="51"/>
      <c r="O23" s="41"/>
    </row>
    <row r="24" spans="8:15" x14ac:dyDescent="0.25">
      <c r="H24" s="3"/>
      <c r="I24" s="3"/>
      <c r="J24" s="3"/>
      <c r="K24" s="3"/>
      <c r="L24" s="3"/>
      <c r="M24" s="3"/>
      <c r="N24" s="51"/>
      <c r="O24" s="41"/>
    </row>
    <row r="25" spans="8:15" x14ac:dyDescent="0.25">
      <c r="H25" s="3"/>
      <c r="I25" s="3"/>
      <c r="J25" s="3"/>
      <c r="K25" s="3"/>
      <c r="L25" s="3"/>
      <c r="M25" s="3"/>
      <c r="N25" s="51"/>
      <c r="O25" s="41"/>
    </row>
    <row r="26" spans="8:15" x14ac:dyDescent="0.25">
      <c r="H26" s="3"/>
      <c r="I26" s="3"/>
      <c r="J26" s="3"/>
      <c r="K26" s="3"/>
      <c r="L26" s="3"/>
      <c r="M26" s="3"/>
      <c r="N26" s="51"/>
      <c r="O26" s="41"/>
    </row>
    <row r="27" spans="8:15" x14ac:dyDescent="0.25">
      <c r="H27" s="3"/>
      <c r="I27" s="3"/>
      <c r="J27" s="3"/>
      <c r="K27" s="3"/>
      <c r="L27" s="3"/>
      <c r="M27" s="3"/>
      <c r="N27" s="51"/>
      <c r="O27" s="41"/>
    </row>
    <row r="28" spans="8:15" x14ac:dyDescent="0.25">
      <c r="H28" s="3"/>
      <c r="I28" s="3"/>
      <c r="J28" s="3"/>
      <c r="K28" s="3"/>
      <c r="L28" s="3"/>
      <c r="M28" s="3"/>
      <c r="N28" s="51"/>
      <c r="O28" s="41"/>
    </row>
    <row r="29" spans="8:15" x14ac:dyDescent="0.25">
      <c r="H29" s="3"/>
      <c r="I29" s="3"/>
      <c r="J29" s="3"/>
      <c r="K29" s="3"/>
      <c r="L29" s="3"/>
      <c r="M29" s="3"/>
      <c r="N29" s="51"/>
      <c r="O29" s="41"/>
    </row>
    <row r="30" spans="8:15" x14ac:dyDescent="0.25">
      <c r="H30" s="3"/>
      <c r="I30" s="3"/>
      <c r="J30" s="3"/>
      <c r="K30" s="3"/>
      <c r="L30" s="3"/>
      <c r="M30" s="3"/>
      <c r="N30" s="51"/>
      <c r="O30" s="41"/>
    </row>
    <row r="31" spans="8:15" x14ac:dyDescent="0.25">
      <c r="H31" s="3"/>
      <c r="I31" s="3"/>
      <c r="J31" s="3"/>
      <c r="K31" s="3"/>
      <c r="L31" s="3"/>
      <c r="M31" s="3"/>
      <c r="N31" s="51"/>
      <c r="O31" s="41"/>
    </row>
    <row r="32" spans="8:15" x14ac:dyDescent="0.25">
      <c r="H32" s="3"/>
      <c r="I32" s="3"/>
      <c r="J32" s="3"/>
      <c r="K32" s="3"/>
      <c r="L32" s="3"/>
      <c r="M32" s="3"/>
      <c r="N32" s="51"/>
      <c r="O32" s="41"/>
    </row>
    <row r="33" spans="8:15" x14ac:dyDescent="0.25">
      <c r="H33" s="3"/>
      <c r="I33" s="3"/>
      <c r="J33" s="3"/>
      <c r="K33" s="3"/>
      <c r="L33" s="3"/>
      <c r="M33" s="3"/>
      <c r="N33" s="51"/>
      <c r="O33" s="41"/>
    </row>
    <row r="34" spans="8:15" x14ac:dyDescent="0.25">
      <c r="H34" s="3"/>
      <c r="I34" s="3"/>
      <c r="J34" s="3"/>
      <c r="K34" s="3"/>
      <c r="L34" s="3"/>
      <c r="M34" s="3"/>
      <c r="N34" s="51"/>
      <c r="O34" s="41"/>
    </row>
    <row r="35" spans="8:15" x14ac:dyDescent="0.25">
      <c r="H35" s="3"/>
      <c r="I35" s="3"/>
      <c r="J35" s="3"/>
      <c r="K35" s="3"/>
      <c r="L35" s="3"/>
      <c r="M35" s="3"/>
      <c r="N35" s="3"/>
    </row>
    <row r="36" spans="8:15" x14ac:dyDescent="0.25">
      <c r="H36" s="3"/>
      <c r="I36" s="3"/>
      <c r="J36" s="3"/>
      <c r="K36" s="3"/>
      <c r="L36" s="3"/>
      <c r="M36" s="3"/>
      <c r="N36" s="3"/>
    </row>
    <row r="37" spans="8:15" x14ac:dyDescent="0.25">
      <c r="H37" s="3"/>
      <c r="I37" s="3"/>
      <c r="J37" s="3"/>
      <c r="K37" s="3"/>
      <c r="L37" s="3"/>
      <c r="M37" s="3"/>
      <c r="N37" s="3"/>
    </row>
    <row r="38" spans="8:15" x14ac:dyDescent="0.25">
      <c r="H38" s="3"/>
      <c r="I38" s="3"/>
      <c r="J38" s="3"/>
      <c r="K38" s="3"/>
      <c r="L38" s="3"/>
      <c r="M38" s="3"/>
      <c r="N38" s="3"/>
    </row>
    <row r="39" spans="8:15" x14ac:dyDescent="0.25">
      <c r="H39" s="3"/>
      <c r="I39" s="3"/>
      <c r="J39" s="3"/>
      <c r="K39" s="3"/>
      <c r="L39" s="3"/>
      <c r="M39" s="3"/>
      <c r="N39" s="3"/>
    </row>
    <row r="40" spans="8:15" x14ac:dyDescent="0.25">
      <c r="H40" s="3"/>
      <c r="I40" s="3"/>
      <c r="J40" s="3"/>
      <c r="K40" s="3"/>
      <c r="L40" s="3"/>
      <c r="M40" s="3"/>
      <c r="N40" s="3"/>
    </row>
    <row r="41" spans="8:15" x14ac:dyDescent="0.25">
      <c r="H41" s="3"/>
      <c r="I41" s="3"/>
      <c r="J41" s="3"/>
      <c r="K41" s="3"/>
      <c r="L41" s="3"/>
      <c r="M41" s="3"/>
      <c r="N41" s="3"/>
    </row>
    <row r="42" spans="8:15" x14ac:dyDescent="0.25">
      <c r="H42" s="3"/>
      <c r="I42" s="3"/>
      <c r="J42" s="3"/>
      <c r="K42" s="3"/>
      <c r="L42" s="3"/>
      <c r="M42" s="3"/>
      <c r="N42" s="3"/>
    </row>
    <row r="43" spans="8:15" x14ac:dyDescent="0.25">
      <c r="H43" s="3"/>
      <c r="I43" s="3"/>
      <c r="J43" s="3"/>
      <c r="K43" s="3"/>
      <c r="L43" s="3"/>
      <c r="M43" s="3"/>
      <c r="N43" s="3"/>
    </row>
    <row r="44" spans="8:15" x14ac:dyDescent="0.25">
      <c r="H44" s="3"/>
      <c r="I44" s="3"/>
      <c r="J44" s="3"/>
      <c r="K44" s="3"/>
      <c r="L44" s="3"/>
      <c r="M44" s="3"/>
      <c r="N44" s="3"/>
    </row>
    <row r="45" spans="8:15" x14ac:dyDescent="0.25">
      <c r="H45" s="3"/>
      <c r="I45" s="3"/>
      <c r="J45" s="3"/>
      <c r="K45" s="3"/>
      <c r="L45" s="3"/>
      <c r="M45" s="3"/>
      <c r="N45" s="3"/>
    </row>
    <row r="46" spans="8:15" x14ac:dyDescent="0.25">
      <c r="H46" s="3"/>
      <c r="I46" s="3"/>
      <c r="J46" s="3"/>
      <c r="K46" s="3"/>
      <c r="L46" s="3"/>
      <c r="M46" s="3"/>
      <c r="N46" s="3"/>
    </row>
    <row r="47" spans="8:15" x14ac:dyDescent="0.25">
      <c r="H47" s="3"/>
      <c r="I47" s="3"/>
      <c r="J47" s="3"/>
      <c r="K47" s="3"/>
      <c r="L47" s="3"/>
      <c r="M47" s="3"/>
      <c r="N47" s="3"/>
    </row>
    <row r="48" spans="8:15" x14ac:dyDescent="0.25">
      <c r="H48" s="3"/>
      <c r="I48" s="3"/>
      <c r="J48" s="3"/>
      <c r="K48" s="3"/>
      <c r="L48" s="3"/>
      <c r="M48" s="3"/>
      <c r="N48" s="3"/>
    </row>
    <row r="49" spans="8:14" x14ac:dyDescent="0.25">
      <c r="H49" s="3"/>
      <c r="I49" s="3"/>
      <c r="J49" s="3"/>
      <c r="K49" s="3"/>
      <c r="L49" s="3"/>
      <c r="M49" s="3"/>
      <c r="N49" s="3"/>
    </row>
    <row r="50" spans="8:14" x14ac:dyDescent="0.25">
      <c r="H50" s="3"/>
      <c r="I50" s="3"/>
      <c r="J50" s="3"/>
      <c r="K50" s="3"/>
      <c r="L50" s="3"/>
      <c r="M50" s="3"/>
      <c r="N50" s="3"/>
    </row>
    <row r="51" spans="8:14" x14ac:dyDescent="0.25">
      <c r="H51" s="3"/>
      <c r="I51" s="3"/>
      <c r="J51" s="3"/>
      <c r="K51" s="3"/>
      <c r="L51" s="3"/>
      <c r="M51" s="3"/>
      <c r="N51" s="3"/>
    </row>
    <row r="52" spans="8:14" x14ac:dyDescent="0.25">
      <c r="H52" s="3"/>
      <c r="I52" s="3"/>
      <c r="J52" s="3"/>
      <c r="K52" s="3"/>
      <c r="L52" s="3"/>
      <c r="M52" s="3"/>
      <c r="N52" s="3"/>
    </row>
    <row r="53" spans="8:14" x14ac:dyDescent="0.25">
      <c r="H53" s="3"/>
      <c r="I53" s="3"/>
      <c r="J53" s="3"/>
      <c r="K53" s="3"/>
      <c r="L53" s="3"/>
      <c r="M53" s="3"/>
      <c r="N53" s="3"/>
    </row>
    <row r="54" spans="8:14" x14ac:dyDescent="0.25">
      <c r="H54" s="3"/>
      <c r="I54" s="3"/>
      <c r="J54" s="3"/>
      <c r="K54" s="3"/>
      <c r="L54" s="3"/>
      <c r="M54" s="3"/>
      <c r="N54" s="3"/>
    </row>
    <row r="55" spans="8:14" x14ac:dyDescent="0.25">
      <c r="H55" s="3"/>
      <c r="I55" s="3"/>
      <c r="J55" s="3"/>
      <c r="K55" s="3"/>
      <c r="L55" s="3"/>
      <c r="M55" s="3"/>
      <c r="N55" s="3"/>
    </row>
    <row r="56" spans="8:14" x14ac:dyDescent="0.25">
      <c r="H56" s="3"/>
      <c r="I56" s="3"/>
      <c r="J56" s="3"/>
      <c r="K56" s="3"/>
      <c r="L56" s="3"/>
      <c r="M56" s="3"/>
      <c r="N56" s="3"/>
    </row>
    <row r="57" spans="8:14" x14ac:dyDescent="0.25">
      <c r="H57" s="3"/>
      <c r="I57" s="3"/>
      <c r="J57" s="3"/>
      <c r="K57" s="3"/>
      <c r="L57" s="3"/>
      <c r="M57" s="3"/>
      <c r="N57" s="3"/>
    </row>
    <row r="58" spans="8:14" x14ac:dyDescent="0.25">
      <c r="H58" s="3"/>
      <c r="I58" s="3"/>
      <c r="J58" s="3"/>
      <c r="K58" s="3"/>
      <c r="L58" s="3"/>
      <c r="M58" s="3"/>
      <c r="N58" s="3"/>
    </row>
    <row r="59" spans="8:14" x14ac:dyDescent="0.25">
      <c r="H59" s="3"/>
      <c r="I59" s="3"/>
      <c r="J59" s="3"/>
      <c r="K59" s="3"/>
      <c r="L59" s="3"/>
      <c r="M59" s="3"/>
      <c r="N59" s="3"/>
    </row>
    <row r="60" spans="8:14" x14ac:dyDescent="0.25">
      <c r="H60" s="3"/>
      <c r="I60" s="3"/>
      <c r="J60" s="3"/>
      <c r="K60" s="3"/>
      <c r="L60" s="3"/>
      <c r="M60" s="3"/>
      <c r="N60" s="3"/>
    </row>
    <row r="61" spans="8:14" x14ac:dyDescent="0.25">
      <c r="H61" s="3"/>
      <c r="I61" s="3"/>
      <c r="J61" s="3"/>
      <c r="K61" s="3"/>
      <c r="L61" s="3"/>
      <c r="M61" s="3"/>
      <c r="N61" s="3"/>
    </row>
    <row r="62" spans="8:14" x14ac:dyDescent="0.25">
      <c r="H62" s="3"/>
      <c r="I62" s="3"/>
      <c r="J62" s="3"/>
      <c r="K62" s="3"/>
      <c r="L62" s="3"/>
      <c r="M62" s="3"/>
      <c r="N62" s="3"/>
    </row>
    <row r="63" spans="8:14" x14ac:dyDescent="0.25">
      <c r="H63" s="3"/>
      <c r="I63" s="3"/>
      <c r="J63" s="3"/>
      <c r="K63" s="3"/>
      <c r="L63" s="3"/>
      <c r="M63" s="3"/>
      <c r="N63" s="3"/>
    </row>
    <row r="64" spans="8:14" x14ac:dyDescent="0.25">
      <c r="H64" s="3"/>
      <c r="I64" s="3"/>
      <c r="J64" s="3"/>
      <c r="K64" s="3"/>
      <c r="L64" s="3"/>
      <c r="M64" s="3"/>
      <c r="N64" s="3"/>
    </row>
    <row r="65" spans="8:14" x14ac:dyDescent="0.25">
      <c r="H65" s="3"/>
      <c r="I65" s="3"/>
      <c r="J65" s="3"/>
      <c r="K65" s="3"/>
      <c r="L65" s="3"/>
      <c r="M65" s="3"/>
      <c r="N65" s="3"/>
    </row>
    <row r="66" spans="8:14" x14ac:dyDescent="0.25">
      <c r="H66" s="3"/>
      <c r="I66" s="3"/>
      <c r="J66" s="3"/>
      <c r="K66" s="3"/>
      <c r="L66" s="3"/>
      <c r="M66" s="3"/>
      <c r="N66" s="3"/>
    </row>
    <row r="67" spans="8:14" x14ac:dyDescent="0.25">
      <c r="H67" s="3"/>
      <c r="I67" s="3"/>
      <c r="J67" s="3"/>
      <c r="K67" s="3"/>
      <c r="L67" s="3"/>
      <c r="M67" s="3"/>
      <c r="N67" s="3"/>
    </row>
    <row r="68" spans="8:14" x14ac:dyDescent="0.25">
      <c r="H68" s="3"/>
      <c r="I68" s="3"/>
      <c r="J68" s="3"/>
      <c r="K68" s="3"/>
      <c r="L68" s="3"/>
      <c r="M68" s="3"/>
      <c r="N68" s="3"/>
    </row>
    <row r="69" spans="8:14" x14ac:dyDescent="0.25">
      <c r="H69" s="3"/>
      <c r="I69" s="3"/>
      <c r="J69" s="3"/>
      <c r="K69" s="3"/>
      <c r="L69" s="3"/>
      <c r="M69" s="3"/>
      <c r="N69" s="3"/>
    </row>
    <row r="70" spans="8:14" x14ac:dyDescent="0.25">
      <c r="H70" s="3"/>
      <c r="I70" s="3"/>
      <c r="J70" s="3"/>
      <c r="K70" s="3"/>
      <c r="L70" s="3"/>
      <c r="M70" s="3"/>
      <c r="N70" s="3"/>
    </row>
    <row r="71" spans="8:14" x14ac:dyDescent="0.25">
      <c r="H71" s="3"/>
      <c r="I71" s="3"/>
      <c r="J71" s="3"/>
      <c r="K71" s="3"/>
      <c r="L71" s="3"/>
      <c r="M71" s="3"/>
      <c r="N71" s="3"/>
    </row>
    <row r="72" spans="8:14" x14ac:dyDescent="0.25">
      <c r="H72" s="3"/>
      <c r="I72" s="3"/>
      <c r="J72" s="3"/>
      <c r="K72" s="3"/>
      <c r="L72" s="3"/>
      <c r="M72" s="3"/>
      <c r="N72" s="3"/>
    </row>
    <row r="73" spans="8:14" x14ac:dyDescent="0.25">
      <c r="H73" s="3"/>
      <c r="I73" s="3"/>
      <c r="J73" s="3"/>
      <c r="K73" s="3"/>
      <c r="L73" s="3"/>
      <c r="M73" s="3"/>
      <c r="N73" s="3"/>
    </row>
    <row r="74" spans="8:14" x14ac:dyDescent="0.25">
      <c r="H74" s="3"/>
      <c r="I74" s="3"/>
      <c r="J74" s="3"/>
      <c r="K74" s="3"/>
      <c r="L74" s="3"/>
      <c r="M74" s="3"/>
      <c r="N74" s="3"/>
    </row>
    <row r="75" spans="8:14" x14ac:dyDescent="0.25">
      <c r="H75" s="3"/>
      <c r="I75" s="3"/>
      <c r="J75" s="3"/>
      <c r="K75" s="3"/>
      <c r="L75" s="3"/>
      <c r="M75" s="3"/>
      <c r="N75" s="3"/>
    </row>
    <row r="76" spans="8:14" x14ac:dyDescent="0.25">
      <c r="H76" s="3"/>
      <c r="I76" s="3"/>
      <c r="J76" s="3"/>
      <c r="K76" s="3"/>
      <c r="L76" s="3"/>
      <c r="M76" s="3"/>
      <c r="N76" s="3"/>
    </row>
    <row r="77" spans="8:14" x14ac:dyDescent="0.25">
      <c r="H77" s="3"/>
      <c r="I77" s="3"/>
      <c r="J77" s="3"/>
      <c r="K77" s="3"/>
      <c r="L77" s="3"/>
      <c r="M77" s="3"/>
      <c r="N77" s="3"/>
    </row>
    <row r="78" spans="8:14" x14ac:dyDescent="0.25">
      <c r="H78" s="3"/>
      <c r="I78" s="3"/>
      <c r="J78" s="3"/>
      <c r="K78" s="3"/>
      <c r="L78" s="3"/>
      <c r="M78" s="3"/>
      <c r="N78" s="3"/>
    </row>
  </sheetData>
  <customSheetViews>
    <customSheetView guid="{E42149BA-FCC7-45CF-834A-91B57D32AD2D}" topLeftCell="B1">
      <selection activeCell="H16" sqref="H16"/>
      <pageMargins left="0.7" right="0.7" top="0.75" bottom="0.75" header="0.3" footer="0.3"/>
    </customSheetView>
    <customSheetView guid="{08CF7F84-09A8-44EF-8B89-4CA9ED834383}" topLeftCell="B1">
      <selection activeCell="N15" sqref="N15:O15"/>
      <pageMargins left="0.7" right="0.7" top="0.75" bottom="0.75" header="0.3" footer="0.3"/>
    </customSheetView>
  </customSheetViews>
  <mergeCells count="1">
    <mergeCell ref="L11:P11"/>
  </mergeCells>
  <conditionalFormatting sqref="H16:O462">
    <cfRule type="cellIs" dxfId="8" priority="1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H1:R78"/>
  <sheetViews>
    <sheetView topLeftCell="E1" workbookViewId="0">
      <selection activeCell="H16" sqref="H16"/>
    </sheetView>
  </sheetViews>
  <sheetFormatPr baseColWidth="10" defaultRowHeight="15" x14ac:dyDescent="0.25"/>
  <cols>
    <col min="7" max="7" width="0.5703125" customWidth="1"/>
    <col min="8" max="8" width="18.42578125" customWidth="1"/>
    <col min="9" max="9" width="22.140625" customWidth="1"/>
    <col min="10" max="10" width="13.140625" customWidth="1"/>
    <col min="11" max="11" width="14.85546875" customWidth="1"/>
    <col min="13" max="13" width="15.5703125" customWidth="1"/>
  </cols>
  <sheetData>
    <row r="1" spans="8:18" x14ac:dyDescent="0.25">
      <c r="Q1" s="6">
        <f ca="1">O10-ACCUEIL!J1</f>
        <v>3</v>
      </c>
      <c r="R1">
        <f ca="1">-Q1</f>
        <v>-3</v>
      </c>
    </row>
    <row r="2" spans="8:18" x14ac:dyDescent="0.25">
      <c r="P2" s="1" t="s">
        <v>17</v>
      </c>
      <c r="Q2" s="6" t="str">
        <f ca="1">O10-ACCUEIL!J1&amp;"  JOURS"</f>
        <v>3  JOURS</v>
      </c>
    </row>
    <row r="9" spans="8:18" ht="15.75" thickBot="1" x14ac:dyDescent="0.3"/>
    <row r="10" spans="8:18" ht="15.75" thickBot="1" x14ac:dyDescent="0.3">
      <c r="H10" s="2" t="s">
        <v>2</v>
      </c>
      <c r="I10" t="s">
        <v>11</v>
      </c>
      <c r="M10" s="20"/>
      <c r="N10" s="21" t="s">
        <v>5</v>
      </c>
      <c r="O10" s="17" t="s">
        <v>44</v>
      </c>
    </row>
    <row r="11" spans="8:18" ht="15.75" thickBot="1" x14ac:dyDescent="0.3">
      <c r="L11" s="65" t="s">
        <v>4</v>
      </c>
      <c r="M11" s="66"/>
      <c r="N11" s="66"/>
      <c r="O11" s="66"/>
      <c r="P11" s="67"/>
    </row>
    <row r="12" spans="8:18" ht="15.75" thickBot="1" x14ac:dyDescent="0.3">
      <c r="L12" s="23"/>
      <c r="M12" s="23"/>
      <c r="N12" s="23"/>
      <c r="O12" s="23"/>
      <c r="P12" s="18"/>
    </row>
    <row r="13" spans="8:18" ht="15.75" thickBot="1" x14ac:dyDescent="0.3">
      <c r="H13" s="3"/>
      <c r="I13" s="3"/>
      <c r="J13" s="3"/>
      <c r="K13" s="3"/>
      <c r="L13" s="19"/>
      <c r="M13" s="19"/>
      <c r="N13" s="19"/>
      <c r="O13" s="19"/>
      <c r="P13" s="19"/>
    </row>
    <row r="14" spans="8:18" ht="15.75" thickBot="1" x14ac:dyDescent="0.3">
      <c r="H14" s="42" t="s">
        <v>39</v>
      </c>
      <c r="I14" s="3"/>
      <c r="J14" s="3"/>
      <c r="K14" s="3"/>
      <c r="L14" s="3"/>
      <c r="M14" s="3"/>
      <c r="N14" s="3"/>
    </row>
    <row r="15" spans="8:18" ht="15.75" thickBot="1" x14ac:dyDescent="0.3">
      <c r="H15" s="14" t="s">
        <v>36</v>
      </c>
      <c r="I15" s="4" t="s">
        <v>1</v>
      </c>
      <c r="J15" s="4" t="s">
        <v>6</v>
      </c>
      <c r="K15" s="4" t="s">
        <v>7</v>
      </c>
      <c r="L15" s="4" t="s">
        <v>8</v>
      </c>
      <c r="M15" s="4" t="s">
        <v>9</v>
      </c>
      <c r="N15" s="4" t="s">
        <v>52</v>
      </c>
      <c r="O15" s="4" t="s">
        <v>53</v>
      </c>
    </row>
    <row r="16" spans="8:18" x14ac:dyDescent="0.25">
      <c r="H16" s="3"/>
      <c r="I16" s="3"/>
      <c r="J16" s="3"/>
      <c r="K16" s="3"/>
      <c r="L16" s="3"/>
      <c r="M16" s="3"/>
      <c r="N16" s="3"/>
    </row>
    <row r="17" spans="8:14" x14ac:dyDescent="0.25">
      <c r="H17" s="3"/>
      <c r="I17" s="3"/>
      <c r="J17" s="3"/>
      <c r="K17" s="3"/>
      <c r="L17" s="3"/>
      <c r="M17" s="3"/>
      <c r="N17" s="3"/>
    </row>
    <row r="18" spans="8:14" x14ac:dyDescent="0.25">
      <c r="H18" s="3"/>
      <c r="I18" s="3"/>
      <c r="J18" s="3"/>
      <c r="K18" s="3"/>
      <c r="L18" s="3"/>
      <c r="M18" s="3"/>
      <c r="N18" s="3"/>
    </row>
    <row r="19" spans="8:14" x14ac:dyDescent="0.25">
      <c r="H19" s="3"/>
      <c r="I19" s="3"/>
      <c r="J19" s="3"/>
      <c r="K19" s="3"/>
      <c r="L19" s="3"/>
      <c r="M19" s="3"/>
      <c r="N19" s="3"/>
    </row>
    <row r="20" spans="8:14" x14ac:dyDescent="0.25">
      <c r="H20" s="3"/>
      <c r="I20" s="3"/>
      <c r="J20" s="3"/>
      <c r="K20" s="3"/>
      <c r="L20" s="3"/>
      <c r="M20" s="3"/>
      <c r="N20" s="3"/>
    </row>
    <row r="21" spans="8:14" x14ac:dyDescent="0.25">
      <c r="H21" s="3"/>
      <c r="I21" s="3"/>
      <c r="J21" s="3"/>
      <c r="K21" s="3"/>
      <c r="L21" s="3"/>
      <c r="M21" s="3"/>
      <c r="N21" s="3"/>
    </row>
    <row r="22" spans="8:14" x14ac:dyDescent="0.25">
      <c r="H22" s="3"/>
      <c r="I22" s="3"/>
      <c r="J22" s="3"/>
      <c r="K22" s="3"/>
      <c r="L22" s="3"/>
      <c r="M22" s="3"/>
      <c r="N22" s="3"/>
    </row>
    <row r="23" spans="8:14" x14ac:dyDescent="0.25">
      <c r="H23" s="3"/>
      <c r="I23" s="3"/>
      <c r="J23" s="3"/>
      <c r="K23" s="3"/>
      <c r="L23" s="3"/>
      <c r="M23" s="3"/>
      <c r="N23" s="3"/>
    </row>
    <row r="24" spans="8:14" x14ac:dyDescent="0.25">
      <c r="H24" s="3"/>
      <c r="I24" s="3"/>
      <c r="J24" s="3"/>
      <c r="K24" s="3"/>
      <c r="L24" s="3"/>
      <c r="M24" s="3"/>
      <c r="N24" s="3"/>
    </row>
    <row r="25" spans="8:14" x14ac:dyDescent="0.25">
      <c r="H25" s="3"/>
      <c r="I25" s="3"/>
      <c r="J25" s="3"/>
      <c r="K25" s="3"/>
      <c r="L25" s="3"/>
      <c r="M25" s="3"/>
      <c r="N25" s="3"/>
    </row>
    <row r="26" spans="8:14" x14ac:dyDescent="0.25">
      <c r="H26" s="3"/>
      <c r="I26" s="3"/>
      <c r="J26" s="3"/>
      <c r="K26" s="3"/>
      <c r="L26" s="3"/>
      <c r="M26" s="3"/>
      <c r="N26" s="3"/>
    </row>
    <row r="27" spans="8:14" x14ac:dyDescent="0.25">
      <c r="H27" s="3"/>
      <c r="I27" s="3"/>
      <c r="J27" s="3"/>
      <c r="K27" s="3"/>
      <c r="L27" s="3"/>
      <c r="M27" s="3"/>
      <c r="N27" s="3"/>
    </row>
    <row r="28" spans="8:14" x14ac:dyDescent="0.25">
      <c r="H28" s="3"/>
      <c r="I28" s="3"/>
      <c r="J28" s="3"/>
      <c r="K28" s="3"/>
      <c r="L28" s="3"/>
      <c r="M28" s="3"/>
      <c r="N28" s="3"/>
    </row>
    <row r="29" spans="8:14" x14ac:dyDescent="0.25">
      <c r="H29" s="3"/>
      <c r="I29" s="3"/>
      <c r="J29" s="3"/>
      <c r="K29" s="3"/>
      <c r="L29" s="3"/>
      <c r="M29" s="3"/>
      <c r="N29" s="3"/>
    </row>
    <row r="30" spans="8:14" x14ac:dyDescent="0.25">
      <c r="H30" s="3"/>
      <c r="I30" s="3"/>
      <c r="J30" s="3"/>
      <c r="K30" s="3"/>
      <c r="L30" s="3"/>
      <c r="M30" s="3"/>
      <c r="N30" s="3"/>
    </row>
    <row r="31" spans="8:14" x14ac:dyDescent="0.25">
      <c r="H31" s="3"/>
      <c r="I31" s="3"/>
      <c r="J31" s="3"/>
      <c r="K31" s="3"/>
      <c r="L31" s="3"/>
      <c r="M31" s="3"/>
      <c r="N31" s="3"/>
    </row>
    <row r="32" spans="8:14" x14ac:dyDescent="0.25">
      <c r="H32" s="3"/>
      <c r="I32" s="3"/>
      <c r="J32" s="3"/>
      <c r="K32" s="3"/>
      <c r="L32" s="3"/>
      <c r="M32" s="3"/>
      <c r="N32" s="3"/>
    </row>
    <row r="33" spans="8:14" x14ac:dyDescent="0.25">
      <c r="H33" s="3"/>
      <c r="I33" s="3"/>
      <c r="J33" s="3"/>
      <c r="K33" s="3"/>
      <c r="L33" s="3"/>
      <c r="M33" s="3"/>
      <c r="N33" s="3"/>
    </row>
    <row r="34" spans="8:14" x14ac:dyDescent="0.25">
      <c r="H34" s="3"/>
      <c r="I34" s="3"/>
      <c r="J34" s="3"/>
      <c r="K34" s="3"/>
      <c r="L34" s="3"/>
      <c r="M34" s="3"/>
      <c r="N34" s="3"/>
    </row>
    <row r="35" spans="8:14" x14ac:dyDescent="0.25">
      <c r="H35" s="3"/>
      <c r="I35" s="3"/>
      <c r="J35" s="3"/>
      <c r="K35" s="3"/>
      <c r="L35" s="3"/>
      <c r="M35" s="3"/>
      <c r="N35" s="3"/>
    </row>
    <row r="36" spans="8:14" x14ac:dyDescent="0.25">
      <c r="H36" s="3"/>
      <c r="I36" s="3"/>
      <c r="J36" s="3"/>
      <c r="K36" s="3"/>
      <c r="L36" s="3"/>
      <c r="M36" s="3"/>
      <c r="N36" s="3"/>
    </row>
    <row r="37" spans="8:14" x14ac:dyDescent="0.25">
      <c r="H37" s="3"/>
      <c r="I37" s="3"/>
      <c r="J37" s="3"/>
      <c r="K37" s="3"/>
      <c r="L37" s="3"/>
      <c r="M37" s="3"/>
      <c r="N37" s="3"/>
    </row>
    <row r="38" spans="8:14" x14ac:dyDescent="0.25">
      <c r="H38" s="3"/>
      <c r="I38" s="3"/>
      <c r="J38" s="3"/>
      <c r="K38" s="3"/>
      <c r="L38" s="3"/>
      <c r="M38" s="3"/>
      <c r="N38" s="3"/>
    </row>
    <row r="39" spans="8:14" x14ac:dyDescent="0.25">
      <c r="H39" s="3"/>
      <c r="I39" s="3"/>
      <c r="J39" s="3"/>
      <c r="K39" s="3"/>
      <c r="L39" s="3"/>
      <c r="M39" s="3"/>
      <c r="N39" s="3"/>
    </row>
    <row r="40" spans="8:14" x14ac:dyDescent="0.25">
      <c r="H40" s="3"/>
      <c r="I40" s="3"/>
      <c r="J40" s="3"/>
      <c r="K40" s="3"/>
      <c r="L40" s="3"/>
      <c r="M40" s="3"/>
      <c r="N40" s="3"/>
    </row>
    <row r="41" spans="8:14" x14ac:dyDescent="0.25">
      <c r="H41" s="3"/>
      <c r="I41" s="3"/>
      <c r="J41" s="3"/>
      <c r="K41" s="3"/>
      <c r="L41" s="3"/>
      <c r="M41" s="3"/>
      <c r="N41" s="3"/>
    </row>
    <row r="42" spans="8:14" x14ac:dyDescent="0.25">
      <c r="H42" s="3"/>
      <c r="I42" s="3"/>
      <c r="J42" s="3"/>
      <c r="K42" s="3"/>
      <c r="L42" s="3"/>
      <c r="M42" s="3"/>
      <c r="N42" s="3"/>
    </row>
    <row r="43" spans="8:14" x14ac:dyDescent="0.25">
      <c r="H43" s="3"/>
      <c r="I43" s="3"/>
      <c r="J43" s="3"/>
      <c r="K43" s="3"/>
      <c r="L43" s="3"/>
      <c r="M43" s="3"/>
      <c r="N43" s="3"/>
    </row>
    <row r="44" spans="8:14" x14ac:dyDescent="0.25">
      <c r="H44" s="3"/>
      <c r="I44" s="3"/>
      <c r="J44" s="3"/>
      <c r="K44" s="3"/>
      <c r="L44" s="3"/>
      <c r="M44" s="3"/>
      <c r="N44" s="3"/>
    </row>
    <row r="45" spans="8:14" x14ac:dyDescent="0.25">
      <c r="H45" s="3"/>
      <c r="I45" s="3"/>
      <c r="J45" s="3"/>
      <c r="K45" s="3"/>
      <c r="L45" s="3"/>
      <c r="M45" s="3"/>
      <c r="N45" s="3"/>
    </row>
    <row r="46" spans="8:14" x14ac:dyDescent="0.25">
      <c r="H46" s="3"/>
      <c r="I46" s="3"/>
      <c r="J46" s="3"/>
      <c r="K46" s="3"/>
      <c r="L46" s="3"/>
      <c r="M46" s="3"/>
      <c r="N46" s="3"/>
    </row>
    <row r="47" spans="8:14" x14ac:dyDescent="0.25">
      <c r="H47" s="3"/>
      <c r="I47" s="3"/>
      <c r="J47" s="3"/>
      <c r="K47" s="3"/>
      <c r="L47" s="3"/>
      <c r="M47" s="3"/>
      <c r="N47" s="3"/>
    </row>
    <row r="48" spans="8:14" x14ac:dyDescent="0.25">
      <c r="H48" s="3"/>
      <c r="I48" s="3"/>
      <c r="J48" s="3"/>
      <c r="K48" s="3"/>
      <c r="L48" s="3"/>
      <c r="M48" s="3"/>
      <c r="N48" s="3"/>
    </row>
    <row r="49" spans="8:14" x14ac:dyDescent="0.25">
      <c r="H49" s="3"/>
      <c r="I49" s="3"/>
      <c r="J49" s="3"/>
      <c r="K49" s="3"/>
      <c r="L49" s="3"/>
      <c r="M49" s="3"/>
      <c r="N49" s="3"/>
    </row>
    <row r="50" spans="8:14" x14ac:dyDescent="0.25">
      <c r="H50" s="3"/>
      <c r="I50" s="3"/>
      <c r="J50" s="3"/>
      <c r="K50" s="3"/>
      <c r="L50" s="3"/>
      <c r="M50" s="3"/>
      <c r="N50" s="3"/>
    </row>
    <row r="51" spans="8:14" x14ac:dyDescent="0.25">
      <c r="H51" s="3"/>
      <c r="I51" s="3"/>
      <c r="J51" s="3"/>
      <c r="K51" s="3"/>
      <c r="L51" s="3"/>
      <c r="M51" s="3"/>
      <c r="N51" s="3"/>
    </row>
    <row r="52" spans="8:14" x14ac:dyDescent="0.25">
      <c r="H52" s="3"/>
      <c r="I52" s="3"/>
      <c r="J52" s="3"/>
      <c r="K52" s="3"/>
      <c r="L52" s="3"/>
      <c r="M52" s="3"/>
      <c r="N52" s="3"/>
    </row>
    <row r="53" spans="8:14" x14ac:dyDescent="0.25">
      <c r="H53" s="3"/>
      <c r="I53" s="3"/>
      <c r="J53" s="3"/>
      <c r="K53" s="3"/>
      <c r="L53" s="3"/>
      <c r="M53" s="3"/>
      <c r="N53" s="3"/>
    </row>
    <row r="54" spans="8:14" x14ac:dyDescent="0.25">
      <c r="H54" s="3"/>
      <c r="I54" s="3"/>
      <c r="J54" s="3"/>
      <c r="K54" s="3"/>
      <c r="L54" s="3"/>
      <c r="M54" s="3"/>
      <c r="N54" s="3"/>
    </row>
    <row r="55" spans="8:14" x14ac:dyDescent="0.25">
      <c r="H55" s="3"/>
      <c r="I55" s="3"/>
      <c r="J55" s="3"/>
      <c r="K55" s="3"/>
      <c r="L55" s="3"/>
      <c r="M55" s="3"/>
      <c r="N55" s="3"/>
    </row>
    <row r="56" spans="8:14" x14ac:dyDescent="0.25">
      <c r="H56" s="3"/>
      <c r="I56" s="3"/>
      <c r="J56" s="3"/>
      <c r="K56" s="3"/>
      <c r="L56" s="3"/>
      <c r="M56" s="3"/>
      <c r="N56" s="3"/>
    </row>
    <row r="57" spans="8:14" x14ac:dyDescent="0.25">
      <c r="H57" s="3"/>
      <c r="I57" s="3"/>
      <c r="J57" s="3"/>
      <c r="K57" s="3"/>
      <c r="L57" s="3"/>
      <c r="M57" s="3"/>
      <c r="N57" s="3"/>
    </row>
    <row r="58" spans="8:14" x14ac:dyDescent="0.25">
      <c r="H58" s="3"/>
      <c r="I58" s="3"/>
      <c r="J58" s="3"/>
      <c r="K58" s="3"/>
      <c r="L58" s="3"/>
      <c r="M58" s="3"/>
      <c r="N58" s="3"/>
    </row>
    <row r="59" spans="8:14" x14ac:dyDescent="0.25">
      <c r="H59" s="3"/>
      <c r="I59" s="3"/>
      <c r="J59" s="3"/>
      <c r="K59" s="3"/>
      <c r="L59" s="3"/>
      <c r="M59" s="3"/>
      <c r="N59" s="3"/>
    </row>
    <row r="60" spans="8:14" x14ac:dyDescent="0.25">
      <c r="H60" s="3"/>
      <c r="I60" s="3"/>
      <c r="J60" s="3"/>
      <c r="K60" s="3"/>
      <c r="L60" s="3"/>
      <c r="M60" s="3"/>
      <c r="N60" s="3"/>
    </row>
    <row r="61" spans="8:14" x14ac:dyDescent="0.25">
      <c r="H61" s="3"/>
      <c r="I61" s="3"/>
      <c r="J61" s="3"/>
      <c r="K61" s="3"/>
      <c r="L61" s="3"/>
      <c r="M61" s="3"/>
      <c r="N61" s="3"/>
    </row>
    <row r="62" spans="8:14" x14ac:dyDescent="0.25">
      <c r="H62" s="3"/>
      <c r="I62" s="3"/>
      <c r="J62" s="3"/>
      <c r="K62" s="3"/>
      <c r="L62" s="3"/>
      <c r="M62" s="3"/>
      <c r="N62" s="3"/>
    </row>
    <row r="63" spans="8:14" x14ac:dyDescent="0.25">
      <c r="H63" s="3"/>
      <c r="I63" s="3"/>
      <c r="J63" s="3"/>
      <c r="K63" s="3"/>
      <c r="L63" s="3"/>
      <c r="M63" s="3"/>
      <c r="N63" s="3"/>
    </row>
    <row r="64" spans="8:14" x14ac:dyDescent="0.25">
      <c r="H64" s="3"/>
      <c r="I64" s="3"/>
      <c r="J64" s="3"/>
      <c r="K64" s="3"/>
      <c r="L64" s="3"/>
      <c r="M64" s="3"/>
      <c r="N64" s="3"/>
    </row>
    <row r="65" spans="8:14" x14ac:dyDescent="0.25">
      <c r="H65" s="3"/>
      <c r="I65" s="3"/>
      <c r="J65" s="3"/>
      <c r="K65" s="3"/>
      <c r="L65" s="3"/>
      <c r="M65" s="3"/>
      <c r="N65" s="3"/>
    </row>
    <row r="66" spans="8:14" x14ac:dyDescent="0.25">
      <c r="H66" s="3"/>
      <c r="I66" s="3"/>
      <c r="J66" s="3"/>
      <c r="K66" s="3"/>
      <c r="L66" s="3"/>
      <c r="M66" s="3"/>
      <c r="N66" s="3"/>
    </row>
    <row r="67" spans="8:14" x14ac:dyDescent="0.25">
      <c r="H67" s="3"/>
      <c r="I67" s="3"/>
      <c r="J67" s="3"/>
      <c r="K67" s="3"/>
      <c r="L67" s="3"/>
      <c r="M67" s="3"/>
      <c r="N67" s="3"/>
    </row>
    <row r="68" spans="8:14" x14ac:dyDescent="0.25">
      <c r="H68" s="3"/>
      <c r="I68" s="3"/>
      <c r="J68" s="3"/>
      <c r="K68" s="3"/>
      <c r="L68" s="3"/>
      <c r="M68" s="3"/>
      <c r="N68" s="3"/>
    </row>
    <row r="69" spans="8:14" x14ac:dyDescent="0.25">
      <c r="H69" s="3"/>
      <c r="I69" s="3"/>
      <c r="J69" s="3"/>
      <c r="K69" s="3"/>
      <c r="L69" s="3"/>
      <c r="M69" s="3"/>
      <c r="N69" s="3"/>
    </row>
    <row r="70" spans="8:14" x14ac:dyDescent="0.25">
      <c r="H70" s="3"/>
      <c r="I70" s="3"/>
      <c r="J70" s="3"/>
      <c r="K70" s="3"/>
      <c r="L70" s="3"/>
      <c r="M70" s="3"/>
      <c r="N70" s="3"/>
    </row>
    <row r="71" spans="8:14" x14ac:dyDescent="0.25">
      <c r="H71" s="3"/>
      <c r="I71" s="3"/>
      <c r="J71" s="3"/>
      <c r="K71" s="3"/>
      <c r="L71" s="3"/>
      <c r="M71" s="3"/>
      <c r="N71" s="3"/>
    </row>
    <row r="72" spans="8:14" x14ac:dyDescent="0.25">
      <c r="H72" s="3"/>
      <c r="I72" s="3"/>
      <c r="J72" s="3"/>
      <c r="K72" s="3"/>
      <c r="L72" s="3"/>
      <c r="M72" s="3"/>
      <c r="N72" s="3"/>
    </row>
    <row r="73" spans="8:14" x14ac:dyDescent="0.25">
      <c r="H73" s="3"/>
      <c r="I73" s="3"/>
      <c r="J73" s="3"/>
      <c r="K73" s="3"/>
      <c r="L73" s="3"/>
      <c r="M73" s="3"/>
      <c r="N73" s="3"/>
    </row>
    <row r="74" spans="8:14" x14ac:dyDescent="0.25">
      <c r="H74" s="3"/>
      <c r="I74" s="3"/>
      <c r="J74" s="3"/>
      <c r="K74" s="3"/>
      <c r="L74" s="3"/>
      <c r="M74" s="3"/>
      <c r="N74" s="3"/>
    </row>
    <row r="75" spans="8:14" x14ac:dyDescent="0.25">
      <c r="H75" s="3"/>
      <c r="I75" s="3"/>
      <c r="J75" s="3"/>
      <c r="K75" s="3"/>
      <c r="L75" s="3"/>
      <c r="M75" s="3"/>
      <c r="N75" s="3"/>
    </row>
    <row r="76" spans="8:14" x14ac:dyDescent="0.25">
      <c r="H76" s="3"/>
      <c r="I76" s="3"/>
      <c r="J76" s="3"/>
      <c r="K76" s="3"/>
      <c r="L76" s="3"/>
      <c r="M76" s="3"/>
      <c r="N76" s="3"/>
    </row>
    <row r="77" spans="8:14" x14ac:dyDescent="0.25">
      <c r="H77" s="3"/>
      <c r="I77" s="3"/>
      <c r="J77" s="3"/>
      <c r="K77" s="3"/>
      <c r="L77" s="3"/>
      <c r="M77" s="3"/>
      <c r="N77" s="3"/>
    </row>
    <row r="78" spans="8:14" x14ac:dyDescent="0.25">
      <c r="H78" s="3"/>
      <c r="I78" s="3"/>
      <c r="J78" s="3"/>
      <c r="K78" s="3"/>
      <c r="L78" s="3"/>
      <c r="M78" s="3"/>
      <c r="N78" s="3"/>
    </row>
  </sheetData>
  <customSheetViews>
    <customSheetView guid="{E42149BA-FCC7-45CF-834A-91B57D32AD2D}" topLeftCell="E1">
      <selection activeCell="H16" sqref="H16"/>
      <pageMargins left="0.7" right="0.7" top="0.75" bottom="0.75" header="0.3" footer="0.3"/>
    </customSheetView>
    <customSheetView guid="{08CF7F84-09A8-44EF-8B89-4CA9ED834383}" topLeftCell="E1">
      <selection activeCell="H26" sqref="H26"/>
      <pageMargins left="0.7" right="0.7" top="0.75" bottom="0.75" header="0.3" footer="0.3"/>
    </customSheetView>
  </customSheetViews>
  <mergeCells count="1">
    <mergeCell ref="L11:P11"/>
  </mergeCells>
  <conditionalFormatting sqref="H16:O462">
    <cfRule type="cellIs" dxfId="7" priority="1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H1:R78"/>
  <sheetViews>
    <sheetView workbookViewId="0">
      <selection activeCell="H16" sqref="H16"/>
    </sheetView>
  </sheetViews>
  <sheetFormatPr baseColWidth="10" defaultRowHeight="15" x14ac:dyDescent="0.25"/>
  <cols>
    <col min="7" max="7" width="1.5703125" customWidth="1"/>
    <col min="8" max="8" width="17.5703125" customWidth="1"/>
    <col min="9" max="9" width="22.140625" customWidth="1"/>
    <col min="10" max="10" width="13.140625" customWidth="1"/>
    <col min="11" max="11" width="14.85546875" customWidth="1"/>
    <col min="13" max="13" width="15.5703125" customWidth="1"/>
  </cols>
  <sheetData>
    <row r="1" spans="8:18" x14ac:dyDescent="0.25">
      <c r="Q1" s="6">
        <f ca="1">O10-ACCUEIL!J1</f>
        <v>112</v>
      </c>
      <c r="R1">
        <f ca="1">-Q1</f>
        <v>-112</v>
      </c>
    </row>
    <row r="2" spans="8:18" x14ac:dyDescent="0.25">
      <c r="P2" s="1" t="s">
        <v>17</v>
      </c>
      <c r="Q2" s="6" t="str">
        <f ca="1">O10-ACCUEIL!J1&amp;"  JOURS"</f>
        <v>112  JOURS</v>
      </c>
    </row>
    <row r="9" spans="8:18" ht="15.75" thickBot="1" x14ac:dyDescent="0.3"/>
    <row r="10" spans="8:18" ht="15.75" thickBot="1" x14ac:dyDescent="0.3">
      <c r="H10" s="2" t="s">
        <v>2</v>
      </c>
      <c r="I10" t="s">
        <v>12</v>
      </c>
      <c r="M10" s="20"/>
      <c r="N10" s="21" t="s">
        <v>5</v>
      </c>
      <c r="O10" s="17">
        <v>42491</v>
      </c>
    </row>
    <row r="11" spans="8:18" ht="15.75" thickBot="1" x14ac:dyDescent="0.3">
      <c r="L11" s="65" t="s">
        <v>4</v>
      </c>
      <c r="M11" s="66"/>
      <c r="N11" s="66"/>
      <c r="O11" s="66"/>
      <c r="P11" s="67"/>
    </row>
    <row r="12" spans="8:18" ht="15.75" thickBot="1" x14ac:dyDescent="0.3">
      <c r="L12" s="23" t="s">
        <v>19</v>
      </c>
      <c r="M12" s="23" t="s">
        <v>18</v>
      </c>
      <c r="N12" s="23" t="s">
        <v>27</v>
      </c>
      <c r="O12" s="23" t="s">
        <v>28</v>
      </c>
      <c r="P12" s="18"/>
    </row>
    <row r="13" spans="8:18" ht="15.75" thickBot="1" x14ac:dyDescent="0.3">
      <c r="H13" s="3"/>
      <c r="I13" s="3"/>
      <c r="J13" s="3"/>
      <c r="K13" s="3"/>
      <c r="L13" s="19">
        <v>42380</v>
      </c>
      <c r="M13" s="19">
        <v>42376</v>
      </c>
      <c r="N13" s="19">
        <v>42386</v>
      </c>
      <c r="O13" s="19">
        <v>42382</v>
      </c>
      <c r="P13" s="19"/>
    </row>
    <row r="14" spans="8:18" ht="15.75" thickBot="1" x14ac:dyDescent="0.3">
      <c r="H14" s="42" t="s">
        <v>40</v>
      </c>
      <c r="I14" s="3"/>
      <c r="J14" s="3"/>
      <c r="K14" s="3"/>
      <c r="L14" s="3"/>
      <c r="M14" s="3"/>
      <c r="N14" s="3"/>
    </row>
    <row r="15" spans="8:18" ht="15.75" thickBot="1" x14ac:dyDescent="0.3">
      <c r="H15" s="14" t="s">
        <v>36</v>
      </c>
      <c r="I15" s="4" t="s">
        <v>1</v>
      </c>
      <c r="J15" s="4" t="s">
        <v>6</v>
      </c>
      <c r="K15" s="4" t="s">
        <v>7</v>
      </c>
      <c r="L15" s="4" t="s">
        <v>8</v>
      </c>
      <c r="M15" s="4" t="s">
        <v>9</v>
      </c>
      <c r="N15" s="4" t="s">
        <v>52</v>
      </c>
      <c r="O15" s="4" t="s">
        <v>53</v>
      </c>
    </row>
    <row r="16" spans="8:18" x14ac:dyDescent="0.25">
      <c r="H16" s="3"/>
      <c r="I16" s="3"/>
      <c r="J16" s="3"/>
      <c r="K16" s="3"/>
      <c r="L16" s="3"/>
      <c r="M16" s="3"/>
      <c r="N16" s="3"/>
    </row>
    <row r="17" spans="8:14" x14ac:dyDescent="0.25">
      <c r="H17" s="3"/>
      <c r="I17" s="3"/>
      <c r="J17" s="3"/>
      <c r="K17" s="3"/>
      <c r="L17" s="3"/>
      <c r="M17" s="3"/>
      <c r="N17" s="3"/>
    </row>
    <row r="18" spans="8:14" x14ac:dyDescent="0.25">
      <c r="H18" s="3"/>
      <c r="I18" s="3"/>
      <c r="J18" s="3"/>
      <c r="K18" s="3"/>
      <c r="L18" s="3"/>
      <c r="M18" s="3"/>
      <c r="N18" s="3"/>
    </row>
    <row r="19" spans="8:14" x14ac:dyDescent="0.25">
      <c r="H19" s="3"/>
      <c r="I19" s="3"/>
      <c r="J19" s="3"/>
      <c r="K19" s="3"/>
      <c r="L19" s="3"/>
      <c r="M19" s="3"/>
      <c r="N19" s="3"/>
    </row>
    <row r="20" spans="8:14" x14ac:dyDescent="0.25">
      <c r="H20" s="3"/>
      <c r="I20" s="3"/>
      <c r="J20" s="3"/>
      <c r="K20" s="3"/>
      <c r="L20" s="3"/>
      <c r="M20" s="3"/>
      <c r="N20" s="3"/>
    </row>
    <row r="21" spans="8:14" x14ac:dyDescent="0.25">
      <c r="H21" s="3"/>
      <c r="I21" s="3"/>
      <c r="J21" s="3"/>
      <c r="K21" s="3"/>
      <c r="L21" s="3"/>
      <c r="M21" s="3"/>
      <c r="N21" s="3"/>
    </row>
    <row r="22" spans="8:14" x14ac:dyDescent="0.25">
      <c r="H22" s="3"/>
      <c r="I22" s="3"/>
      <c r="J22" s="3"/>
      <c r="K22" s="3"/>
      <c r="L22" s="3"/>
      <c r="M22" s="3"/>
      <c r="N22" s="3"/>
    </row>
    <row r="23" spans="8:14" x14ac:dyDescent="0.25">
      <c r="H23" s="3"/>
      <c r="I23" s="3"/>
      <c r="J23" s="3"/>
      <c r="K23" s="3"/>
      <c r="L23" s="3"/>
      <c r="M23" s="3"/>
      <c r="N23" s="3"/>
    </row>
    <row r="24" spans="8:14" x14ac:dyDescent="0.25">
      <c r="H24" s="3"/>
      <c r="I24" s="3"/>
      <c r="J24" s="3"/>
      <c r="K24" s="3"/>
      <c r="L24" s="3"/>
      <c r="M24" s="3"/>
      <c r="N24" s="3"/>
    </row>
    <row r="25" spans="8:14" x14ac:dyDescent="0.25">
      <c r="H25" s="3"/>
      <c r="I25" s="3"/>
      <c r="J25" s="3"/>
      <c r="K25" s="3"/>
      <c r="L25" s="3"/>
      <c r="M25" s="3"/>
      <c r="N25" s="3"/>
    </row>
    <row r="26" spans="8:14" x14ac:dyDescent="0.25">
      <c r="H26" s="3"/>
      <c r="I26" s="3"/>
      <c r="J26" s="3"/>
      <c r="K26" s="3"/>
      <c r="L26" s="3"/>
      <c r="M26" s="3"/>
      <c r="N26" s="3"/>
    </row>
    <row r="27" spans="8:14" x14ac:dyDescent="0.25">
      <c r="H27" s="3"/>
      <c r="I27" s="3"/>
      <c r="J27" s="3"/>
      <c r="K27" s="3"/>
      <c r="L27" s="3"/>
      <c r="M27" s="3"/>
      <c r="N27" s="3"/>
    </row>
    <row r="28" spans="8:14" x14ac:dyDescent="0.25">
      <c r="H28" s="3"/>
      <c r="I28" s="3"/>
      <c r="J28" s="3"/>
      <c r="K28" s="3"/>
      <c r="L28" s="3"/>
      <c r="M28" s="3"/>
      <c r="N28" s="3"/>
    </row>
    <row r="29" spans="8:14" x14ac:dyDescent="0.25">
      <c r="H29" s="3"/>
      <c r="I29" s="3"/>
      <c r="J29" s="3"/>
      <c r="K29" s="3"/>
      <c r="L29" s="3"/>
      <c r="M29" s="3"/>
      <c r="N29" s="3"/>
    </row>
    <row r="30" spans="8:14" x14ac:dyDescent="0.25">
      <c r="H30" s="3"/>
      <c r="I30" s="3"/>
      <c r="J30" s="3"/>
      <c r="K30" s="3"/>
      <c r="L30" s="3"/>
      <c r="M30" s="3"/>
      <c r="N30" s="3"/>
    </row>
    <row r="31" spans="8:14" x14ac:dyDescent="0.25">
      <c r="H31" s="3"/>
      <c r="I31" s="3"/>
      <c r="J31" s="3"/>
      <c r="K31" s="3"/>
      <c r="L31" s="3"/>
      <c r="M31" s="3"/>
      <c r="N31" s="3"/>
    </row>
    <row r="32" spans="8:14" x14ac:dyDescent="0.25">
      <c r="H32" s="3"/>
      <c r="I32" s="3"/>
      <c r="J32" s="3"/>
      <c r="K32" s="3"/>
      <c r="L32" s="3"/>
      <c r="M32" s="3"/>
      <c r="N32" s="3"/>
    </row>
    <row r="33" spans="8:14" x14ac:dyDescent="0.25">
      <c r="H33" s="3"/>
      <c r="I33" s="3"/>
      <c r="J33" s="3"/>
      <c r="K33" s="3"/>
      <c r="L33" s="3"/>
      <c r="M33" s="3"/>
      <c r="N33" s="3"/>
    </row>
    <row r="34" spans="8:14" x14ac:dyDescent="0.25">
      <c r="H34" s="3"/>
      <c r="I34" s="3"/>
      <c r="J34" s="3"/>
      <c r="K34" s="3"/>
      <c r="L34" s="3"/>
      <c r="M34" s="3"/>
      <c r="N34" s="3"/>
    </row>
    <row r="35" spans="8:14" x14ac:dyDescent="0.25">
      <c r="H35" s="3"/>
      <c r="I35" s="3"/>
      <c r="J35" s="3"/>
      <c r="K35" s="3"/>
      <c r="L35" s="3"/>
      <c r="M35" s="3"/>
      <c r="N35" s="3"/>
    </row>
    <row r="36" spans="8:14" x14ac:dyDescent="0.25">
      <c r="H36" s="3"/>
      <c r="I36" s="3"/>
      <c r="J36" s="3"/>
      <c r="K36" s="3"/>
      <c r="L36" s="3"/>
      <c r="M36" s="3"/>
      <c r="N36" s="3"/>
    </row>
    <row r="37" spans="8:14" x14ac:dyDescent="0.25">
      <c r="H37" s="3"/>
      <c r="I37" s="3"/>
      <c r="J37" s="3"/>
      <c r="K37" s="3"/>
      <c r="L37" s="3"/>
      <c r="M37" s="3"/>
      <c r="N37" s="3"/>
    </row>
    <row r="38" spans="8:14" x14ac:dyDescent="0.25">
      <c r="H38" s="3"/>
      <c r="I38" s="3"/>
      <c r="J38" s="3"/>
      <c r="K38" s="3"/>
      <c r="L38" s="3"/>
      <c r="M38" s="3"/>
      <c r="N38" s="3"/>
    </row>
    <row r="39" spans="8:14" x14ac:dyDescent="0.25">
      <c r="H39" s="3"/>
      <c r="I39" s="3"/>
      <c r="J39" s="3"/>
      <c r="K39" s="3"/>
      <c r="L39" s="3"/>
      <c r="M39" s="3"/>
      <c r="N39" s="3"/>
    </row>
    <row r="40" spans="8:14" x14ac:dyDescent="0.25">
      <c r="H40" s="3"/>
      <c r="I40" s="3"/>
      <c r="J40" s="3"/>
      <c r="K40" s="3"/>
      <c r="L40" s="3"/>
      <c r="M40" s="3"/>
      <c r="N40" s="3"/>
    </row>
    <row r="41" spans="8:14" x14ac:dyDescent="0.25">
      <c r="H41" s="3"/>
      <c r="I41" s="3"/>
      <c r="J41" s="3"/>
      <c r="K41" s="3"/>
      <c r="L41" s="3"/>
      <c r="M41" s="3"/>
      <c r="N41" s="3"/>
    </row>
    <row r="42" spans="8:14" x14ac:dyDescent="0.25">
      <c r="H42" s="3"/>
      <c r="I42" s="3"/>
      <c r="J42" s="3"/>
      <c r="K42" s="3"/>
      <c r="L42" s="3"/>
      <c r="M42" s="3"/>
      <c r="N42" s="3"/>
    </row>
    <row r="43" spans="8:14" x14ac:dyDescent="0.25">
      <c r="H43" s="3"/>
      <c r="I43" s="3"/>
      <c r="J43" s="3"/>
      <c r="K43" s="3"/>
      <c r="L43" s="3"/>
      <c r="M43" s="3"/>
      <c r="N43" s="3"/>
    </row>
    <row r="44" spans="8:14" x14ac:dyDescent="0.25">
      <c r="H44" s="3"/>
      <c r="I44" s="3"/>
      <c r="J44" s="3"/>
      <c r="K44" s="3"/>
      <c r="L44" s="3"/>
      <c r="M44" s="3"/>
      <c r="N44" s="3"/>
    </row>
    <row r="45" spans="8:14" x14ac:dyDescent="0.25">
      <c r="H45" s="3"/>
      <c r="I45" s="3"/>
      <c r="J45" s="3"/>
      <c r="K45" s="3"/>
      <c r="L45" s="3"/>
      <c r="M45" s="3"/>
      <c r="N45" s="3"/>
    </row>
    <row r="46" spans="8:14" x14ac:dyDescent="0.25">
      <c r="H46" s="3"/>
      <c r="I46" s="3"/>
      <c r="J46" s="3"/>
      <c r="K46" s="3"/>
      <c r="L46" s="3"/>
      <c r="M46" s="3"/>
      <c r="N46" s="3"/>
    </row>
    <row r="47" spans="8:14" x14ac:dyDescent="0.25">
      <c r="H47" s="3"/>
      <c r="I47" s="3"/>
      <c r="J47" s="3"/>
      <c r="K47" s="3"/>
      <c r="L47" s="3"/>
      <c r="M47" s="3"/>
      <c r="N47" s="3"/>
    </row>
    <row r="48" spans="8:14" x14ac:dyDescent="0.25">
      <c r="H48" s="3"/>
      <c r="I48" s="3"/>
      <c r="J48" s="3"/>
      <c r="K48" s="3"/>
      <c r="L48" s="3"/>
      <c r="M48" s="3"/>
      <c r="N48" s="3"/>
    </row>
    <row r="49" spans="8:14" x14ac:dyDescent="0.25">
      <c r="H49" s="3"/>
      <c r="I49" s="3"/>
      <c r="J49" s="3"/>
      <c r="K49" s="3"/>
      <c r="L49" s="3"/>
      <c r="M49" s="3"/>
      <c r="N49" s="3"/>
    </row>
    <row r="50" spans="8:14" x14ac:dyDescent="0.25">
      <c r="H50" s="3"/>
      <c r="I50" s="3"/>
      <c r="J50" s="3"/>
      <c r="K50" s="3"/>
      <c r="L50" s="3"/>
      <c r="M50" s="3"/>
      <c r="N50" s="3"/>
    </row>
    <row r="51" spans="8:14" x14ac:dyDescent="0.25">
      <c r="H51" s="3"/>
      <c r="I51" s="3"/>
      <c r="J51" s="3"/>
      <c r="K51" s="3"/>
      <c r="L51" s="3"/>
      <c r="M51" s="3"/>
      <c r="N51" s="3"/>
    </row>
    <row r="52" spans="8:14" x14ac:dyDescent="0.25">
      <c r="H52" s="3"/>
      <c r="I52" s="3"/>
      <c r="J52" s="3"/>
      <c r="K52" s="3"/>
      <c r="L52" s="3"/>
      <c r="M52" s="3"/>
      <c r="N52" s="3"/>
    </row>
    <row r="53" spans="8:14" x14ac:dyDescent="0.25">
      <c r="H53" s="3"/>
      <c r="I53" s="3"/>
      <c r="J53" s="3"/>
      <c r="K53" s="3"/>
      <c r="L53" s="3"/>
      <c r="M53" s="3"/>
      <c r="N53" s="3"/>
    </row>
    <row r="54" spans="8:14" x14ac:dyDescent="0.25">
      <c r="H54" s="3"/>
      <c r="I54" s="3"/>
      <c r="J54" s="3"/>
      <c r="K54" s="3"/>
      <c r="L54" s="3"/>
      <c r="M54" s="3"/>
      <c r="N54" s="3"/>
    </row>
    <row r="55" spans="8:14" x14ac:dyDescent="0.25">
      <c r="H55" s="3"/>
      <c r="I55" s="3"/>
      <c r="J55" s="3"/>
      <c r="K55" s="3"/>
      <c r="L55" s="3"/>
      <c r="M55" s="3"/>
      <c r="N55" s="3"/>
    </row>
    <row r="56" spans="8:14" x14ac:dyDescent="0.25">
      <c r="H56" s="3"/>
      <c r="I56" s="3"/>
      <c r="J56" s="3"/>
      <c r="K56" s="3"/>
      <c r="L56" s="3"/>
      <c r="M56" s="3"/>
      <c r="N56" s="3"/>
    </row>
    <row r="57" spans="8:14" x14ac:dyDescent="0.25">
      <c r="H57" s="3"/>
      <c r="I57" s="3"/>
      <c r="J57" s="3"/>
      <c r="K57" s="3"/>
      <c r="L57" s="3"/>
      <c r="M57" s="3"/>
      <c r="N57" s="3"/>
    </row>
    <row r="58" spans="8:14" x14ac:dyDescent="0.25">
      <c r="H58" s="3"/>
      <c r="I58" s="3"/>
      <c r="J58" s="3"/>
      <c r="K58" s="3"/>
      <c r="L58" s="3"/>
      <c r="M58" s="3"/>
      <c r="N58" s="3"/>
    </row>
    <row r="59" spans="8:14" x14ac:dyDescent="0.25">
      <c r="H59" s="3"/>
      <c r="I59" s="3"/>
      <c r="J59" s="3"/>
      <c r="K59" s="3"/>
      <c r="L59" s="3"/>
      <c r="M59" s="3"/>
      <c r="N59" s="3"/>
    </row>
    <row r="60" spans="8:14" x14ac:dyDescent="0.25">
      <c r="H60" s="3"/>
      <c r="I60" s="3"/>
      <c r="J60" s="3"/>
      <c r="K60" s="3"/>
      <c r="L60" s="3"/>
      <c r="M60" s="3"/>
      <c r="N60" s="3"/>
    </row>
    <row r="61" spans="8:14" x14ac:dyDescent="0.25">
      <c r="H61" s="3"/>
      <c r="I61" s="3"/>
      <c r="J61" s="3"/>
      <c r="K61" s="3"/>
      <c r="L61" s="3"/>
      <c r="M61" s="3"/>
      <c r="N61" s="3"/>
    </row>
    <row r="62" spans="8:14" x14ac:dyDescent="0.25">
      <c r="H62" s="3"/>
      <c r="I62" s="3"/>
      <c r="J62" s="3"/>
      <c r="K62" s="3"/>
      <c r="L62" s="3"/>
      <c r="M62" s="3"/>
      <c r="N62" s="3"/>
    </row>
    <row r="63" spans="8:14" x14ac:dyDescent="0.25">
      <c r="H63" s="3"/>
      <c r="I63" s="3"/>
      <c r="J63" s="3"/>
      <c r="K63" s="3"/>
      <c r="L63" s="3"/>
      <c r="M63" s="3"/>
      <c r="N63" s="3"/>
    </row>
    <row r="64" spans="8:14" x14ac:dyDescent="0.25">
      <c r="H64" s="3"/>
      <c r="I64" s="3"/>
      <c r="J64" s="3"/>
      <c r="K64" s="3"/>
      <c r="L64" s="3"/>
      <c r="M64" s="3"/>
      <c r="N64" s="3"/>
    </row>
    <row r="65" spans="8:14" x14ac:dyDescent="0.25">
      <c r="H65" s="3"/>
      <c r="I65" s="3"/>
      <c r="J65" s="3"/>
      <c r="K65" s="3"/>
      <c r="L65" s="3"/>
      <c r="M65" s="3"/>
      <c r="N65" s="3"/>
    </row>
    <row r="66" spans="8:14" x14ac:dyDescent="0.25">
      <c r="H66" s="3"/>
      <c r="I66" s="3"/>
      <c r="J66" s="3"/>
      <c r="K66" s="3"/>
      <c r="L66" s="3"/>
      <c r="M66" s="3"/>
      <c r="N66" s="3"/>
    </row>
    <row r="67" spans="8:14" x14ac:dyDescent="0.25">
      <c r="H67" s="3"/>
      <c r="I67" s="3"/>
      <c r="J67" s="3"/>
      <c r="K67" s="3"/>
      <c r="L67" s="3"/>
      <c r="M67" s="3"/>
      <c r="N67" s="3"/>
    </row>
    <row r="68" spans="8:14" x14ac:dyDescent="0.25">
      <c r="H68" s="3"/>
      <c r="I68" s="3"/>
      <c r="J68" s="3"/>
      <c r="K68" s="3"/>
      <c r="L68" s="3"/>
      <c r="M68" s="3"/>
      <c r="N68" s="3"/>
    </row>
    <row r="69" spans="8:14" x14ac:dyDescent="0.25">
      <c r="H69" s="3"/>
      <c r="I69" s="3"/>
      <c r="J69" s="3"/>
      <c r="K69" s="3"/>
      <c r="L69" s="3"/>
      <c r="M69" s="3"/>
      <c r="N69" s="3"/>
    </row>
    <row r="70" spans="8:14" x14ac:dyDescent="0.25">
      <c r="H70" s="3"/>
      <c r="I70" s="3"/>
      <c r="J70" s="3"/>
      <c r="K70" s="3"/>
      <c r="L70" s="3"/>
      <c r="M70" s="3"/>
      <c r="N70" s="3"/>
    </row>
    <row r="71" spans="8:14" x14ac:dyDescent="0.25">
      <c r="H71" s="3"/>
      <c r="I71" s="3"/>
      <c r="J71" s="3"/>
      <c r="K71" s="3"/>
      <c r="L71" s="3"/>
      <c r="M71" s="3"/>
      <c r="N71" s="3"/>
    </row>
    <row r="72" spans="8:14" x14ac:dyDescent="0.25">
      <c r="H72" s="3"/>
      <c r="I72" s="3"/>
      <c r="J72" s="3"/>
      <c r="K72" s="3"/>
      <c r="L72" s="3"/>
      <c r="M72" s="3"/>
      <c r="N72" s="3"/>
    </row>
    <row r="73" spans="8:14" x14ac:dyDescent="0.25">
      <c r="H73" s="3"/>
      <c r="I73" s="3"/>
      <c r="J73" s="3"/>
      <c r="K73" s="3"/>
      <c r="L73" s="3"/>
      <c r="M73" s="3"/>
      <c r="N73" s="3"/>
    </row>
    <row r="74" spans="8:14" x14ac:dyDescent="0.25">
      <c r="H74" s="3"/>
      <c r="I74" s="3"/>
      <c r="J74" s="3"/>
      <c r="K74" s="3"/>
      <c r="L74" s="3"/>
      <c r="M74" s="3"/>
      <c r="N74" s="3"/>
    </row>
    <row r="75" spans="8:14" x14ac:dyDescent="0.25">
      <c r="H75" s="3"/>
      <c r="I75" s="3"/>
      <c r="J75" s="3"/>
      <c r="K75" s="3"/>
      <c r="L75" s="3"/>
      <c r="M75" s="3"/>
      <c r="N75" s="3"/>
    </row>
    <row r="76" spans="8:14" x14ac:dyDescent="0.25">
      <c r="H76" s="3"/>
      <c r="I76" s="3"/>
      <c r="J76" s="3"/>
      <c r="K76" s="3"/>
      <c r="L76" s="3"/>
      <c r="M76" s="3"/>
      <c r="N76" s="3"/>
    </row>
    <row r="77" spans="8:14" x14ac:dyDescent="0.25">
      <c r="H77" s="3"/>
      <c r="I77" s="3"/>
      <c r="J77" s="3"/>
      <c r="K77" s="3"/>
      <c r="L77" s="3"/>
      <c r="M77" s="3"/>
      <c r="N77" s="3"/>
    </row>
    <row r="78" spans="8:14" x14ac:dyDescent="0.25">
      <c r="H78" s="3"/>
      <c r="I78" s="3"/>
      <c r="J78" s="3"/>
      <c r="K78" s="3"/>
      <c r="L78" s="3"/>
      <c r="M78" s="3"/>
      <c r="N78" s="3"/>
    </row>
  </sheetData>
  <customSheetViews>
    <customSheetView guid="{E42149BA-FCC7-45CF-834A-91B57D32AD2D}">
      <selection activeCell="H16" sqref="H16"/>
      <pageMargins left="0.7" right="0.7" top="0.75" bottom="0.75" header="0.3" footer="0.3"/>
    </customSheetView>
    <customSheetView guid="{08CF7F84-09A8-44EF-8B89-4CA9ED834383}">
      <selection activeCell="J21" sqref="J21"/>
      <pageMargins left="0.7" right="0.7" top="0.75" bottom="0.75" header="0.3" footer="0.3"/>
    </customSheetView>
  </customSheetViews>
  <mergeCells count="1">
    <mergeCell ref="L11:P11"/>
  </mergeCells>
  <conditionalFormatting sqref="H16:O462">
    <cfRule type="cellIs" dxfId="6" priority="1" operator="greater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H1:R79"/>
  <sheetViews>
    <sheetView topLeftCell="B7" workbookViewId="0">
      <selection activeCell="K18" sqref="K18"/>
    </sheetView>
  </sheetViews>
  <sheetFormatPr baseColWidth="10" defaultRowHeight="15" x14ac:dyDescent="0.25"/>
  <cols>
    <col min="7" max="7" width="1.28515625" customWidth="1"/>
    <col min="8" max="8" width="18.7109375" customWidth="1"/>
    <col min="9" max="9" width="22.140625" customWidth="1"/>
    <col min="10" max="10" width="13.140625" customWidth="1"/>
    <col min="11" max="11" width="14.85546875" customWidth="1"/>
    <col min="13" max="13" width="15.5703125" customWidth="1"/>
  </cols>
  <sheetData>
    <row r="1" spans="8:18" x14ac:dyDescent="0.25">
      <c r="Q1" s="6">
        <f ca="1">O10-ACCUEIL!J1</f>
        <v>8</v>
      </c>
      <c r="R1">
        <f ca="1">-Q1</f>
        <v>-8</v>
      </c>
    </row>
    <row r="2" spans="8:18" x14ac:dyDescent="0.25">
      <c r="P2" s="1" t="s">
        <v>17</v>
      </c>
      <c r="Q2" s="6" t="str">
        <f ca="1">O10-ACCUEIL!J1&amp;"  JOURS"</f>
        <v>8  JOURS</v>
      </c>
    </row>
    <row r="9" spans="8:18" ht="15.75" thickBot="1" x14ac:dyDescent="0.3"/>
    <row r="10" spans="8:18" ht="15.75" thickBot="1" x14ac:dyDescent="0.3">
      <c r="H10" s="2" t="s">
        <v>2</v>
      </c>
      <c r="I10" t="s">
        <v>35</v>
      </c>
      <c r="M10" s="20"/>
      <c r="N10" s="21" t="s">
        <v>5</v>
      </c>
      <c r="O10" s="17">
        <v>42387</v>
      </c>
    </row>
    <row r="11" spans="8:18" ht="15.75" thickBot="1" x14ac:dyDescent="0.3">
      <c r="L11" s="65" t="s">
        <v>4</v>
      </c>
      <c r="M11" s="66"/>
      <c r="N11" s="66"/>
      <c r="O11" s="66"/>
      <c r="P11" s="67"/>
    </row>
    <row r="12" spans="8:18" ht="15.75" thickBot="1" x14ac:dyDescent="0.3">
      <c r="L12" s="23" t="s">
        <v>29</v>
      </c>
      <c r="M12" s="23" t="s">
        <v>30</v>
      </c>
      <c r="N12" s="23" t="s">
        <v>31</v>
      </c>
      <c r="O12" s="23" t="s">
        <v>18</v>
      </c>
      <c r="P12" s="18"/>
    </row>
    <row r="13" spans="8:18" ht="15.75" thickBot="1" x14ac:dyDescent="0.3">
      <c r="H13" s="3"/>
      <c r="I13" s="3"/>
      <c r="J13" s="3"/>
      <c r="K13" s="3"/>
      <c r="L13" s="19">
        <v>42399</v>
      </c>
      <c r="M13" s="19">
        <v>42405</v>
      </c>
      <c r="N13" s="19">
        <v>42402</v>
      </c>
      <c r="O13" s="19">
        <v>42395</v>
      </c>
      <c r="P13" s="19"/>
    </row>
    <row r="14" spans="8:18" ht="15.75" thickBot="1" x14ac:dyDescent="0.3">
      <c r="H14" s="42" t="s">
        <v>41</v>
      </c>
      <c r="I14" s="3"/>
      <c r="J14" s="3"/>
      <c r="K14" s="3"/>
      <c r="L14" s="3"/>
      <c r="M14" s="3"/>
      <c r="N14" s="3"/>
    </row>
    <row r="15" spans="8:18" ht="15.75" thickBot="1" x14ac:dyDescent="0.3">
      <c r="H15" s="14" t="s">
        <v>36</v>
      </c>
      <c r="I15" s="4" t="s">
        <v>1</v>
      </c>
      <c r="J15" s="4" t="s">
        <v>6</v>
      </c>
      <c r="K15" s="4" t="s">
        <v>7</v>
      </c>
      <c r="L15" s="53" t="s">
        <v>8</v>
      </c>
      <c r="M15" s="4" t="s">
        <v>9</v>
      </c>
      <c r="N15" s="4" t="s">
        <v>52</v>
      </c>
      <c r="O15" s="4" t="s">
        <v>53</v>
      </c>
    </row>
    <row r="16" spans="8:18" x14ac:dyDescent="0.25">
      <c r="H16" s="3"/>
      <c r="I16" s="3"/>
      <c r="J16" s="3"/>
      <c r="K16" s="3"/>
      <c r="L16" s="54"/>
      <c r="M16" s="3"/>
      <c r="N16" s="51"/>
      <c r="O16" s="41"/>
    </row>
    <row r="17" spans="8:15" x14ac:dyDescent="0.25">
      <c r="H17" s="3"/>
      <c r="I17" s="3"/>
      <c r="J17" s="3"/>
      <c r="K17" s="3"/>
      <c r="L17" s="54"/>
      <c r="M17" s="3"/>
      <c r="N17" s="51"/>
      <c r="O17" s="41"/>
    </row>
    <row r="18" spans="8:15" x14ac:dyDescent="0.25">
      <c r="H18" s="3"/>
      <c r="I18" s="3"/>
      <c r="J18" s="3"/>
      <c r="K18" s="3"/>
      <c r="L18" s="54"/>
      <c r="M18" s="3"/>
      <c r="N18" s="51"/>
      <c r="O18" s="41"/>
    </row>
    <row r="19" spans="8:15" x14ac:dyDescent="0.25">
      <c r="H19" s="3"/>
      <c r="I19" s="3"/>
      <c r="J19" s="3"/>
      <c r="K19" s="3"/>
      <c r="L19" s="54"/>
      <c r="M19" s="3"/>
      <c r="N19" s="51"/>
      <c r="O19" s="41"/>
    </row>
    <row r="20" spans="8:15" x14ac:dyDescent="0.25">
      <c r="H20" s="3"/>
      <c r="I20" s="3"/>
      <c r="J20" s="3"/>
      <c r="K20" s="3"/>
      <c r="L20" s="54"/>
      <c r="M20" s="3"/>
      <c r="N20" s="51"/>
      <c r="O20" s="41"/>
    </row>
    <row r="21" spans="8:15" x14ac:dyDescent="0.25">
      <c r="H21" s="3"/>
      <c r="I21" s="3"/>
      <c r="J21" s="3"/>
      <c r="K21" s="3"/>
      <c r="L21" s="54"/>
      <c r="M21" s="3"/>
      <c r="N21" s="51"/>
      <c r="O21" s="41"/>
    </row>
    <row r="22" spans="8:15" x14ac:dyDescent="0.25">
      <c r="H22" s="3"/>
      <c r="I22" s="3"/>
      <c r="J22" s="3"/>
      <c r="K22" s="3"/>
      <c r="L22" s="54"/>
      <c r="M22" s="3"/>
      <c r="N22" s="51"/>
      <c r="O22" s="41"/>
    </row>
    <row r="23" spans="8:15" x14ac:dyDescent="0.25">
      <c r="H23" s="3"/>
      <c r="I23" s="3"/>
      <c r="J23" s="3"/>
      <c r="K23" s="3"/>
      <c r="L23" s="54"/>
      <c r="M23" s="3"/>
      <c r="N23" s="51"/>
      <c r="O23" s="41"/>
    </row>
    <row r="24" spans="8:15" x14ac:dyDescent="0.25">
      <c r="H24" s="3"/>
      <c r="I24" s="3"/>
      <c r="J24" s="3"/>
      <c r="K24" s="3"/>
      <c r="L24" s="54"/>
      <c r="M24" s="3"/>
      <c r="N24" s="51"/>
      <c r="O24" s="41"/>
    </row>
    <row r="25" spans="8:15" x14ac:dyDescent="0.25">
      <c r="H25" s="3"/>
      <c r="I25" s="3"/>
      <c r="J25" s="3"/>
      <c r="K25" s="3"/>
      <c r="L25" s="54"/>
      <c r="M25" s="3"/>
      <c r="N25" s="51"/>
      <c r="O25" s="41"/>
    </row>
    <row r="26" spans="8:15" x14ac:dyDescent="0.25">
      <c r="H26" s="3"/>
      <c r="I26" s="3"/>
      <c r="J26" s="3"/>
      <c r="K26" s="3"/>
      <c r="L26" s="54"/>
      <c r="M26" s="3"/>
      <c r="N26" s="51"/>
      <c r="O26" s="41"/>
    </row>
    <row r="27" spans="8:15" x14ac:dyDescent="0.25">
      <c r="H27" s="3"/>
      <c r="I27" s="3"/>
      <c r="J27" s="3"/>
      <c r="K27" s="3"/>
      <c r="L27" s="54"/>
      <c r="M27" s="3"/>
      <c r="N27" s="51"/>
      <c r="O27" s="41"/>
    </row>
    <row r="28" spans="8:15" x14ac:dyDescent="0.25">
      <c r="H28" s="3"/>
      <c r="I28" s="3"/>
      <c r="J28" s="3"/>
      <c r="K28" s="3"/>
      <c r="L28" s="54"/>
      <c r="M28" s="3"/>
      <c r="N28" s="51"/>
      <c r="O28" s="41"/>
    </row>
    <row r="29" spans="8:15" x14ac:dyDescent="0.25">
      <c r="H29" s="3"/>
      <c r="I29" s="3"/>
      <c r="J29" s="3"/>
      <c r="K29" s="3"/>
      <c r="L29" s="54"/>
      <c r="M29" s="3"/>
      <c r="N29" s="3"/>
    </row>
    <row r="30" spans="8:15" x14ac:dyDescent="0.25">
      <c r="H30" s="3"/>
      <c r="I30" s="3"/>
      <c r="J30" s="3"/>
      <c r="K30" s="3"/>
      <c r="L30" s="54"/>
      <c r="M30" s="3"/>
      <c r="N30" s="3"/>
    </row>
    <row r="31" spans="8:15" x14ac:dyDescent="0.25">
      <c r="H31" s="3"/>
      <c r="I31" s="3"/>
      <c r="J31" s="3"/>
      <c r="K31" s="3"/>
      <c r="L31" s="54"/>
      <c r="M31" s="3"/>
      <c r="N31" s="3"/>
    </row>
    <row r="32" spans="8:15" x14ac:dyDescent="0.25">
      <c r="H32" s="3"/>
      <c r="I32" s="3"/>
      <c r="J32" s="3"/>
      <c r="K32" s="3"/>
      <c r="L32" s="54"/>
      <c r="M32" s="3"/>
      <c r="N32" s="3"/>
    </row>
    <row r="33" spans="8:14" x14ac:dyDescent="0.25">
      <c r="H33" s="3"/>
      <c r="I33" s="3"/>
      <c r="J33" s="3"/>
      <c r="K33" s="3"/>
      <c r="L33" s="54"/>
      <c r="M33" s="3"/>
      <c r="N33" s="3"/>
    </row>
    <row r="34" spans="8:14" x14ac:dyDescent="0.25">
      <c r="H34" s="3"/>
      <c r="I34" s="3"/>
      <c r="J34" s="3"/>
      <c r="K34" s="3"/>
      <c r="L34" s="54"/>
      <c r="M34" s="3"/>
      <c r="N34" s="3"/>
    </row>
    <row r="35" spans="8:14" x14ac:dyDescent="0.25">
      <c r="H35" s="3"/>
      <c r="I35" s="3"/>
      <c r="J35" s="3"/>
      <c r="K35" s="3"/>
      <c r="L35" s="54"/>
      <c r="M35" s="3"/>
      <c r="N35" s="3"/>
    </row>
    <row r="36" spans="8:14" x14ac:dyDescent="0.25">
      <c r="H36" s="3"/>
      <c r="I36" s="3"/>
      <c r="J36" s="3"/>
      <c r="K36" s="3"/>
      <c r="L36" s="54"/>
      <c r="M36" s="3"/>
      <c r="N36" s="3"/>
    </row>
    <row r="37" spans="8:14" x14ac:dyDescent="0.25">
      <c r="H37" s="3"/>
      <c r="I37" s="3"/>
      <c r="J37" s="3"/>
      <c r="K37" s="3"/>
      <c r="L37" s="54"/>
      <c r="M37" s="3"/>
      <c r="N37" s="3"/>
    </row>
    <row r="38" spans="8:14" x14ac:dyDescent="0.25">
      <c r="H38" s="3"/>
      <c r="I38" s="3"/>
      <c r="J38" s="3"/>
      <c r="K38" s="3"/>
      <c r="L38" s="54"/>
      <c r="M38" s="3"/>
      <c r="N38" s="3"/>
    </row>
    <row r="39" spans="8:14" x14ac:dyDescent="0.25">
      <c r="H39" s="3"/>
      <c r="I39" s="3"/>
      <c r="J39" s="3"/>
      <c r="K39" s="3"/>
      <c r="L39" s="54"/>
      <c r="M39" s="3"/>
      <c r="N39" s="3"/>
    </row>
    <row r="40" spans="8:14" x14ac:dyDescent="0.25">
      <c r="H40" s="3"/>
      <c r="I40" s="3"/>
      <c r="J40" s="3"/>
      <c r="K40" s="3"/>
      <c r="L40" s="54"/>
      <c r="M40" s="3"/>
      <c r="N40" s="3"/>
    </row>
    <row r="41" spans="8:14" x14ac:dyDescent="0.25">
      <c r="H41" s="3"/>
      <c r="I41" s="3"/>
      <c r="J41" s="3"/>
      <c r="K41" s="3"/>
      <c r="L41" s="54"/>
      <c r="M41" s="3"/>
      <c r="N41" s="3"/>
    </row>
    <row r="42" spans="8:14" x14ac:dyDescent="0.25">
      <c r="H42" s="3"/>
      <c r="I42" s="3"/>
      <c r="J42" s="3"/>
      <c r="K42" s="3"/>
      <c r="L42" s="54"/>
      <c r="M42" s="3"/>
      <c r="N42" s="3"/>
    </row>
    <row r="43" spans="8:14" x14ac:dyDescent="0.25">
      <c r="H43" s="3"/>
      <c r="I43" s="3"/>
      <c r="J43" s="3"/>
      <c r="K43" s="3"/>
      <c r="L43" s="54"/>
      <c r="M43" s="3"/>
      <c r="N43" s="3"/>
    </row>
    <row r="44" spans="8:14" x14ac:dyDescent="0.25">
      <c r="H44" s="3"/>
      <c r="I44" s="3"/>
      <c r="J44" s="3"/>
      <c r="K44" s="3"/>
      <c r="L44" s="54"/>
      <c r="M44" s="3"/>
      <c r="N44" s="3"/>
    </row>
    <row r="45" spans="8:14" x14ac:dyDescent="0.25">
      <c r="H45" s="3"/>
      <c r="I45" s="3"/>
      <c r="J45" s="3"/>
      <c r="K45" s="3"/>
      <c r="L45" s="54"/>
      <c r="M45" s="3"/>
      <c r="N45" s="3"/>
    </row>
    <row r="46" spans="8:14" x14ac:dyDescent="0.25">
      <c r="H46" s="3"/>
      <c r="I46" s="3"/>
      <c r="J46" s="3"/>
      <c r="K46" s="3"/>
      <c r="L46" s="54"/>
      <c r="M46" s="3"/>
      <c r="N46" s="3"/>
    </row>
    <row r="47" spans="8:14" x14ac:dyDescent="0.25">
      <c r="H47" s="3"/>
      <c r="I47" s="3"/>
      <c r="J47" s="3"/>
      <c r="K47" s="3"/>
      <c r="L47" s="54"/>
      <c r="M47" s="3"/>
      <c r="N47" s="3"/>
    </row>
    <row r="48" spans="8:14" x14ac:dyDescent="0.25">
      <c r="H48" s="3"/>
      <c r="I48" s="3"/>
      <c r="J48" s="3"/>
      <c r="K48" s="3"/>
      <c r="L48" s="54"/>
      <c r="M48" s="3"/>
      <c r="N48" s="3"/>
    </row>
    <row r="49" spans="8:14" x14ac:dyDescent="0.25">
      <c r="H49" s="3"/>
      <c r="I49" s="3"/>
      <c r="J49" s="3"/>
      <c r="K49" s="3"/>
      <c r="L49" s="54"/>
      <c r="M49" s="3"/>
      <c r="N49" s="3"/>
    </row>
    <row r="50" spans="8:14" x14ac:dyDescent="0.25">
      <c r="H50" s="3"/>
      <c r="I50" s="3"/>
      <c r="J50" s="3"/>
      <c r="K50" s="3"/>
      <c r="L50" s="54"/>
      <c r="M50" s="3"/>
      <c r="N50" s="3"/>
    </row>
    <row r="51" spans="8:14" x14ac:dyDescent="0.25">
      <c r="H51" s="3"/>
      <c r="I51" s="3"/>
      <c r="J51" s="3"/>
      <c r="K51" s="3"/>
      <c r="L51" s="54"/>
      <c r="M51" s="3"/>
      <c r="N51" s="3"/>
    </row>
    <row r="52" spans="8:14" x14ac:dyDescent="0.25">
      <c r="H52" s="3"/>
      <c r="I52" s="3"/>
      <c r="J52" s="3"/>
      <c r="K52" s="3"/>
      <c r="L52" s="54"/>
      <c r="M52" s="3"/>
      <c r="N52" s="3"/>
    </row>
    <row r="53" spans="8:14" x14ac:dyDescent="0.25">
      <c r="H53" s="3"/>
      <c r="I53" s="3"/>
      <c r="J53" s="3"/>
      <c r="K53" s="3"/>
      <c r="L53" s="54"/>
      <c r="M53" s="3"/>
      <c r="N53" s="3"/>
    </row>
    <row r="54" spans="8:14" x14ac:dyDescent="0.25">
      <c r="H54" s="3"/>
      <c r="I54" s="3"/>
      <c r="J54" s="3"/>
      <c r="K54" s="3"/>
      <c r="L54" s="54"/>
      <c r="M54" s="3"/>
      <c r="N54" s="3"/>
    </row>
    <row r="55" spans="8:14" x14ac:dyDescent="0.25">
      <c r="H55" s="3"/>
      <c r="I55" s="3"/>
      <c r="J55" s="3"/>
      <c r="K55" s="3"/>
      <c r="L55" s="54"/>
      <c r="M55" s="3"/>
      <c r="N55" s="3"/>
    </row>
    <row r="56" spans="8:14" x14ac:dyDescent="0.25">
      <c r="H56" s="3"/>
      <c r="I56" s="3"/>
      <c r="J56" s="3"/>
      <c r="K56" s="3"/>
      <c r="L56" s="54"/>
      <c r="M56" s="3"/>
      <c r="N56" s="3"/>
    </row>
    <row r="57" spans="8:14" x14ac:dyDescent="0.25">
      <c r="H57" s="3"/>
      <c r="I57" s="3"/>
      <c r="J57" s="3"/>
      <c r="K57" s="3"/>
      <c r="L57" s="54"/>
      <c r="M57" s="3"/>
      <c r="N57" s="3"/>
    </row>
    <row r="58" spans="8:14" x14ac:dyDescent="0.25">
      <c r="H58" s="3"/>
      <c r="I58" s="3"/>
      <c r="J58" s="3"/>
      <c r="K58" s="3"/>
      <c r="L58" s="54"/>
      <c r="M58" s="3"/>
      <c r="N58" s="3"/>
    </row>
    <row r="59" spans="8:14" x14ac:dyDescent="0.25">
      <c r="H59" s="3"/>
      <c r="I59" s="3"/>
      <c r="J59" s="3"/>
      <c r="K59" s="3"/>
      <c r="L59" s="54"/>
      <c r="M59" s="3"/>
      <c r="N59" s="3"/>
    </row>
    <row r="60" spans="8:14" x14ac:dyDescent="0.25">
      <c r="H60" s="3"/>
      <c r="I60" s="3"/>
      <c r="J60" s="3"/>
      <c r="K60" s="3"/>
      <c r="L60" s="54"/>
      <c r="M60" s="3"/>
      <c r="N60" s="3"/>
    </row>
    <row r="61" spans="8:14" x14ac:dyDescent="0.25">
      <c r="H61" s="3"/>
      <c r="I61" s="3"/>
      <c r="J61" s="3"/>
      <c r="K61" s="3"/>
      <c r="L61" s="54"/>
      <c r="M61" s="3"/>
      <c r="N61" s="3"/>
    </row>
    <row r="62" spans="8:14" x14ac:dyDescent="0.25">
      <c r="H62" s="3"/>
      <c r="I62" s="3"/>
      <c r="J62" s="3"/>
      <c r="K62" s="3"/>
      <c r="L62" s="54"/>
      <c r="M62" s="3"/>
      <c r="N62" s="3"/>
    </row>
    <row r="63" spans="8:14" x14ac:dyDescent="0.25">
      <c r="H63" s="3"/>
      <c r="I63" s="3"/>
      <c r="J63" s="3"/>
      <c r="K63" s="3"/>
      <c r="L63" s="54"/>
      <c r="M63" s="3"/>
      <c r="N63" s="3"/>
    </row>
    <row r="64" spans="8:14" x14ac:dyDescent="0.25">
      <c r="H64" s="3"/>
      <c r="I64" s="3"/>
      <c r="J64" s="3"/>
      <c r="K64" s="3"/>
      <c r="L64" s="54"/>
      <c r="M64" s="3"/>
      <c r="N64" s="3"/>
    </row>
    <row r="65" spans="8:14" x14ac:dyDescent="0.25">
      <c r="H65" s="3"/>
      <c r="I65" s="3"/>
      <c r="J65" s="3"/>
      <c r="K65" s="3"/>
      <c r="L65" s="54"/>
      <c r="M65" s="3"/>
      <c r="N65" s="3"/>
    </row>
    <row r="66" spans="8:14" x14ac:dyDescent="0.25">
      <c r="H66" s="3"/>
      <c r="I66" s="3"/>
      <c r="J66" s="3"/>
      <c r="K66" s="3"/>
      <c r="L66" s="54"/>
      <c r="M66" s="3"/>
      <c r="N66" s="3"/>
    </row>
    <row r="67" spans="8:14" x14ac:dyDescent="0.25">
      <c r="H67" s="3"/>
      <c r="I67" s="3"/>
      <c r="J67" s="3"/>
      <c r="K67" s="3"/>
      <c r="L67" s="54"/>
      <c r="M67" s="3"/>
      <c r="N67" s="3"/>
    </row>
    <row r="68" spans="8:14" x14ac:dyDescent="0.25">
      <c r="H68" s="3"/>
      <c r="I68" s="3"/>
      <c r="J68" s="3"/>
      <c r="K68" s="3"/>
      <c r="L68" s="54"/>
      <c r="M68" s="3"/>
      <c r="N68" s="3"/>
    </row>
    <row r="69" spans="8:14" x14ac:dyDescent="0.25">
      <c r="H69" s="3"/>
      <c r="I69" s="3"/>
      <c r="J69" s="3"/>
      <c r="K69" s="3"/>
      <c r="L69" s="54"/>
      <c r="M69" s="3"/>
      <c r="N69" s="3"/>
    </row>
    <row r="70" spans="8:14" x14ac:dyDescent="0.25">
      <c r="H70" s="3"/>
      <c r="I70" s="3"/>
      <c r="J70" s="3"/>
      <c r="K70" s="3"/>
      <c r="L70" s="54"/>
      <c r="M70" s="3"/>
      <c r="N70" s="3"/>
    </row>
    <row r="71" spans="8:14" x14ac:dyDescent="0.25">
      <c r="H71" s="3"/>
      <c r="I71" s="3"/>
      <c r="J71" s="3"/>
      <c r="K71" s="3"/>
      <c r="L71" s="54"/>
      <c r="M71" s="3"/>
      <c r="N71" s="3"/>
    </row>
    <row r="72" spans="8:14" x14ac:dyDescent="0.25">
      <c r="H72" s="3"/>
      <c r="I72" s="3"/>
      <c r="J72" s="3"/>
      <c r="K72" s="3"/>
      <c r="L72" s="54"/>
      <c r="M72" s="3"/>
      <c r="N72" s="3"/>
    </row>
    <row r="73" spans="8:14" x14ac:dyDescent="0.25">
      <c r="H73" s="3"/>
      <c r="I73" s="3"/>
      <c r="J73" s="3"/>
      <c r="K73" s="3"/>
      <c r="L73" s="54"/>
      <c r="M73" s="3"/>
      <c r="N73" s="3"/>
    </row>
    <row r="74" spans="8:14" x14ac:dyDescent="0.25">
      <c r="H74" s="3"/>
      <c r="I74" s="3"/>
      <c r="J74" s="3"/>
      <c r="K74" s="3"/>
      <c r="L74" s="54"/>
      <c r="M74" s="3"/>
      <c r="N74" s="3"/>
    </row>
    <row r="75" spans="8:14" x14ac:dyDescent="0.25">
      <c r="H75" s="3"/>
      <c r="I75" s="3"/>
      <c r="J75" s="3"/>
      <c r="K75" s="3"/>
      <c r="L75" s="54"/>
      <c r="M75" s="3"/>
      <c r="N75" s="3"/>
    </row>
    <row r="76" spans="8:14" x14ac:dyDescent="0.25">
      <c r="H76" s="3"/>
      <c r="I76" s="3"/>
      <c r="J76" s="3"/>
      <c r="K76" s="3"/>
      <c r="L76" s="54"/>
      <c r="M76" s="3"/>
      <c r="N76" s="3"/>
    </row>
    <row r="77" spans="8:14" x14ac:dyDescent="0.25">
      <c r="H77" s="3"/>
      <c r="I77" s="3"/>
      <c r="J77" s="3"/>
      <c r="K77" s="3"/>
      <c r="L77" s="54"/>
      <c r="M77" s="3"/>
      <c r="N77" s="3"/>
    </row>
    <row r="78" spans="8:14" x14ac:dyDescent="0.25">
      <c r="H78" s="3"/>
      <c r="I78" s="3"/>
      <c r="J78" s="3"/>
      <c r="K78" s="3"/>
      <c r="L78" s="54"/>
      <c r="M78" s="3"/>
      <c r="N78" s="3"/>
    </row>
    <row r="79" spans="8:14" x14ac:dyDescent="0.25">
      <c r="H79" s="3"/>
      <c r="I79" s="3"/>
      <c r="J79" s="3"/>
      <c r="K79" s="3"/>
      <c r="L79" s="54"/>
      <c r="M79" s="3"/>
      <c r="N79" s="3"/>
    </row>
  </sheetData>
  <customSheetViews>
    <customSheetView guid="{E42149BA-FCC7-45CF-834A-91B57D32AD2D}" topLeftCell="B7">
      <selection activeCell="K18" sqref="K18"/>
      <pageMargins left="0.7" right="0.7" top="0.75" bottom="0.75" header="0.3" footer="0.3"/>
    </customSheetView>
    <customSheetView guid="{08CF7F84-09A8-44EF-8B89-4CA9ED834383}" topLeftCell="B1">
      <selection activeCell="N15" sqref="N15:O15"/>
      <pageMargins left="0.7" right="0.7" top="0.75" bottom="0.75" header="0.3" footer="0.3"/>
    </customSheetView>
  </customSheetViews>
  <mergeCells count="1">
    <mergeCell ref="L11:P11"/>
  </mergeCells>
  <conditionalFormatting sqref="H16:O462">
    <cfRule type="cellIs" dxfId="5" priority="1" operator="greater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H1:R78"/>
  <sheetViews>
    <sheetView workbookViewId="0">
      <selection activeCell="I23" sqref="I23"/>
    </sheetView>
  </sheetViews>
  <sheetFormatPr baseColWidth="10" defaultRowHeight="15" x14ac:dyDescent="0.25"/>
  <cols>
    <col min="7" max="7" width="1" customWidth="1"/>
    <col min="8" max="8" width="18.28515625" customWidth="1"/>
    <col min="9" max="9" width="22.140625" customWidth="1"/>
    <col min="10" max="10" width="13.140625" customWidth="1"/>
    <col min="11" max="11" width="14.140625" customWidth="1"/>
    <col min="12" max="12" width="13.140625" customWidth="1"/>
    <col min="13" max="13" width="15.5703125" customWidth="1"/>
  </cols>
  <sheetData>
    <row r="1" spans="8:18" x14ac:dyDescent="0.25">
      <c r="Q1" s="6">
        <f ca="1">O10-ACCUEIL!J1</f>
        <v>-22</v>
      </c>
      <c r="R1">
        <f ca="1">-Q1</f>
        <v>22</v>
      </c>
    </row>
    <row r="2" spans="8:18" x14ac:dyDescent="0.25">
      <c r="P2" s="1" t="s">
        <v>17</v>
      </c>
      <c r="Q2" s="6" t="str">
        <f ca="1">O10-ACCUEIL!J1&amp;"  JOURS"</f>
        <v>-22  JOURS</v>
      </c>
    </row>
    <row r="9" spans="8:18" ht="15.75" thickBot="1" x14ac:dyDescent="0.3"/>
    <row r="10" spans="8:18" ht="15.75" thickBot="1" x14ac:dyDescent="0.3">
      <c r="H10" s="2" t="s">
        <v>2</v>
      </c>
      <c r="I10" t="s">
        <v>13</v>
      </c>
      <c r="M10" s="20"/>
      <c r="N10" s="21" t="s">
        <v>5</v>
      </c>
      <c r="O10" s="17">
        <v>42357</v>
      </c>
    </row>
    <row r="11" spans="8:18" ht="15.75" thickBot="1" x14ac:dyDescent="0.3">
      <c r="L11" s="65" t="s">
        <v>4</v>
      </c>
      <c r="M11" s="66"/>
      <c r="N11" s="66"/>
      <c r="O11" s="66"/>
      <c r="P11" s="67"/>
    </row>
    <row r="12" spans="8:18" ht="15.75" thickBot="1" x14ac:dyDescent="0.3">
      <c r="L12" s="23" t="s">
        <v>18</v>
      </c>
      <c r="M12" s="23" t="s">
        <v>31</v>
      </c>
      <c r="N12" s="23" t="s">
        <v>21</v>
      </c>
      <c r="O12" s="23" t="s">
        <v>20</v>
      </c>
      <c r="P12" s="18"/>
    </row>
    <row r="13" spans="8:18" ht="15.75" thickBot="1" x14ac:dyDescent="0.3">
      <c r="H13" s="3"/>
      <c r="I13" s="3"/>
      <c r="J13" s="3"/>
      <c r="K13" s="3"/>
      <c r="L13" s="19">
        <v>42366</v>
      </c>
      <c r="M13" s="19">
        <v>42374</v>
      </c>
      <c r="N13" s="19">
        <v>42382</v>
      </c>
      <c r="O13" s="19">
        <v>42388</v>
      </c>
      <c r="P13" s="19"/>
    </row>
    <row r="14" spans="8:18" ht="15.75" thickBot="1" x14ac:dyDescent="0.3">
      <c r="H14" s="42" t="s">
        <v>42</v>
      </c>
      <c r="I14" s="3"/>
      <c r="J14" s="3"/>
      <c r="K14" s="3"/>
      <c r="L14" s="3"/>
      <c r="M14" s="3"/>
      <c r="N14" s="3"/>
    </row>
    <row r="15" spans="8:18" ht="15.75" thickBot="1" x14ac:dyDescent="0.3">
      <c r="H15" s="40" t="s">
        <v>36</v>
      </c>
      <c r="I15" s="4" t="s">
        <v>1</v>
      </c>
      <c r="J15" s="4" t="s">
        <v>6</v>
      </c>
      <c r="K15" s="4" t="s">
        <v>7</v>
      </c>
      <c r="L15" s="4" t="s">
        <v>8</v>
      </c>
      <c r="M15" s="4" t="s">
        <v>9</v>
      </c>
      <c r="N15" s="4" t="s">
        <v>52</v>
      </c>
      <c r="O15" s="4" t="s">
        <v>53</v>
      </c>
    </row>
    <row r="16" spans="8:18" x14ac:dyDescent="0.25">
      <c r="H16" s="3"/>
      <c r="I16" s="3"/>
      <c r="J16" s="3"/>
      <c r="K16" s="3"/>
      <c r="L16" s="3"/>
      <c r="M16" s="3"/>
      <c r="N16" s="3"/>
    </row>
    <row r="17" spans="8:14" x14ac:dyDescent="0.25">
      <c r="H17" s="3"/>
      <c r="I17" s="3"/>
      <c r="J17" s="3"/>
      <c r="K17" s="3"/>
      <c r="L17" s="3"/>
      <c r="M17" s="3"/>
      <c r="N17" s="3"/>
    </row>
    <row r="18" spans="8:14" x14ac:dyDescent="0.25">
      <c r="H18" s="3"/>
      <c r="I18" s="3"/>
      <c r="J18" s="3"/>
      <c r="K18" s="3"/>
      <c r="L18" s="3"/>
      <c r="M18" s="3"/>
      <c r="N18" s="3"/>
    </row>
    <row r="19" spans="8:14" x14ac:dyDescent="0.25">
      <c r="H19" s="3"/>
      <c r="I19" s="3"/>
      <c r="J19" s="3"/>
      <c r="K19" s="3"/>
      <c r="L19" s="3"/>
      <c r="M19" s="3"/>
      <c r="N19" s="3"/>
    </row>
    <row r="20" spans="8:14" x14ac:dyDescent="0.25">
      <c r="H20" s="3"/>
      <c r="I20" s="3"/>
      <c r="J20" s="3"/>
      <c r="K20" s="3"/>
      <c r="L20" s="3"/>
      <c r="M20" s="3"/>
      <c r="N20" s="3"/>
    </row>
    <row r="21" spans="8:14" x14ac:dyDescent="0.25">
      <c r="H21" s="3"/>
      <c r="I21" s="3"/>
      <c r="J21" s="3"/>
      <c r="K21" s="3"/>
      <c r="L21" s="3"/>
      <c r="M21" s="3"/>
      <c r="N21" s="3"/>
    </row>
    <row r="22" spans="8:14" x14ac:dyDescent="0.25">
      <c r="H22" s="3"/>
      <c r="I22" s="3"/>
      <c r="J22" s="3"/>
      <c r="K22" s="3"/>
      <c r="L22" s="3"/>
      <c r="M22" s="3"/>
      <c r="N22" s="3"/>
    </row>
    <row r="23" spans="8:14" x14ac:dyDescent="0.25">
      <c r="H23" s="3"/>
      <c r="I23" s="3"/>
      <c r="J23" s="3"/>
      <c r="K23" s="3"/>
      <c r="L23" s="3"/>
      <c r="M23" s="3"/>
      <c r="N23" s="3"/>
    </row>
    <row r="24" spans="8:14" x14ac:dyDescent="0.25">
      <c r="H24" s="3"/>
      <c r="I24" s="3"/>
      <c r="J24" s="3"/>
      <c r="K24" s="3"/>
      <c r="L24" s="3"/>
      <c r="M24" s="3"/>
      <c r="N24" s="3"/>
    </row>
    <row r="25" spans="8:14" x14ac:dyDescent="0.25">
      <c r="H25" s="3"/>
      <c r="I25" s="3"/>
      <c r="J25" s="3"/>
      <c r="K25" s="3"/>
      <c r="L25" s="3"/>
      <c r="M25" s="3"/>
      <c r="N25" s="3"/>
    </row>
    <row r="26" spans="8:14" x14ac:dyDescent="0.25">
      <c r="H26" s="3"/>
      <c r="I26" s="3"/>
      <c r="J26" s="3"/>
      <c r="K26" s="3"/>
      <c r="L26" s="3"/>
      <c r="M26" s="3"/>
      <c r="N26" s="3"/>
    </row>
    <row r="27" spans="8:14" x14ac:dyDescent="0.25">
      <c r="H27" s="3"/>
      <c r="I27" s="3"/>
      <c r="J27" s="3"/>
      <c r="K27" s="3"/>
      <c r="L27" s="3"/>
      <c r="M27" s="3"/>
      <c r="N27" s="3"/>
    </row>
    <row r="28" spans="8:14" x14ac:dyDescent="0.25">
      <c r="H28" s="3"/>
      <c r="I28" s="3"/>
      <c r="J28" s="3"/>
      <c r="K28" s="3"/>
      <c r="L28" s="3"/>
      <c r="M28" s="3"/>
      <c r="N28" s="3"/>
    </row>
    <row r="29" spans="8:14" x14ac:dyDescent="0.25">
      <c r="H29" s="3"/>
      <c r="I29" s="3"/>
      <c r="J29" s="3"/>
      <c r="K29" s="3"/>
      <c r="L29" s="3"/>
      <c r="M29" s="3"/>
      <c r="N29" s="3"/>
    </row>
    <row r="30" spans="8:14" x14ac:dyDescent="0.25">
      <c r="H30" s="3"/>
      <c r="I30" s="3"/>
      <c r="J30" s="3"/>
      <c r="K30" s="3"/>
      <c r="L30" s="3"/>
      <c r="M30" s="3"/>
      <c r="N30" s="3"/>
    </row>
    <row r="31" spans="8:14" x14ac:dyDescent="0.25">
      <c r="H31" s="3"/>
      <c r="I31" s="3"/>
      <c r="J31" s="3"/>
      <c r="K31" s="3"/>
      <c r="L31" s="3"/>
      <c r="M31" s="3"/>
      <c r="N31" s="3"/>
    </row>
    <row r="32" spans="8:14" x14ac:dyDescent="0.25">
      <c r="H32" s="3"/>
      <c r="I32" s="3"/>
      <c r="J32" s="3"/>
      <c r="K32" s="3"/>
      <c r="L32" s="3"/>
      <c r="M32" s="3"/>
      <c r="N32" s="3"/>
    </row>
    <row r="33" spans="8:14" x14ac:dyDescent="0.25">
      <c r="H33" s="3"/>
      <c r="I33" s="3"/>
      <c r="J33" s="3"/>
      <c r="K33" s="3"/>
      <c r="L33" s="3"/>
      <c r="M33" s="3"/>
      <c r="N33" s="3"/>
    </row>
    <row r="34" spans="8:14" x14ac:dyDescent="0.25">
      <c r="H34" s="3"/>
      <c r="I34" s="3"/>
      <c r="J34" s="3"/>
      <c r="K34" s="3"/>
      <c r="L34" s="3"/>
      <c r="M34" s="3"/>
      <c r="N34" s="3"/>
    </row>
    <row r="35" spans="8:14" x14ac:dyDescent="0.25">
      <c r="H35" s="3"/>
      <c r="I35" s="3"/>
      <c r="J35" s="3"/>
      <c r="K35" s="3"/>
      <c r="L35" s="3"/>
      <c r="M35" s="3"/>
      <c r="N35" s="3"/>
    </row>
    <row r="36" spans="8:14" x14ac:dyDescent="0.25">
      <c r="H36" s="3"/>
      <c r="I36" s="3"/>
      <c r="J36" s="3"/>
      <c r="K36" s="3"/>
      <c r="L36" s="3"/>
      <c r="M36" s="3"/>
      <c r="N36" s="3"/>
    </row>
    <row r="37" spans="8:14" x14ac:dyDescent="0.25">
      <c r="H37" s="3"/>
      <c r="I37" s="3"/>
      <c r="J37" s="3"/>
      <c r="K37" s="3"/>
      <c r="L37" s="3"/>
      <c r="M37" s="3"/>
      <c r="N37" s="3"/>
    </row>
    <row r="38" spans="8:14" x14ac:dyDescent="0.25">
      <c r="H38" s="3"/>
      <c r="I38" s="3"/>
      <c r="J38" s="3"/>
      <c r="K38" s="3"/>
      <c r="L38" s="3"/>
      <c r="M38" s="3"/>
      <c r="N38" s="3"/>
    </row>
    <row r="39" spans="8:14" x14ac:dyDescent="0.25">
      <c r="H39" s="3"/>
      <c r="I39" s="3"/>
      <c r="J39" s="3"/>
      <c r="K39" s="3"/>
      <c r="L39" s="3"/>
      <c r="M39" s="3"/>
      <c r="N39" s="3"/>
    </row>
    <row r="40" spans="8:14" x14ac:dyDescent="0.25">
      <c r="H40" s="3"/>
      <c r="I40" s="3"/>
      <c r="J40" s="3"/>
      <c r="K40" s="3"/>
      <c r="L40" s="3"/>
      <c r="M40" s="3"/>
      <c r="N40" s="3"/>
    </row>
    <row r="41" spans="8:14" x14ac:dyDescent="0.25">
      <c r="H41" s="3"/>
      <c r="I41" s="3"/>
      <c r="J41" s="3"/>
      <c r="K41" s="3"/>
      <c r="L41" s="3"/>
      <c r="M41" s="3"/>
      <c r="N41" s="3"/>
    </row>
    <row r="42" spans="8:14" x14ac:dyDescent="0.25">
      <c r="H42" s="3"/>
      <c r="I42" s="3"/>
      <c r="J42" s="3"/>
      <c r="K42" s="3"/>
      <c r="L42" s="3"/>
      <c r="M42" s="3"/>
      <c r="N42" s="3"/>
    </row>
    <row r="43" spans="8:14" x14ac:dyDescent="0.25">
      <c r="H43" s="3"/>
      <c r="I43" s="3"/>
      <c r="J43" s="3"/>
      <c r="K43" s="3"/>
      <c r="L43" s="3"/>
      <c r="M43" s="3"/>
      <c r="N43" s="3"/>
    </row>
    <row r="44" spans="8:14" x14ac:dyDescent="0.25">
      <c r="H44" s="3"/>
      <c r="I44" s="3"/>
      <c r="J44" s="3"/>
      <c r="K44" s="3"/>
      <c r="L44" s="3"/>
      <c r="M44" s="3"/>
      <c r="N44" s="3"/>
    </row>
    <row r="45" spans="8:14" x14ac:dyDescent="0.25">
      <c r="H45" s="3"/>
      <c r="I45" s="3"/>
      <c r="J45" s="3"/>
      <c r="K45" s="3"/>
      <c r="L45" s="3"/>
      <c r="M45" s="3"/>
      <c r="N45" s="3"/>
    </row>
    <row r="46" spans="8:14" x14ac:dyDescent="0.25">
      <c r="H46" s="3"/>
      <c r="I46" s="3"/>
      <c r="J46" s="3"/>
      <c r="K46" s="3"/>
      <c r="L46" s="3"/>
      <c r="M46" s="3"/>
      <c r="N46" s="3"/>
    </row>
    <row r="47" spans="8:14" x14ac:dyDescent="0.25">
      <c r="H47" s="3"/>
      <c r="I47" s="3"/>
      <c r="J47" s="3"/>
      <c r="K47" s="3"/>
      <c r="L47" s="3"/>
      <c r="M47" s="3"/>
      <c r="N47" s="3"/>
    </row>
    <row r="48" spans="8:14" x14ac:dyDescent="0.25">
      <c r="H48" s="3"/>
      <c r="I48" s="3"/>
      <c r="J48" s="3"/>
      <c r="K48" s="3"/>
      <c r="L48" s="3"/>
      <c r="M48" s="3"/>
      <c r="N48" s="3"/>
    </row>
    <row r="49" spans="8:14" x14ac:dyDescent="0.25">
      <c r="H49" s="3"/>
      <c r="I49" s="3"/>
      <c r="J49" s="3"/>
      <c r="K49" s="3"/>
      <c r="L49" s="3"/>
      <c r="M49" s="3"/>
      <c r="N49" s="3"/>
    </row>
    <row r="50" spans="8:14" x14ac:dyDescent="0.25">
      <c r="H50" s="3"/>
      <c r="I50" s="3"/>
      <c r="J50" s="3"/>
      <c r="K50" s="3"/>
      <c r="L50" s="3"/>
      <c r="M50" s="3"/>
      <c r="N50" s="3"/>
    </row>
    <row r="51" spans="8:14" x14ac:dyDescent="0.25">
      <c r="H51" s="3"/>
      <c r="I51" s="3"/>
      <c r="J51" s="3"/>
      <c r="K51" s="3"/>
      <c r="L51" s="3"/>
      <c r="M51" s="3"/>
      <c r="N51" s="3"/>
    </row>
    <row r="52" spans="8:14" x14ac:dyDescent="0.25">
      <c r="H52" s="3"/>
      <c r="I52" s="3"/>
      <c r="J52" s="3"/>
      <c r="K52" s="3"/>
      <c r="L52" s="3"/>
      <c r="M52" s="3"/>
      <c r="N52" s="3"/>
    </row>
    <row r="53" spans="8:14" x14ac:dyDescent="0.25">
      <c r="H53" s="3"/>
      <c r="I53" s="3"/>
      <c r="J53" s="3"/>
      <c r="K53" s="3"/>
      <c r="L53" s="3"/>
      <c r="M53" s="3"/>
      <c r="N53" s="3"/>
    </row>
    <row r="54" spans="8:14" x14ac:dyDescent="0.25">
      <c r="H54" s="3"/>
      <c r="I54" s="3"/>
      <c r="J54" s="3"/>
      <c r="K54" s="3"/>
      <c r="L54" s="3"/>
      <c r="M54" s="3"/>
      <c r="N54" s="3"/>
    </row>
    <row r="55" spans="8:14" x14ac:dyDescent="0.25">
      <c r="H55" s="3"/>
      <c r="I55" s="3"/>
      <c r="J55" s="3"/>
      <c r="K55" s="3"/>
      <c r="L55" s="3"/>
      <c r="M55" s="3"/>
      <c r="N55" s="3"/>
    </row>
    <row r="56" spans="8:14" x14ac:dyDescent="0.25">
      <c r="H56" s="3"/>
      <c r="I56" s="3"/>
      <c r="J56" s="3"/>
      <c r="K56" s="3"/>
      <c r="L56" s="3"/>
      <c r="M56" s="3"/>
      <c r="N56" s="3"/>
    </row>
    <row r="57" spans="8:14" x14ac:dyDescent="0.25">
      <c r="H57" s="3"/>
      <c r="I57" s="3"/>
      <c r="J57" s="3"/>
      <c r="K57" s="3"/>
      <c r="L57" s="3"/>
      <c r="M57" s="3"/>
      <c r="N57" s="3"/>
    </row>
    <row r="58" spans="8:14" x14ac:dyDescent="0.25">
      <c r="H58" s="3"/>
      <c r="I58" s="3"/>
      <c r="J58" s="3"/>
      <c r="K58" s="3"/>
      <c r="L58" s="3"/>
      <c r="M58" s="3"/>
      <c r="N58" s="3"/>
    </row>
    <row r="59" spans="8:14" x14ac:dyDescent="0.25">
      <c r="H59" s="3"/>
      <c r="I59" s="3"/>
      <c r="J59" s="3"/>
      <c r="K59" s="3"/>
      <c r="L59" s="3"/>
      <c r="M59" s="3"/>
      <c r="N59" s="3"/>
    </row>
    <row r="60" spans="8:14" x14ac:dyDescent="0.25">
      <c r="H60" s="3"/>
      <c r="I60" s="3"/>
      <c r="J60" s="3"/>
      <c r="K60" s="3"/>
      <c r="L60" s="3"/>
      <c r="M60" s="3"/>
      <c r="N60" s="3"/>
    </row>
    <row r="61" spans="8:14" x14ac:dyDescent="0.25">
      <c r="H61" s="3"/>
      <c r="I61" s="3"/>
      <c r="J61" s="3"/>
      <c r="K61" s="3"/>
      <c r="L61" s="3"/>
      <c r="M61" s="3"/>
      <c r="N61" s="3"/>
    </row>
    <row r="62" spans="8:14" x14ac:dyDescent="0.25">
      <c r="H62" s="3"/>
      <c r="I62" s="3"/>
      <c r="J62" s="3"/>
      <c r="K62" s="3"/>
      <c r="L62" s="3"/>
      <c r="M62" s="3"/>
      <c r="N62" s="3"/>
    </row>
    <row r="63" spans="8:14" x14ac:dyDescent="0.25">
      <c r="H63" s="3"/>
      <c r="I63" s="3"/>
      <c r="J63" s="3"/>
      <c r="K63" s="3"/>
      <c r="L63" s="3"/>
      <c r="M63" s="3"/>
      <c r="N63" s="3"/>
    </row>
    <row r="64" spans="8:14" x14ac:dyDescent="0.25">
      <c r="H64" s="3"/>
      <c r="I64" s="3"/>
      <c r="J64" s="3"/>
      <c r="K64" s="3"/>
      <c r="L64" s="3"/>
      <c r="M64" s="3"/>
      <c r="N64" s="3"/>
    </row>
    <row r="65" spans="8:14" x14ac:dyDescent="0.25">
      <c r="H65" s="3"/>
      <c r="I65" s="3"/>
      <c r="J65" s="3"/>
      <c r="K65" s="3"/>
      <c r="L65" s="3"/>
      <c r="M65" s="3"/>
      <c r="N65" s="3"/>
    </row>
    <row r="66" spans="8:14" x14ac:dyDescent="0.25">
      <c r="H66" s="3"/>
      <c r="I66" s="3"/>
      <c r="J66" s="3"/>
      <c r="K66" s="3"/>
      <c r="L66" s="3"/>
      <c r="M66" s="3"/>
      <c r="N66" s="3"/>
    </row>
    <row r="67" spans="8:14" x14ac:dyDescent="0.25">
      <c r="H67" s="3"/>
      <c r="I67" s="3"/>
      <c r="J67" s="3"/>
      <c r="K67" s="3"/>
      <c r="L67" s="3"/>
      <c r="M67" s="3"/>
      <c r="N67" s="3"/>
    </row>
    <row r="68" spans="8:14" x14ac:dyDescent="0.25">
      <c r="H68" s="3"/>
      <c r="I68" s="3"/>
      <c r="J68" s="3"/>
      <c r="K68" s="3"/>
      <c r="L68" s="3"/>
      <c r="M68" s="3"/>
      <c r="N68" s="3"/>
    </row>
    <row r="69" spans="8:14" x14ac:dyDescent="0.25">
      <c r="H69" s="3"/>
      <c r="I69" s="3"/>
      <c r="J69" s="3"/>
      <c r="K69" s="3"/>
      <c r="L69" s="3"/>
      <c r="M69" s="3"/>
      <c r="N69" s="3"/>
    </row>
    <row r="70" spans="8:14" x14ac:dyDescent="0.25">
      <c r="H70" s="3"/>
      <c r="I70" s="3"/>
      <c r="J70" s="3"/>
      <c r="K70" s="3"/>
      <c r="L70" s="3"/>
      <c r="M70" s="3"/>
      <c r="N70" s="3"/>
    </row>
    <row r="71" spans="8:14" x14ac:dyDescent="0.25">
      <c r="H71" s="3"/>
      <c r="I71" s="3"/>
      <c r="J71" s="3"/>
      <c r="K71" s="3"/>
      <c r="L71" s="3"/>
      <c r="M71" s="3"/>
      <c r="N71" s="3"/>
    </row>
    <row r="72" spans="8:14" x14ac:dyDescent="0.25">
      <c r="H72" s="3"/>
      <c r="I72" s="3"/>
      <c r="J72" s="3"/>
      <c r="K72" s="3"/>
      <c r="L72" s="3"/>
      <c r="M72" s="3"/>
      <c r="N72" s="3"/>
    </row>
    <row r="73" spans="8:14" x14ac:dyDescent="0.25">
      <c r="H73" s="3"/>
      <c r="I73" s="3"/>
      <c r="J73" s="3"/>
      <c r="K73" s="3"/>
      <c r="L73" s="3"/>
      <c r="M73" s="3"/>
      <c r="N73" s="3"/>
    </row>
    <row r="74" spans="8:14" x14ac:dyDescent="0.25">
      <c r="H74" s="3"/>
      <c r="I74" s="3"/>
      <c r="J74" s="3"/>
      <c r="K74" s="3"/>
      <c r="L74" s="3"/>
      <c r="M74" s="3"/>
      <c r="N74" s="3"/>
    </row>
    <row r="75" spans="8:14" x14ac:dyDescent="0.25">
      <c r="H75" s="3"/>
      <c r="I75" s="3"/>
      <c r="J75" s="3"/>
      <c r="K75" s="3"/>
      <c r="L75" s="3"/>
      <c r="M75" s="3"/>
      <c r="N75" s="3"/>
    </row>
    <row r="76" spans="8:14" x14ac:dyDescent="0.25">
      <c r="H76" s="3"/>
      <c r="I76" s="3"/>
      <c r="J76" s="3"/>
      <c r="K76" s="3"/>
      <c r="L76" s="3"/>
      <c r="M76" s="3"/>
      <c r="N76" s="3"/>
    </row>
    <row r="77" spans="8:14" x14ac:dyDescent="0.25">
      <c r="H77" s="3"/>
      <c r="I77" s="3"/>
      <c r="J77" s="3"/>
      <c r="K77" s="3"/>
      <c r="L77" s="3"/>
      <c r="M77" s="3"/>
      <c r="N77" s="3"/>
    </row>
    <row r="78" spans="8:14" x14ac:dyDescent="0.25">
      <c r="H78" s="3"/>
      <c r="I78" s="3"/>
      <c r="J78" s="3"/>
      <c r="K78" s="3"/>
      <c r="L78" s="3"/>
      <c r="M78" s="3"/>
      <c r="N78" s="3"/>
    </row>
  </sheetData>
  <customSheetViews>
    <customSheetView guid="{E42149BA-FCC7-45CF-834A-91B57D32AD2D}">
      <selection activeCell="H16" sqref="H16"/>
      <pageMargins left="0.7" right="0.7" top="0.75" bottom="0.75" header="0.3" footer="0.3"/>
    </customSheetView>
    <customSheetView guid="{08CF7F84-09A8-44EF-8B89-4CA9ED834383}">
      <selection activeCell="N15" sqref="N15:O15"/>
      <pageMargins left="0.7" right="0.7" top="0.75" bottom="0.75" header="0.3" footer="0.3"/>
    </customSheetView>
  </customSheetViews>
  <mergeCells count="1">
    <mergeCell ref="L11:P11"/>
  </mergeCells>
  <conditionalFormatting sqref="H16:O462">
    <cfRule type="cellIs" dxfId="4" priority="1" operator="greater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H1:R78"/>
  <sheetViews>
    <sheetView topLeftCell="E1" workbookViewId="0">
      <selection activeCell="H14" sqref="H14"/>
    </sheetView>
  </sheetViews>
  <sheetFormatPr baseColWidth="10" defaultRowHeight="15" x14ac:dyDescent="0.25"/>
  <cols>
    <col min="7" max="7" width="3.28515625" customWidth="1"/>
    <col min="8" max="8" width="16.5703125" customWidth="1"/>
    <col min="9" max="9" width="22.140625" customWidth="1"/>
    <col min="10" max="10" width="13.140625" customWidth="1"/>
    <col min="11" max="11" width="14.85546875" customWidth="1"/>
    <col min="13" max="13" width="15.5703125" customWidth="1"/>
  </cols>
  <sheetData>
    <row r="1" spans="8:18" x14ac:dyDescent="0.25">
      <c r="Q1" s="41">
        <f ca="1">O10-ACCUEIL!J1</f>
        <v>-14</v>
      </c>
      <c r="R1">
        <f ca="1">-Q1</f>
        <v>14</v>
      </c>
    </row>
    <row r="2" spans="8:18" x14ac:dyDescent="0.25">
      <c r="P2" s="1" t="s">
        <v>17</v>
      </c>
      <c r="Q2" s="6" t="str">
        <f ca="1">O10-ACCUEIL!J1&amp;"  JOURS"</f>
        <v>-14  JOURS</v>
      </c>
    </row>
    <row r="9" spans="8:18" ht="15.75" thickBot="1" x14ac:dyDescent="0.3"/>
    <row r="10" spans="8:18" ht="15.75" thickBot="1" x14ac:dyDescent="0.3">
      <c r="H10" s="2" t="s">
        <v>2</v>
      </c>
      <c r="I10" t="s">
        <v>14</v>
      </c>
      <c r="M10" s="20"/>
      <c r="N10" s="21" t="s">
        <v>5</v>
      </c>
      <c r="O10" s="17">
        <v>42365</v>
      </c>
    </row>
    <row r="11" spans="8:18" ht="15.75" thickBot="1" x14ac:dyDescent="0.3">
      <c r="L11" s="65" t="s">
        <v>4</v>
      </c>
      <c r="M11" s="66"/>
      <c r="N11" s="66"/>
      <c r="O11" s="66"/>
      <c r="P11" s="67"/>
    </row>
    <row r="12" spans="8:18" ht="15.75" thickBot="1" x14ac:dyDescent="0.3">
      <c r="L12" s="23" t="s">
        <v>19</v>
      </c>
      <c r="M12" s="23" t="s">
        <v>32</v>
      </c>
      <c r="N12" s="23" t="s">
        <v>29</v>
      </c>
      <c r="O12" s="23"/>
      <c r="P12" s="18"/>
    </row>
    <row r="13" spans="8:18" ht="15.75" thickBot="1" x14ac:dyDescent="0.3">
      <c r="H13" s="3"/>
      <c r="I13" s="3"/>
      <c r="J13" s="3"/>
      <c r="K13" s="3"/>
      <c r="L13" s="19">
        <v>42381</v>
      </c>
      <c r="M13" s="19">
        <v>42384</v>
      </c>
      <c r="N13" s="19">
        <v>42378</v>
      </c>
      <c r="O13" s="19"/>
      <c r="P13" s="19"/>
    </row>
    <row r="14" spans="8:18" ht="15.75" thickBot="1" x14ac:dyDescent="0.3">
      <c r="H14" s="42" t="s">
        <v>43</v>
      </c>
      <c r="J14" s="3"/>
      <c r="K14" s="3"/>
      <c r="L14" s="3"/>
      <c r="M14" s="3"/>
      <c r="N14" s="3"/>
    </row>
    <row r="15" spans="8:18" ht="15.75" thickBot="1" x14ac:dyDescent="0.3">
      <c r="H15" s="40" t="s">
        <v>36</v>
      </c>
      <c r="I15" s="4" t="s">
        <v>1</v>
      </c>
      <c r="J15" s="4" t="s">
        <v>6</v>
      </c>
      <c r="K15" s="4" t="s">
        <v>7</v>
      </c>
      <c r="L15" s="4" t="s">
        <v>8</v>
      </c>
      <c r="M15" s="4" t="s">
        <v>9</v>
      </c>
      <c r="N15" s="4" t="s">
        <v>52</v>
      </c>
      <c r="O15" s="4" t="s">
        <v>53</v>
      </c>
    </row>
    <row r="16" spans="8:18" x14ac:dyDescent="0.25">
      <c r="H16" s="3"/>
      <c r="I16" s="3"/>
      <c r="J16" s="3"/>
      <c r="K16" s="3"/>
      <c r="L16" s="3"/>
      <c r="M16" s="3"/>
      <c r="N16" s="3"/>
    </row>
    <row r="17" spans="8:14" x14ac:dyDescent="0.25">
      <c r="H17" s="3"/>
      <c r="I17" s="3"/>
      <c r="J17" s="3"/>
      <c r="K17" s="3"/>
      <c r="L17" s="3"/>
      <c r="M17" s="3"/>
      <c r="N17" s="3"/>
    </row>
    <row r="18" spans="8:14" x14ac:dyDescent="0.25">
      <c r="H18" s="3"/>
      <c r="I18" s="3"/>
      <c r="J18" s="3"/>
      <c r="K18" s="3"/>
      <c r="L18" s="3"/>
      <c r="M18" s="3"/>
      <c r="N18" s="3"/>
    </row>
    <row r="19" spans="8:14" x14ac:dyDescent="0.25">
      <c r="H19" s="3"/>
      <c r="I19" s="3"/>
      <c r="J19" s="3"/>
      <c r="K19" s="3"/>
      <c r="L19" s="3"/>
      <c r="M19" s="3"/>
      <c r="N19" s="3"/>
    </row>
    <row r="20" spans="8:14" x14ac:dyDescent="0.25">
      <c r="H20" s="3"/>
      <c r="I20" s="3"/>
      <c r="J20" s="3"/>
      <c r="K20" s="3"/>
      <c r="L20" s="3"/>
      <c r="M20" s="3"/>
      <c r="N20" s="3"/>
    </row>
    <row r="21" spans="8:14" x14ac:dyDescent="0.25">
      <c r="H21" s="3"/>
      <c r="I21" s="3"/>
      <c r="J21" s="3"/>
      <c r="K21" s="3"/>
      <c r="L21" s="3"/>
      <c r="M21" s="3"/>
      <c r="N21" s="3"/>
    </row>
    <row r="22" spans="8:14" x14ac:dyDescent="0.25">
      <c r="H22" s="3"/>
      <c r="I22" s="3"/>
      <c r="J22" s="3"/>
      <c r="K22" s="3"/>
      <c r="L22" s="3"/>
      <c r="M22" s="3"/>
      <c r="N22" s="3"/>
    </row>
    <row r="23" spans="8:14" x14ac:dyDescent="0.25">
      <c r="H23" s="3"/>
      <c r="I23" s="3"/>
      <c r="J23" s="3"/>
      <c r="K23" s="3"/>
      <c r="L23" s="3"/>
      <c r="M23" s="3"/>
      <c r="N23" s="3"/>
    </row>
    <row r="24" spans="8:14" x14ac:dyDescent="0.25">
      <c r="H24" s="3"/>
      <c r="I24" s="3"/>
      <c r="J24" s="3"/>
      <c r="K24" s="3"/>
      <c r="L24" s="3"/>
      <c r="M24" s="3"/>
      <c r="N24" s="3"/>
    </row>
    <row r="25" spans="8:14" x14ac:dyDescent="0.25">
      <c r="H25" s="3"/>
      <c r="I25" s="3"/>
      <c r="J25" s="3"/>
      <c r="K25" s="3"/>
      <c r="L25" s="3"/>
      <c r="M25" s="3"/>
      <c r="N25" s="3"/>
    </row>
    <row r="26" spans="8:14" x14ac:dyDescent="0.25">
      <c r="H26" s="3"/>
      <c r="I26" s="3"/>
      <c r="J26" s="3"/>
      <c r="K26" s="3"/>
      <c r="L26" s="3"/>
      <c r="M26" s="3"/>
      <c r="N26" s="3"/>
    </row>
    <row r="27" spans="8:14" x14ac:dyDescent="0.25">
      <c r="H27" s="3"/>
      <c r="I27" s="3"/>
      <c r="J27" s="3"/>
      <c r="K27" s="3"/>
      <c r="L27" s="3"/>
      <c r="M27" s="3"/>
      <c r="N27" s="3"/>
    </row>
    <row r="28" spans="8:14" x14ac:dyDescent="0.25">
      <c r="H28" s="3"/>
      <c r="I28" s="3"/>
      <c r="J28" s="3"/>
      <c r="K28" s="3"/>
      <c r="L28" s="3"/>
      <c r="M28" s="3"/>
      <c r="N28" s="3"/>
    </row>
    <row r="29" spans="8:14" x14ac:dyDescent="0.25">
      <c r="H29" s="3"/>
      <c r="I29" s="3"/>
      <c r="J29" s="3"/>
      <c r="K29" s="3"/>
      <c r="L29" s="3"/>
      <c r="M29" s="3"/>
      <c r="N29" s="3"/>
    </row>
    <row r="30" spans="8:14" x14ac:dyDescent="0.25">
      <c r="H30" s="3"/>
      <c r="I30" s="3"/>
      <c r="J30" s="3"/>
      <c r="K30" s="3"/>
      <c r="L30" s="3"/>
      <c r="M30" s="3"/>
      <c r="N30" s="3"/>
    </row>
    <row r="31" spans="8:14" x14ac:dyDescent="0.25">
      <c r="H31" s="3"/>
      <c r="I31" s="3"/>
      <c r="J31" s="3"/>
      <c r="K31" s="3"/>
      <c r="L31" s="3"/>
      <c r="M31" s="3"/>
      <c r="N31" s="3"/>
    </row>
    <row r="32" spans="8:14" x14ac:dyDescent="0.25">
      <c r="H32" s="3"/>
      <c r="I32" s="3"/>
      <c r="J32" s="3"/>
      <c r="K32" s="3"/>
      <c r="L32" s="3"/>
      <c r="M32" s="3"/>
      <c r="N32" s="3"/>
    </row>
    <row r="33" spans="8:14" x14ac:dyDescent="0.25">
      <c r="H33" s="3"/>
      <c r="I33" s="3"/>
      <c r="J33" s="3"/>
      <c r="K33" s="3"/>
      <c r="L33" s="3"/>
      <c r="M33" s="3"/>
      <c r="N33" s="3"/>
    </row>
    <row r="34" spans="8:14" x14ac:dyDescent="0.25">
      <c r="H34" s="3"/>
      <c r="I34" s="3"/>
      <c r="J34" s="3"/>
      <c r="K34" s="3"/>
      <c r="L34" s="3"/>
      <c r="M34" s="3"/>
      <c r="N34" s="3"/>
    </row>
    <row r="35" spans="8:14" x14ac:dyDescent="0.25">
      <c r="H35" s="3"/>
      <c r="I35" s="3"/>
      <c r="J35" s="3"/>
      <c r="K35" s="3"/>
      <c r="L35" s="3"/>
      <c r="M35" s="3"/>
      <c r="N35" s="3"/>
    </row>
    <row r="36" spans="8:14" x14ac:dyDescent="0.25">
      <c r="H36" s="3"/>
      <c r="I36" s="3"/>
      <c r="J36" s="3"/>
      <c r="K36" s="3"/>
      <c r="L36" s="3"/>
      <c r="M36" s="3"/>
      <c r="N36" s="3"/>
    </row>
    <row r="37" spans="8:14" x14ac:dyDescent="0.25">
      <c r="H37" s="3"/>
      <c r="I37" s="3"/>
      <c r="J37" s="3"/>
      <c r="K37" s="3"/>
      <c r="L37" s="3"/>
      <c r="M37" s="3"/>
      <c r="N37" s="3"/>
    </row>
    <row r="38" spans="8:14" x14ac:dyDescent="0.25">
      <c r="H38" s="3"/>
      <c r="I38" s="3"/>
      <c r="J38" s="3"/>
      <c r="K38" s="3"/>
      <c r="L38" s="3"/>
      <c r="M38" s="3"/>
      <c r="N38" s="3"/>
    </row>
    <row r="39" spans="8:14" x14ac:dyDescent="0.25">
      <c r="H39" s="3"/>
      <c r="I39" s="3"/>
      <c r="J39" s="3"/>
      <c r="K39" s="3"/>
      <c r="L39" s="3"/>
      <c r="M39" s="3"/>
      <c r="N39" s="3"/>
    </row>
    <row r="40" spans="8:14" x14ac:dyDescent="0.25">
      <c r="H40" s="3"/>
      <c r="I40" s="3"/>
      <c r="J40" s="3"/>
      <c r="K40" s="3"/>
      <c r="L40" s="3"/>
      <c r="M40" s="3"/>
      <c r="N40" s="3"/>
    </row>
    <row r="41" spans="8:14" x14ac:dyDescent="0.25">
      <c r="H41" s="3"/>
      <c r="I41" s="3"/>
      <c r="J41" s="3"/>
      <c r="K41" s="3"/>
      <c r="L41" s="3"/>
      <c r="M41" s="3"/>
      <c r="N41" s="3"/>
    </row>
    <row r="42" spans="8:14" x14ac:dyDescent="0.25">
      <c r="H42" s="3"/>
      <c r="I42" s="3"/>
      <c r="J42" s="3"/>
      <c r="K42" s="3"/>
      <c r="L42" s="3"/>
      <c r="M42" s="3"/>
      <c r="N42" s="3"/>
    </row>
    <row r="43" spans="8:14" x14ac:dyDescent="0.25">
      <c r="H43" s="3"/>
      <c r="I43" s="3"/>
      <c r="J43" s="3"/>
      <c r="K43" s="3"/>
      <c r="L43" s="3"/>
      <c r="M43" s="3"/>
      <c r="N43" s="3"/>
    </row>
    <row r="44" spans="8:14" x14ac:dyDescent="0.25">
      <c r="H44" s="3"/>
      <c r="I44" s="3"/>
      <c r="J44" s="3"/>
      <c r="K44" s="3"/>
      <c r="L44" s="3"/>
      <c r="M44" s="3"/>
      <c r="N44" s="3"/>
    </row>
    <row r="45" spans="8:14" x14ac:dyDescent="0.25">
      <c r="H45" s="3"/>
      <c r="I45" s="3"/>
      <c r="J45" s="3"/>
      <c r="K45" s="3"/>
      <c r="L45" s="3"/>
      <c r="M45" s="3"/>
      <c r="N45" s="3"/>
    </row>
    <row r="46" spans="8:14" x14ac:dyDescent="0.25">
      <c r="H46" s="3"/>
      <c r="I46" s="3"/>
      <c r="J46" s="3"/>
      <c r="K46" s="3"/>
      <c r="L46" s="3"/>
      <c r="M46" s="3"/>
      <c r="N46" s="3"/>
    </row>
    <row r="47" spans="8:14" x14ac:dyDescent="0.25">
      <c r="H47" s="3"/>
      <c r="I47" s="3"/>
      <c r="J47" s="3"/>
      <c r="K47" s="3"/>
      <c r="L47" s="3"/>
      <c r="M47" s="3"/>
      <c r="N47" s="3"/>
    </row>
    <row r="48" spans="8:14" x14ac:dyDescent="0.25">
      <c r="H48" s="3"/>
      <c r="I48" s="3"/>
      <c r="J48" s="3"/>
      <c r="K48" s="3"/>
      <c r="L48" s="3"/>
      <c r="M48" s="3"/>
      <c r="N48" s="3"/>
    </row>
    <row r="49" spans="8:14" x14ac:dyDescent="0.25">
      <c r="H49" s="3"/>
      <c r="I49" s="3"/>
      <c r="J49" s="3"/>
      <c r="K49" s="3"/>
      <c r="L49" s="3"/>
      <c r="M49" s="3"/>
      <c r="N49" s="3"/>
    </row>
    <row r="50" spans="8:14" x14ac:dyDescent="0.25">
      <c r="H50" s="3"/>
      <c r="I50" s="3"/>
      <c r="J50" s="3"/>
      <c r="K50" s="3"/>
      <c r="L50" s="3"/>
      <c r="M50" s="3"/>
      <c r="N50" s="3"/>
    </row>
    <row r="51" spans="8:14" x14ac:dyDescent="0.25">
      <c r="H51" s="3"/>
      <c r="I51" s="3"/>
      <c r="J51" s="3"/>
      <c r="K51" s="3"/>
      <c r="L51" s="3"/>
      <c r="M51" s="3"/>
      <c r="N51" s="3"/>
    </row>
    <row r="52" spans="8:14" x14ac:dyDescent="0.25">
      <c r="H52" s="3"/>
      <c r="I52" s="3"/>
      <c r="J52" s="3"/>
      <c r="K52" s="3"/>
      <c r="L52" s="3"/>
      <c r="M52" s="3"/>
      <c r="N52" s="3"/>
    </row>
    <row r="53" spans="8:14" x14ac:dyDescent="0.25">
      <c r="H53" s="3"/>
      <c r="I53" s="3"/>
      <c r="J53" s="3"/>
      <c r="K53" s="3"/>
      <c r="L53" s="3"/>
      <c r="M53" s="3"/>
      <c r="N53" s="3"/>
    </row>
    <row r="54" spans="8:14" x14ac:dyDescent="0.25">
      <c r="H54" s="3"/>
      <c r="I54" s="3"/>
      <c r="J54" s="3"/>
      <c r="K54" s="3"/>
      <c r="L54" s="3"/>
      <c r="M54" s="3"/>
      <c r="N54" s="3"/>
    </row>
    <row r="55" spans="8:14" x14ac:dyDescent="0.25">
      <c r="H55" s="3"/>
      <c r="I55" s="3"/>
      <c r="J55" s="3"/>
      <c r="K55" s="3"/>
      <c r="L55" s="3"/>
      <c r="M55" s="3"/>
      <c r="N55" s="3"/>
    </row>
    <row r="56" spans="8:14" x14ac:dyDescent="0.25">
      <c r="H56" s="3"/>
      <c r="I56" s="3"/>
      <c r="J56" s="3"/>
      <c r="K56" s="3"/>
      <c r="L56" s="3"/>
      <c r="M56" s="3"/>
      <c r="N56" s="3"/>
    </row>
    <row r="57" spans="8:14" x14ac:dyDescent="0.25">
      <c r="H57" s="3"/>
      <c r="I57" s="3"/>
      <c r="J57" s="3"/>
      <c r="K57" s="3"/>
      <c r="L57" s="3"/>
      <c r="M57" s="3"/>
      <c r="N57" s="3"/>
    </row>
    <row r="58" spans="8:14" x14ac:dyDescent="0.25">
      <c r="H58" s="3"/>
      <c r="I58" s="3"/>
      <c r="J58" s="3"/>
      <c r="K58" s="3"/>
      <c r="L58" s="3"/>
      <c r="M58" s="3"/>
      <c r="N58" s="3"/>
    </row>
    <row r="59" spans="8:14" x14ac:dyDescent="0.25">
      <c r="H59" s="3"/>
      <c r="I59" s="3"/>
      <c r="J59" s="3"/>
      <c r="K59" s="3"/>
      <c r="L59" s="3"/>
      <c r="M59" s="3"/>
      <c r="N59" s="3"/>
    </row>
    <row r="60" spans="8:14" x14ac:dyDescent="0.25">
      <c r="H60" s="3"/>
      <c r="I60" s="3"/>
      <c r="J60" s="3"/>
      <c r="K60" s="3"/>
      <c r="L60" s="3"/>
      <c r="M60" s="3"/>
      <c r="N60" s="3"/>
    </row>
    <row r="61" spans="8:14" x14ac:dyDescent="0.25">
      <c r="H61" s="3"/>
      <c r="I61" s="3"/>
      <c r="J61" s="3"/>
      <c r="K61" s="3"/>
      <c r="L61" s="3"/>
      <c r="M61" s="3"/>
      <c r="N61" s="3"/>
    </row>
    <row r="62" spans="8:14" x14ac:dyDescent="0.25">
      <c r="H62" s="3"/>
      <c r="I62" s="3"/>
      <c r="J62" s="3"/>
      <c r="K62" s="3"/>
      <c r="L62" s="3"/>
      <c r="M62" s="3"/>
      <c r="N62" s="3"/>
    </row>
    <row r="63" spans="8:14" x14ac:dyDescent="0.25">
      <c r="H63" s="3"/>
      <c r="I63" s="3"/>
      <c r="J63" s="3"/>
      <c r="K63" s="3"/>
      <c r="L63" s="3"/>
      <c r="M63" s="3"/>
      <c r="N63" s="3"/>
    </row>
    <row r="64" spans="8:14" x14ac:dyDescent="0.25">
      <c r="H64" s="3"/>
      <c r="I64" s="3"/>
      <c r="J64" s="3"/>
      <c r="K64" s="3"/>
      <c r="L64" s="3"/>
      <c r="M64" s="3"/>
      <c r="N64" s="3"/>
    </row>
    <row r="65" spans="8:14" x14ac:dyDescent="0.25">
      <c r="H65" s="3"/>
      <c r="I65" s="3"/>
      <c r="J65" s="3"/>
      <c r="K65" s="3"/>
      <c r="L65" s="3"/>
      <c r="M65" s="3"/>
      <c r="N65" s="3"/>
    </row>
    <row r="66" spans="8:14" x14ac:dyDescent="0.25">
      <c r="H66" s="3"/>
      <c r="I66" s="3"/>
      <c r="J66" s="3"/>
      <c r="K66" s="3"/>
      <c r="L66" s="3"/>
      <c r="M66" s="3"/>
      <c r="N66" s="3"/>
    </row>
    <row r="67" spans="8:14" x14ac:dyDescent="0.25">
      <c r="H67" s="3"/>
      <c r="I67" s="3"/>
      <c r="J67" s="3"/>
      <c r="K67" s="3"/>
      <c r="L67" s="3"/>
      <c r="M67" s="3"/>
      <c r="N67" s="3"/>
    </row>
    <row r="68" spans="8:14" x14ac:dyDescent="0.25">
      <c r="H68" s="3"/>
      <c r="I68" s="3"/>
      <c r="J68" s="3"/>
      <c r="K68" s="3"/>
      <c r="L68" s="3"/>
      <c r="M68" s="3"/>
      <c r="N68" s="3"/>
    </row>
    <row r="69" spans="8:14" x14ac:dyDescent="0.25">
      <c r="H69" s="3"/>
      <c r="I69" s="3"/>
      <c r="J69" s="3"/>
      <c r="K69" s="3"/>
      <c r="L69" s="3"/>
      <c r="M69" s="3"/>
      <c r="N69" s="3"/>
    </row>
    <row r="70" spans="8:14" x14ac:dyDescent="0.25">
      <c r="H70" s="3"/>
      <c r="I70" s="3"/>
      <c r="J70" s="3"/>
      <c r="K70" s="3"/>
      <c r="L70" s="3"/>
      <c r="M70" s="3"/>
      <c r="N70" s="3"/>
    </row>
    <row r="71" spans="8:14" x14ac:dyDescent="0.25">
      <c r="H71" s="3"/>
      <c r="I71" s="3"/>
      <c r="J71" s="3"/>
      <c r="K71" s="3"/>
      <c r="L71" s="3"/>
      <c r="M71" s="3"/>
      <c r="N71" s="3"/>
    </row>
    <row r="72" spans="8:14" x14ac:dyDescent="0.25">
      <c r="H72" s="3"/>
      <c r="I72" s="3"/>
      <c r="J72" s="3"/>
      <c r="K72" s="3"/>
      <c r="L72" s="3"/>
      <c r="M72" s="3"/>
      <c r="N72" s="3"/>
    </row>
    <row r="73" spans="8:14" x14ac:dyDescent="0.25">
      <c r="H73" s="3"/>
      <c r="I73" s="3"/>
      <c r="J73" s="3"/>
      <c r="K73" s="3"/>
      <c r="L73" s="3"/>
      <c r="M73" s="3"/>
      <c r="N73" s="3"/>
    </row>
    <row r="74" spans="8:14" x14ac:dyDescent="0.25">
      <c r="H74" s="3"/>
      <c r="I74" s="3"/>
      <c r="J74" s="3"/>
      <c r="K74" s="3"/>
      <c r="L74" s="3"/>
      <c r="M74" s="3"/>
      <c r="N74" s="3"/>
    </row>
    <row r="75" spans="8:14" x14ac:dyDescent="0.25">
      <c r="H75" s="3"/>
      <c r="I75" s="3"/>
      <c r="J75" s="3"/>
      <c r="K75" s="3"/>
      <c r="L75" s="3"/>
      <c r="M75" s="3"/>
      <c r="N75" s="3"/>
    </row>
    <row r="76" spans="8:14" x14ac:dyDescent="0.25">
      <c r="H76" s="3"/>
      <c r="I76" s="3"/>
      <c r="J76" s="3"/>
      <c r="K76" s="3"/>
      <c r="L76" s="3"/>
      <c r="M76" s="3"/>
      <c r="N76" s="3"/>
    </row>
    <row r="77" spans="8:14" x14ac:dyDescent="0.25">
      <c r="H77" s="3"/>
      <c r="I77" s="3"/>
      <c r="J77" s="3"/>
      <c r="K77" s="3"/>
      <c r="L77" s="3"/>
      <c r="M77" s="3"/>
      <c r="N77" s="3"/>
    </row>
    <row r="78" spans="8:14" x14ac:dyDescent="0.25">
      <c r="H78" s="3"/>
      <c r="I78" s="3"/>
      <c r="J78" s="3"/>
      <c r="K78" s="3"/>
      <c r="L78" s="3"/>
      <c r="M78" s="3"/>
      <c r="N78" s="3"/>
    </row>
  </sheetData>
  <customSheetViews>
    <customSheetView guid="{E42149BA-FCC7-45CF-834A-91B57D32AD2D}" topLeftCell="E1">
      <selection activeCell="H14" sqref="H14"/>
      <pageMargins left="0.7" right="0.7" top="0.75" bottom="0.75" header="0.3" footer="0.3"/>
    </customSheetView>
    <customSheetView guid="{08CF7F84-09A8-44EF-8B89-4CA9ED834383}" topLeftCell="E1">
      <selection activeCell="P39" sqref="P39"/>
      <pageMargins left="0.7" right="0.7" top="0.75" bottom="0.75" header="0.3" footer="0.3"/>
    </customSheetView>
  </customSheetViews>
  <mergeCells count="1">
    <mergeCell ref="L11:P11"/>
  </mergeCells>
  <conditionalFormatting sqref="H16:O462">
    <cfRule type="cellIs" dxfId="3" priority="1" operator="greater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60"/>
  <sheetViews>
    <sheetView showGridLines="0" zoomScale="80" zoomScaleNormal="80" workbookViewId="0">
      <selection activeCell="M1" sqref="M1"/>
    </sheetView>
  </sheetViews>
  <sheetFormatPr baseColWidth="10" defaultRowHeight="15" x14ac:dyDescent="0.25"/>
  <cols>
    <col min="4" max="4" width="7.28515625" customWidth="1"/>
    <col min="6" max="6" width="13.5703125" customWidth="1"/>
    <col min="7" max="7" width="13.28515625" customWidth="1"/>
    <col min="8" max="8" width="21.85546875" customWidth="1"/>
    <col min="9" max="9" width="24.7109375" customWidth="1"/>
    <col min="10" max="10" width="13" customWidth="1"/>
    <col min="11" max="11" width="13.28515625" customWidth="1"/>
    <col min="12" max="12" width="14.85546875" customWidth="1"/>
    <col min="13" max="13" width="22.42578125" customWidth="1"/>
    <col min="14" max="14" width="16.42578125" customWidth="1"/>
    <col min="15" max="15" width="20.7109375" customWidth="1"/>
    <col min="16" max="16" width="22.140625" customWidth="1"/>
    <col min="17" max="17" width="20.85546875" customWidth="1"/>
    <col min="18" max="18" width="23.140625" customWidth="1"/>
    <col min="19" max="20" width="20.85546875" customWidth="1"/>
  </cols>
  <sheetData>
    <row r="1" spans="1:20" x14ac:dyDescent="0.25">
      <c r="I1" s="1" t="s">
        <v>15</v>
      </c>
      <c r="J1" s="68">
        <f ca="1">TODAY()</f>
        <v>42379</v>
      </c>
      <c r="K1" s="68"/>
      <c r="L1" s="68"/>
      <c r="M1" s="5"/>
    </row>
    <row r="2" spans="1:20" ht="19.5" thickBot="1" x14ac:dyDescent="0.35">
      <c r="C2" s="7" t="s">
        <v>16</v>
      </c>
      <c r="P2" s="7" t="s">
        <v>33</v>
      </c>
    </row>
    <row r="3" spans="1:20" ht="15.75" thickBot="1" x14ac:dyDescent="0.3">
      <c r="O3" s="24" t="s">
        <v>0</v>
      </c>
      <c r="P3" s="29" t="s">
        <v>22</v>
      </c>
      <c r="Q3" s="30" t="s">
        <v>23</v>
      </c>
      <c r="R3" s="30" t="s">
        <v>24</v>
      </c>
      <c r="S3" s="30" t="s">
        <v>25</v>
      </c>
      <c r="T3" s="31" t="s">
        <v>26</v>
      </c>
    </row>
    <row r="4" spans="1:20" ht="19.5" thickBot="1" x14ac:dyDescent="0.35">
      <c r="A4" s="72" t="s">
        <v>3</v>
      </c>
      <c r="B4" s="70"/>
      <c r="C4" s="71"/>
      <c r="D4" s="16" t="str">
        <f ca="1">IF('SILVER SUN'!O10=0,"METTRE A JOUR LE BATEAU",IF('SILVER SUN'!$O$10-ACCUEIL!$J$1&gt;0,"DANS "&amp;'SILVER SUN'!$O$10-ACCUEIL!$J$1&amp;" JOURS",IF('SILVER SUN'!$O$10-ACCUEIL!$J$1&lt;0,"PARTI DEPUIS "&amp;'SILVER SUN'!R1&amp;" JOURS","METTRE A JOUR LE BATEAU")))</f>
        <v>PARTI DEPUIS 30 JOURS</v>
      </c>
      <c r="E4" s="15"/>
      <c r="F4" s="13"/>
      <c r="G4" s="34" t="s">
        <v>34</v>
      </c>
      <c r="O4" s="26" t="str">
        <f>'SILVER SUN'!I10</f>
        <v>SILVER SUN</v>
      </c>
      <c r="P4" s="32" t="str">
        <f>IF('SILVER SUN'!$L$12=0,"",'SILVER SUN'!L12&amp;" LE "&amp;TEXT('SILVER SUN'!$L$13,"jj/mm/aa"))</f>
        <v>DAKAR LE 19/12/15</v>
      </c>
      <c r="Q4" s="25" t="str">
        <f>IF('SILVER SUN'!M12=0,"",'SILVER SUN'!M12&amp;" LE "&amp;TEXT('SILVER SUN'!M13,"jj/mm/aa"))</f>
        <v/>
      </c>
      <c r="R4" s="25" t="str">
        <f>IF('SILVER SUN'!N12=0,"",'SILVER SUN'!N12&amp;" LE "&amp;TEXT('SILVER SUN'!N13,"jj/mm/aa"))</f>
        <v/>
      </c>
      <c r="S4" s="25" t="str">
        <f>IF('SILVER SUN'!O12=0,"",'SILVER SUN'!O12&amp;" LE "&amp;TEXT('SILVER SUN'!O13,"jj/mm/aa"))</f>
        <v/>
      </c>
      <c r="T4" s="35" t="str">
        <f>IF('SILVER SUN'!P12=0,"",'SILVER SUN'!P12&amp;" LE "&amp;TEXT('SILVER SUN'!P13,"jj/mm/aa"))</f>
        <v/>
      </c>
    </row>
    <row r="5" spans="1:20" ht="19.5" thickBot="1" x14ac:dyDescent="0.35">
      <c r="A5" s="72" t="s">
        <v>10</v>
      </c>
      <c r="B5" s="70"/>
      <c r="C5" s="71"/>
      <c r="D5" s="16" t="str">
        <f ca="1">IF('SILVER SKY'!O10=0,"METTRE A JOUR LE BATEAU",IF('SILVER SKY'!$O$10-ACCUEIL!$J$1&gt;0,"DANS "&amp;'SILVER SKY'!$O$10-ACCUEIL!$J$1&amp;" JOURS",IF('SILVER SKY'!$O$10-ACCUEIL!$J$1&lt;0,"PARTI DEPUIS "&amp;'SILVER SKY'!R1&amp;" JOURS","METTRE A JOUR LE BATEAU")))</f>
        <v>METTRE A JOUR LE BATEAU</v>
      </c>
      <c r="E5" s="12"/>
      <c r="F5" s="13"/>
      <c r="G5" s="34" t="s">
        <v>34</v>
      </c>
      <c r="O5" s="27" t="str">
        <f>'SILVER SKY'!I10</f>
        <v>SILVER SKY</v>
      </c>
      <c r="P5" s="32" t="str">
        <f>IF('SILVER SKY'!L12=0,"",'SILVER SKY'!L12&amp;" LE "&amp;TEXT('SILVER SKY'!$L$13,"jj/mm/aa"))</f>
        <v>COTONOU LE 00/01/00</v>
      </c>
      <c r="Q5" s="32" t="str">
        <f>IF('SILVER SKY'!M12=0,"",'SILVER SKY'!M12&amp;" LE "&amp;TEXT('SILVER SKY'!$M$13,"jj/mm/aa"))</f>
        <v>DOUALA LE 10/01/16</v>
      </c>
      <c r="R5" s="32" t="str">
        <f>IF('SILVER SKY'!N12=0,"",'SILVER SKY'!N12&amp;" LE "&amp;TEXT('SILVER SKY'!$N$13,"jj/mm/aa"))</f>
        <v>PNR LE 07/01/16</v>
      </c>
      <c r="S5" s="32" t="str">
        <f>IF('SILVER SKY'!O12=0,"",'SILVER SKY'!O12&amp;" LE "&amp;TEXT('SILVER SKY'!$L$13,"jj/mm/aa"))</f>
        <v/>
      </c>
      <c r="T5" s="36" t="str">
        <f>IF('SILVER SKY'!P12=0,"",'SILVER SKY'!P12&amp;" LE "&amp;TEXT('SILVER SKY'!$L$13,"jj/mm/aa"))</f>
        <v/>
      </c>
    </row>
    <row r="6" spans="1:20" ht="19.5" thickBot="1" x14ac:dyDescent="0.35">
      <c r="A6" s="69" t="s">
        <v>11</v>
      </c>
      <c r="B6" s="70"/>
      <c r="C6" s="71"/>
      <c r="D6" s="16" t="str">
        <f ca="1">IF('DREAM BEAUTY'!O10=0,"METTRE A JOUR LE BATEAU",IF('DREAM BEAUTY'!$O$10-ACCUEIL!$J$1&gt;0,"DANS "&amp;'DREAM BEAUTY'!$O$10-ACCUEIL!$J$1&amp;" JOURS",IF('DREAM BEAUTY'!$O$10-ACCUEIL!$J$1&lt;0,"PARTI DEPUIS "&amp;'DREAM BEAUTY'!R1&amp;" JOURS","METTRE A JOUR LE BATEAU")))</f>
        <v>DANS 3 JOURS</v>
      </c>
      <c r="E6" s="12"/>
      <c r="F6" s="13"/>
      <c r="G6" s="34" t="s">
        <v>34</v>
      </c>
      <c r="O6" s="27" t="str">
        <f>'DREAM BEAUTY'!I10</f>
        <v>DREAM BEAUTY</v>
      </c>
      <c r="P6" s="25" t="str">
        <f>IF('DREAM BEAUTY'!L12=0,"",'DREAM BEAUTY'!L12&amp;" LE "&amp;TEXT('DREAM BEAUTY'!$L$13,"jj/mm/aa"))</f>
        <v/>
      </c>
      <c r="Q6" s="25" t="str">
        <f>IF('DREAM BEAUTY'!M12=0,"",'DREAM BEAUTY'!M12&amp;" LE "&amp;TEXT('DREAM BEAUTY'!$L$13,"jj/mm/aa"))</f>
        <v/>
      </c>
      <c r="R6" s="25" t="str">
        <f>IF('DREAM BEAUTY'!N12=0,"",'DREAM BEAUTY'!N12&amp;" LE "&amp;TEXT('DREAM BEAUTY'!$L$13,"jj/mm/aa"))</f>
        <v/>
      </c>
      <c r="S6" s="25" t="str">
        <f>IF('DREAM BEAUTY'!O12=0,"",'DREAM BEAUTY'!O12&amp;" LE "&amp;TEXT('DREAM BEAUTY'!$L$13,"jj/mm/aa"))</f>
        <v/>
      </c>
      <c r="T6" s="35" t="str">
        <f>IF('DREAM BEAUTY'!P12=0,"",'DREAM BEAUTY'!P12&amp;" LE "&amp;TEXT('DREAM BEAUTY'!$L$13,"jj/mm/aa"))</f>
        <v/>
      </c>
    </row>
    <row r="7" spans="1:20" ht="19.5" thickBot="1" x14ac:dyDescent="0.35">
      <c r="A7" s="69" t="s">
        <v>12</v>
      </c>
      <c r="B7" s="70"/>
      <c r="C7" s="71"/>
      <c r="D7" s="16" t="str">
        <f ca="1">IF('SEBRING EXPRESS'!O10=0,"METTRE A JOUR LE BATEAU",IF('SEBRING EXPRESS'!$O$10-ACCUEIL!$J$1&gt;0,"DANS "&amp;'SEBRING EXPRESS'!$O$10-ACCUEIL!$J$1&amp;" JOURS",IF('SEBRING EXPRESS'!$O$10-ACCUEIL!$J$1&lt;0,"PARTI DEPUIS "&amp;'SEBRING EXPRESS'!R1&amp;" JOURS","METTRE A JOUR LE BATEAU")))</f>
        <v>DANS 112 JOURS</v>
      </c>
      <c r="E7" s="12"/>
      <c r="F7" s="13"/>
      <c r="G7" s="34" t="s">
        <v>34</v>
      </c>
      <c r="O7" s="27" t="str">
        <f>'SEBRING EXPRESS'!I10</f>
        <v>SEBRING EXPRESS</v>
      </c>
      <c r="P7" s="25" t="str">
        <f>IF('SEBRING EXPRESS'!L12=0,"",'SEBRING EXPRESS'!L12&amp;" LE "&amp;TEXT('SEBRING EXPRESS'!$L$13,"jj/mm/aa"))</f>
        <v>COTONOU LE 11/01/16</v>
      </c>
      <c r="Q7" s="25" t="str">
        <f>IF('SEBRING EXPRESS'!M12=0,"",'SEBRING EXPRESS'!M12&amp;" LE "&amp;TEXT('SEBRING EXPRESS'!$L$13,"jj/mm/aa"))</f>
        <v>DAKAR LE 11/01/16</v>
      </c>
      <c r="R7" s="25" t="str">
        <f>IF('SEBRING EXPRESS'!N12=0,"",'SEBRING EXPRESS'!N12&amp;" LE "&amp;TEXT('SEBRING EXPRESS'!$L$13,"jj/mm/aa"))</f>
        <v>FREETOWN LE 11/01/16</v>
      </c>
      <c r="S7" s="25" t="str">
        <f>IF('SEBRING EXPRESS'!O12=0,"",'SEBRING EXPRESS'!O12&amp;" LE "&amp;TEXT('SEBRING EXPRESS'!$L$13,"jj/mm/aa"))</f>
        <v>LAGOS LE 11/01/16</v>
      </c>
      <c r="T7" s="35" t="str">
        <f>IF('SEBRING EXPRESS'!P12=0,"",'SEBRING EXPRESS'!P12&amp;" LE "&amp;TEXT('SEBRING EXPRESS'!$L$13,"jj/mm/aa"))</f>
        <v/>
      </c>
    </row>
    <row r="8" spans="1:20" ht="19.5" thickBot="1" x14ac:dyDescent="0.35">
      <c r="A8" s="69" t="s">
        <v>35</v>
      </c>
      <c r="B8" s="70"/>
      <c r="C8" s="71"/>
      <c r="D8" s="16" t="str">
        <f ca="1">IF('CARY RICKMERS'!O10=0,"METTRE A JOUR LE BATEAU",IF('CARY RICKMERS'!$O$10-ACCUEIL!$J$1&gt;0,"DANS "&amp;'CARY RICKMERS'!$O$10-ACCUEIL!$J$1&amp;" JOURS",IF('CARY RICKMERS'!$O$10-ACCUEIL!$J$1&lt;0,"PARTI DEPUIS "&amp;'CARY RICKMERS'!R1&amp;" JOURS","METTRE A JOUR LE BATEAU")))</f>
        <v>DANS 8 JOURS</v>
      </c>
      <c r="E8" s="12"/>
      <c r="F8" s="13"/>
      <c r="G8" s="34" t="s">
        <v>34</v>
      </c>
      <c r="O8" s="27" t="str">
        <f>+'CARY RICKMERS'!I10</f>
        <v>CARY RICKMERS</v>
      </c>
      <c r="P8" s="25" t="str">
        <f>IF('CARY RICKMERS'!L12=0,"",'CARY RICKMERS'!L12&amp;" LE "&amp;TEXT('CARY RICKMERS'!$L$13,"jj/mm/aa"))</f>
        <v>ABIDJAN LE 30/01/16</v>
      </c>
      <c r="Q8" s="25" t="str">
        <f>IF('CARY RICKMERS'!M12=0,"",'CARY RICKMERS'!M12&amp;" LE "&amp;TEXT('CARY RICKMERS'!$L$13,"jj/mm/aa"))</f>
        <v>CONAKRY LE 30/01/16</v>
      </c>
      <c r="R8" s="25" t="str">
        <f>IF('CARY RICKMERS'!N12=0,"",'CARY RICKMERS'!N12&amp;" LE "&amp;TEXT('CARY RICKMERS'!$L$13,"jj/mm/aa"))</f>
        <v>LOME LE 30/01/16</v>
      </c>
      <c r="S8" s="25" t="str">
        <f>IF('CARY RICKMERS'!O12=0,"",'CARY RICKMERS'!O12&amp;" LE "&amp;TEXT('CARY RICKMERS'!$L$13,"jj/mm/aa"))</f>
        <v>DAKAR LE 30/01/16</v>
      </c>
      <c r="T8" s="35" t="str">
        <f>IF('CARY RICKMERS'!P12=0,"",'CARY RICKMERS'!P12&amp;" LE "&amp;TEXT('CARY RICKMERS'!$L$13,"jj/mm/aa"))</f>
        <v/>
      </c>
    </row>
    <row r="9" spans="1:20" ht="19.5" thickBot="1" x14ac:dyDescent="0.35">
      <c r="A9" s="69" t="s">
        <v>13</v>
      </c>
      <c r="B9" s="70"/>
      <c r="C9" s="71"/>
      <c r="D9" s="16" t="str">
        <f ca="1">IF('GRANDE CAMEROON'!O10=0,"METTRE A JOUR LE BATEAU",IF('GRANDE CAMEROON'!$O$10-ACCUEIL!$J$1&gt;0,"DANS "&amp;'GRANDE CAMEROON'!$O$10-ACCUEIL!$J$1&amp;" JOURS",IF('GRANDE CAMEROON'!$O$10-ACCUEIL!$J$1&lt;0,"PARTI DEPUIS "&amp;'GRANDE CAMEROON'!R1&amp;" JOURS","METTRE A JOUR LE BATEAU")))</f>
        <v>PARTI DEPUIS 22 JOURS</v>
      </c>
      <c r="E9" s="12"/>
      <c r="F9" s="13"/>
      <c r="G9" s="34" t="s">
        <v>34</v>
      </c>
      <c r="O9" s="27" t="str">
        <f>'GRANDE CAMEROON'!I10</f>
        <v>GRANDE CAMEROON</v>
      </c>
      <c r="P9" s="25" t="str">
        <f>IF('GRANDE CAMEROON'!L12=0,"",'GRANDE CAMEROON'!L12&amp;" LE "&amp;TEXT('GRANDE CAMEROON'!$L$13,"jj/mm/aa"))</f>
        <v>DAKAR LE 28/12/15</v>
      </c>
      <c r="Q9" s="25" t="str">
        <f>IF('GRANDE CAMEROON'!M12=0,"",'GRANDE CAMEROON'!M12&amp;" LE "&amp;TEXT('GRANDE CAMEROON'!$L$13,"jj/mm/aa"))</f>
        <v>LOME LE 28/12/15</v>
      </c>
      <c r="R9" s="25" t="str">
        <f>IF('GRANDE CAMEROON'!N12=0,"",'GRANDE CAMEROON'!N12&amp;" LE "&amp;TEXT('GRANDE CAMEROON'!$L$13,"jj/mm/aa"))</f>
        <v>PNR LE 28/12/15</v>
      </c>
      <c r="S9" s="25" t="str">
        <f>IF('GRANDE CAMEROON'!O12=0,"",'GRANDE CAMEROON'!O12&amp;" LE "&amp;TEXT('GRANDE CAMEROON'!$L$13,"jj/mm/aa"))</f>
        <v>DOUALA LE 28/12/15</v>
      </c>
      <c r="T9" s="35" t="str">
        <f>IF('GRANDE CAMEROON'!P12=0,"",'GRANDE CAMEROON'!P12&amp;" LE "&amp;TEXT('GRANDE CAMEROON'!$L$13,"jj/mm/aa"))</f>
        <v/>
      </c>
    </row>
    <row r="10" spans="1:20" ht="19.5" thickBot="1" x14ac:dyDescent="0.35">
      <c r="A10" s="69" t="s">
        <v>14</v>
      </c>
      <c r="B10" s="70"/>
      <c r="C10" s="71"/>
      <c r="D10" s="16" t="str">
        <f ca="1">IF('GRANDE COTONOU'!O10=0,"METTRE A JOUR LE BATEAU",IF('GRANDE COTONOU'!$O$10-ACCUEIL!$J$1&gt;0,"DANS "&amp;'GRANDE COTONOU'!$O$10-ACCUEIL!$J$1&amp;" JOURS",IF('GRANDE COTONOU'!$O$10-ACCUEIL!$J$1&lt;0,"PARTI DEPUIS "&amp;'GRANDE COTONOU'!R1&amp;" JOURS","METTRE A JOUR LE BATEAU")))</f>
        <v>PARTI DEPUIS 14 JOURS</v>
      </c>
      <c r="E10" s="10"/>
      <c r="F10" s="11"/>
      <c r="G10" s="34" t="s">
        <v>34</v>
      </c>
      <c r="O10" s="28" t="str">
        <f>+'GRANDE COTONOU'!I10</f>
        <v>GRANDE COTONOU</v>
      </c>
      <c r="P10" s="37" t="str">
        <f>IF('GRANDE COTONOU'!L12=0,"",'GRANDE COTONOU'!L12&amp;" LE "&amp;TEXT('GRANDE COTONOU'!$L$13,"jj/mm/aa"))</f>
        <v>COTONOU LE 12/01/16</v>
      </c>
      <c r="Q10" s="37" t="str">
        <f>IF('GRANDE COTONOU'!M12=0,"",'GRANDE COTONOU'!M12&amp;" LE "&amp;TEXT('GRANDE COTONOU'!$L$13,"jj/mm/aa"))</f>
        <v>TEMA LE 12/01/16</v>
      </c>
      <c r="R10" s="37" t="str">
        <f>IF('GRANDE COTONOU'!N12=0,"",'GRANDE COTONOU'!N12&amp;" LE "&amp;TEXT('GRANDE COTONOU'!$L$13,"jj/mm/aa"))</f>
        <v>ABIDJAN LE 12/01/16</v>
      </c>
      <c r="S10" s="37" t="str">
        <f>IF('GRANDE COTONOU'!O12=0,"",'GRANDE COTONOU'!O12&amp;" LE "&amp;TEXT('GRANDE COTONOU'!$L$13,"jj/mm/aa"))</f>
        <v/>
      </c>
      <c r="T10" s="38" t="str">
        <f>IF('GRANDE COTONOU'!P12=0,"",'GRANDE COTONOU'!P12&amp;" LE "&amp;TEXT('GRANDE COTONOU'!$L$13,"jj/mm/aa"))</f>
        <v/>
      </c>
    </row>
    <row r="11" spans="1:20" ht="19.5" thickBot="1" x14ac:dyDescent="0.35">
      <c r="A11" s="8"/>
      <c r="J11" s="14" t="s">
        <v>2</v>
      </c>
      <c r="K11" s="60" t="s">
        <v>10</v>
      </c>
      <c r="L11" s="62"/>
    </row>
    <row r="12" spans="1:20" ht="18.75" x14ac:dyDescent="0.3">
      <c r="A12" s="9"/>
    </row>
    <row r="13" spans="1:20" ht="18.75" x14ac:dyDescent="0.3">
      <c r="A13" s="9"/>
    </row>
    <row r="14" spans="1:20" ht="19.5" thickBot="1" x14ac:dyDescent="0.35">
      <c r="A14" s="9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20" ht="19.5" thickBot="1" x14ac:dyDescent="0.35">
      <c r="A15" s="9"/>
      <c r="F15" s="3"/>
      <c r="G15" s="3"/>
      <c r="H15" s="4" t="s">
        <v>36</v>
      </c>
      <c r="I15" s="4" t="s">
        <v>1</v>
      </c>
      <c r="J15" s="4" t="s">
        <v>6</v>
      </c>
      <c r="K15" s="4" t="s">
        <v>7</v>
      </c>
      <c r="L15" s="4" t="s">
        <v>8</v>
      </c>
      <c r="M15" s="4" t="s">
        <v>9</v>
      </c>
      <c r="N15" s="4" t="s">
        <v>52</v>
      </c>
      <c r="O15" s="4" t="s">
        <v>53</v>
      </c>
      <c r="P15" s="3"/>
      <c r="Q15" s="3"/>
    </row>
    <row r="16" spans="1:20" ht="18.75" x14ac:dyDescent="0.3">
      <c r="A16" s="9"/>
      <c r="F16" s="3"/>
      <c r="G16" s="3"/>
      <c r="H16" s="3">
        <f>IF($K$11='SILVER SUN'!$I$10,'SILVER SUN'!H16,IF(ACCUEIL!$K$11='SILVER SKY'!$I$10,'SILVER SKY'!H16,IF(ACCUEIL!$K$11='DREAM BEAUTY'!$I$10,'DREAM BEAUTY'!H16,IF(ACCUEIL!$K$11='SEBRING EXPRESS'!$I$10,'SEBRING EXPRESS'!H16,IF(ACCUEIL!$K$11='CARY RICKMERS'!$I$10,'CARY RICKMERS'!H16,IF(ACCUEIL!$K$11='GRANDE CAMEROON'!$I$10,'GRANDE CAMEROON'!H16,IF(ACCUEIL!$K$11='GRANDE COTONOU'!$I$10,'GRANDE COTONOU'!H16,"")))))))</f>
        <v>0</v>
      </c>
      <c r="I16" s="3">
        <f>IF($K$11='SILVER SUN'!$I$10,'SILVER SUN'!I16,IF(ACCUEIL!$K$11='SILVER SKY'!$I$10,'SILVER SKY'!I16,IF(ACCUEIL!$K$11='DREAM BEAUTY'!$I$10,'DREAM BEAUTY'!I16,IF(ACCUEIL!$K$11='SEBRING EXPRESS'!$I$10,'SEBRING EXPRESS'!I16,IF(ACCUEIL!$K$11='CARY RICKMERS'!$I$10,'CARY RICKMERS'!I16,IF(ACCUEIL!$K$11='GRANDE CAMEROON'!$I$10,'GRANDE CAMEROON'!I16,IF(ACCUEIL!$K$11='GRANDE COTONOU'!$I$10,'GRANDE COTONOU'!I16,"")))))))</f>
        <v>0</v>
      </c>
      <c r="J16" s="3">
        <f>IF($K$11='SILVER SUN'!$I$10,'SILVER SUN'!J16,IF(ACCUEIL!$K$11='SILVER SKY'!$I$10,'SILVER SKY'!J16,IF(ACCUEIL!$K$11='DREAM BEAUTY'!$I$10,'DREAM BEAUTY'!J16,IF(ACCUEIL!$K$11='SEBRING EXPRESS'!$I$10,'SEBRING EXPRESS'!J16,IF(ACCUEIL!$K$11='CARY RICKMERS'!$I$10,'CARY RICKMERS'!J16,IF(ACCUEIL!$K$11='GRANDE CAMEROON'!$I$10,'GRANDE CAMEROON'!J16,IF(ACCUEIL!$K$11='GRANDE COTONOU'!$I$10,'GRANDE COTONOU'!J16,"")))))))</f>
        <v>0</v>
      </c>
      <c r="K16" s="3">
        <f>IF($K$11='SILVER SUN'!$I$10,'SILVER SUN'!K16,IF(ACCUEIL!$K$11='SILVER SKY'!$I$10,'SILVER SKY'!K16,IF(ACCUEIL!$K$11='DREAM BEAUTY'!$I$10,'DREAM BEAUTY'!K16,IF(ACCUEIL!$K$11='SEBRING EXPRESS'!$I$10,'SEBRING EXPRESS'!K16,IF(ACCUEIL!$K$11='CARY RICKMERS'!$I$10,'CARY RICKMERS'!K16,IF(ACCUEIL!$K$11='GRANDE CAMEROON'!$I$10,'GRANDE CAMEROON'!K16,IF(ACCUEIL!$K$11='GRANDE COTONOU'!$I$10,'GRANDE COTONOU'!K16,"")))))))</f>
        <v>0</v>
      </c>
      <c r="L16" s="3">
        <f>IF($K$11='SILVER SUN'!$I$10,'SILVER SUN'!L16,IF(ACCUEIL!$K$11='SILVER SKY'!$I$10,'SILVER SKY'!L16,IF(ACCUEIL!$K$11='DREAM BEAUTY'!$I$10,'DREAM BEAUTY'!L16,IF(ACCUEIL!$K$11='SEBRING EXPRESS'!$I$10,'SEBRING EXPRESS'!L16,IF(ACCUEIL!$K$11='CARY RICKMERS'!$I$10,'CARY RICKMERS'!L16,IF(ACCUEIL!$K$11='GRANDE CAMEROON'!$I$10,'GRANDE CAMEROON'!L16,IF(ACCUEIL!$K$11='GRANDE COTONOU'!$I$10,'GRANDE COTONOU'!L16,"")))))))</f>
        <v>0</v>
      </c>
      <c r="M16" s="3">
        <f>IF($K$11='SILVER SUN'!$I$10,'SILVER SUN'!M16,IF(ACCUEIL!$K$11='SILVER SKY'!$I$10,'SILVER SKY'!M16,IF(ACCUEIL!$K$11='DREAM BEAUTY'!$I$10,'DREAM BEAUTY'!M16,IF(ACCUEIL!$K$11='SEBRING EXPRESS'!$I$10,'SEBRING EXPRESS'!M16,IF(ACCUEIL!$K$11='CARY RICKMERS'!$I$10,'CARY RICKMERS'!M16,IF(ACCUEIL!$K$11='GRANDE CAMEROON'!$I$10,'GRANDE CAMEROON'!M16,IF(ACCUEIL!$K$11='GRANDE COTONOU'!$I$10,'GRANDE COTONOU'!M16,"")))))))</f>
        <v>0</v>
      </c>
      <c r="N16" s="3">
        <f>IF($K$11='SILVER SUN'!$I$10,'SILVER SUN'!N16,IF(ACCUEIL!$K$11='SILVER SKY'!$I$10,'SILVER SKY'!N16,IF(ACCUEIL!$K$11='DREAM BEAUTY'!$I$10,'DREAM BEAUTY'!N16,IF(ACCUEIL!$K$11='SEBRING EXPRESS'!$I$10,'SEBRING EXPRESS'!N16,IF(ACCUEIL!$K$11='CARY RICKMERS'!$I$10,'CARY RICKMERS'!N16,IF(ACCUEIL!$K$11='GRANDE CAMEROON'!$I$10,'GRANDE CAMEROON'!N16,IF(ACCUEIL!$K$11='GRANDE COTONOU'!$I$10,'GRANDE COTONOU'!N16,"")))))))</f>
        <v>0</v>
      </c>
      <c r="O16" s="3">
        <f>IF($K$11='SILVER SUN'!$I$10,'SILVER SUN'!O16,IF(ACCUEIL!$K$11='SILVER SKY'!$I$10,'SILVER SKY'!O16,IF(ACCUEIL!$K$11='DREAM BEAUTY'!$I$10,'DREAM BEAUTY'!O16,IF(ACCUEIL!$K$11='SEBRING EXPRESS'!$I$10,'SEBRING EXPRESS'!O16,IF(ACCUEIL!$K$11='CARY RICKMERS'!$I$10,'CARY RICKMERS'!O16,IF(ACCUEIL!$K$11='GRANDE CAMEROON'!$I$10,'GRANDE CAMEROON'!O16,IF(ACCUEIL!$K$11='GRANDE COTONOU'!$I$10,'GRANDE COTONOU'!O16,"")))))))</f>
        <v>0</v>
      </c>
      <c r="P16" s="3"/>
      <c r="Q16" s="3"/>
    </row>
    <row r="17" spans="1:17" ht="18.75" x14ac:dyDescent="0.3">
      <c r="A17" s="9"/>
      <c r="F17" s="3"/>
      <c r="G17" s="3"/>
      <c r="H17" s="3">
        <f>IF($K$11='SILVER SUN'!$I$10,'SILVER SUN'!H17,IF(ACCUEIL!$K$11='SILVER SKY'!$I$10,'SILVER SKY'!H17,IF(ACCUEIL!$K$11='DREAM BEAUTY'!$I$10,'DREAM BEAUTY'!H17,IF(ACCUEIL!$K$11='SEBRING EXPRESS'!$I$10,'SEBRING EXPRESS'!H17,IF(ACCUEIL!$K$11='CARY RICKMERS'!$I$10,'CARY RICKMERS'!H17,IF(ACCUEIL!$K$11='GRANDE CAMEROON'!$I$10,'GRANDE CAMEROON'!H17,IF(ACCUEIL!$K$11='GRANDE COTONOU'!$I$10,'GRANDE COTONOU'!H17,"")))))))</f>
        <v>0</v>
      </c>
      <c r="I17" s="3">
        <f>IF($K$11='SILVER SUN'!$I$10,'SILVER SUN'!I17,IF(ACCUEIL!$K$11='SILVER SKY'!$I$10,'SILVER SKY'!I17,IF(ACCUEIL!$K$11='DREAM BEAUTY'!$I$10,'DREAM BEAUTY'!I17,IF(ACCUEIL!$K$11='SEBRING EXPRESS'!$I$10,'SEBRING EXPRESS'!I17,IF(ACCUEIL!$K$11='CARY RICKMERS'!$I$10,'CARY RICKMERS'!I17,IF(ACCUEIL!$K$11='GRANDE CAMEROON'!$I$10,'GRANDE CAMEROON'!I17,IF(ACCUEIL!$K$11='GRANDE COTONOU'!$I$10,'GRANDE COTONOU'!I17,"")))))))</f>
        <v>0</v>
      </c>
      <c r="J17" s="3">
        <f>IF($K$11='SILVER SUN'!$I$10,'SILVER SUN'!J17,IF(ACCUEIL!$K$11='SILVER SKY'!$I$10,'SILVER SKY'!J17,IF(ACCUEIL!$K$11='DREAM BEAUTY'!$I$10,'DREAM BEAUTY'!J17,IF(ACCUEIL!$K$11='SEBRING EXPRESS'!$I$10,'SEBRING EXPRESS'!J17,IF(ACCUEIL!$K$11='CARY RICKMERS'!$I$10,'CARY RICKMERS'!J17,IF(ACCUEIL!$K$11='GRANDE CAMEROON'!$I$10,'GRANDE CAMEROON'!J17,IF(ACCUEIL!$K$11='GRANDE COTONOU'!$I$10,'GRANDE COTONOU'!J17,"")))))))</f>
        <v>0</v>
      </c>
      <c r="K17" s="3">
        <f>IF($K$11='SILVER SUN'!$I$10,'SILVER SUN'!K17,IF(ACCUEIL!$K$11='SILVER SKY'!$I$10,'SILVER SKY'!K17,IF(ACCUEIL!$K$11='DREAM BEAUTY'!$I$10,'DREAM BEAUTY'!K17,IF(ACCUEIL!$K$11='SEBRING EXPRESS'!$I$10,'SEBRING EXPRESS'!K17,IF(ACCUEIL!$K$11='CARY RICKMERS'!$I$10,'CARY RICKMERS'!K17,IF(ACCUEIL!$K$11='GRANDE CAMEROON'!$I$10,'GRANDE CAMEROON'!K17,IF(ACCUEIL!$K$11='GRANDE COTONOU'!$I$10,'GRANDE COTONOU'!K17,"")))))))</f>
        <v>0</v>
      </c>
      <c r="L17" s="3">
        <f>IF($K$11='SILVER SUN'!$I$10,'SILVER SUN'!L17,IF(ACCUEIL!$K$11='SILVER SKY'!$I$10,'SILVER SKY'!L17,IF(ACCUEIL!$K$11='DREAM BEAUTY'!$I$10,'DREAM BEAUTY'!L17,IF(ACCUEIL!$K$11='SEBRING EXPRESS'!$I$10,'SEBRING EXPRESS'!L17,IF(ACCUEIL!$K$11='CARY RICKMERS'!$I$10,'CARY RICKMERS'!L17,IF(ACCUEIL!$K$11='GRANDE CAMEROON'!$I$10,'GRANDE CAMEROON'!L17,IF(ACCUEIL!$K$11='GRANDE COTONOU'!$I$10,'GRANDE COTONOU'!L17,"")))))))</f>
        <v>0</v>
      </c>
      <c r="M17" s="3">
        <f>IF($K$11='SILVER SUN'!$I$10,'SILVER SUN'!M17,IF(ACCUEIL!$K$11='SILVER SKY'!$I$10,'SILVER SKY'!M17,IF(ACCUEIL!$K$11='DREAM BEAUTY'!$I$10,'DREAM BEAUTY'!M17,IF(ACCUEIL!$K$11='SEBRING EXPRESS'!$I$10,'SEBRING EXPRESS'!M17,IF(ACCUEIL!$K$11='CARY RICKMERS'!$I$10,'CARY RICKMERS'!M17,IF(ACCUEIL!$K$11='GRANDE CAMEROON'!$I$10,'GRANDE CAMEROON'!M17,IF(ACCUEIL!$K$11='GRANDE COTONOU'!$I$10,'GRANDE COTONOU'!M17,"")))))))</f>
        <v>0</v>
      </c>
      <c r="N17" s="3">
        <f>IF($K$11='SILVER SUN'!$I$10,'SILVER SUN'!N17,IF(ACCUEIL!$K$11='SILVER SKY'!$I$10,'SILVER SKY'!N17,IF(ACCUEIL!$K$11='DREAM BEAUTY'!$I$10,'DREAM BEAUTY'!N17,IF(ACCUEIL!$K$11='SEBRING EXPRESS'!$I$10,'SEBRING EXPRESS'!N17,IF(ACCUEIL!$K$11='CARY RICKMERS'!$I$10,'CARY RICKMERS'!N17,IF(ACCUEIL!$K$11='GRANDE CAMEROON'!$I$10,'GRANDE CAMEROON'!N17,IF(ACCUEIL!$K$11='GRANDE COTONOU'!$I$10,'GRANDE COTONOU'!N17,"")))))))</f>
        <v>0</v>
      </c>
      <c r="O17" s="3">
        <f>IF($K$11='SILVER SUN'!$I$10,'SILVER SUN'!O17,IF(ACCUEIL!$K$11='SILVER SKY'!$I$10,'SILVER SKY'!O17,IF(ACCUEIL!$K$11='DREAM BEAUTY'!$I$10,'DREAM BEAUTY'!O17,IF(ACCUEIL!$K$11='SEBRING EXPRESS'!$I$10,'SEBRING EXPRESS'!O17,IF(ACCUEIL!$K$11='CARY RICKMERS'!$I$10,'CARY RICKMERS'!O17,IF(ACCUEIL!$K$11='GRANDE CAMEROON'!$I$10,'GRANDE CAMEROON'!O17,IF(ACCUEIL!$K$11='GRANDE COTONOU'!$I$10,'GRANDE COTONOU'!O17,"")))))))</f>
        <v>0</v>
      </c>
      <c r="P17" s="3"/>
      <c r="Q17" s="3"/>
    </row>
    <row r="18" spans="1:17" ht="18.75" x14ac:dyDescent="0.3">
      <c r="A18" s="9"/>
      <c r="F18" s="3"/>
      <c r="G18" s="3"/>
      <c r="H18" s="3">
        <f>IF($K$11='SILVER SUN'!$I$10,'SILVER SUN'!H18,IF(ACCUEIL!$K$11='SILVER SKY'!$I$10,'SILVER SKY'!H18,IF(ACCUEIL!$K$11='DREAM BEAUTY'!$I$10,'DREAM BEAUTY'!H18,IF(ACCUEIL!$K$11='SEBRING EXPRESS'!$I$10,'SEBRING EXPRESS'!H18,IF(ACCUEIL!$K$11='CARY RICKMERS'!$I$10,'CARY RICKMERS'!H18,IF(ACCUEIL!$K$11='GRANDE CAMEROON'!$I$10,'GRANDE CAMEROON'!H18,IF(ACCUEIL!$K$11='GRANDE COTONOU'!$I$10,'GRANDE COTONOU'!H18,"")))))))</f>
        <v>0</v>
      </c>
      <c r="I18" s="3">
        <f>IF($K$11='SILVER SUN'!$I$10,'SILVER SUN'!I18,IF(ACCUEIL!$K$11='SILVER SKY'!$I$10,'SILVER SKY'!I18,IF(ACCUEIL!$K$11='DREAM BEAUTY'!$I$10,'DREAM BEAUTY'!I18,IF(ACCUEIL!$K$11='SEBRING EXPRESS'!$I$10,'SEBRING EXPRESS'!I18,IF(ACCUEIL!$K$11='CARY RICKMERS'!$I$10,'CARY RICKMERS'!I18,IF(ACCUEIL!$K$11='GRANDE CAMEROON'!$I$10,'GRANDE CAMEROON'!I18,IF(ACCUEIL!$K$11='GRANDE COTONOU'!$I$10,'GRANDE COTONOU'!I18,"")))))))</f>
        <v>0</v>
      </c>
      <c r="J18" s="3">
        <f>IF($K$11='SILVER SUN'!$I$10,'SILVER SUN'!J18,IF(ACCUEIL!$K$11='SILVER SKY'!$I$10,'SILVER SKY'!J18,IF(ACCUEIL!$K$11='DREAM BEAUTY'!$I$10,'DREAM BEAUTY'!J18,IF(ACCUEIL!$K$11='SEBRING EXPRESS'!$I$10,'SEBRING EXPRESS'!J18,IF(ACCUEIL!$K$11='CARY RICKMERS'!$I$10,'CARY RICKMERS'!J18,IF(ACCUEIL!$K$11='GRANDE CAMEROON'!$I$10,'GRANDE CAMEROON'!J18,IF(ACCUEIL!$K$11='GRANDE COTONOU'!$I$10,'GRANDE COTONOU'!J18,"")))))))</f>
        <v>0</v>
      </c>
      <c r="K18" s="3">
        <f>IF($K$11='SILVER SUN'!$I$10,'SILVER SUN'!K18,IF(ACCUEIL!$K$11='SILVER SKY'!$I$10,'SILVER SKY'!K18,IF(ACCUEIL!$K$11='DREAM BEAUTY'!$I$10,'DREAM BEAUTY'!K18,IF(ACCUEIL!$K$11='SEBRING EXPRESS'!$I$10,'SEBRING EXPRESS'!K18,IF(ACCUEIL!$K$11='CARY RICKMERS'!$I$10,'CARY RICKMERS'!K18,IF(ACCUEIL!$K$11='GRANDE CAMEROON'!$I$10,'GRANDE CAMEROON'!K18,IF(ACCUEIL!$K$11='GRANDE COTONOU'!$I$10,'GRANDE COTONOU'!K18,"")))))))</f>
        <v>0</v>
      </c>
      <c r="L18" s="3">
        <f>IF($K$11='SILVER SUN'!$I$10,'SILVER SUN'!L18,IF(ACCUEIL!$K$11='SILVER SKY'!$I$10,'SILVER SKY'!L18,IF(ACCUEIL!$K$11='DREAM BEAUTY'!$I$10,'DREAM BEAUTY'!L18,IF(ACCUEIL!$K$11='SEBRING EXPRESS'!$I$10,'SEBRING EXPRESS'!L18,IF(ACCUEIL!$K$11='CARY RICKMERS'!$I$10,'CARY RICKMERS'!L18,IF(ACCUEIL!$K$11='GRANDE CAMEROON'!$I$10,'GRANDE CAMEROON'!L18,IF(ACCUEIL!$K$11='GRANDE COTONOU'!$I$10,'GRANDE COTONOU'!L18,"")))))))</f>
        <v>0</v>
      </c>
      <c r="M18" s="3">
        <f>IF($K$11='SILVER SUN'!$I$10,'SILVER SUN'!M18,IF(ACCUEIL!$K$11='SILVER SKY'!$I$10,'SILVER SKY'!M18,IF(ACCUEIL!$K$11='DREAM BEAUTY'!$I$10,'DREAM BEAUTY'!M18,IF(ACCUEIL!$K$11='SEBRING EXPRESS'!$I$10,'SEBRING EXPRESS'!M18,IF(ACCUEIL!$K$11='CARY RICKMERS'!$I$10,'CARY RICKMERS'!M18,IF(ACCUEIL!$K$11='GRANDE CAMEROON'!$I$10,'GRANDE CAMEROON'!M18,IF(ACCUEIL!$K$11='GRANDE COTONOU'!$I$10,'GRANDE COTONOU'!M18,"")))))))</f>
        <v>0</v>
      </c>
      <c r="N18" s="3">
        <f>IF($K$11='SILVER SUN'!$I$10,'SILVER SUN'!N18,IF(ACCUEIL!$K$11='SILVER SKY'!$I$10,'SILVER SKY'!N18,IF(ACCUEIL!$K$11='DREAM BEAUTY'!$I$10,'DREAM BEAUTY'!N18,IF(ACCUEIL!$K$11='SEBRING EXPRESS'!$I$10,'SEBRING EXPRESS'!N18,IF(ACCUEIL!$K$11='CARY RICKMERS'!$I$10,'CARY RICKMERS'!N18,IF(ACCUEIL!$K$11='GRANDE CAMEROON'!$I$10,'GRANDE CAMEROON'!N18,IF(ACCUEIL!$K$11='GRANDE COTONOU'!$I$10,'GRANDE COTONOU'!N18,"")))))))</f>
        <v>0</v>
      </c>
      <c r="O18" s="3">
        <f>IF($K$11='SILVER SUN'!$I$10,'SILVER SUN'!O18,IF(ACCUEIL!$K$11='SILVER SKY'!$I$10,'SILVER SKY'!O18,IF(ACCUEIL!$K$11='DREAM BEAUTY'!$I$10,'DREAM BEAUTY'!O18,IF(ACCUEIL!$K$11='SEBRING EXPRESS'!$I$10,'SEBRING EXPRESS'!O18,IF(ACCUEIL!$K$11='CARY RICKMERS'!$I$10,'CARY RICKMERS'!O18,IF(ACCUEIL!$K$11='GRANDE CAMEROON'!$I$10,'GRANDE CAMEROON'!O18,IF(ACCUEIL!$K$11='GRANDE COTONOU'!$I$10,'GRANDE COTONOU'!O18,"")))))))</f>
        <v>0</v>
      </c>
      <c r="P18" s="3"/>
      <c r="Q18" s="3"/>
    </row>
    <row r="19" spans="1:17" ht="18.75" x14ac:dyDescent="0.3">
      <c r="A19" s="9"/>
      <c r="F19" s="3"/>
      <c r="G19" s="3"/>
      <c r="H19" s="3">
        <f>IF($K$11='SILVER SUN'!$I$10,'SILVER SUN'!H19,IF(ACCUEIL!$K$11='SILVER SKY'!$I$10,'SILVER SKY'!H19,IF(ACCUEIL!$K$11='DREAM BEAUTY'!$I$10,'DREAM BEAUTY'!H19,IF(ACCUEIL!$K$11='SEBRING EXPRESS'!$I$10,'SEBRING EXPRESS'!H19,IF(ACCUEIL!$K$11='CARY RICKMERS'!$I$10,'CARY RICKMERS'!H19,IF(ACCUEIL!$K$11='GRANDE CAMEROON'!$I$10,'GRANDE CAMEROON'!H19,IF(ACCUEIL!$K$11='GRANDE COTONOU'!$I$10,'GRANDE COTONOU'!H19,"")))))))</f>
        <v>0</v>
      </c>
      <c r="I19" s="3">
        <f>IF($K$11='SILVER SUN'!$I$10,'SILVER SUN'!I19,IF(ACCUEIL!$K$11='SILVER SKY'!$I$10,'SILVER SKY'!I19,IF(ACCUEIL!$K$11='DREAM BEAUTY'!$I$10,'DREAM BEAUTY'!I19,IF(ACCUEIL!$K$11='SEBRING EXPRESS'!$I$10,'SEBRING EXPRESS'!I19,IF(ACCUEIL!$K$11='CARY RICKMERS'!$I$10,'CARY RICKMERS'!I19,IF(ACCUEIL!$K$11='GRANDE CAMEROON'!$I$10,'GRANDE CAMEROON'!I19,IF(ACCUEIL!$K$11='GRANDE COTONOU'!$I$10,'GRANDE COTONOU'!I19,"")))))))</f>
        <v>0</v>
      </c>
      <c r="J19" s="3">
        <f>IF($K$11='SILVER SUN'!$I$10,'SILVER SUN'!J19,IF(ACCUEIL!$K$11='SILVER SKY'!$I$10,'SILVER SKY'!J19,IF(ACCUEIL!$K$11='DREAM BEAUTY'!$I$10,'DREAM BEAUTY'!J19,IF(ACCUEIL!$K$11='SEBRING EXPRESS'!$I$10,'SEBRING EXPRESS'!J19,IF(ACCUEIL!$K$11='CARY RICKMERS'!$I$10,'CARY RICKMERS'!J19,IF(ACCUEIL!$K$11='GRANDE CAMEROON'!$I$10,'GRANDE CAMEROON'!J19,IF(ACCUEIL!$K$11='GRANDE COTONOU'!$I$10,'GRANDE COTONOU'!J19,"")))))))</f>
        <v>0</v>
      </c>
      <c r="K19" s="3">
        <f>IF($K$11='SILVER SUN'!$I$10,'SILVER SUN'!K19,IF(ACCUEIL!$K$11='SILVER SKY'!$I$10,'SILVER SKY'!K19,IF(ACCUEIL!$K$11='DREAM BEAUTY'!$I$10,'DREAM BEAUTY'!K19,IF(ACCUEIL!$K$11='SEBRING EXPRESS'!$I$10,'SEBRING EXPRESS'!K19,IF(ACCUEIL!$K$11='CARY RICKMERS'!$I$10,'CARY RICKMERS'!K19,IF(ACCUEIL!$K$11='GRANDE CAMEROON'!$I$10,'GRANDE CAMEROON'!K19,IF(ACCUEIL!$K$11='GRANDE COTONOU'!$I$10,'GRANDE COTONOU'!K19,"")))))))</f>
        <v>0</v>
      </c>
      <c r="L19" s="3">
        <f>IF($K$11='SILVER SUN'!$I$10,'SILVER SUN'!L19,IF(ACCUEIL!$K$11='SILVER SKY'!$I$10,'SILVER SKY'!L19,IF(ACCUEIL!$K$11='DREAM BEAUTY'!$I$10,'DREAM BEAUTY'!L19,IF(ACCUEIL!$K$11='SEBRING EXPRESS'!$I$10,'SEBRING EXPRESS'!L19,IF(ACCUEIL!$K$11='CARY RICKMERS'!$I$10,'CARY RICKMERS'!L19,IF(ACCUEIL!$K$11='GRANDE CAMEROON'!$I$10,'GRANDE CAMEROON'!L19,IF(ACCUEIL!$K$11='GRANDE COTONOU'!$I$10,'GRANDE COTONOU'!L19,"")))))))</f>
        <v>0</v>
      </c>
      <c r="M19" s="3">
        <f>IF($K$11='SILVER SUN'!$I$10,'SILVER SUN'!M19,IF(ACCUEIL!$K$11='SILVER SKY'!$I$10,'SILVER SKY'!M19,IF(ACCUEIL!$K$11='DREAM BEAUTY'!$I$10,'DREAM BEAUTY'!M19,IF(ACCUEIL!$K$11='SEBRING EXPRESS'!$I$10,'SEBRING EXPRESS'!M19,IF(ACCUEIL!$K$11='CARY RICKMERS'!$I$10,'CARY RICKMERS'!M19,IF(ACCUEIL!$K$11='GRANDE CAMEROON'!$I$10,'GRANDE CAMEROON'!M19,IF(ACCUEIL!$K$11='GRANDE COTONOU'!$I$10,'GRANDE COTONOU'!M19,"")))))))</f>
        <v>0</v>
      </c>
      <c r="N19" s="3">
        <f>IF($K$11='SILVER SUN'!$I$10,'SILVER SUN'!N19,IF(ACCUEIL!$K$11='SILVER SKY'!$I$10,'SILVER SKY'!N19,IF(ACCUEIL!$K$11='DREAM BEAUTY'!$I$10,'DREAM BEAUTY'!N19,IF(ACCUEIL!$K$11='SEBRING EXPRESS'!$I$10,'SEBRING EXPRESS'!N19,IF(ACCUEIL!$K$11='CARY RICKMERS'!$I$10,'CARY RICKMERS'!N19,IF(ACCUEIL!$K$11='GRANDE CAMEROON'!$I$10,'GRANDE CAMEROON'!N19,IF(ACCUEIL!$K$11='GRANDE COTONOU'!$I$10,'GRANDE COTONOU'!N19,"")))))))</f>
        <v>0</v>
      </c>
      <c r="O19" s="3">
        <f>IF($K$11='SILVER SUN'!$I$10,'SILVER SUN'!O19,IF(ACCUEIL!$K$11='SILVER SKY'!$I$10,'SILVER SKY'!O19,IF(ACCUEIL!$K$11='DREAM BEAUTY'!$I$10,'DREAM BEAUTY'!O19,IF(ACCUEIL!$K$11='SEBRING EXPRESS'!$I$10,'SEBRING EXPRESS'!O19,IF(ACCUEIL!$K$11='CARY RICKMERS'!$I$10,'CARY RICKMERS'!O19,IF(ACCUEIL!$K$11='GRANDE CAMEROON'!$I$10,'GRANDE CAMEROON'!O19,IF(ACCUEIL!$K$11='GRANDE COTONOU'!$I$10,'GRANDE COTONOU'!O19,"")))))))</f>
        <v>0</v>
      </c>
      <c r="P19" s="3"/>
      <c r="Q19" s="3"/>
    </row>
    <row r="20" spans="1:17" ht="30" x14ac:dyDescent="0.3">
      <c r="A20" s="9"/>
      <c r="F20" s="3"/>
      <c r="G20" s="3"/>
      <c r="H20" s="3">
        <f>IF($K$11='SILVER SUN'!$I$10,'SILVER SUN'!H20,IF(ACCUEIL!$K$11='SILVER SKY'!$I$10,'SILVER SKY'!H20,IF(ACCUEIL!$K$11='DREAM BEAUTY'!$I$10,'DREAM BEAUTY'!H20,IF(ACCUEIL!$K$11='SEBRING EXPRESS'!$I$10,'SEBRING EXPRESS'!H20,IF(ACCUEIL!$K$11='CARY RICKMERS'!$I$10,'CARY RICKMERS'!H21,IF(ACCUEIL!$K$11='GRANDE CAMEROON'!$I$10,'GRANDE CAMEROON'!H20,IF(ACCUEIL!$K$11='GRANDE COTONOU'!$I$10,'GRANDE COTONOU'!H20,"")))))))</f>
        <v>0</v>
      </c>
      <c r="I20" s="3">
        <f>IF($K$11='SILVER SUN'!$I$10,'SILVER SUN'!I20,IF(ACCUEIL!$K$11='SILVER SKY'!$I$10,'SILVER SKY'!I20,IF(ACCUEIL!$K$11='DREAM BEAUTY'!$I$10,'DREAM BEAUTY'!I20,IF(ACCUEIL!$K$11='SEBRING EXPRESS'!$I$10,'SEBRING EXPRESS'!I20,IF(ACCUEIL!$K$11='CARY RICKMERS'!$I$10,'CARY RICKMERS'!I21,IF(ACCUEIL!$K$11='GRANDE CAMEROON'!$I$10,'GRANDE CAMEROON'!I20,IF(ACCUEIL!$K$11='GRANDE COTONOU'!$I$10,'GRANDE COTONOU'!I20,"")))))))</f>
        <v>0</v>
      </c>
      <c r="J20" s="3">
        <f>IF($K$11='SILVER SUN'!$I$10,'SILVER SUN'!J20,IF(ACCUEIL!$K$11='SILVER SKY'!$I$10,'SILVER SKY'!J20,IF(ACCUEIL!$K$11='DREAM BEAUTY'!$I$10,'DREAM BEAUTY'!J20,IF(ACCUEIL!$K$11='SEBRING EXPRESS'!$I$10,'SEBRING EXPRESS'!J20,IF(ACCUEIL!$K$11='CARY RICKMERS'!$I$10,'CARY RICKMERS'!J21,IF(ACCUEIL!$K$11='GRANDE CAMEROON'!$I$10,'GRANDE CAMEROON'!J20,IF(ACCUEIL!$K$11='GRANDE COTONOU'!$I$10,'GRANDE COTONOU'!J20,"")))))))</f>
        <v>0</v>
      </c>
      <c r="K20" s="3">
        <f>IF($K$11='SILVER SUN'!$I$10,'SILVER SUN'!K20,IF(ACCUEIL!$K$11='SILVER SKY'!$I$10,'SILVER SKY'!K20,IF(ACCUEIL!$K$11='DREAM BEAUTY'!$I$10,'DREAM BEAUTY'!K20,IF(ACCUEIL!$K$11='SEBRING EXPRESS'!$I$10,'SEBRING EXPRESS'!K20,IF(ACCUEIL!$K$11='CARY RICKMERS'!$I$10,'CARY RICKMERS'!K21,IF(ACCUEIL!$K$11='GRANDE CAMEROON'!$I$10,'GRANDE CAMEROON'!K20,IF(ACCUEIL!$K$11='GRANDE COTONOU'!$I$10,'GRANDE COTONOU'!K20,"")))))))</f>
        <v>0</v>
      </c>
      <c r="L20" s="3">
        <f>IF($K$11='SILVER SUN'!$I$10,'SILVER SUN'!L20,IF(ACCUEIL!$K$11='SILVER SKY'!$I$10,'SILVER SKY'!L20,IF(ACCUEIL!$K$11='DREAM BEAUTY'!$I$10,'DREAM BEAUTY'!L20,IF(ACCUEIL!$K$11='SEBRING EXPRESS'!$I$10,'SEBRING EXPRESS'!L20,IF(ACCUEIL!$K$11='CARY RICKMERS'!$I$10,'CARY RICKMERS'!L21,IF(ACCUEIL!$K$11='GRANDE CAMEROON'!$I$10,'GRANDE CAMEROON'!L20,IF(ACCUEIL!$K$11='GRANDE COTONOU'!$I$10,'GRANDE COTONOU'!L20,"")))))))</f>
        <v>0</v>
      </c>
      <c r="M20" s="3">
        <f>IF($K$11='SILVER SUN'!$I$10,'SILVER SUN'!M20,IF(ACCUEIL!$K$11='SILVER SKY'!$I$10,'SILVER SKY'!M20,IF(ACCUEIL!$K$11='DREAM BEAUTY'!$I$10,'DREAM BEAUTY'!M20,IF(ACCUEIL!$K$11='SEBRING EXPRESS'!$I$10,'SEBRING EXPRESS'!M20,IF(ACCUEIL!$K$11='CARY RICKMERS'!$I$10,'CARY RICKMERS'!M21,IF(ACCUEIL!$K$11='GRANDE CAMEROON'!$I$10,'GRANDE CAMEROON'!M20,IF(ACCUEIL!$K$11='GRANDE COTONOU'!$I$10,'GRANDE COTONOU'!M20,"")))))))</f>
        <v>0</v>
      </c>
      <c r="N20" s="3">
        <f>IF($K$11='SILVER SUN'!$I$10,'SILVER SUN'!N20,IF(ACCUEIL!$K$11='SILVER SKY'!$I$10,'SILVER SKY'!N20,IF(ACCUEIL!$K$11='DREAM BEAUTY'!$I$10,'DREAM BEAUTY'!N20,IF(ACCUEIL!$K$11='SEBRING EXPRESS'!$I$10,'SEBRING EXPRESS'!N20,IF(ACCUEIL!$K$11='CARY RICKMERS'!$I$10,'CARY RICKMERS'!N21,IF(ACCUEIL!$K$11='GRANDE CAMEROON'!$I$10,'GRANDE CAMEROON'!N20,IF(ACCUEIL!$K$11='GRANDE COTONOU'!$I$10,'GRANDE COTONOU'!N20,"")))))))</f>
        <v>0</v>
      </c>
      <c r="O20" s="3">
        <f>IF($K$11='SILVER SUN'!$I$10,'SILVER SUN'!O20,IF(ACCUEIL!$K$11='SILVER SKY'!$I$10,'SILVER SKY'!O20,IF(ACCUEIL!$K$11='DREAM BEAUTY'!$I$10,'DREAM BEAUTY'!O20,IF(ACCUEIL!$K$11='SEBRING EXPRESS'!$I$10,'SEBRING EXPRESS'!O20,IF(ACCUEIL!$K$11='CARY RICKMERS'!$I$10,'CARY RICKMERS'!O21,IF(ACCUEIL!$K$11='GRANDE CAMEROON'!$I$10,'GRANDE CAMEROON'!O20,IF(ACCUEIL!$K$11='GRANDE COTONOU'!$I$10,'GRANDE COTONOU'!O20,"")))))))</f>
        <v>0</v>
      </c>
      <c r="P20" s="3"/>
      <c r="Q20" s="3"/>
    </row>
    <row r="21" spans="1:17" ht="30" x14ac:dyDescent="0.3">
      <c r="A21" s="9"/>
      <c r="F21" s="3"/>
      <c r="G21" s="3"/>
      <c r="H21" s="3">
        <f>IF($K$11='SILVER SUN'!$I$10,'SILVER SUN'!H21,IF(ACCUEIL!$K$11='SILVER SKY'!$I$10,'SILVER SKY'!H21,IF(ACCUEIL!$K$11='DREAM BEAUTY'!$I$10,'DREAM BEAUTY'!H21,IF(ACCUEIL!$K$11='SEBRING EXPRESS'!$I$10,'SEBRING EXPRESS'!H21,IF(ACCUEIL!$K$11='CARY RICKMERS'!$I$10,'CARY RICKMERS'!H22,IF(ACCUEIL!$K$11='GRANDE CAMEROON'!$I$10,'GRANDE CAMEROON'!H21,IF(ACCUEIL!$K$11='GRANDE COTONOU'!$I$10,'GRANDE COTONOU'!H21,"")))))))</f>
        <v>0</v>
      </c>
      <c r="I21" s="3">
        <f>IF($K$11='SILVER SUN'!$I$10,'SILVER SUN'!I21,IF(ACCUEIL!$K$11='SILVER SKY'!$I$10,'SILVER SKY'!I21,IF(ACCUEIL!$K$11='DREAM BEAUTY'!$I$10,'DREAM BEAUTY'!I21,IF(ACCUEIL!$K$11='SEBRING EXPRESS'!$I$10,'SEBRING EXPRESS'!I21,IF(ACCUEIL!$K$11='CARY RICKMERS'!$I$10,'CARY RICKMERS'!I22,IF(ACCUEIL!$K$11='GRANDE CAMEROON'!$I$10,'GRANDE CAMEROON'!I21,IF(ACCUEIL!$K$11='GRANDE COTONOU'!$I$10,'GRANDE COTONOU'!I21,"")))))))</f>
        <v>0</v>
      </c>
      <c r="J21" s="3">
        <f>IF($K$11='SILVER SUN'!$I$10,'SILVER SUN'!J21,IF(ACCUEIL!$K$11='SILVER SKY'!$I$10,'SILVER SKY'!J21,IF(ACCUEIL!$K$11='DREAM BEAUTY'!$I$10,'DREAM BEAUTY'!J21,IF(ACCUEIL!$K$11='SEBRING EXPRESS'!$I$10,'SEBRING EXPRESS'!J21,IF(ACCUEIL!$K$11='CARY RICKMERS'!$I$10,'CARY RICKMERS'!J22,IF(ACCUEIL!$K$11='GRANDE CAMEROON'!$I$10,'GRANDE CAMEROON'!J21,IF(ACCUEIL!$K$11='GRANDE COTONOU'!$I$10,'GRANDE COTONOU'!J21,"")))))))</f>
        <v>0</v>
      </c>
      <c r="K21" s="3">
        <f>IF($K$11='SILVER SUN'!$I$10,'SILVER SUN'!K21,IF(ACCUEIL!$K$11='SILVER SKY'!$I$10,'SILVER SKY'!K21,IF(ACCUEIL!$K$11='DREAM BEAUTY'!$I$10,'DREAM BEAUTY'!K21,IF(ACCUEIL!$K$11='SEBRING EXPRESS'!$I$10,'SEBRING EXPRESS'!K21,IF(ACCUEIL!$K$11='CARY RICKMERS'!$I$10,'CARY RICKMERS'!K22,IF(ACCUEIL!$K$11='GRANDE CAMEROON'!$I$10,'GRANDE CAMEROON'!K21,IF(ACCUEIL!$K$11='GRANDE COTONOU'!$I$10,'GRANDE COTONOU'!K21,"")))))))</f>
        <v>0</v>
      </c>
      <c r="L21" s="3">
        <f>IF($K$11='SILVER SUN'!$I$10,'SILVER SUN'!L21,IF(ACCUEIL!$K$11='SILVER SKY'!$I$10,'SILVER SKY'!L21,IF(ACCUEIL!$K$11='DREAM BEAUTY'!$I$10,'DREAM BEAUTY'!L21,IF(ACCUEIL!$K$11='SEBRING EXPRESS'!$I$10,'SEBRING EXPRESS'!L21,IF(ACCUEIL!$K$11='CARY RICKMERS'!$I$10,'CARY RICKMERS'!L22,IF(ACCUEIL!$K$11='GRANDE CAMEROON'!$I$10,'GRANDE CAMEROON'!L21,IF(ACCUEIL!$K$11='GRANDE COTONOU'!$I$10,'GRANDE COTONOU'!L21,"")))))))</f>
        <v>0</v>
      </c>
      <c r="M21" s="3">
        <f>IF($K$11='SILVER SUN'!$I$10,'SILVER SUN'!M21,IF(ACCUEIL!$K$11='SILVER SKY'!$I$10,'SILVER SKY'!M21,IF(ACCUEIL!$K$11='DREAM BEAUTY'!$I$10,'DREAM BEAUTY'!M21,IF(ACCUEIL!$K$11='SEBRING EXPRESS'!$I$10,'SEBRING EXPRESS'!M21,IF(ACCUEIL!$K$11='CARY RICKMERS'!$I$10,'CARY RICKMERS'!M22,IF(ACCUEIL!$K$11='GRANDE CAMEROON'!$I$10,'GRANDE CAMEROON'!M21,IF(ACCUEIL!$K$11='GRANDE COTONOU'!$I$10,'GRANDE COTONOU'!M21,"")))))))</f>
        <v>0</v>
      </c>
      <c r="N21" s="3">
        <f>IF($K$11='SILVER SUN'!$I$10,'SILVER SUN'!N21,IF(ACCUEIL!$K$11='SILVER SKY'!$I$10,'SILVER SKY'!N21,IF(ACCUEIL!$K$11='DREAM BEAUTY'!$I$10,'DREAM BEAUTY'!N21,IF(ACCUEIL!$K$11='SEBRING EXPRESS'!$I$10,'SEBRING EXPRESS'!N21,IF(ACCUEIL!$K$11='CARY RICKMERS'!$I$10,'CARY RICKMERS'!N22,IF(ACCUEIL!$K$11='GRANDE CAMEROON'!$I$10,'GRANDE CAMEROON'!N21,IF(ACCUEIL!$K$11='GRANDE COTONOU'!$I$10,'GRANDE COTONOU'!N21,"")))))))</f>
        <v>0</v>
      </c>
      <c r="O21" s="3">
        <f>IF($K$11='SILVER SUN'!$I$10,'SILVER SUN'!O21,IF(ACCUEIL!$K$11='SILVER SKY'!$I$10,'SILVER SKY'!O21,IF(ACCUEIL!$K$11='DREAM BEAUTY'!$I$10,'DREAM BEAUTY'!O21,IF(ACCUEIL!$K$11='SEBRING EXPRESS'!$I$10,'SEBRING EXPRESS'!O21,IF(ACCUEIL!$K$11='CARY RICKMERS'!$I$10,'CARY RICKMERS'!O22,IF(ACCUEIL!$K$11='GRANDE CAMEROON'!$I$10,'GRANDE CAMEROON'!O21,IF(ACCUEIL!$K$11='GRANDE COTONOU'!$I$10,'GRANDE COTONOU'!O21,"")))))))</f>
        <v>0</v>
      </c>
      <c r="P21" s="3"/>
      <c r="Q21" s="3"/>
    </row>
    <row r="22" spans="1:17" ht="30" x14ac:dyDescent="0.3">
      <c r="A22" s="9"/>
      <c r="F22" s="3"/>
      <c r="G22" s="3"/>
      <c r="H22" s="3">
        <f>IF($K$11='SILVER SUN'!$I$10,'SILVER SUN'!H22,IF(ACCUEIL!$K$11='SILVER SKY'!$I$10,'SILVER SKY'!H22,IF(ACCUEIL!$K$11='DREAM BEAUTY'!$I$10,'DREAM BEAUTY'!H22,IF(ACCUEIL!$K$11='SEBRING EXPRESS'!$I$10,'SEBRING EXPRESS'!H22,IF(ACCUEIL!$K$11='CARY RICKMERS'!$I$10,'CARY RICKMERS'!H23,IF(ACCUEIL!$K$11='GRANDE CAMEROON'!$I$10,'GRANDE CAMEROON'!H22,IF(ACCUEIL!$K$11='GRANDE COTONOU'!$I$10,'GRANDE COTONOU'!H22,"")))))))</f>
        <v>0</v>
      </c>
      <c r="I22" s="3">
        <f>IF($K$11='SILVER SUN'!$I$10,'SILVER SUN'!I22,IF(ACCUEIL!$K$11='SILVER SKY'!$I$10,'SILVER SKY'!I22,IF(ACCUEIL!$K$11='DREAM BEAUTY'!$I$10,'DREAM BEAUTY'!I22,IF(ACCUEIL!$K$11='SEBRING EXPRESS'!$I$10,'SEBRING EXPRESS'!I22,IF(ACCUEIL!$K$11='CARY RICKMERS'!$I$10,'CARY RICKMERS'!I23,IF(ACCUEIL!$K$11='GRANDE CAMEROON'!$I$10,'GRANDE CAMEROON'!I22,IF(ACCUEIL!$K$11='GRANDE COTONOU'!$I$10,'GRANDE COTONOU'!I22,"")))))))</f>
        <v>0</v>
      </c>
      <c r="J22" s="3">
        <f>IF($K$11='SILVER SUN'!$I$10,'SILVER SUN'!J22,IF(ACCUEIL!$K$11='SILVER SKY'!$I$10,'SILVER SKY'!J22,IF(ACCUEIL!$K$11='DREAM BEAUTY'!$I$10,'DREAM BEAUTY'!J22,IF(ACCUEIL!$K$11='SEBRING EXPRESS'!$I$10,'SEBRING EXPRESS'!J22,IF(ACCUEIL!$K$11='CARY RICKMERS'!$I$10,'CARY RICKMERS'!J23,IF(ACCUEIL!$K$11='GRANDE CAMEROON'!$I$10,'GRANDE CAMEROON'!J22,IF(ACCUEIL!$K$11='GRANDE COTONOU'!$I$10,'GRANDE COTONOU'!J22,"")))))))</f>
        <v>0</v>
      </c>
      <c r="K22" s="3">
        <f>IF($K$11='SILVER SUN'!$I$10,'SILVER SUN'!K22,IF(ACCUEIL!$K$11='SILVER SKY'!$I$10,'SILVER SKY'!K22,IF(ACCUEIL!$K$11='DREAM BEAUTY'!$I$10,'DREAM BEAUTY'!K22,IF(ACCUEIL!$K$11='SEBRING EXPRESS'!$I$10,'SEBRING EXPRESS'!K22,IF(ACCUEIL!$K$11='CARY RICKMERS'!$I$10,'CARY RICKMERS'!K23,IF(ACCUEIL!$K$11='GRANDE CAMEROON'!$I$10,'GRANDE CAMEROON'!K22,IF(ACCUEIL!$K$11='GRANDE COTONOU'!$I$10,'GRANDE COTONOU'!K22,"")))))))</f>
        <v>0</v>
      </c>
      <c r="L22" s="3">
        <f>IF($K$11='SILVER SUN'!$I$10,'SILVER SUN'!L22,IF(ACCUEIL!$K$11='SILVER SKY'!$I$10,'SILVER SKY'!L22,IF(ACCUEIL!$K$11='DREAM BEAUTY'!$I$10,'DREAM BEAUTY'!L22,IF(ACCUEIL!$K$11='SEBRING EXPRESS'!$I$10,'SEBRING EXPRESS'!L22,IF(ACCUEIL!$K$11='CARY RICKMERS'!$I$10,'CARY RICKMERS'!L23,IF(ACCUEIL!$K$11='GRANDE CAMEROON'!$I$10,'GRANDE CAMEROON'!L22,IF(ACCUEIL!$K$11='GRANDE COTONOU'!$I$10,'GRANDE COTONOU'!L22,"")))))))</f>
        <v>0</v>
      </c>
      <c r="M22" s="3">
        <f>IF($K$11='SILVER SUN'!$I$10,'SILVER SUN'!M22,IF(ACCUEIL!$K$11='SILVER SKY'!$I$10,'SILVER SKY'!M22,IF(ACCUEIL!$K$11='DREAM BEAUTY'!$I$10,'DREAM BEAUTY'!M22,IF(ACCUEIL!$K$11='SEBRING EXPRESS'!$I$10,'SEBRING EXPRESS'!M22,IF(ACCUEIL!$K$11='CARY RICKMERS'!$I$10,'CARY RICKMERS'!M23,IF(ACCUEIL!$K$11='GRANDE CAMEROON'!$I$10,'GRANDE CAMEROON'!M22,IF(ACCUEIL!$K$11='GRANDE COTONOU'!$I$10,'GRANDE COTONOU'!M22,"")))))))</f>
        <v>0</v>
      </c>
      <c r="N22" s="3">
        <f>IF($K$11='SILVER SUN'!$I$10,'SILVER SUN'!N22,IF(ACCUEIL!$K$11='SILVER SKY'!$I$10,'SILVER SKY'!N22,IF(ACCUEIL!$K$11='DREAM BEAUTY'!$I$10,'DREAM BEAUTY'!N22,IF(ACCUEIL!$K$11='SEBRING EXPRESS'!$I$10,'SEBRING EXPRESS'!N22,IF(ACCUEIL!$K$11='CARY RICKMERS'!$I$10,'CARY RICKMERS'!N23,IF(ACCUEIL!$K$11='GRANDE CAMEROON'!$I$10,'GRANDE CAMEROON'!N22,IF(ACCUEIL!$K$11='GRANDE COTONOU'!$I$10,'GRANDE COTONOU'!N22,"")))))))</f>
        <v>0</v>
      </c>
      <c r="O22" s="3">
        <f>IF($K$11='SILVER SUN'!$I$10,'SILVER SUN'!O22,IF(ACCUEIL!$K$11='SILVER SKY'!$I$10,'SILVER SKY'!O22,IF(ACCUEIL!$K$11='DREAM BEAUTY'!$I$10,'DREAM BEAUTY'!O22,IF(ACCUEIL!$K$11='SEBRING EXPRESS'!$I$10,'SEBRING EXPRESS'!O22,IF(ACCUEIL!$K$11='CARY RICKMERS'!$I$10,'CARY RICKMERS'!O23,IF(ACCUEIL!$K$11='GRANDE CAMEROON'!$I$10,'GRANDE CAMEROON'!O22,IF(ACCUEIL!$K$11='GRANDE COTONOU'!$I$10,'GRANDE COTONOU'!O22,"")))))))</f>
        <v>0</v>
      </c>
      <c r="P22" s="3"/>
      <c r="Q22" s="3"/>
    </row>
    <row r="23" spans="1:17" x14ac:dyDescent="0.25">
      <c r="F23" s="3"/>
      <c r="G23" s="3"/>
      <c r="H23" s="3">
        <f>IF($K$11='SILVER SUN'!$I$10,'SILVER SUN'!H23,IF(ACCUEIL!$K$11='SILVER SKY'!$I$10,'SILVER SKY'!H23,IF(ACCUEIL!$K$11='DREAM BEAUTY'!$I$10,'DREAM BEAUTY'!H23,IF(ACCUEIL!$K$11='SEBRING EXPRESS'!$I$10,'SEBRING EXPRESS'!H23,IF(ACCUEIL!$K$11='CARY RICKMERS'!$I$10,'CARY RICKMERS'!H24,IF(ACCUEIL!$K$11='GRANDE CAMEROON'!$I$10,'GRANDE CAMEROON'!H23,IF(ACCUEIL!$K$11='GRANDE COTONOU'!$I$10,'GRANDE COTONOU'!H23,"")))))))</f>
        <v>0</v>
      </c>
      <c r="I23" s="3">
        <f>IF($K$11='SILVER SUN'!$I$10,'SILVER SUN'!I23,IF(ACCUEIL!$K$11='SILVER SKY'!$I$10,'SILVER SKY'!I23,IF(ACCUEIL!$K$11='DREAM BEAUTY'!$I$10,'DREAM BEAUTY'!I23,IF(ACCUEIL!$K$11='SEBRING EXPRESS'!$I$10,'SEBRING EXPRESS'!I23,IF(ACCUEIL!$K$11='CARY RICKMERS'!$I$10,'CARY RICKMERS'!I24,IF(ACCUEIL!$K$11='GRANDE CAMEROON'!$I$10,'GRANDE CAMEROON'!I23,IF(ACCUEIL!$K$11='GRANDE COTONOU'!$I$10,'GRANDE COTONOU'!I23,"")))))))</f>
        <v>0</v>
      </c>
      <c r="J23" s="3">
        <f>IF($K$11='SILVER SUN'!$I$10,'SILVER SUN'!J23,IF(ACCUEIL!$K$11='SILVER SKY'!$I$10,'SILVER SKY'!J23,IF(ACCUEIL!$K$11='DREAM BEAUTY'!$I$10,'DREAM BEAUTY'!J23,IF(ACCUEIL!$K$11='SEBRING EXPRESS'!$I$10,'SEBRING EXPRESS'!J23,IF(ACCUEIL!$K$11='CARY RICKMERS'!$I$10,'CARY RICKMERS'!J24,IF(ACCUEIL!$K$11='GRANDE CAMEROON'!$I$10,'GRANDE CAMEROON'!J23,IF(ACCUEIL!$K$11='GRANDE COTONOU'!$I$10,'GRANDE COTONOU'!J23,"")))))))</f>
        <v>0</v>
      </c>
      <c r="K23" s="3">
        <f>IF($K$11='SILVER SUN'!$I$10,'SILVER SUN'!K23,IF(ACCUEIL!$K$11='SILVER SKY'!$I$10,'SILVER SKY'!K23,IF(ACCUEIL!$K$11='DREAM BEAUTY'!$I$10,'DREAM BEAUTY'!K23,IF(ACCUEIL!$K$11='SEBRING EXPRESS'!$I$10,'SEBRING EXPRESS'!K23,IF(ACCUEIL!$K$11='CARY RICKMERS'!$I$10,'CARY RICKMERS'!K24,IF(ACCUEIL!$K$11='GRANDE CAMEROON'!$I$10,'GRANDE CAMEROON'!K23,IF(ACCUEIL!$K$11='GRANDE COTONOU'!$I$10,'GRANDE COTONOU'!K23,"")))))))</f>
        <v>0</v>
      </c>
      <c r="L23" s="3">
        <f>IF($K$11='SILVER SUN'!$I$10,'SILVER SUN'!L23,IF(ACCUEIL!$K$11='SILVER SKY'!$I$10,'SILVER SKY'!L23,IF(ACCUEIL!$K$11='DREAM BEAUTY'!$I$10,'DREAM BEAUTY'!L23,IF(ACCUEIL!$K$11='SEBRING EXPRESS'!$I$10,'SEBRING EXPRESS'!L23,IF(ACCUEIL!$K$11='CARY RICKMERS'!$I$10,'CARY RICKMERS'!L24,IF(ACCUEIL!$K$11='GRANDE CAMEROON'!$I$10,'GRANDE CAMEROON'!L23,IF(ACCUEIL!$K$11='GRANDE COTONOU'!$I$10,'GRANDE COTONOU'!L23,"")))))))</f>
        <v>0</v>
      </c>
      <c r="M23" s="3">
        <f>IF($K$11='SILVER SUN'!$I$10,'SILVER SUN'!M23,IF(ACCUEIL!$K$11='SILVER SKY'!$I$10,'SILVER SKY'!M23,IF(ACCUEIL!$K$11='DREAM BEAUTY'!$I$10,'DREAM BEAUTY'!M23,IF(ACCUEIL!$K$11='SEBRING EXPRESS'!$I$10,'SEBRING EXPRESS'!M23,IF(ACCUEIL!$K$11='CARY RICKMERS'!$I$10,'CARY RICKMERS'!M24,IF(ACCUEIL!$K$11='GRANDE CAMEROON'!$I$10,'GRANDE CAMEROON'!M23,IF(ACCUEIL!$K$11='GRANDE COTONOU'!$I$10,'GRANDE COTONOU'!M23,"")))))))</f>
        <v>0</v>
      </c>
      <c r="N23" s="3">
        <f>IF($K$11='SILVER SUN'!$I$10,'SILVER SUN'!N23,IF(ACCUEIL!$K$11='SILVER SKY'!$I$10,'SILVER SKY'!N23,IF(ACCUEIL!$K$11='DREAM BEAUTY'!$I$10,'DREAM BEAUTY'!N23,IF(ACCUEIL!$K$11='SEBRING EXPRESS'!$I$10,'SEBRING EXPRESS'!N23,IF(ACCUEIL!$K$11='CARY RICKMERS'!$I$10,'CARY RICKMERS'!N24,IF(ACCUEIL!$K$11='GRANDE CAMEROON'!$I$10,'GRANDE CAMEROON'!N23,IF(ACCUEIL!$K$11='GRANDE COTONOU'!$I$10,'GRANDE COTONOU'!N23,"")))))))</f>
        <v>0</v>
      </c>
      <c r="O23" s="3">
        <f>IF($K$11='SILVER SUN'!$I$10,'SILVER SUN'!O23,IF(ACCUEIL!$K$11='SILVER SKY'!$I$10,'SILVER SKY'!O23,IF(ACCUEIL!$K$11='DREAM BEAUTY'!$I$10,'DREAM BEAUTY'!O23,IF(ACCUEIL!$K$11='SEBRING EXPRESS'!$I$10,'SEBRING EXPRESS'!O23,IF(ACCUEIL!$K$11='CARY RICKMERS'!$I$10,'CARY RICKMERS'!O24,IF(ACCUEIL!$K$11='GRANDE CAMEROON'!$I$10,'GRANDE CAMEROON'!O23,IF(ACCUEIL!$K$11='GRANDE COTONOU'!$I$10,'GRANDE COTONOU'!O23,"")))))))</f>
        <v>0</v>
      </c>
      <c r="P23" s="3"/>
      <c r="Q23" s="3"/>
    </row>
    <row r="24" spans="1:17" x14ac:dyDescent="0.25">
      <c r="F24" s="3"/>
      <c r="G24" s="3"/>
      <c r="H24" s="3">
        <f>IF($K$11='SILVER SUN'!$I$10,'SILVER SUN'!H24,IF(ACCUEIL!$K$11='SILVER SKY'!$I$10,'SILVER SKY'!H24,IF(ACCUEIL!$K$11='DREAM BEAUTY'!$I$10,'DREAM BEAUTY'!H24,IF(ACCUEIL!$K$11='SEBRING EXPRESS'!$I$10,'SEBRING EXPRESS'!H24,IF(ACCUEIL!$K$11='CARY RICKMERS'!$I$10,'CARY RICKMERS'!H25,IF(ACCUEIL!$K$11='GRANDE CAMEROON'!$I$10,'GRANDE CAMEROON'!H24,IF(ACCUEIL!$K$11='GRANDE COTONOU'!$I$10,'GRANDE COTONOU'!H24,"")))))))</f>
        <v>0</v>
      </c>
      <c r="I24" s="3">
        <f>IF($K$11='SILVER SUN'!$I$10,'SILVER SUN'!I24,IF(ACCUEIL!$K$11='SILVER SKY'!$I$10,'SILVER SKY'!I24,IF(ACCUEIL!$K$11='DREAM BEAUTY'!$I$10,'DREAM BEAUTY'!I24,IF(ACCUEIL!$K$11='SEBRING EXPRESS'!$I$10,'SEBRING EXPRESS'!I24,IF(ACCUEIL!$K$11='CARY RICKMERS'!$I$10,'CARY RICKMERS'!I25,IF(ACCUEIL!$K$11='GRANDE CAMEROON'!$I$10,'GRANDE CAMEROON'!I24,IF(ACCUEIL!$K$11='GRANDE COTONOU'!$I$10,'GRANDE COTONOU'!I24,"")))))))</f>
        <v>0</v>
      </c>
      <c r="J24" s="3">
        <f>IF($K$11='SILVER SUN'!$I$10,'SILVER SUN'!J24,IF(ACCUEIL!$K$11='SILVER SKY'!$I$10,'SILVER SKY'!J24,IF(ACCUEIL!$K$11='DREAM BEAUTY'!$I$10,'DREAM BEAUTY'!J24,IF(ACCUEIL!$K$11='SEBRING EXPRESS'!$I$10,'SEBRING EXPRESS'!J24,IF(ACCUEIL!$K$11='CARY RICKMERS'!$I$10,'CARY RICKMERS'!J25,IF(ACCUEIL!$K$11='GRANDE CAMEROON'!$I$10,'GRANDE CAMEROON'!J24,IF(ACCUEIL!$K$11='GRANDE COTONOU'!$I$10,'GRANDE COTONOU'!J24,"")))))))</f>
        <v>0</v>
      </c>
      <c r="K24" s="3">
        <f>IF($K$11='SILVER SUN'!$I$10,'SILVER SUN'!K24,IF(ACCUEIL!$K$11='SILVER SKY'!$I$10,'SILVER SKY'!K24,IF(ACCUEIL!$K$11='DREAM BEAUTY'!$I$10,'DREAM BEAUTY'!K24,IF(ACCUEIL!$K$11='SEBRING EXPRESS'!$I$10,'SEBRING EXPRESS'!K24,IF(ACCUEIL!$K$11='CARY RICKMERS'!$I$10,'CARY RICKMERS'!K25,IF(ACCUEIL!$K$11='GRANDE CAMEROON'!$I$10,'GRANDE CAMEROON'!K24,IF(ACCUEIL!$K$11='GRANDE COTONOU'!$I$10,'GRANDE COTONOU'!K24,"")))))))</f>
        <v>0</v>
      </c>
      <c r="L24" s="3">
        <f>IF($K$11='SILVER SUN'!$I$10,'SILVER SUN'!L24,IF(ACCUEIL!$K$11='SILVER SKY'!$I$10,'SILVER SKY'!L24,IF(ACCUEIL!$K$11='DREAM BEAUTY'!$I$10,'DREAM BEAUTY'!L24,IF(ACCUEIL!$K$11='SEBRING EXPRESS'!$I$10,'SEBRING EXPRESS'!L24,IF(ACCUEIL!$K$11='CARY RICKMERS'!$I$10,'CARY RICKMERS'!L25,IF(ACCUEIL!$K$11='GRANDE CAMEROON'!$I$10,'GRANDE CAMEROON'!L24,IF(ACCUEIL!$K$11='GRANDE COTONOU'!$I$10,'GRANDE COTONOU'!L24,"")))))))</f>
        <v>0</v>
      </c>
      <c r="M24" s="3">
        <f>IF($K$11='SILVER SUN'!$I$10,'SILVER SUN'!M24,IF(ACCUEIL!$K$11='SILVER SKY'!$I$10,'SILVER SKY'!M24,IF(ACCUEIL!$K$11='DREAM BEAUTY'!$I$10,'DREAM BEAUTY'!M24,IF(ACCUEIL!$K$11='SEBRING EXPRESS'!$I$10,'SEBRING EXPRESS'!M24,IF(ACCUEIL!$K$11='CARY RICKMERS'!$I$10,'CARY RICKMERS'!M25,IF(ACCUEIL!$K$11='GRANDE CAMEROON'!$I$10,'GRANDE CAMEROON'!M24,IF(ACCUEIL!$K$11='GRANDE COTONOU'!$I$10,'GRANDE COTONOU'!M24,"")))))))</f>
        <v>0</v>
      </c>
      <c r="N24" s="3">
        <f>IF($K$11='SILVER SUN'!$I$10,'SILVER SUN'!N24,IF(ACCUEIL!$K$11='SILVER SKY'!$I$10,'SILVER SKY'!N24,IF(ACCUEIL!$K$11='DREAM BEAUTY'!$I$10,'DREAM BEAUTY'!N24,IF(ACCUEIL!$K$11='SEBRING EXPRESS'!$I$10,'SEBRING EXPRESS'!N24,IF(ACCUEIL!$K$11='CARY RICKMERS'!$I$10,'CARY RICKMERS'!N25,IF(ACCUEIL!$K$11='GRANDE CAMEROON'!$I$10,'GRANDE CAMEROON'!N24,IF(ACCUEIL!$K$11='GRANDE COTONOU'!$I$10,'GRANDE COTONOU'!N24,"")))))))</f>
        <v>0</v>
      </c>
      <c r="O24" s="3">
        <f>IF($K$11='SILVER SUN'!$I$10,'SILVER SUN'!O24,IF(ACCUEIL!$K$11='SILVER SKY'!$I$10,'SILVER SKY'!O24,IF(ACCUEIL!$K$11='DREAM BEAUTY'!$I$10,'DREAM BEAUTY'!O24,IF(ACCUEIL!$K$11='SEBRING EXPRESS'!$I$10,'SEBRING EXPRESS'!O24,IF(ACCUEIL!$K$11='CARY RICKMERS'!$I$10,'CARY RICKMERS'!O25,IF(ACCUEIL!$K$11='GRANDE CAMEROON'!$I$10,'GRANDE CAMEROON'!O24,IF(ACCUEIL!$K$11='GRANDE COTONOU'!$I$10,'GRANDE COTONOU'!O24,"")))))))</f>
        <v>0</v>
      </c>
      <c r="P24" s="3"/>
      <c r="Q24" s="3"/>
    </row>
    <row r="25" spans="1:17" x14ac:dyDescent="0.25">
      <c r="F25" s="3"/>
      <c r="G25" s="3"/>
      <c r="H25" s="3">
        <f>IF($K$11='SILVER SUN'!$I$10,'SILVER SUN'!H25,IF(ACCUEIL!$K$11='SILVER SKY'!$I$10,'SILVER SKY'!H25,IF(ACCUEIL!$K$11='DREAM BEAUTY'!$I$10,'DREAM BEAUTY'!H25,IF(ACCUEIL!$K$11='SEBRING EXPRESS'!$I$10,'SEBRING EXPRESS'!H25,IF(ACCUEIL!$K$11='CARY RICKMERS'!$I$10,'CARY RICKMERS'!H26,IF(ACCUEIL!$K$11='GRANDE CAMEROON'!$I$10,'GRANDE CAMEROON'!H25,IF(ACCUEIL!$K$11='GRANDE COTONOU'!$I$10,'GRANDE COTONOU'!H25,"")))))))</f>
        <v>0</v>
      </c>
      <c r="I25" s="3">
        <f>IF($K$11='SILVER SUN'!$I$10,'SILVER SUN'!I25,IF(ACCUEIL!$K$11='SILVER SKY'!$I$10,'SILVER SKY'!I25,IF(ACCUEIL!$K$11='DREAM BEAUTY'!$I$10,'DREAM BEAUTY'!I25,IF(ACCUEIL!$K$11='SEBRING EXPRESS'!$I$10,'SEBRING EXPRESS'!I25,IF(ACCUEIL!$K$11='CARY RICKMERS'!$I$10,'CARY RICKMERS'!I26,IF(ACCUEIL!$K$11='GRANDE CAMEROON'!$I$10,'GRANDE CAMEROON'!I25,IF(ACCUEIL!$K$11='GRANDE COTONOU'!$I$10,'GRANDE COTONOU'!I25,"")))))))</f>
        <v>0</v>
      </c>
      <c r="J25" s="3">
        <f>IF($K$11='SILVER SUN'!$I$10,'SILVER SUN'!J25,IF(ACCUEIL!$K$11='SILVER SKY'!$I$10,'SILVER SKY'!J25,IF(ACCUEIL!$K$11='DREAM BEAUTY'!$I$10,'DREAM BEAUTY'!J25,IF(ACCUEIL!$K$11='SEBRING EXPRESS'!$I$10,'SEBRING EXPRESS'!J25,IF(ACCUEIL!$K$11='CARY RICKMERS'!$I$10,'CARY RICKMERS'!J26,IF(ACCUEIL!$K$11='GRANDE CAMEROON'!$I$10,'GRANDE CAMEROON'!J25,IF(ACCUEIL!$K$11='GRANDE COTONOU'!$I$10,'GRANDE COTONOU'!J25,"")))))))</f>
        <v>0</v>
      </c>
      <c r="K25" s="3">
        <f>IF($K$11='SILVER SUN'!$I$10,'SILVER SUN'!K25,IF(ACCUEIL!$K$11='SILVER SKY'!$I$10,'SILVER SKY'!K25,IF(ACCUEIL!$K$11='DREAM BEAUTY'!$I$10,'DREAM BEAUTY'!K25,IF(ACCUEIL!$K$11='SEBRING EXPRESS'!$I$10,'SEBRING EXPRESS'!K25,IF(ACCUEIL!$K$11='CARY RICKMERS'!$I$10,'CARY RICKMERS'!K26,IF(ACCUEIL!$K$11='GRANDE CAMEROON'!$I$10,'GRANDE CAMEROON'!K25,IF(ACCUEIL!$K$11='GRANDE COTONOU'!$I$10,'GRANDE COTONOU'!K25,"")))))))</f>
        <v>0</v>
      </c>
      <c r="L25" s="3">
        <f>IF($K$11='SILVER SUN'!$I$10,'SILVER SUN'!L25,IF(ACCUEIL!$K$11='SILVER SKY'!$I$10,'SILVER SKY'!L25,IF(ACCUEIL!$K$11='DREAM BEAUTY'!$I$10,'DREAM BEAUTY'!L25,IF(ACCUEIL!$K$11='SEBRING EXPRESS'!$I$10,'SEBRING EXPRESS'!L25,IF(ACCUEIL!$K$11='CARY RICKMERS'!$I$10,'CARY RICKMERS'!L26,IF(ACCUEIL!$K$11='GRANDE CAMEROON'!$I$10,'GRANDE CAMEROON'!L25,IF(ACCUEIL!$K$11='GRANDE COTONOU'!$I$10,'GRANDE COTONOU'!L25,"")))))))</f>
        <v>0</v>
      </c>
      <c r="M25" s="3">
        <f>IF($K$11='SILVER SUN'!$I$10,'SILVER SUN'!M25,IF(ACCUEIL!$K$11='SILVER SKY'!$I$10,'SILVER SKY'!M25,IF(ACCUEIL!$K$11='DREAM BEAUTY'!$I$10,'DREAM BEAUTY'!M25,IF(ACCUEIL!$K$11='SEBRING EXPRESS'!$I$10,'SEBRING EXPRESS'!M25,IF(ACCUEIL!$K$11='CARY RICKMERS'!$I$10,'CARY RICKMERS'!M26,IF(ACCUEIL!$K$11='GRANDE CAMEROON'!$I$10,'GRANDE CAMEROON'!M25,IF(ACCUEIL!$K$11='GRANDE COTONOU'!$I$10,'GRANDE COTONOU'!M25,"")))))))</f>
        <v>0</v>
      </c>
      <c r="N25" s="3">
        <f>IF($K$11='SILVER SUN'!$I$10,'SILVER SUN'!N25,IF(ACCUEIL!$K$11='SILVER SKY'!$I$10,'SILVER SKY'!N25,IF(ACCUEIL!$K$11='DREAM BEAUTY'!$I$10,'DREAM BEAUTY'!N25,IF(ACCUEIL!$K$11='SEBRING EXPRESS'!$I$10,'SEBRING EXPRESS'!N25,IF(ACCUEIL!$K$11='CARY RICKMERS'!$I$10,'CARY RICKMERS'!N26,IF(ACCUEIL!$K$11='GRANDE CAMEROON'!$I$10,'GRANDE CAMEROON'!N25,IF(ACCUEIL!$K$11='GRANDE COTONOU'!$I$10,'GRANDE COTONOU'!N25,"")))))))</f>
        <v>0</v>
      </c>
      <c r="O25" s="3">
        <f>IF($K$11='SILVER SUN'!$I$10,'SILVER SUN'!O25,IF(ACCUEIL!$K$11='SILVER SKY'!$I$10,'SILVER SKY'!O25,IF(ACCUEIL!$K$11='DREAM BEAUTY'!$I$10,'DREAM BEAUTY'!O25,IF(ACCUEIL!$K$11='SEBRING EXPRESS'!$I$10,'SEBRING EXPRESS'!O25,IF(ACCUEIL!$K$11='CARY RICKMERS'!$I$10,'CARY RICKMERS'!O26,IF(ACCUEIL!$K$11='GRANDE CAMEROON'!$I$10,'GRANDE CAMEROON'!O25,IF(ACCUEIL!$K$11='GRANDE COTONOU'!$I$10,'GRANDE COTONOU'!O25,"")))))))</f>
        <v>0</v>
      </c>
      <c r="P25" s="3"/>
      <c r="Q25" s="3"/>
    </row>
    <row r="26" spans="1:17" x14ac:dyDescent="0.25">
      <c r="F26" s="3"/>
      <c r="G26" s="3"/>
      <c r="H26" s="3">
        <f>IF($K$11='SILVER SUN'!$I$10,'SILVER SUN'!H26,IF(ACCUEIL!$K$11='SILVER SKY'!$I$10,'SILVER SKY'!H26,IF(ACCUEIL!$K$11='DREAM BEAUTY'!$I$10,'DREAM BEAUTY'!H26,IF(ACCUEIL!$K$11='SEBRING EXPRESS'!$I$10,'SEBRING EXPRESS'!H26,IF(ACCUEIL!$K$11='CARY RICKMERS'!$I$10,'CARY RICKMERS'!H27,IF(ACCUEIL!$K$11='GRANDE CAMEROON'!$I$10,'GRANDE CAMEROON'!H26,IF(ACCUEIL!$K$11='GRANDE COTONOU'!$I$10,'GRANDE COTONOU'!H26,"")))))))</f>
        <v>0</v>
      </c>
      <c r="I26" s="3">
        <f>IF($K$11='SILVER SUN'!$I$10,'SILVER SUN'!I26,IF(ACCUEIL!$K$11='SILVER SKY'!$I$10,'SILVER SKY'!I26,IF(ACCUEIL!$K$11='DREAM BEAUTY'!$I$10,'DREAM BEAUTY'!I26,IF(ACCUEIL!$K$11='SEBRING EXPRESS'!$I$10,'SEBRING EXPRESS'!I26,IF(ACCUEIL!$K$11='CARY RICKMERS'!$I$10,'CARY RICKMERS'!I27,IF(ACCUEIL!$K$11='GRANDE CAMEROON'!$I$10,'GRANDE CAMEROON'!I26,IF(ACCUEIL!$K$11='GRANDE COTONOU'!$I$10,'GRANDE COTONOU'!I26,"")))))))</f>
        <v>0</v>
      </c>
      <c r="J26" s="3">
        <f>IF($K$11='SILVER SUN'!$I$10,'SILVER SUN'!J26,IF(ACCUEIL!$K$11='SILVER SKY'!$I$10,'SILVER SKY'!J26,IF(ACCUEIL!$K$11='DREAM BEAUTY'!$I$10,'DREAM BEAUTY'!J26,IF(ACCUEIL!$K$11='SEBRING EXPRESS'!$I$10,'SEBRING EXPRESS'!J26,IF(ACCUEIL!$K$11='CARY RICKMERS'!$I$10,'CARY RICKMERS'!J27,IF(ACCUEIL!$K$11='GRANDE CAMEROON'!$I$10,'GRANDE CAMEROON'!J26,IF(ACCUEIL!$K$11='GRANDE COTONOU'!$I$10,'GRANDE COTONOU'!J26,"")))))))</f>
        <v>0</v>
      </c>
      <c r="K26" s="3">
        <f>IF($K$11='SILVER SUN'!$I$10,'SILVER SUN'!K26,IF(ACCUEIL!$K$11='SILVER SKY'!$I$10,'SILVER SKY'!K26,IF(ACCUEIL!$K$11='DREAM BEAUTY'!$I$10,'DREAM BEAUTY'!K26,IF(ACCUEIL!$K$11='SEBRING EXPRESS'!$I$10,'SEBRING EXPRESS'!K26,IF(ACCUEIL!$K$11='CARY RICKMERS'!$I$10,'CARY RICKMERS'!K27,IF(ACCUEIL!$K$11='GRANDE CAMEROON'!$I$10,'GRANDE CAMEROON'!K26,IF(ACCUEIL!$K$11='GRANDE COTONOU'!$I$10,'GRANDE COTONOU'!K26,"")))))))</f>
        <v>0</v>
      </c>
      <c r="L26" s="3">
        <f>IF($K$11='SILVER SUN'!$I$10,'SILVER SUN'!L26,IF(ACCUEIL!$K$11='SILVER SKY'!$I$10,'SILVER SKY'!L26,IF(ACCUEIL!$K$11='DREAM BEAUTY'!$I$10,'DREAM BEAUTY'!L26,IF(ACCUEIL!$K$11='SEBRING EXPRESS'!$I$10,'SEBRING EXPRESS'!L26,IF(ACCUEIL!$K$11='CARY RICKMERS'!$I$10,'CARY RICKMERS'!L27,IF(ACCUEIL!$K$11='GRANDE CAMEROON'!$I$10,'GRANDE CAMEROON'!L26,IF(ACCUEIL!$K$11='GRANDE COTONOU'!$I$10,'GRANDE COTONOU'!L26,"")))))))</f>
        <v>0</v>
      </c>
      <c r="M26" s="3">
        <f>IF($K$11='SILVER SUN'!$I$10,'SILVER SUN'!M26,IF(ACCUEIL!$K$11='SILVER SKY'!$I$10,'SILVER SKY'!M26,IF(ACCUEIL!$K$11='DREAM BEAUTY'!$I$10,'DREAM BEAUTY'!M26,IF(ACCUEIL!$K$11='SEBRING EXPRESS'!$I$10,'SEBRING EXPRESS'!M26,IF(ACCUEIL!$K$11='CARY RICKMERS'!$I$10,'CARY RICKMERS'!M27,IF(ACCUEIL!$K$11='GRANDE CAMEROON'!$I$10,'GRANDE CAMEROON'!M26,IF(ACCUEIL!$K$11='GRANDE COTONOU'!$I$10,'GRANDE COTONOU'!M26,"")))))))</f>
        <v>0</v>
      </c>
      <c r="N26" s="3">
        <f>IF($K$11='SILVER SUN'!$I$10,'SILVER SUN'!N26,IF(ACCUEIL!$K$11='SILVER SKY'!$I$10,'SILVER SKY'!N26,IF(ACCUEIL!$K$11='DREAM BEAUTY'!$I$10,'DREAM BEAUTY'!N26,IF(ACCUEIL!$K$11='SEBRING EXPRESS'!$I$10,'SEBRING EXPRESS'!N26,IF(ACCUEIL!$K$11='CARY RICKMERS'!$I$10,'CARY RICKMERS'!N27,IF(ACCUEIL!$K$11='GRANDE CAMEROON'!$I$10,'GRANDE CAMEROON'!N26,IF(ACCUEIL!$K$11='GRANDE COTONOU'!$I$10,'GRANDE COTONOU'!N26,"")))))))</f>
        <v>0</v>
      </c>
      <c r="O26" s="3">
        <f>IF($K$11='SILVER SUN'!$I$10,'SILVER SUN'!O26,IF(ACCUEIL!$K$11='SILVER SKY'!$I$10,'SILVER SKY'!O26,IF(ACCUEIL!$K$11='DREAM BEAUTY'!$I$10,'DREAM BEAUTY'!O26,IF(ACCUEIL!$K$11='SEBRING EXPRESS'!$I$10,'SEBRING EXPRESS'!O26,IF(ACCUEIL!$K$11='CARY RICKMERS'!$I$10,'CARY RICKMERS'!O27,IF(ACCUEIL!$K$11='GRANDE CAMEROON'!$I$10,'GRANDE CAMEROON'!O26,IF(ACCUEIL!$K$11='GRANDE COTONOU'!$I$10,'GRANDE COTONOU'!O26,"")))))))</f>
        <v>0</v>
      </c>
      <c r="P26" s="3"/>
      <c r="Q26" s="3"/>
    </row>
    <row r="27" spans="1:17" x14ac:dyDescent="0.25">
      <c r="F27" s="3"/>
      <c r="G27" s="3"/>
      <c r="H27" s="3">
        <f>IF($K$11='SILVER SUN'!$I$10,'SILVER SUN'!H27,IF(ACCUEIL!$K$11='SILVER SKY'!$I$10,'SILVER SKY'!H27,IF(ACCUEIL!$K$11='DREAM BEAUTY'!$I$10,'DREAM BEAUTY'!H27,IF(ACCUEIL!$K$11='SEBRING EXPRESS'!$I$10,'SEBRING EXPRESS'!H27,IF(ACCUEIL!$K$11='CARY RICKMERS'!$I$10,'CARY RICKMERS'!H28,IF(ACCUEIL!$K$11='GRANDE CAMEROON'!$I$10,'GRANDE CAMEROON'!H27,IF(ACCUEIL!$K$11='GRANDE COTONOU'!$I$10,'GRANDE COTONOU'!H27,"")))))))</f>
        <v>0</v>
      </c>
      <c r="I27" s="3">
        <f>IF($K$11='SILVER SUN'!$I$10,'SILVER SUN'!I27,IF(ACCUEIL!$K$11='SILVER SKY'!$I$10,'SILVER SKY'!I27,IF(ACCUEIL!$K$11='DREAM BEAUTY'!$I$10,'DREAM BEAUTY'!I27,IF(ACCUEIL!$K$11='SEBRING EXPRESS'!$I$10,'SEBRING EXPRESS'!I27,IF(ACCUEIL!$K$11='CARY RICKMERS'!$I$10,'CARY RICKMERS'!I28,IF(ACCUEIL!$K$11='GRANDE CAMEROON'!$I$10,'GRANDE CAMEROON'!I27,IF(ACCUEIL!$K$11='GRANDE COTONOU'!$I$10,'GRANDE COTONOU'!I27,"")))))))</f>
        <v>0</v>
      </c>
      <c r="J27" s="3">
        <f>IF($K$11='SILVER SUN'!$I$10,'SILVER SUN'!J27,IF(ACCUEIL!$K$11='SILVER SKY'!$I$10,'SILVER SKY'!J27,IF(ACCUEIL!$K$11='DREAM BEAUTY'!$I$10,'DREAM BEAUTY'!J27,IF(ACCUEIL!$K$11='SEBRING EXPRESS'!$I$10,'SEBRING EXPRESS'!J27,IF(ACCUEIL!$K$11='CARY RICKMERS'!$I$10,'CARY RICKMERS'!J28,IF(ACCUEIL!$K$11='GRANDE CAMEROON'!$I$10,'GRANDE CAMEROON'!J27,IF(ACCUEIL!$K$11='GRANDE COTONOU'!$I$10,'GRANDE COTONOU'!J27,"")))))))</f>
        <v>0</v>
      </c>
      <c r="K27" s="3">
        <f>IF($K$11='SILVER SUN'!$I$10,'SILVER SUN'!K27,IF(ACCUEIL!$K$11='SILVER SKY'!$I$10,'SILVER SKY'!K27,IF(ACCUEIL!$K$11='DREAM BEAUTY'!$I$10,'DREAM BEAUTY'!K27,IF(ACCUEIL!$K$11='SEBRING EXPRESS'!$I$10,'SEBRING EXPRESS'!K27,IF(ACCUEIL!$K$11='CARY RICKMERS'!$I$10,'CARY RICKMERS'!K28,IF(ACCUEIL!$K$11='GRANDE CAMEROON'!$I$10,'GRANDE CAMEROON'!K27,IF(ACCUEIL!$K$11='GRANDE COTONOU'!$I$10,'GRANDE COTONOU'!K27,"")))))))</f>
        <v>0</v>
      </c>
      <c r="L27" s="3">
        <f>IF($K$11='SILVER SUN'!$I$10,'SILVER SUN'!L27,IF(ACCUEIL!$K$11='SILVER SKY'!$I$10,'SILVER SKY'!L27,IF(ACCUEIL!$K$11='DREAM BEAUTY'!$I$10,'DREAM BEAUTY'!L27,IF(ACCUEIL!$K$11='SEBRING EXPRESS'!$I$10,'SEBRING EXPRESS'!L27,IF(ACCUEIL!$K$11='CARY RICKMERS'!$I$10,'CARY RICKMERS'!L28,IF(ACCUEIL!$K$11='GRANDE CAMEROON'!$I$10,'GRANDE CAMEROON'!L27,IF(ACCUEIL!$K$11='GRANDE COTONOU'!$I$10,'GRANDE COTONOU'!L27,"")))))))</f>
        <v>0</v>
      </c>
      <c r="M27" s="3">
        <f>IF($K$11='SILVER SUN'!$I$10,'SILVER SUN'!M27,IF(ACCUEIL!$K$11='SILVER SKY'!$I$10,'SILVER SKY'!M27,IF(ACCUEIL!$K$11='DREAM BEAUTY'!$I$10,'DREAM BEAUTY'!M27,IF(ACCUEIL!$K$11='SEBRING EXPRESS'!$I$10,'SEBRING EXPRESS'!M27,IF(ACCUEIL!$K$11='CARY RICKMERS'!$I$10,'CARY RICKMERS'!M28,IF(ACCUEIL!$K$11='GRANDE CAMEROON'!$I$10,'GRANDE CAMEROON'!M27,IF(ACCUEIL!$K$11='GRANDE COTONOU'!$I$10,'GRANDE COTONOU'!M27,"")))))))</f>
        <v>0</v>
      </c>
      <c r="N27" s="3">
        <f>IF($K$11='SILVER SUN'!$I$10,'SILVER SUN'!N27,IF(ACCUEIL!$K$11='SILVER SKY'!$I$10,'SILVER SKY'!N27,IF(ACCUEIL!$K$11='DREAM BEAUTY'!$I$10,'DREAM BEAUTY'!N27,IF(ACCUEIL!$K$11='SEBRING EXPRESS'!$I$10,'SEBRING EXPRESS'!N27,IF(ACCUEIL!$K$11='CARY RICKMERS'!$I$10,'CARY RICKMERS'!N28,IF(ACCUEIL!$K$11='GRANDE CAMEROON'!$I$10,'GRANDE CAMEROON'!N27,IF(ACCUEIL!$K$11='GRANDE COTONOU'!$I$10,'GRANDE COTONOU'!N27,"")))))))</f>
        <v>0</v>
      </c>
      <c r="O27" s="3">
        <f>IF($K$11='SILVER SUN'!$I$10,'SILVER SUN'!O27,IF(ACCUEIL!$K$11='SILVER SKY'!$I$10,'SILVER SKY'!O27,IF(ACCUEIL!$K$11='DREAM BEAUTY'!$I$10,'DREAM BEAUTY'!O27,IF(ACCUEIL!$K$11='SEBRING EXPRESS'!$I$10,'SEBRING EXPRESS'!O27,IF(ACCUEIL!$K$11='CARY RICKMERS'!$I$10,'CARY RICKMERS'!O28,IF(ACCUEIL!$K$11='GRANDE CAMEROON'!$I$10,'GRANDE CAMEROON'!O27,IF(ACCUEIL!$K$11='GRANDE COTONOU'!$I$10,'GRANDE COTONOU'!O27,"")))))))</f>
        <v>0</v>
      </c>
      <c r="P27" s="3"/>
      <c r="Q27" s="3"/>
    </row>
    <row r="28" spans="1:17" x14ac:dyDescent="0.25">
      <c r="F28" s="3"/>
      <c r="G28" s="3"/>
      <c r="H28" s="3">
        <f>IF($K$11='SILVER SUN'!$I$10,'SILVER SUN'!H28,IF(ACCUEIL!$K$11='SILVER SKY'!$I$10,'SILVER SKY'!H28,IF(ACCUEIL!$K$11='DREAM BEAUTY'!$I$10,'DREAM BEAUTY'!H28,IF(ACCUEIL!$K$11='SEBRING EXPRESS'!$I$10,'SEBRING EXPRESS'!H28,IF(ACCUEIL!$K$11='CARY RICKMERS'!$I$10,'CARY RICKMERS'!H29,IF(ACCUEIL!$K$11='GRANDE CAMEROON'!$I$10,'GRANDE CAMEROON'!H28,IF(ACCUEIL!$K$11='GRANDE COTONOU'!$I$10,'GRANDE COTONOU'!H28,"")))))))</f>
        <v>0</v>
      </c>
      <c r="I28" s="3">
        <f>IF($K$11='SILVER SUN'!$I$10,'SILVER SUN'!I28,IF(ACCUEIL!$K$11='SILVER SKY'!$I$10,'SILVER SKY'!I28,IF(ACCUEIL!$K$11='DREAM BEAUTY'!$I$10,'DREAM BEAUTY'!I28,IF(ACCUEIL!$K$11='SEBRING EXPRESS'!$I$10,'SEBRING EXPRESS'!I28,IF(ACCUEIL!$K$11='CARY RICKMERS'!$I$10,'CARY RICKMERS'!I29,IF(ACCUEIL!$K$11='GRANDE CAMEROON'!$I$10,'GRANDE CAMEROON'!I28,IF(ACCUEIL!$K$11='GRANDE COTONOU'!$I$10,'GRANDE COTONOU'!I28,"")))))))</f>
        <v>0</v>
      </c>
      <c r="J28" s="3">
        <f>IF($K$11='SILVER SUN'!$I$10,'SILVER SUN'!J28,IF(ACCUEIL!$K$11='SILVER SKY'!$I$10,'SILVER SKY'!J28,IF(ACCUEIL!$K$11='DREAM BEAUTY'!$I$10,'DREAM BEAUTY'!J28,IF(ACCUEIL!$K$11='SEBRING EXPRESS'!$I$10,'SEBRING EXPRESS'!J28,IF(ACCUEIL!$K$11='CARY RICKMERS'!$I$10,'CARY RICKMERS'!J29,IF(ACCUEIL!$K$11='GRANDE CAMEROON'!$I$10,'GRANDE CAMEROON'!J28,IF(ACCUEIL!$K$11='GRANDE COTONOU'!$I$10,'GRANDE COTONOU'!J28,"")))))))</f>
        <v>0</v>
      </c>
      <c r="K28" s="3">
        <f>IF($K$11='SILVER SUN'!$I$10,'SILVER SUN'!K28,IF(ACCUEIL!$K$11='SILVER SKY'!$I$10,'SILVER SKY'!K28,IF(ACCUEIL!$K$11='DREAM BEAUTY'!$I$10,'DREAM BEAUTY'!K28,IF(ACCUEIL!$K$11='SEBRING EXPRESS'!$I$10,'SEBRING EXPRESS'!K28,IF(ACCUEIL!$K$11='CARY RICKMERS'!$I$10,'CARY RICKMERS'!K29,IF(ACCUEIL!$K$11='GRANDE CAMEROON'!$I$10,'GRANDE CAMEROON'!K28,IF(ACCUEIL!$K$11='GRANDE COTONOU'!$I$10,'GRANDE COTONOU'!K28,"")))))))</f>
        <v>0</v>
      </c>
      <c r="L28" s="3">
        <f>IF($K$11='SILVER SUN'!$I$10,'SILVER SUN'!L28,IF(ACCUEIL!$K$11='SILVER SKY'!$I$10,'SILVER SKY'!L28,IF(ACCUEIL!$K$11='DREAM BEAUTY'!$I$10,'DREAM BEAUTY'!L28,IF(ACCUEIL!$K$11='SEBRING EXPRESS'!$I$10,'SEBRING EXPRESS'!L28,IF(ACCUEIL!$K$11='CARY RICKMERS'!$I$10,'CARY RICKMERS'!L29,IF(ACCUEIL!$K$11='GRANDE CAMEROON'!$I$10,'GRANDE CAMEROON'!L28,IF(ACCUEIL!$K$11='GRANDE COTONOU'!$I$10,'GRANDE COTONOU'!L28,"")))))))</f>
        <v>0</v>
      </c>
      <c r="M28" s="3">
        <f>IF($K$11='SILVER SUN'!$I$10,'SILVER SUN'!M28,IF(ACCUEIL!$K$11='SILVER SKY'!$I$10,'SILVER SKY'!M28,IF(ACCUEIL!$K$11='DREAM BEAUTY'!$I$10,'DREAM BEAUTY'!M28,IF(ACCUEIL!$K$11='SEBRING EXPRESS'!$I$10,'SEBRING EXPRESS'!M28,IF(ACCUEIL!$K$11='CARY RICKMERS'!$I$10,'CARY RICKMERS'!M29,IF(ACCUEIL!$K$11='GRANDE CAMEROON'!$I$10,'GRANDE CAMEROON'!M28,IF(ACCUEIL!$K$11='GRANDE COTONOU'!$I$10,'GRANDE COTONOU'!M28,"")))))))</f>
        <v>0</v>
      </c>
      <c r="N28" s="3">
        <f>IF($K$11='SILVER SUN'!$I$10,'SILVER SUN'!N28,IF(ACCUEIL!$K$11='SILVER SKY'!$I$10,'SILVER SKY'!N28,IF(ACCUEIL!$K$11='DREAM BEAUTY'!$I$10,'DREAM BEAUTY'!N28,IF(ACCUEIL!$K$11='SEBRING EXPRESS'!$I$10,'SEBRING EXPRESS'!N28,IF(ACCUEIL!$K$11='CARY RICKMERS'!$I$10,'CARY RICKMERS'!N29,IF(ACCUEIL!$K$11='GRANDE CAMEROON'!$I$10,'GRANDE CAMEROON'!N28,IF(ACCUEIL!$K$11='GRANDE COTONOU'!$I$10,'GRANDE COTONOU'!N28,"")))))))</f>
        <v>0</v>
      </c>
      <c r="O28" s="3">
        <f>IF($K$11='SILVER SUN'!$I$10,'SILVER SUN'!O28,IF(ACCUEIL!$K$11='SILVER SKY'!$I$10,'SILVER SKY'!O28,IF(ACCUEIL!$K$11='DREAM BEAUTY'!$I$10,'DREAM BEAUTY'!O28,IF(ACCUEIL!$K$11='SEBRING EXPRESS'!$I$10,'SEBRING EXPRESS'!O28,IF(ACCUEIL!$K$11='CARY RICKMERS'!$I$10,'CARY RICKMERS'!O29,IF(ACCUEIL!$K$11='GRANDE CAMEROON'!$I$10,'GRANDE CAMEROON'!O28,IF(ACCUEIL!$K$11='GRANDE COTONOU'!$I$10,'GRANDE COTONOU'!O28,"")))))))</f>
        <v>0</v>
      </c>
      <c r="P28" s="3"/>
      <c r="Q28" s="3"/>
    </row>
    <row r="29" spans="1:17" x14ac:dyDescent="0.25">
      <c r="F29" s="3"/>
      <c r="G29" s="3"/>
      <c r="H29" s="3">
        <f>IF($K$11='SILVER SUN'!$I$10,'SILVER SUN'!H29,IF(ACCUEIL!$K$11='SILVER SKY'!$I$10,'SILVER SKY'!H29,IF(ACCUEIL!$K$11='DREAM BEAUTY'!$I$10,'DREAM BEAUTY'!H29,IF(ACCUEIL!$K$11='SEBRING EXPRESS'!$I$10,'SEBRING EXPRESS'!H29,IF(ACCUEIL!$K$11='CARY RICKMERS'!$I$10,'CARY RICKMERS'!H30,IF(ACCUEIL!$K$11='GRANDE CAMEROON'!$I$10,'GRANDE CAMEROON'!H29,IF(ACCUEIL!$K$11='GRANDE COTONOU'!$I$10,'GRANDE COTONOU'!H29,"")))))))</f>
        <v>0</v>
      </c>
      <c r="I29" s="3">
        <f>IF($K$11='SILVER SUN'!$I$10,'SILVER SUN'!I29,IF(ACCUEIL!$K$11='SILVER SKY'!$I$10,'SILVER SKY'!I29,IF(ACCUEIL!$K$11='DREAM BEAUTY'!$I$10,'DREAM BEAUTY'!I29,IF(ACCUEIL!$K$11='SEBRING EXPRESS'!$I$10,'SEBRING EXPRESS'!I29,IF(ACCUEIL!$K$11='CARY RICKMERS'!$I$10,'CARY RICKMERS'!I30,IF(ACCUEIL!$K$11='GRANDE CAMEROON'!$I$10,'GRANDE CAMEROON'!I29,IF(ACCUEIL!$K$11='GRANDE COTONOU'!$I$10,'GRANDE COTONOU'!I29,"")))))))</f>
        <v>0</v>
      </c>
      <c r="J29" s="3">
        <f>IF($K$11='SILVER SUN'!$I$10,'SILVER SUN'!J29,IF(ACCUEIL!$K$11='SILVER SKY'!$I$10,'SILVER SKY'!J29,IF(ACCUEIL!$K$11='DREAM BEAUTY'!$I$10,'DREAM BEAUTY'!J29,IF(ACCUEIL!$K$11='SEBRING EXPRESS'!$I$10,'SEBRING EXPRESS'!J29,IF(ACCUEIL!$K$11='CARY RICKMERS'!$I$10,'CARY RICKMERS'!J30,IF(ACCUEIL!$K$11='GRANDE CAMEROON'!$I$10,'GRANDE CAMEROON'!J29,IF(ACCUEIL!$K$11='GRANDE COTONOU'!$I$10,'GRANDE COTONOU'!J29,"")))))))</f>
        <v>0</v>
      </c>
      <c r="K29" s="3">
        <f>IF($K$11='SILVER SUN'!$I$10,'SILVER SUN'!K29,IF(ACCUEIL!$K$11='SILVER SKY'!$I$10,'SILVER SKY'!K29,IF(ACCUEIL!$K$11='DREAM BEAUTY'!$I$10,'DREAM BEAUTY'!K29,IF(ACCUEIL!$K$11='SEBRING EXPRESS'!$I$10,'SEBRING EXPRESS'!K29,IF(ACCUEIL!$K$11='CARY RICKMERS'!$I$10,'CARY RICKMERS'!K30,IF(ACCUEIL!$K$11='GRANDE CAMEROON'!$I$10,'GRANDE CAMEROON'!K29,IF(ACCUEIL!$K$11='GRANDE COTONOU'!$I$10,'GRANDE COTONOU'!K29,"")))))))</f>
        <v>0</v>
      </c>
      <c r="L29" s="3">
        <f>IF($K$11='SILVER SUN'!$I$10,'SILVER SUN'!L29,IF(ACCUEIL!$K$11='SILVER SKY'!$I$10,'SILVER SKY'!L29,IF(ACCUEIL!$K$11='DREAM BEAUTY'!$I$10,'DREAM BEAUTY'!L29,IF(ACCUEIL!$K$11='SEBRING EXPRESS'!$I$10,'SEBRING EXPRESS'!L29,IF(ACCUEIL!$K$11='CARY RICKMERS'!$I$10,'CARY RICKMERS'!L30,IF(ACCUEIL!$K$11='GRANDE CAMEROON'!$I$10,'GRANDE CAMEROON'!L29,IF(ACCUEIL!$K$11='GRANDE COTONOU'!$I$10,'GRANDE COTONOU'!L29,"")))))))</f>
        <v>0</v>
      </c>
      <c r="M29" s="3">
        <f>IF($K$11='SILVER SUN'!$I$10,'SILVER SUN'!M29,IF(ACCUEIL!$K$11='SILVER SKY'!$I$10,'SILVER SKY'!M29,IF(ACCUEIL!$K$11='DREAM BEAUTY'!$I$10,'DREAM BEAUTY'!M29,IF(ACCUEIL!$K$11='SEBRING EXPRESS'!$I$10,'SEBRING EXPRESS'!M29,IF(ACCUEIL!$K$11='CARY RICKMERS'!$I$10,'CARY RICKMERS'!M30,IF(ACCUEIL!$K$11='GRANDE CAMEROON'!$I$10,'GRANDE CAMEROON'!M29,IF(ACCUEIL!$K$11='GRANDE COTONOU'!$I$10,'GRANDE COTONOU'!M29,"")))))))</f>
        <v>0</v>
      </c>
      <c r="N29" s="3">
        <f>IF($K$11='SILVER SUN'!$I$10,'SILVER SUN'!N29,IF(ACCUEIL!$K$11='SILVER SKY'!$I$10,'SILVER SKY'!N29,IF(ACCUEIL!$K$11='DREAM BEAUTY'!$I$10,'DREAM BEAUTY'!N29,IF(ACCUEIL!$K$11='SEBRING EXPRESS'!$I$10,'SEBRING EXPRESS'!N29,IF(ACCUEIL!$K$11='CARY RICKMERS'!$I$10,'CARY RICKMERS'!N30,IF(ACCUEIL!$K$11='GRANDE CAMEROON'!$I$10,'GRANDE CAMEROON'!N29,IF(ACCUEIL!$K$11='GRANDE COTONOU'!$I$10,'GRANDE COTONOU'!N29,"")))))))</f>
        <v>0</v>
      </c>
      <c r="O29" s="3">
        <f>IF($K$11='SILVER SUN'!$I$10,'SILVER SUN'!O29,IF(ACCUEIL!$K$11='SILVER SKY'!$I$10,'SILVER SKY'!O29,IF(ACCUEIL!$K$11='DREAM BEAUTY'!$I$10,'DREAM BEAUTY'!O29,IF(ACCUEIL!$K$11='SEBRING EXPRESS'!$I$10,'SEBRING EXPRESS'!O29,IF(ACCUEIL!$K$11='CARY RICKMERS'!$I$10,'CARY RICKMERS'!O30,IF(ACCUEIL!$K$11='GRANDE CAMEROON'!$I$10,'GRANDE CAMEROON'!O29,IF(ACCUEIL!$K$11='GRANDE COTONOU'!$I$10,'GRANDE COTONOU'!O29,"")))))))</f>
        <v>0</v>
      </c>
      <c r="P29" s="3"/>
      <c r="Q29" s="3"/>
    </row>
    <row r="30" spans="1:17" x14ac:dyDescent="0.25">
      <c r="F30" s="3"/>
      <c r="G30" s="3"/>
      <c r="H30" s="3">
        <f>IF($K$11='SILVER SUN'!$I$10,'SILVER SUN'!H30,IF(ACCUEIL!$K$11='SILVER SKY'!$I$10,'SILVER SKY'!H30,IF(ACCUEIL!$K$11='DREAM BEAUTY'!$I$10,'DREAM BEAUTY'!H30,IF(ACCUEIL!$K$11='SEBRING EXPRESS'!$I$10,'SEBRING EXPRESS'!H30,IF(ACCUEIL!$K$11='CARY RICKMERS'!$I$10,'CARY RICKMERS'!H31,IF(ACCUEIL!$K$11='GRANDE CAMEROON'!$I$10,'GRANDE CAMEROON'!H30,IF(ACCUEIL!$K$11='GRANDE COTONOU'!$I$10,'GRANDE COTONOU'!H30,"")))))))</f>
        <v>0</v>
      </c>
      <c r="I30" s="3">
        <f>IF($K$11='SILVER SUN'!$I$10,'SILVER SUN'!I30,IF(ACCUEIL!$K$11='SILVER SKY'!$I$10,'SILVER SKY'!I30,IF(ACCUEIL!$K$11='DREAM BEAUTY'!$I$10,'DREAM BEAUTY'!I30,IF(ACCUEIL!$K$11='SEBRING EXPRESS'!$I$10,'SEBRING EXPRESS'!I30,IF(ACCUEIL!$K$11='CARY RICKMERS'!$I$10,'CARY RICKMERS'!I31,IF(ACCUEIL!$K$11='GRANDE CAMEROON'!$I$10,'GRANDE CAMEROON'!I30,IF(ACCUEIL!$K$11='GRANDE COTONOU'!$I$10,'GRANDE COTONOU'!I30,"")))))))</f>
        <v>0</v>
      </c>
      <c r="J30" s="3">
        <f>IF($K$11='SILVER SUN'!$I$10,'SILVER SUN'!J30,IF(ACCUEIL!$K$11='SILVER SKY'!$I$10,'SILVER SKY'!J30,IF(ACCUEIL!$K$11='DREAM BEAUTY'!$I$10,'DREAM BEAUTY'!J30,IF(ACCUEIL!$K$11='SEBRING EXPRESS'!$I$10,'SEBRING EXPRESS'!J30,IF(ACCUEIL!$K$11='CARY RICKMERS'!$I$10,'CARY RICKMERS'!J31,IF(ACCUEIL!$K$11='GRANDE CAMEROON'!$I$10,'GRANDE CAMEROON'!J30,IF(ACCUEIL!$K$11='GRANDE COTONOU'!$I$10,'GRANDE COTONOU'!J30,"")))))))</f>
        <v>0</v>
      </c>
      <c r="K30" s="3">
        <f>IF($K$11='SILVER SUN'!$I$10,'SILVER SUN'!K30,IF(ACCUEIL!$K$11='SILVER SKY'!$I$10,'SILVER SKY'!K30,IF(ACCUEIL!$K$11='DREAM BEAUTY'!$I$10,'DREAM BEAUTY'!K30,IF(ACCUEIL!$K$11='SEBRING EXPRESS'!$I$10,'SEBRING EXPRESS'!K30,IF(ACCUEIL!$K$11='CARY RICKMERS'!$I$10,'CARY RICKMERS'!K31,IF(ACCUEIL!$K$11='GRANDE CAMEROON'!$I$10,'GRANDE CAMEROON'!K30,IF(ACCUEIL!$K$11='GRANDE COTONOU'!$I$10,'GRANDE COTONOU'!K30,"")))))))</f>
        <v>0</v>
      </c>
      <c r="L30" s="3">
        <f>IF($K$11='SILVER SUN'!$I$10,'SILVER SUN'!L30,IF(ACCUEIL!$K$11='SILVER SKY'!$I$10,'SILVER SKY'!L30,IF(ACCUEIL!$K$11='DREAM BEAUTY'!$I$10,'DREAM BEAUTY'!L30,IF(ACCUEIL!$K$11='SEBRING EXPRESS'!$I$10,'SEBRING EXPRESS'!L30,IF(ACCUEIL!$K$11='CARY RICKMERS'!$I$10,'CARY RICKMERS'!L31,IF(ACCUEIL!$K$11='GRANDE CAMEROON'!$I$10,'GRANDE CAMEROON'!L30,IF(ACCUEIL!$K$11='GRANDE COTONOU'!$I$10,'GRANDE COTONOU'!L30,"")))))))</f>
        <v>0</v>
      </c>
      <c r="M30" s="3">
        <f>IF($K$11='SILVER SUN'!$I$10,'SILVER SUN'!M30,IF(ACCUEIL!$K$11='SILVER SKY'!$I$10,'SILVER SKY'!M30,IF(ACCUEIL!$K$11='DREAM BEAUTY'!$I$10,'DREAM BEAUTY'!M30,IF(ACCUEIL!$K$11='SEBRING EXPRESS'!$I$10,'SEBRING EXPRESS'!M30,IF(ACCUEIL!$K$11='CARY RICKMERS'!$I$10,'CARY RICKMERS'!M31,IF(ACCUEIL!$K$11='GRANDE CAMEROON'!$I$10,'GRANDE CAMEROON'!M30,IF(ACCUEIL!$K$11='GRANDE COTONOU'!$I$10,'GRANDE COTONOU'!M30,"")))))))</f>
        <v>0</v>
      </c>
      <c r="N30" s="3">
        <f>IF($K$11='SILVER SUN'!$I$10,'SILVER SUN'!N30,IF(ACCUEIL!$K$11='SILVER SKY'!$I$10,'SILVER SKY'!N30,IF(ACCUEIL!$K$11='DREAM BEAUTY'!$I$10,'DREAM BEAUTY'!N30,IF(ACCUEIL!$K$11='SEBRING EXPRESS'!$I$10,'SEBRING EXPRESS'!N30,IF(ACCUEIL!$K$11='CARY RICKMERS'!$I$10,'CARY RICKMERS'!N31,IF(ACCUEIL!$K$11='GRANDE CAMEROON'!$I$10,'GRANDE CAMEROON'!N30,IF(ACCUEIL!$K$11='GRANDE COTONOU'!$I$10,'GRANDE COTONOU'!N30,"")))))))</f>
        <v>0</v>
      </c>
      <c r="O30" s="3">
        <f>IF($K$11='SILVER SUN'!$I$10,'SILVER SUN'!O30,IF(ACCUEIL!$K$11='SILVER SKY'!$I$10,'SILVER SKY'!O30,IF(ACCUEIL!$K$11='DREAM BEAUTY'!$I$10,'DREAM BEAUTY'!O30,IF(ACCUEIL!$K$11='SEBRING EXPRESS'!$I$10,'SEBRING EXPRESS'!O30,IF(ACCUEIL!$K$11='CARY RICKMERS'!$I$10,'CARY RICKMERS'!O31,IF(ACCUEIL!$K$11='GRANDE CAMEROON'!$I$10,'GRANDE CAMEROON'!O30,IF(ACCUEIL!$K$11='GRANDE COTONOU'!$I$10,'GRANDE COTONOU'!O30,"")))))))</f>
        <v>0</v>
      </c>
      <c r="P30" s="3"/>
      <c r="Q30" s="3"/>
    </row>
    <row r="31" spans="1:17" x14ac:dyDescent="0.25">
      <c r="F31" s="3"/>
      <c r="G31" s="3"/>
      <c r="H31" s="3">
        <f>IF($K$11='SILVER SUN'!$I$10,'SILVER SUN'!H31,IF(ACCUEIL!$K$11='SILVER SKY'!$I$10,'SILVER SKY'!H31,IF(ACCUEIL!$K$11='DREAM BEAUTY'!$I$10,'DREAM BEAUTY'!H31,IF(ACCUEIL!$K$11='SEBRING EXPRESS'!$I$10,'SEBRING EXPRESS'!H31,IF(ACCUEIL!$K$11='CARY RICKMERS'!$I$10,'CARY RICKMERS'!H32,IF(ACCUEIL!$K$11='GRANDE CAMEROON'!$I$10,'GRANDE CAMEROON'!H31,IF(ACCUEIL!$K$11='GRANDE COTONOU'!$I$10,'GRANDE COTONOU'!H31,"")))))))</f>
        <v>0</v>
      </c>
      <c r="I31" s="3">
        <f>IF($K$11='SILVER SUN'!$I$10,'SILVER SUN'!I31,IF(ACCUEIL!$K$11='SILVER SKY'!$I$10,'SILVER SKY'!I31,IF(ACCUEIL!$K$11='DREAM BEAUTY'!$I$10,'DREAM BEAUTY'!I31,IF(ACCUEIL!$K$11='SEBRING EXPRESS'!$I$10,'SEBRING EXPRESS'!I31,IF(ACCUEIL!$K$11='CARY RICKMERS'!$I$10,'CARY RICKMERS'!I32,IF(ACCUEIL!$K$11='GRANDE CAMEROON'!$I$10,'GRANDE CAMEROON'!I31,IF(ACCUEIL!$K$11='GRANDE COTONOU'!$I$10,'GRANDE COTONOU'!I31,"")))))))</f>
        <v>0</v>
      </c>
      <c r="J31" s="3">
        <f>IF($K$11='SILVER SUN'!$I$10,'SILVER SUN'!J31,IF(ACCUEIL!$K$11='SILVER SKY'!$I$10,'SILVER SKY'!J31,IF(ACCUEIL!$K$11='DREAM BEAUTY'!$I$10,'DREAM BEAUTY'!J31,IF(ACCUEIL!$K$11='SEBRING EXPRESS'!$I$10,'SEBRING EXPRESS'!J31,IF(ACCUEIL!$K$11='CARY RICKMERS'!$I$10,'CARY RICKMERS'!J32,IF(ACCUEIL!$K$11='GRANDE CAMEROON'!$I$10,'GRANDE CAMEROON'!J31,IF(ACCUEIL!$K$11='GRANDE COTONOU'!$I$10,'GRANDE COTONOU'!J31,"")))))))</f>
        <v>0</v>
      </c>
      <c r="K31" s="3">
        <f>IF($K$11='SILVER SUN'!$I$10,'SILVER SUN'!K31,IF(ACCUEIL!$K$11='SILVER SKY'!$I$10,'SILVER SKY'!K31,IF(ACCUEIL!$K$11='DREAM BEAUTY'!$I$10,'DREAM BEAUTY'!K31,IF(ACCUEIL!$K$11='SEBRING EXPRESS'!$I$10,'SEBRING EXPRESS'!K31,IF(ACCUEIL!$K$11='CARY RICKMERS'!$I$10,'CARY RICKMERS'!K32,IF(ACCUEIL!$K$11='GRANDE CAMEROON'!$I$10,'GRANDE CAMEROON'!K31,IF(ACCUEIL!$K$11='GRANDE COTONOU'!$I$10,'GRANDE COTONOU'!K31,"")))))))</f>
        <v>0</v>
      </c>
      <c r="L31" s="3">
        <f>IF($K$11='SILVER SUN'!$I$10,'SILVER SUN'!L31,IF(ACCUEIL!$K$11='SILVER SKY'!$I$10,'SILVER SKY'!L31,IF(ACCUEIL!$K$11='DREAM BEAUTY'!$I$10,'DREAM BEAUTY'!L31,IF(ACCUEIL!$K$11='SEBRING EXPRESS'!$I$10,'SEBRING EXPRESS'!L31,IF(ACCUEIL!$K$11='CARY RICKMERS'!$I$10,'CARY RICKMERS'!L32,IF(ACCUEIL!$K$11='GRANDE CAMEROON'!$I$10,'GRANDE CAMEROON'!L31,IF(ACCUEIL!$K$11='GRANDE COTONOU'!$I$10,'GRANDE COTONOU'!L31,"")))))))</f>
        <v>0</v>
      </c>
      <c r="M31" s="3">
        <f>IF($K$11='SILVER SUN'!$I$10,'SILVER SUN'!M31,IF(ACCUEIL!$K$11='SILVER SKY'!$I$10,'SILVER SKY'!M31,IF(ACCUEIL!$K$11='DREAM BEAUTY'!$I$10,'DREAM BEAUTY'!M31,IF(ACCUEIL!$K$11='SEBRING EXPRESS'!$I$10,'SEBRING EXPRESS'!M31,IF(ACCUEIL!$K$11='CARY RICKMERS'!$I$10,'CARY RICKMERS'!M32,IF(ACCUEIL!$K$11='GRANDE CAMEROON'!$I$10,'GRANDE CAMEROON'!M31,IF(ACCUEIL!$K$11='GRANDE COTONOU'!$I$10,'GRANDE COTONOU'!M31,"")))))))</f>
        <v>0</v>
      </c>
      <c r="N31" s="3">
        <f>IF($K$11='SILVER SUN'!$I$10,'SILVER SUN'!N31,IF(ACCUEIL!$K$11='SILVER SKY'!$I$10,'SILVER SKY'!N31,IF(ACCUEIL!$K$11='DREAM BEAUTY'!$I$10,'DREAM BEAUTY'!N31,IF(ACCUEIL!$K$11='SEBRING EXPRESS'!$I$10,'SEBRING EXPRESS'!N31,IF(ACCUEIL!$K$11='CARY RICKMERS'!$I$10,'CARY RICKMERS'!N32,IF(ACCUEIL!$K$11='GRANDE CAMEROON'!$I$10,'GRANDE CAMEROON'!N31,IF(ACCUEIL!$K$11='GRANDE COTONOU'!$I$10,'GRANDE COTONOU'!N31,"")))))))</f>
        <v>0</v>
      </c>
      <c r="O31" s="3">
        <f>IF($K$11='SILVER SUN'!$I$10,'SILVER SUN'!O31,IF(ACCUEIL!$K$11='SILVER SKY'!$I$10,'SILVER SKY'!O31,IF(ACCUEIL!$K$11='DREAM BEAUTY'!$I$10,'DREAM BEAUTY'!O31,IF(ACCUEIL!$K$11='SEBRING EXPRESS'!$I$10,'SEBRING EXPRESS'!O31,IF(ACCUEIL!$K$11='CARY RICKMERS'!$I$10,'CARY RICKMERS'!O32,IF(ACCUEIL!$K$11='GRANDE CAMEROON'!$I$10,'GRANDE CAMEROON'!O31,IF(ACCUEIL!$K$11='GRANDE COTONOU'!$I$10,'GRANDE COTONOU'!O31,"")))))))</f>
        <v>0</v>
      </c>
      <c r="P31" s="3"/>
      <c r="Q31" s="3"/>
    </row>
    <row r="32" spans="1:17" x14ac:dyDescent="0.25">
      <c r="F32" s="3"/>
      <c r="G32" s="3"/>
      <c r="H32" s="3">
        <f>IF($K$11='SILVER SUN'!$I$10,'SILVER SUN'!H32,IF(ACCUEIL!$K$11='SILVER SKY'!$I$10,'SILVER SKY'!H32,IF(ACCUEIL!$K$11='DREAM BEAUTY'!$I$10,'DREAM BEAUTY'!H32,IF(ACCUEIL!$K$11='SEBRING EXPRESS'!$I$10,'SEBRING EXPRESS'!H32,IF(ACCUEIL!$K$11='CARY RICKMERS'!$I$10,'CARY RICKMERS'!H33,IF(ACCUEIL!$K$11='GRANDE CAMEROON'!$I$10,'GRANDE CAMEROON'!H32,IF(ACCUEIL!$K$11='GRANDE COTONOU'!$I$10,'GRANDE COTONOU'!H32,"")))))))</f>
        <v>0</v>
      </c>
      <c r="I32" s="3">
        <f>IF($K$11='SILVER SUN'!$I$10,'SILVER SUN'!I32,IF(ACCUEIL!$K$11='SILVER SKY'!$I$10,'SILVER SKY'!I32,IF(ACCUEIL!$K$11='DREAM BEAUTY'!$I$10,'DREAM BEAUTY'!I32,IF(ACCUEIL!$K$11='SEBRING EXPRESS'!$I$10,'SEBRING EXPRESS'!I32,IF(ACCUEIL!$K$11='CARY RICKMERS'!$I$10,'CARY RICKMERS'!I33,IF(ACCUEIL!$K$11='GRANDE CAMEROON'!$I$10,'GRANDE CAMEROON'!I32,IF(ACCUEIL!$K$11='GRANDE COTONOU'!$I$10,'GRANDE COTONOU'!I32,"")))))))</f>
        <v>0</v>
      </c>
      <c r="J32" s="3">
        <f>IF($K$11='SILVER SUN'!$I$10,'SILVER SUN'!J32,IF(ACCUEIL!$K$11='SILVER SKY'!$I$10,'SILVER SKY'!J32,IF(ACCUEIL!$K$11='DREAM BEAUTY'!$I$10,'DREAM BEAUTY'!J32,IF(ACCUEIL!$K$11='SEBRING EXPRESS'!$I$10,'SEBRING EXPRESS'!J32,IF(ACCUEIL!$K$11='CARY RICKMERS'!$I$10,'CARY RICKMERS'!J33,IF(ACCUEIL!$K$11='GRANDE CAMEROON'!$I$10,'GRANDE CAMEROON'!J32,IF(ACCUEIL!$K$11='GRANDE COTONOU'!$I$10,'GRANDE COTONOU'!J32,"")))))))</f>
        <v>0</v>
      </c>
      <c r="K32" s="3">
        <f>IF($K$11='SILVER SUN'!$I$10,'SILVER SUN'!K32,IF(ACCUEIL!$K$11='SILVER SKY'!$I$10,'SILVER SKY'!K32,IF(ACCUEIL!$K$11='DREAM BEAUTY'!$I$10,'DREAM BEAUTY'!K32,IF(ACCUEIL!$K$11='SEBRING EXPRESS'!$I$10,'SEBRING EXPRESS'!K32,IF(ACCUEIL!$K$11='CARY RICKMERS'!$I$10,'CARY RICKMERS'!K33,IF(ACCUEIL!$K$11='GRANDE CAMEROON'!$I$10,'GRANDE CAMEROON'!K32,IF(ACCUEIL!$K$11='GRANDE COTONOU'!$I$10,'GRANDE COTONOU'!K32,"")))))))</f>
        <v>0</v>
      </c>
      <c r="L32" s="3">
        <f>IF($K$11='SILVER SUN'!$I$10,'SILVER SUN'!L32,IF(ACCUEIL!$K$11='SILVER SKY'!$I$10,'SILVER SKY'!L32,IF(ACCUEIL!$K$11='DREAM BEAUTY'!$I$10,'DREAM BEAUTY'!L32,IF(ACCUEIL!$K$11='SEBRING EXPRESS'!$I$10,'SEBRING EXPRESS'!L32,IF(ACCUEIL!$K$11='CARY RICKMERS'!$I$10,'CARY RICKMERS'!L33,IF(ACCUEIL!$K$11='GRANDE CAMEROON'!$I$10,'GRANDE CAMEROON'!L32,IF(ACCUEIL!$K$11='GRANDE COTONOU'!$I$10,'GRANDE COTONOU'!L32,"")))))))</f>
        <v>0</v>
      </c>
      <c r="M32" s="3">
        <f>IF($K$11='SILVER SUN'!$I$10,'SILVER SUN'!M32,IF(ACCUEIL!$K$11='SILVER SKY'!$I$10,'SILVER SKY'!M32,IF(ACCUEIL!$K$11='DREAM BEAUTY'!$I$10,'DREAM BEAUTY'!M32,IF(ACCUEIL!$K$11='SEBRING EXPRESS'!$I$10,'SEBRING EXPRESS'!M32,IF(ACCUEIL!$K$11='CARY RICKMERS'!$I$10,'CARY RICKMERS'!M33,IF(ACCUEIL!$K$11='GRANDE CAMEROON'!$I$10,'GRANDE CAMEROON'!M32,IF(ACCUEIL!$K$11='GRANDE COTONOU'!$I$10,'GRANDE COTONOU'!M32,"")))))))</f>
        <v>0</v>
      </c>
      <c r="N32" s="3">
        <f>IF($K$11='SILVER SUN'!$I$10,'SILVER SUN'!N32,IF(ACCUEIL!$K$11='SILVER SKY'!$I$10,'SILVER SKY'!N32,IF(ACCUEIL!$K$11='DREAM BEAUTY'!$I$10,'DREAM BEAUTY'!N32,IF(ACCUEIL!$K$11='SEBRING EXPRESS'!$I$10,'SEBRING EXPRESS'!N32,IF(ACCUEIL!$K$11='CARY RICKMERS'!$I$10,'CARY RICKMERS'!N33,IF(ACCUEIL!$K$11='GRANDE CAMEROON'!$I$10,'GRANDE CAMEROON'!N32,IF(ACCUEIL!$K$11='GRANDE COTONOU'!$I$10,'GRANDE COTONOU'!N32,"")))))))</f>
        <v>0</v>
      </c>
      <c r="O32" s="3">
        <f>IF($K$11='SILVER SUN'!$I$10,'SILVER SUN'!O32,IF(ACCUEIL!$K$11='SILVER SKY'!$I$10,'SILVER SKY'!O32,IF(ACCUEIL!$K$11='DREAM BEAUTY'!$I$10,'DREAM BEAUTY'!O32,IF(ACCUEIL!$K$11='SEBRING EXPRESS'!$I$10,'SEBRING EXPRESS'!O32,IF(ACCUEIL!$K$11='CARY RICKMERS'!$I$10,'CARY RICKMERS'!O33,IF(ACCUEIL!$K$11='GRANDE CAMEROON'!$I$10,'GRANDE CAMEROON'!O32,IF(ACCUEIL!$K$11='GRANDE COTONOU'!$I$10,'GRANDE COTONOU'!O32,"")))))))</f>
        <v>0</v>
      </c>
      <c r="P32" s="3"/>
      <c r="Q32" s="3"/>
    </row>
    <row r="33" spans="6:17" x14ac:dyDescent="0.25">
      <c r="F33" s="3"/>
      <c r="G33" s="3"/>
      <c r="H33" s="3">
        <f>IF($K$11='SILVER SUN'!$I$10,'SILVER SUN'!H33,IF(ACCUEIL!$K$11='SILVER SKY'!$I$10,'SILVER SKY'!H33,IF(ACCUEIL!$K$11='DREAM BEAUTY'!$I$10,'DREAM BEAUTY'!H33,IF(ACCUEIL!$K$11='SEBRING EXPRESS'!$I$10,'SEBRING EXPRESS'!H33,IF(ACCUEIL!$K$11='CARY RICKMERS'!$I$10,'CARY RICKMERS'!H34,IF(ACCUEIL!$K$11='GRANDE CAMEROON'!$I$10,'GRANDE CAMEROON'!H33,IF(ACCUEIL!$K$11='GRANDE COTONOU'!$I$10,'GRANDE COTONOU'!H33,"")))))))</f>
        <v>0</v>
      </c>
      <c r="I33" s="3">
        <f>IF($K$11='SILVER SUN'!$I$10,'SILVER SUN'!I33,IF(ACCUEIL!$K$11='SILVER SKY'!$I$10,'SILVER SKY'!I33,IF(ACCUEIL!$K$11='DREAM BEAUTY'!$I$10,'DREAM BEAUTY'!I33,IF(ACCUEIL!$K$11='SEBRING EXPRESS'!$I$10,'SEBRING EXPRESS'!I33,IF(ACCUEIL!$K$11='CARY RICKMERS'!$I$10,'CARY RICKMERS'!I34,IF(ACCUEIL!$K$11='GRANDE CAMEROON'!$I$10,'GRANDE CAMEROON'!I33,IF(ACCUEIL!$K$11='GRANDE COTONOU'!$I$10,'GRANDE COTONOU'!I33,"")))))))</f>
        <v>0</v>
      </c>
      <c r="J33" s="3">
        <f>IF($K$11='SILVER SUN'!$I$10,'SILVER SUN'!J33,IF(ACCUEIL!$K$11='SILVER SKY'!$I$10,'SILVER SKY'!J33,IF(ACCUEIL!$K$11='DREAM BEAUTY'!$I$10,'DREAM BEAUTY'!J33,IF(ACCUEIL!$K$11='SEBRING EXPRESS'!$I$10,'SEBRING EXPRESS'!J33,IF(ACCUEIL!$K$11='CARY RICKMERS'!$I$10,'CARY RICKMERS'!J34,IF(ACCUEIL!$K$11='GRANDE CAMEROON'!$I$10,'GRANDE CAMEROON'!J33,IF(ACCUEIL!$K$11='GRANDE COTONOU'!$I$10,'GRANDE COTONOU'!J33,"")))))))</f>
        <v>0</v>
      </c>
      <c r="K33" s="3">
        <f>IF($K$11='SILVER SUN'!$I$10,'SILVER SUN'!K33,IF(ACCUEIL!$K$11='SILVER SKY'!$I$10,'SILVER SKY'!K33,IF(ACCUEIL!$K$11='DREAM BEAUTY'!$I$10,'DREAM BEAUTY'!K33,IF(ACCUEIL!$K$11='SEBRING EXPRESS'!$I$10,'SEBRING EXPRESS'!K33,IF(ACCUEIL!$K$11='CARY RICKMERS'!$I$10,'CARY RICKMERS'!K34,IF(ACCUEIL!$K$11='GRANDE CAMEROON'!$I$10,'GRANDE CAMEROON'!K33,IF(ACCUEIL!$K$11='GRANDE COTONOU'!$I$10,'GRANDE COTONOU'!K33,"")))))))</f>
        <v>0</v>
      </c>
      <c r="L33" s="3">
        <f>IF($K$11='SILVER SUN'!$I$10,'SILVER SUN'!L33,IF(ACCUEIL!$K$11='SILVER SKY'!$I$10,'SILVER SKY'!L33,IF(ACCUEIL!$K$11='DREAM BEAUTY'!$I$10,'DREAM BEAUTY'!L33,IF(ACCUEIL!$K$11='SEBRING EXPRESS'!$I$10,'SEBRING EXPRESS'!L33,IF(ACCUEIL!$K$11='CARY RICKMERS'!$I$10,'CARY RICKMERS'!L34,IF(ACCUEIL!$K$11='GRANDE CAMEROON'!$I$10,'GRANDE CAMEROON'!L33,IF(ACCUEIL!$K$11='GRANDE COTONOU'!$I$10,'GRANDE COTONOU'!L33,"")))))))</f>
        <v>0</v>
      </c>
      <c r="M33" s="3">
        <f>IF($K$11='SILVER SUN'!$I$10,'SILVER SUN'!M33,IF(ACCUEIL!$K$11='SILVER SKY'!$I$10,'SILVER SKY'!M33,IF(ACCUEIL!$K$11='DREAM BEAUTY'!$I$10,'DREAM BEAUTY'!M33,IF(ACCUEIL!$K$11='SEBRING EXPRESS'!$I$10,'SEBRING EXPRESS'!M33,IF(ACCUEIL!$K$11='CARY RICKMERS'!$I$10,'CARY RICKMERS'!M34,IF(ACCUEIL!$K$11='GRANDE CAMEROON'!$I$10,'GRANDE CAMEROON'!M33,IF(ACCUEIL!$K$11='GRANDE COTONOU'!$I$10,'GRANDE COTONOU'!M33,"")))))))</f>
        <v>0</v>
      </c>
      <c r="N33" s="3">
        <f>IF($K$11='SILVER SUN'!$I$10,'SILVER SUN'!N33,IF(ACCUEIL!$K$11='SILVER SKY'!$I$10,'SILVER SKY'!N33,IF(ACCUEIL!$K$11='DREAM BEAUTY'!$I$10,'DREAM BEAUTY'!N33,IF(ACCUEIL!$K$11='SEBRING EXPRESS'!$I$10,'SEBRING EXPRESS'!N33,IF(ACCUEIL!$K$11='CARY RICKMERS'!$I$10,'CARY RICKMERS'!N34,IF(ACCUEIL!$K$11='GRANDE CAMEROON'!$I$10,'GRANDE CAMEROON'!N33,IF(ACCUEIL!$K$11='GRANDE COTONOU'!$I$10,'GRANDE COTONOU'!N33,"")))))))</f>
        <v>0</v>
      </c>
      <c r="O33" s="3">
        <f>IF($K$11='SILVER SUN'!$I$10,'SILVER SUN'!O33,IF(ACCUEIL!$K$11='SILVER SKY'!$I$10,'SILVER SKY'!O33,IF(ACCUEIL!$K$11='DREAM BEAUTY'!$I$10,'DREAM BEAUTY'!O33,IF(ACCUEIL!$K$11='SEBRING EXPRESS'!$I$10,'SEBRING EXPRESS'!O33,IF(ACCUEIL!$K$11='CARY RICKMERS'!$I$10,'CARY RICKMERS'!O34,IF(ACCUEIL!$K$11='GRANDE CAMEROON'!$I$10,'GRANDE CAMEROON'!O33,IF(ACCUEIL!$K$11='GRANDE COTONOU'!$I$10,'GRANDE COTONOU'!O33,"")))))))</f>
        <v>0</v>
      </c>
      <c r="P33" s="3"/>
      <c r="Q33" s="3"/>
    </row>
    <row r="34" spans="6:17" x14ac:dyDescent="0.25">
      <c r="F34" s="3"/>
      <c r="G34" s="3"/>
      <c r="H34" s="3">
        <f>IF($K$11='SILVER SUN'!$I$10,'SILVER SUN'!H34,IF(ACCUEIL!$K$11='SILVER SKY'!$I$10,'SILVER SKY'!H34,IF(ACCUEIL!$K$11='DREAM BEAUTY'!$I$10,'DREAM BEAUTY'!H34,IF(ACCUEIL!$K$11='SEBRING EXPRESS'!$I$10,'SEBRING EXPRESS'!H34,IF(ACCUEIL!$K$11='CARY RICKMERS'!$I$10,'CARY RICKMERS'!H35,IF(ACCUEIL!$K$11='GRANDE CAMEROON'!$I$10,'GRANDE CAMEROON'!H34,IF(ACCUEIL!$K$11='GRANDE COTONOU'!$I$10,'GRANDE COTONOU'!H34,"")))))))</f>
        <v>0</v>
      </c>
      <c r="I34" s="3">
        <f>IF($K$11='SILVER SUN'!$I$10,'SILVER SUN'!I34,IF(ACCUEIL!$K$11='SILVER SKY'!$I$10,'SILVER SKY'!I34,IF(ACCUEIL!$K$11='DREAM BEAUTY'!$I$10,'DREAM BEAUTY'!I34,IF(ACCUEIL!$K$11='SEBRING EXPRESS'!$I$10,'SEBRING EXPRESS'!I34,IF(ACCUEIL!$K$11='CARY RICKMERS'!$I$10,'CARY RICKMERS'!I35,IF(ACCUEIL!$K$11='GRANDE CAMEROON'!$I$10,'GRANDE CAMEROON'!I34,IF(ACCUEIL!$K$11='GRANDE COTONOU'!$I$10,'GRANDE COTONOU'!I34,"")))))))</f>
        <v>0</v>
      </c>
      <c r="J34" s="3">
        <f>IF($K$11='SILVER SUN'!$I$10,'SILVER SUN'!J34,IF(ACCUEIL!$K$11='SILVER SKY'!$I$10,'SILVER SKY'!J34,IF(ACCUEIL!$K$11='DREAM BEAUTY'!$I$10,'DREAM BEAUTY'!J34,IF(ACCUEIL!$K$11='SEBRING EXPRESS'!$I$10,'SEBRING EXPRESS'!J34,IF(ACCUEIL!$K$11='CARY RICKMERS'!$I$10,'CARY RICKMERS'!J35,IF(ACCUEIL!$K$11='GRANDE CAMEROON'!$I$10,'GRANDE CAMEROON'!J34,IF(ACCUEIL!$K$11='GRANDE COTONOU'!$I$10,'GRANDE COTONOU'!J34,"")))))))</f>
        <v>0</v>
      </c>
      <c r="K34" s="3">
        <f>IF($K$11='SILVER SUN'!$I$10,'SILVER SUN'!K34,IF(ACCUEIL!$K$11='SILVER SKY'!$I$10,'SILVER SKY'!K34,IF(ACCUEIL!$K$11='DREAM BEAUTY'!$I$10,'DREAM BEAUTY'!K34,IF(ACCUEIL!$K$11='SEBRING EXPRESS'!$I$10,'SEBRING EXPRESS'!K34,IF(ACCUEIL!$K$11='CARY RICKMERS'!$I$10,'CARY RICKMERS'!K35,IF(ACCUEIL!$K$11='GRANDE CAMEROON'!$I$10,'GRANDE CAMEROON'!K34,IF(ACCUEIL!$K$11='GRANDE COTONOU'!$I$10,'GRANDE COTONOU'!K34,"")))))))</f>
        <v>0</v>
      </c>
      <c r="L34" s="3">
        <f>IF($K$11='SILVER SUN'!$I$10,'SILVER SUN'!L34,IF(ACCUEIL!$K$11='SILVER SKY'!$I$10,'SILVER SKY'!L34,IF(ACCUEIL!$K$11='DREAM BEAUTY'!$I$10,'DREAM BEAUTY'!L34,IF(ACCUEIL!$K$11='SEBRING EXPRESS'!$I$10,'SEBRING EXPRESS'!L34,IF(ACCUEIL!$K$11='CARY RICKMERS'!$I$10,'CARY RICKMERS'!L35,IF(ACCUEIL!$K$11='GRANDE CAMEROON'!$I$10,'GRANDE CAMEROON'!L34,IF(ACCUEIL!$K$11='GRANDE COTONOU'!$I$10,'GRANDE COTONOU'!L34,"")))))))</f>
        <v>0</v>
      </c>
      <c r="M34" s="3">
        <f>IF($K$11='SILVER SUN'!$I$10,'SILVER SUN'!M34,IF(ACCUEIL!$K$11='SILVER SKY'!$I$10,'SILVER SKY'!M34,IF(ACCUEIL!$K$11='DREAM BEAUTY'!$I$10,'DREAM BEAUTY'!M34,IF(ACCUEIL!$K$11='SEBRING EXPRESS'!$I$10,'SEBRING EXPRESS'!M34,IF(ACCUEIL!$K$11='CARY RICKMERS'!$I$10,'CARY RICKMERS'!M35,IF(ACCUEIL!$K$11='GRANDE CAMEROON'!$I$10,'GRANDE CAMEROON'!M34,IF(ACCUEIL!$K$11='GRANDE COTONOU'!$I$10,'GRANDE COTONOU'!M34,"")))))))</f>
        <v>0</v>
      </c>
      <c r="N34" s="3">
        <f>IF($K$11='SILVER SUN'!$I$10,'SILVER SUN'!N34,IF(ACCUEIL!$K$11='SILVER SKY'!$I$10,'SILVER SKY'!N34,IF(ACCUEIL!$K$11='DREAM BEAUTY'!$I$10,'DREAM BEAUTY'!N34,IF(ACCUEIL!$K$11='SEBRING EXPRESS'!$I$10,'SEBRING EXPRESS'!N34,IF(ACCUEIL!$K$11='CARY RICKMERS'!$I$10,'CARY RICKMERS'!N35,IF(ACCUEIL!$K$11='GRANDE CAMEROON'!$I$10,'GRANDE CAMEROON'!N34,IF(ACCUEIL!$K$11='GRANDE COTONOU'!$I$10,'GRANDE COTONOU'!N34,"")))))))</f>
        <v>0</v>
      </c>
      <c r="O34" s="3">
        <f>IF($K$11='SILVER SUN'!$I$10,'SILVER SUN'!O34,IF(ACCUEIL!$K$11='SILVER SKY'!$I$10,'SILVER SKY'!O34,IF(ACCUEIL!$K$11='DREAM BEAUTY'!$I$10,'DREAM BEAUTY'!O34,IF(ACCUEIL!$K$11='SEBRING EXPRESS'!$I$10,'SEBRING EXPRESS'!O34,IF(ACCUEIL!$K$11='CARY RICKMERS'!$I$10,'CARY RICKMERS'!O35,IF(ACCUEIL!$K$11='GRANDE CAMEROON'!$I$10,'GRANDE CAMEROON'!O34,IF(ACCUEIL!$K$11='GRANDE COTONOU'!$I$10,'GRANDE COTONOU'!O34,"")))))))</f>
        <v>0</v>
      </c>
      <c r="P34" s="3"/>
      <c r="Q34" s="3"/>
    </row>
    <row r="35" spans="6:17" x14ac:dyDescent="0.25">
      <c r="F35" s="3"/>
      <c r="G35" s="3"/>
      <c r="H35" s="3">
        <f>IF($K$11='SILVER SUN'!$I$10,'SILVER SUN'!H35,IF(ACCUEIL!$K$11='SILVER SKY'!$I$10,'SILVER SKY'!H35,IF(ACCUEIL!$K$11='DREAM BEAUTY'!$I$10,'DREAM BEAUTY'!H35,IF(ACCUEIL!$K$11='SEBRING EXPRESS'!$I$10,'SEBRING EXPRESS'!H35,IF(ACCUEIL!$K$11='CARY RICKMERS'!$I$10,'CARY RICKMERS'!H36,IF(ACCUEIL!$K$11='GRANDE CAMEROON'!$I$10,'GRANDE CAMEROON'!H35,IF(ACCUEIL!$K$11='GRANDE COTONOU'!$I$10,'GRANDE COTONOU'!H35,"")))))))</f>
        <v>0</v>
      </c>
      <c r="I35" s="3">
        <f>IF($K$11='SILVER SUN'!$I$10,'SILVER SUN'!I35,IF(ACCUEIL!$K$11='SILVER SKY'!$I$10,'SILVER SKY'!I35,IF(ACCUEIL!$K$11='DREAM BEAUTY'!$I$10,'DREAM BEAUTY'!I35,IF(ACCUEIL!$K$11='SEBRING EXPRESS'!$I$10,'SEBRING EXPRESS'!I35,IF(ACCUEIL!$K$11='CARY RICKMERS'!$I$10,'CARY RICKMERS'!I36,IF(ACCUEIL!$K$11='GRANDE CAMEROON'!$I$10,'GRANDE CAMEROON'!I35,IF(ACCUEIL!$K$11='GRANDE COTONOU'!$I$10,'GRANDE COTONOU'!I35,"")))))))</f>
        <v>0</v>
      </c>
      <c r="J35" s="3">
        <f>IF($K$11='SILVER SUN'!$I$10,'SILVER SUN'!J35,IF(ACCUEIL!$K$11='SILVER SKY'!$I$10,'SILVER SKY'!J35,IF(ACCUEIL!$K$11='DREAM BEAUTY'!$I$10,'DREAM BEAUTY'!J35,IF(ACCUEIL!$K$11='SEBRING EXPRESS'!$I$10,'SEBRING EXPRESS'!J35,IF(ACCUEIL!$K$11='CARY RICKMERS'!$I$10,'CARY RICKMERS'!J36,IF(ACCUEIL!$K$11='GRANDE CAMEROON'!$I$10,'GRANDE CAMEROON'!J35,IF(ACCUEIL!$K$11='GRANDE COTONOU'!$I$10,'GRANDE COTONOU'!J35,"")))))))</f>
        <v>0</v>
      </c>
      <c r="K35" s="3">
        <f>IF($K$11='SILVER SUN'!$I$10,'SILVER SUN'!K35,IF(ACCUEIL!$K$11='SILVER SKY'!$I$10,'SILVER SKY'!K35,IF(ACCUEIL!$K$11='DREAM BEAUTY'!$I$10,'DREAM BEAUTY'!K35,IF(ACCUEIL!$K$11='SEBRING EXPRESS'!$I$10,'SEBRING EXPRESS'!K35,IF(ACCUEIL!$K$11='CARY RICKMERS'!$I$10,'CARY RICKMERS'!K36,IF(ACCUEIL!$K$11='GRANDE CAMEROON'!$I$10,'GRANDE CAMEROON'!K35,IF(ACCUEIL!$K$11='GRANDE COTONOU'!$I$10,'GRANDE COTONOU'!K35,"")))))))</f>
        <v>0</v>
      </c>
      <c r="L35" s="3">
        <f>IF($K$11='SILVER SUN'!$I$10,'SILVER SUN'!L35,IF(ACCUEIL!$K$11='SILVER SKY'!$I$10,'SILVER SKY'!L35,IF(ACCUEIL!$K$11='DREAM BEAUTY'!$I$10,'DREAM BEAUTY'!L35,IF(ACCUEIL!$K$11='SEBRING EXPRESS'!$I$10,'SEBRING EXPRESS'!L35,IF(ACCUEIL!$K$11='CARY RICKMERS'!$I$10,'CARY RICKMERS'!L36,IF(ACCUEIL!$K$11='GRANDE CAMEROON'!$I$10,'GRANDE CAMEROON'!L35,IF(ACCUEIL!$K$11='GRANDE COTONOU'!$I$10,'GRANDE COTONOU'!L35,"")))))))</f>
        <v>0</v>
      </c>
      <c r="M35" s="3">
        <f>IF($K$11='SILVER SUN'!$I$10,'SILVER SUN'!M35,IF(ACCUEIL!$K$11='SILVER SKY'!$I$10,'SILVER SKY'!M35,IF(ACCUEIL!$K$11='DREAM BEAUTY'!$I$10,'DREAM BEAUTY'!M35,IF(ACCUEIL!$K$11='SEBRING EXPRESS'!$I$10,'SEBRING EXPRESS'!M35,IF(ACCUEIL!$K$11='CARY RICKMERS'!$I$10,'CARY RICKMERS'!M36,IF(ACCUEIL!$K$11='GRANDE CAMEROON'!$I$10,'GRANDE CAMEROON'!M35,IF(ACCUEIL!$K$11='GRANDE COTONOU'!$I$10,'GRANDE COTONOU'!M35,"")))))))</f>
        <v>0</v>
      </c>
      <c r="N35" s="3">
        <f>IF($K$11='SILVER SUN'!$I$10,'SILVER SUN'!N35,IF(ACCUEIL!$K$11='SILVER SKY'!$I$10,'SILVER SKY'!N35,IF(ACCUEIL!$K$11='DREAM BEAUTY'!$I$10,'DREAM BEAUTY'!N35,IF(ACCUEIL!$K$11='SEBRING EXPRESS'!$I$10,'SEBRING EXPRESS'!N35,IF(ACCUEIL!$K$11='CARY RICKMERS'!$I$10,'CARY RICKMERS'!N36,IF(ACCUEIL!$K$11='GRANDE CAMEROON'!$I$10,'GRANDE CAMEROON'!N35,IF(ACCUEIL!$K$11='GRANDE COTONOU'!$I$10,'GRANDE COTONOU'!N35,"")))))))</f>
        <v>0</v>
      </c>
      <c r="O35" s="3">
        <f>IF($K$11='SILVER SUN'!$I$10,'SILVER SUN'!O35,IF(ACCUEIL!$K$11='SILVER SKY'!$I$10,'SILVER SKY'!O35,IF(ACCUEIL!$K$11='DREAM BEAUTY'!$I$10,'DREAM BEAUTY'!O35,IF(ACCUEIL!$K$11='SEBRING EXPRESS'!$I$10,'SEBRING EXPRESS'!O35,IF(ACCUEIL!$K$11='CARY RICKMERS'!$I$10,'CARY RICKMERS'!O36,IF(ACCUEIL!$K$11='GRANDE CAMEROON'!$I$10,'GRANDE CAMEROON'!O35,IF(ACCUEIL!$K$11='GRANDE COTONOU'!$I$10,'GRANDE COTONOU'!O35,"")))))))</f>
        <v>0</v>
      </c>
      <c r="P35" s="3"/>
      <c r="Q35" s="3"/>
    </row>
    <row r="36" spans="6:17" x14ac:dyDescent="0.25">
      <c r="F36" s="3"/>
      <c r="G36" s="3"/>
      <c r="H36" s="3">
        <f>IF($K$11='SILVER SUN'!$I$10,'SILVER SUN'!H36,IF(ACCUEIL!$K$11='SILVER SKY'!$I$10,'SILVER SKY'!H36,IF(ACCUEIL!$K$11='DREAM BEAUTY'!$I$10,'DREAM BEAUTY'!H36,IF(ACCUEIL!$K$11='SEBRING EXPRESS'!$I$10,'SEBRING EXPRESS'!H36,IF(ACCUEIL!$K$11='CARY RICKMERS'!$I$10,'CARY RICKMERS'!H37,IF(ACCUEIL!$K$11='GRANDE CAMEROON'!$I$10,'GRANDE CAMEROON'!H36,IF(ACCUEIL!$K$11='GRANDE COTONOU'!$I$10,'GRANDE COTONOU'!H36,"")))))))</f>
        <v>0</v>
      </c>
      <c r="I36" s="3">
        <f>IF($K$11='SILVER SUN'!$I$10,'SILVER SUN'!I36,IF(ACCUEIL!$K$11='SILVER SKY'!$I$10,'SILVER SKY'!I36,IF(ACCUEIL!$K$11='DREAM BEAUTY'!$I$10,'DREAM BEAUTY'!I36,IF(ACCUEIL!$K$11='SEBRING EXPRESS'!$I$10,'SEBRING EXPRESS'!I36,IF(ACCUEIL!$K$11='CARY RICKMERS'!$I$10,'CARY RICKMERS'!I37,IF(ACCUEIL!$K$11='GRANDE CAMEROON'!$I$10,'GRANDE CAMEROON'!I36,IF(ACCUEIL!$K$11='GRANDE COTONOU'!$I$10,'GRANDE COTONOU'!I36,"")))))))</f>
        <v>0</v>
      </c>
      <c r="J36" s="3">
        <f>IF($K$11='SILVER SUN'!$I$10,'SILVER SUN'!J36,IF(ACCUEIL!$K$11='SILVER SKY'!$I$10,'SILVER SKY'!J36,IF(ACCUEIL!$K$11='DREAM BEAUTY'!$I$10,'DREAM BEAUTY'!J36,IF(ACCUEIL!$K$11='SEBRING EXPRESS'!$I$10,'SEBRING EXPRESS'!J36,IF(ACCUEIL!$K$11='CARY RICKMERS'!$I$10,'CARY RICKMERS'!J37,IF(ACCUEIL!$K$11='GRANDE CAMEROON'!$I$10,'GRANDE CAMEROON'!J36,IF(ACCUEIL!$K$11='GRANDE COTONOU'!$I$10,'GRANDE COTONOU'!J36,"")))))))</f>
        <v>0</v>
      </c>
      <c r="K36" s="3">
        <f>IF($K$11='SILVER SUN'!$I$10,'SILVER SUN'!K36,IF(ACCUEIL!$K$11='SILVER SKY'!$I$10,'SILVER SKY'!K36,IF(ACCUEIL!$K$11='DREAM BEAUTY'!$I$10,'DREAM BEAUTY'!K36,IF(ACCUEIL!$K$11='SEBRING EXPRESS'!$I$10,'SEBRING EXPRESS'!K36,IF(ACCUEIL!$K$11='CARY RICKMERS'!$I$10,'CARY RICKMERS'!K37,IF(ACCUEIL!$K$11='GRANDE CAMEROON'!$I$10,'GRANDE CAMEROON'!K36,IF(ACCUEIL!$K$11='GRANDE COTONOU'!$I$10,'GRANDE COTONOU'!K36,"")))))))</f>
        <v>0</v>
      </c>
      <c r="L36" s="3">
        <f>IF($K$11='SILVER SUN'!$I$10,'SILVER SUN'!L36,IF(ACCUEIL!$K$11='SILVER SKY'!$I$10,'SILVER SKY'!L36,IF(ACCUEIL!$K$11='DREAM BEAUTY'!$I$10,'DREAM BEAUTY'!L36,IF(ACCUEIL!$K$11='SEBRING EXPRESS'!$I$10,'SEBRING EXPRESS'!L36,IF(ACCUEIL!$K$11='CARY RICKMERS'!$I$10,'CARY RICKMERS'!L37,IF(ACCUEIL!$K$11='GRANDE CAMEROON'!$I$10,'GRANDE CAMEROON'!L36,IF(ACCUEIL!$K$11='GRANDE COTONOU'!$I$10,'GRANDE COTONOU'!L36,"")))))))</f>
        <v>0</v>
      </c>
      <c r="M36" s="3">
        <f>IF($K$11='SILVER SUN'!$I$10,'SILVER SUN'!M36,IF(ACCUEIL!$K$11='SILVER SKY'!$I$10,'SILVER SKY'!M36,IF(ACCUEIL!$K$11='DREAM BEAUTY'!$I$10,'DREAM BEAUTY'!M36,IF(ACCUEIL!$K$11='SEBRING EXPRESS'!$I$10,'SEBRING EXPRESS'!M36,IF(ACCUEIL!$K$11='CARY RICKMERS'!$I$10,'CARY RICKMERS'!M37,IF(ACCUEIL!$K$11='GRANDE CAMEROON'!$I$10,'GRANDE CAMEROON'!M36,IF(ACCUEIL!$K$11='GRANDE COTONOU'!$I$10,'GRANDE COTONOU'!M36,"")))))))</f>
        <v>0</v>
      </c>
      <c r="N36" s="3">
        <f>IF($K$11='SILVER SUN'!$I$10,'SILVER SUN'!N36,IF(ACCUEIL!$K$11='SILVER SKY'!$I$10,'SILVER SKY'!N36,IF(ACCUEIL!$K$11='DREAM BEAUTY'!$I$10,'DREAM BEAUTY'!N36,IF(ACCUEIL!$K$11='SEBRING EXPRESS'!$I$10,'SEBRING EXPRESS'!N36,IF(ACCUEIL!$K$11='CARY RICKMERS'!$I$10,'CARY RICKMERS'!N37,IF(ACCUEIL!$K$11='GRANDE CAMEROON'!$I$10,'GRANDE CAMEROON'!N36,IF(ACCUEIL!$K$11='GRANDE COTONOU'!$I$10,'GRANDE COTONOU'!N36,"")))))))</f>
        <v>0</v>
      </c>
      <c r="O36" s="3">
        <f>IF($K$11='SILVER SUN'!$I$10,'SILVER SUN'!O36,IF(ACCUEIL!$K$11='SILVER SKY'!$I$10,'SILVER SKY'!O36,IF(ACCUEIL!$K$11='DREAM BEAUTY'!$I$10,'DREAM BEAUTY'!O36,IF(ACCUEIL!$K$11='SEBRING EXPRESS'!$I$10,'SEBRING EXPRESS'!O36,IF(ACCUEIL!$K$11='CARY RICKMERS'!$I$10,'CARY RICKMERS'!O37,IF(ACCUEIL!$K$11='GRANDE CAMEROON'!$I$10,'GRANDE CAMEROON'!O36,IF(ACCUEIL!$K$11='GRANDE COTONOU'!$I$10,'GRANDE COTONOU'!O36,"")))))))</f>
        <v>0</v>
      </c>
      <c r="P36" s="3"/>
      <c r="Q36" s="3"/>
    </row>
    <row r="37" spans="6:17" x14ac:dyDescent="0.25">
      <c r="F37" s="3"/>
      <c r="G37" s="3"/>
      <c r="H37" s="3">
        <f>IF($K$11='SILVER SUN'!$I$10,'SILVER SUN'!H37,IF(ACCUEIL!$K$11='SILVER SKY'!$I$10,'SILVER SKY'!H37,IF(ACCUEIL!$K$11='DREAM BEAUTY'!$I$10,'DREAM BEAUTY'!H37,IF(ACCUEIL!$K$11='SEBRING EXPRESS'!$I$10,'SEBRING EXPRESS'!H37,IF(ACCUEIL!$K$11='CARY RICKMERS'!$I$10,'CARY RICKMERS'!H38,IF(ACCUEIL!$K$11='GRANDE CAMEROON'!$I$10,'GRANDE CAMEROON'!H37,IF(ACCUEIL!$K$11='GRANDE COTONOU'!$I$10,'GRANDE COTONOU'!H37,"")))))))</f>
        <v>0</v>
      </c>
      <c r="I37" s="3">
        <f>IF($K$11='SILVER SUN'!$I$10,'SILVER SUN'!I37,IF(ACCUEIL!$K$11='SILVER SKY'!$I$10,'SILVER SKY'!I37,IF(ACCUEIL!$K$11='DREAM BEAUTY'!$I$10,'DREAM BEAUTY'!I37,IF(ACCUEIL!$K$11='SEBRING EXPRESS'!$I$10,'SEBRING EXPRESS'!I37,IF(ACCUEIL!$K$11='CARY RICKMERS'!$I$10,'CARY RICKMERS'!I38,IF(ACCUEIL!$K$11='GRANDE CAMEROON'!$I$10,'GRANDE CAMEROON'!I37,IF(ACCUEIL!$K$11='GRANDE COTONOU'!$I$10,'GRANDE COTONOU'!I37,"")))))))</f>
        <v>0</v>
      </c>
      <c r="J37" s="3">
        <f>IF($K$11='SILVER SUN'!$I$10,'SILVER SUN'!J37,IF(ACCUEIL!$K$11='SILVER SKY'!$I$10,'SILVER SKY'!J37,IF(ACCUEIL!$K$11='DREAM BEAUTY'!$I$10,'DREAM BEAUTY'!J37,IF(ACCUEIL!$K$11='SEBRING EXPRESS'!$I$10,'SEBRING EXPRESS'!J37,IF(ACCUEIL!$K$11='CARY RICKMERS'!$I$10,'CARY RICKMERS'!J38,IF(ACCUEIL!$K$11='GRANDE CAMEROON'!$I$10,'GRANDE CAMEROON'!J37,IF(ACCUEIL!$K$11='GRANDE COTONOU'!$I$10,'GRANDE COTONOU'!J37,"")))))))</f>
        <v>0</v>
      </c>
      <c r="K37" s="3">
        <f>IF($K$11='SILVER SUN'!$I$10,'SILVER SUN'!K37,IF(ACCUEIL!$K$11='SILVER SKY'!$I$10,'SILVER SKY'!K37,IF(ACCUEIL!$K$11='DREAM BEAUTY'!$I$10,'DREAM BEAUTY'!K37,IF(ACCUEIL!$K$11='SEBRING EXPRESS'!$I$10,'SEBRING EXPRESS'!K37,IF(ACCUEIL!$K$11='CARY RICKMERS'!$I$10,'CARY RICKMERS'!K38,IF(ACCUEIL!$K$11='GRANDE CAMEROON'!$I$10,'GRANDE CAMEROON'!K37,IF(ACCUEIL!$K$11='GRANDE COTONOU'!$I$10,'GRANDE COTONOU'!K37,"")))))))</f>
        <v>0</v>
      </c>
      <c r="L37" s="3">
        <f>IF($K$11='SILVER SUN'!$I$10,'SILVER SUN'!L37,IF(ACCUEIL!$K$11='SILVER SKY'!$I$10,'SILVER SKY'!L37,IF(ACCUEIL!$K$11='DREAM BEAUTY'!$I$10,'DREAM BEAUTY'!L37,IF(ACCUEIL!$K$11='SEBRING EXPRESS'!$I$10,'SEBRING EXPRESS'!L37,IF(ACCUEIL!$K$11='CARY RICKMERS'!$I$10,'CARY RICKMERS'!L38,IF(ACCUEIL!$K$11='GRANDE CAMEROON'!$I$10,'GRANDE CAMEROON'!L37,IF(ACCUEIL!$K$11='GRANDE COTONOU'!$I$10,'GRANDE COTONOU'!L37,"")))))))</f>
        <v>0</v>
      </c>
      <c r="M37" s="3">
        <f>IF($K$11='SILVER SUN'!$I$10,'SILVER SUN'!M37,IF(ACCUEIL!$K$11='SILVER SKY'!$I$10,'SILVER SKY'!M37,IF(ACCUEIL!$K$11='DREAM BEAUTY'!$I$10,'DREAM BEAUTY'!M37,IF(ACCUEIL!$K$11='SEBRING EXPRESS'!$I$10,'SEBRING EXPRESS'!M37,IF(ACCUEIL!$K$11='CARY RICKMERS'!$I$10,'CARY RICKMERS'!M38,IF(ACCUEIL!$K$11='GRANDE CAMEROON'!$I$10,'GRANDE CAMEROON'!M37,IF(ACCUEIL!$K$11='GRANDE COTONOU'!$I$10,'GRANDE COTONOU'!M37,"")))))))</f>
        <v>0</v>
      </c>
      <c r="N37" s="3">
        <f>IF($K$11='SILVER SUN'!$I$10,'SILVER SUN'!N37,IF(ACCUEIL!$K$11='SILVER SKY'!$I$10,'SILVER SKY'!N37,IF(ACCUEIL!$K$11='DREAM BEAUTY'!$I$10,'DREAM BEAUTY'!N37,IF(ACCUEIL!$K$11='SEBRING EXPRESS'!$I$10,'SEBRING EXPRESS'!N37,IF(ACCUEIL!$K$11='CARY RICKMERS'!$I$10,'CARY RICKMERS'!N38,IF(ACCUEIL!$K$11='GRANDE CAMEROON'!$I$10,'GRANDE CAMEROON'!N37,IF(ACCUEIL!$K$11='GRANDE COTONOU'!$I$10,'GRANDE COTONOU'!N37,"")))))))</f>
        <v>0</v>
      </c>
      <c r="O37" s="3">
        <f>IF($K$11='SILVER SUN'!$I$10,'SILVER SUN'!O37,IF(ACCUEIL!$K$11='SILVER SKY'!$I$10,'SILVER SKY'!O37,IF(ACCUEIL!$K$11='DREAM BEAUTY'!$I$10,'DREAM BEAUTY'!O37,IF(ACCUEIL!$K$11='SEBRING EXPRESS'!$I$10,'SEBRING EXPRESS'!O37,IF(ACCUEIL!$K$11='CARY RICKMERS'!$I$10,'CARY RICKMERS'!O38,IF(ACCUEIL!$K$11='GRANDE CAMEROON'!$I$10,'GRANDE CAMEROON'!O37,IF(ACCUEIL!$K$11='GRANDE COTONOU'!$I$10,'GRANDE COTONOU'!O37,"")))))))</f>
        <v>0</v>
      </c>
      <c r="P37" s="3"/>
      <c r="Q37" s="3"/>
    </row>
    <row r="38" spans="6:17" x14ac:dyDescent="0.25">
      <c r="F38" s="3"/>
      <c r="G38" s="3"/>
      <c r="H38" s="3">
        <f>IF($K$11='SILVER SUN'!$I$10,'SILVER SUN'!H38,IF(ACCUEIL!$K$11='SILVER SKY'!$I$10,'SILVER SKY'!H38,IF(ACCUEIL!$K$11='DREAM BEAUTY'!$I$10,'DREAM BEAUTY'!H38,IF(ACCUEIL!$K$11='SEBRING EXPRESS'!$I$10,'SEBRING EXPRESS'!H38,IF(ACCUEIL!$K$11='CARY RICKMERS'!$I$10,'CARY RICKMERS'!H39,IF(ACCUEIL!$K$11='GRANDE CAMEROON'!$I$10,'GRANDE CAMEROON'!H38,IF(ACCUEIL!$K$11='GRANDE COTONOU'!$I$10,'GRANDE COTONOU'!H38,"")))))))</f>
        <v>0</v>
      </c>
      <c r="I38" s="3">
        <f>IF($K$11='SILVER SUN'!$I$10,'SILVER SUN'!I38,IF(ACCUEIL!$K$11='SILVER SKY'!$I$10,'SILVER SKY'!I38,IF(ACCUEIL!$K$11='DREAM BEAUTY'!$I$10,'DREAM BEAUTY'!I38,IF(ACCUEIL!$K$11='SEBRING EXPRESS'!$I$10,'SEBRING EXPRESS'!I38,IF(ACCUEIL!$K$11='CARY RICKMERS'!$I$10,'CARY RICKMERS'!I39,IF(ACCUEIL!$K$11='GRANDE CAMEROON'!$I$10,'GRANDE CAMEROON'!I38,IF(ACCUEIL!$K$11='GRANDE COTONOU'!$I$10,'GRANDE COTONOU'!I38,"")))))))</f>
        <v>0</v>
      </c>
      <c r="J38" s="3">
        <f>IF($K$11='SILVER SUN'!$I$10,'SILVER SUN'!J38,IF(ACCUEIL!$K$11='SILVER SKY'!$I$10,'SILVER SKY'!J38,IF(ACCUEIL!$K$11='DREAM BEAUTY'!$I$10,'DREAM BEAUTY'!J38,IF(ACCUEIL!$K$11='SEBRING EXPRESS'!$I$10,'SEBRING EXPRESS'!J38,IF(ACCUEIL!$K$11='CARY RICKMERS'!$I$10,'CARY RICKMERS'!J39,IF(ACCUEIL!$K$11='GRANDE CAMEROON'!$I$10,'GRANDE CAMEROON'!J38,IF(ACCUEIL!$K$11='GRANDE COTONOU'!$I$10,'GRANDE COTONOU'!J38,"")))))))</f>
        <v>0</v>
      </c>
      <c r="K38" s="3">
        <f>IF($K$11='SILVER SUN'!$I$10,'SILVER SUN'!K38,IF(ACCUEIL!$K$11='SILVER SKY'!$I$10,'SILVER SKY'!K38,IF(ACCUEIL!$K$11='DREAM BEAUTY'!$I$10,'DREAM BEAUTY'!K38,IF(ACCUEIL!$K$11='SEBRING EXPRESS'!$I$10,'SEBRING EXPRESS'!K38,IF(ACCUEIL!$K$11='CARY RICKMERS'!$I$10,'CARY RICKMERS'!K39,IF(ACCUEIL!$K$11='GRANDE CAMEROON'!$I$10,'GRANDE CAMEROON'!K38,IF(ACCUEIL!$K$11='GRANDE COTONOU'!$I$10,'GRANDE COTONOU'!K38,"")))))))</f>
        <v>0</v>
      </c>
      <c r="L38" s="3">
        <f>IF($K$11='SILVER SUN'!$I$10,'SILVER SUN'!L38,IF(ACCUEIL!$K$11='SILVER SKY'!$I$10,'SILVER SKY'!L38,IF(ACCUEIL!$K$11='DREAM BEAUTY'!$I$10,'DREAM BEAUTY'!L38,IF(ACCUEIL!$K$11='SEBRING EXPRESS'!$I$10,'SEBRING EXPRESS'!L38,IF(ACCUEIL!$K$11='CARY RICKMERS'!$I$10,'CARY RICKMERS'!L39,IF(ACCUEIL!$K$11='GRANDE CAMEROON'!$I$10,'GRANDE CAMEROON'!L38,IF(ACCUEIL!$K$11='GRANDE COTONOU'!$I$10,'GRANDE COTONOU'!L38,"")))))))</f>
        <v>0</v>
      </c>
      <c r="M38" s="3">
        <f>IF($K$11='SILVER SUN'!$I$10,'SILVER SUN'!M38,IF(ACCUEIL!$K$11='SILVER SKY'!$I$10,'SILVER SKY'!M38,IF(ACCUEIL!$K$11='DREAM BEAUTY'!$I$10,'DREAM BEAUTY'!M38,IF(ACCUEIL!$K$11='SEBRING EXPRESS'!$I$10,'SEBRING EXPRESS'!M38,IF(ACCUEIL!$K$11='CARY RICKMERS'!$I$10,'CARY RICKMERS'!M39,IF(ACCUEIL!$K$11='GRANDE CAMEROON'!$I$10,'GRANDE CAMEROON'!M38,IF(ACCUEIL!$K$11='GRANDE COTONOU'!$I$10,'GRANDE COTONOU'!M38,"")))))))</f>
        <v>0</v>
      </c>
      <c r="N38" s="3">
        <f>IF($K$11='SILVER SUN'!$I$10,'SILVER SUN'!N38,IF(ACCUEIL!$K$11='SILVER SKY'!$I$10,'SILVER SKY'!N38,IF(ACCUEIL!$K$11='DREAM BEAUTY'!$I$10,'DREAM BEAUTY'!N38,IF(ACCUEIL!$K$11='SEBRING EXPRESS'!$I$10,'SEBRING EXPRESS'!N38,IF(ACCUEIL!$K$11='CARY RICKMERS'!$I$10,'CARY RICKMERS'!N39,IF(ACCUEIL!$K$11='GRANDE CAMEROON'!$I$10,'GRANDE CAMEROON'!N38,IF(ACCUEIL!$K$11='GRANDE COTONOU'!$I$10,'GRANDE COTONOU'!N38,"")))))))</f>
        <v>0</v>
      </c>
      <c r="O38" s="3">
        <f>IF($K$11='SILVER SUN'!$I$10,'SILVER SUN'!O38,IF(ACCUEIL!$K$11='SILVER SKY'!$I$10,'SILVER SKY'!O38,IF(ACCUEIL!$K$11='DREAM BEAUTY'!$I$10,'DREAM BEAUTY'!O38,IF(ACCUEIL!$K$11='SEBRING EXPRESS'!$I$10,'SEBRING EXPRESS'!O38,IF(ACCUEIL!$K$11='CARY RICKMERS'!$I$10,'CARY RICKMERS'!O39,IF(ACCUEIL!$K$11='GRANDE CAMEROON'!$I$10,'GRANDE CAMEROON'!O38,IF(ACCUEIL!$K$11='GRANDE COTONOU'!$I$10,'GRANDE COTONOU'!O38,"")))))))</f>
        <v>0</v>
      </c>
      <c r="P38" s="3"/>
      <c r="Q38" s="3"/>
    </row>
    <row r="39" spans="6:17" x14ac:dyDescent="0.25">
      <c r="F39" s="3"/>
      <c r="G39" s="3"/>
      <c r="H39" s="3">
        <f>IF($K$11='SILVER SUN'!$I$10,'SILVER SUN'!H39,IF(ACCUEIL!$K$11='SILVER SKY'!$I$10,'SILVER SKY'!H39,IF(ACCUEIL!$K$11='DREAM BEAUTY'!$I$10,'DREAM BEAUTY'!H39,IF(ACCUEIL!$K$11='SEBRING EXPRESS'!$I$10,'SEBRING EXPRESS'!H39,IF(ACCUEIL!$K$11='CARY RICKMERS'!$I$10,'CARY RICKMERS'!H40,IF(ACCUEIL!$K$11='GRANDE CAMEROON'!$I$10,'GRANDE CAMEROON'!H39,IF(ACCUEIL!$K$11='GRANDE COTONOU'!$I$10,'GRANDE COTONOU'!H39,"")))))))</f>
        <v>0</v>
      </c>
      <c r="I39" s="3">
        <f>IF($K$11='SILVER SUN'!$I$10,'SILVER SUN'!I39,IF(ACCUEIL!$K$11='SILVER SKY'!$I$10,'SILVER SKY'!I39,IF(ACCUEIL!$K$11='DREAM BEAUTY'!$I$10,'DREAM BEAUTY'!I39,IF(ACCUEIL!$K$11='SEBRING EXPRESS'!$I$10,'SEBRING EXPRESS'!I39,IF(ACCUEIL!$K$11='CARY RICKMERS'!$I$10,'CARY RICKMERS'!I40,IF(ACCUEIL!$K$11='GRANDE CAMEROON'!$I$10,'GRANDE CAMEROON'!I39,IF(ACCUEIL!$K$11='GRANDE COTONOU'!$I$10,'GRANDE COTONOU'!I39,"")))))))</f>
        <v>0</v>
      </c>
      <c r="J39" s="3">
        <f>IF($K$11='SILVER SUN'!$I$10,'SILVER SUN'!J39,IF(ACCUEIL!$K$11='SILVER SKY'!$I$10,'SILVER SKY'!J39,IF(ACCUEIL!$K$11='DREAM BEAUTY'!$I$10,'DREAM BEAUTY'!J39,IF(ACCUEIL!$K$11='SEBRING EXPRESS'!$I$10,'SEBRING EXPRESS'!J39,IF(ACCUEIL!$K$11='CARY RICKMERS'!$I$10,'CARY RICKMERS'!J40,IF(ACCUEIL!$K$11='GRANDE CAMEROON'!$I$10,'GRANDE CAMEROON'!J39,IF(ACCUEIL!$K$11='GRANDE COTONOU'!$I$10,'GRANDE COTONOU'!J39,"")))))))</f>
        <v>0</v>
      </c>
      <c r="K39" s="3">
        <f>IF($K$11='SILVER SUN'!$I$10,'SILVER SUN'!K39,IF(ACCUEIL!$K$11='SILVER SKY'!$I$10,'SILVER SKY'!K39,IF(ACCUEIL!$K$11='DREAM BEAUTY'!$I$10,'DREAM BEAUTY'!K39,IF(ACCUEIL!$K$11='SEBRING EXPRESS'!$I$10,'SEBRING EXPRESS'!K39,IF(ACCUEIL!$K$11='CARY RICKMERS'!$I$10,'CARY RICKMERS'!K40,IF(ACCUEIL!$K$11='GRANDE CAMEROON'!$I$10,'GRANDE CAMEROON'!K39,IF(ACCUEIL!$K$11='GRANDE COTONOU'!$I$10,'GRANDE COTONOU'!K39,"")))))))</f>
        <v>0</v>
      </c>
      <c r="L39" s="3">
        <f>IF($K$11='SILVER SUN'!$I$10,'SILVER SUN'!L39,IF(ACCUEIL!$K$11='SILVER SKY'!$I$10,'SILVER SKY'!L39,IF(ACCUEIL!$K$11='DREAM BEAUTY'!$I$10,'DREAM BEAUTY'!L39,IF(ACCUEIL!$K$11='SEBRING EXPRESS'!$I$10,'SEBRING EXPRESS'!L39,IF(ACCUEIL!$K$11='CARY RICKMERS'!$I$10,'CARY RICKMERS'!L40,IF(ACCUEIL!$K$11='GRANDE CAMEROON'!$I$10,'GRANDE CAMEROON'!L39,IF(ACCUEIL!$K$11='GRANDE COTONOU'!$I$10,'GRANDE COTONOU'!L39,"")))))))</f>
        <v>0</v>
      </c>
      <c r="M39" s="3">
        <f>IF($K$11='SILVER SUN'!$I$10,'SILVER SUN'!M39,IF(ACCUEIL!$K$11='SILVER SKY'!$I$10,'SILVER SKY'!M39,IF(ACCUEIL!$K$11='DREAM BEAUTY'!$I$10,'DREAM BEAUTY'!M39,IF(ACCUEIL!$K$11='SEBRING EXPRESS'!$I$10,'SEBRING EXPRESS'!M39,IF(ACCUEIL!$K$11='CARY RICKMERS'!$I$10,'CARY RICKMERS'!M40,IF(ACCUEIL!$K$11='GRANDE CAMEROON'!$I$10,'GRANDE CAMEROON'!M39,IF(ACCUEIL!$K$11='GRANDE COTONOU'!$I$10,'GRANDE COTONOU'!M39,"")))))))</f>
        <v>0</v>
      </c>
      <c r="N39" s="3">
        <f>IF($K$11='SILVER SUN'!$I$10,'SILVER SUN'!N39,IF(ACCUEIL!$K$11='SILVER SKY'!$I$10,'SILVER SKY'!N39,IF(ACCUEIL!$K$11='DREAM BEAUTY'!$I$10,'DREAM BEAUTY'!N39,IF(ACCUEIL!$K$11='SEBRING EXPRESS'!$I$10,'SEBRING EXPRESS'!N39,IF(ACCUEIL!$K$11='CARY RICKMERS'!$I$10,'CARY RICKMERS'!N40,IF(ACCUEIL!$K$11='GRANDE CAMEROON'!$I$10,'GRANDE CAMEROON'!N39,IF(ACCUEIL!$K$11='GRANDE COTONOU'!$I$10,'GRANDE COTONOU'!N39,"")))))))</f>
        <v>0</v>
      </c>
      <c r="O39" s="3">
        <f>IF($K$11='SILVER SUN'!$I$10,'SILVER SUN'!O39,IF(ACCUEIL!$K$11='SILVER SKY'!$I$10,'SILVER SKY'!O39,IF(ACCUEIL!$K$11='DREAM BEAUTY'!$I$10,'DREAM BEAUTY'!O39,IF(ACCUEIL!$K$11='SEBRING EXPRESS'!$I$10,'SEBRING EXPRESS'!O39,IF(ACCUEIL!$K$11='CARY RICKMERS'!$I$10,'CARY RICKMERS'!O40,IF(ACCUEIL!$K$11='GRANDE CAMEROON'!$I$10,'GRANDE CAMEROON'!O39,IF(ACCUEIL!$K$11='GRANDE COTONOU'!$I$10,'GRANDE COTONOU'!O39,"")))))))</f>
        <v>0</v>
      </c>
      <c r="P39" s="3"/>
      <c r="Q39" s="3"/>
    </row>
    <row r="40" spans="6:17" x14ac:dyDescent="0.25">
      <c r="F40" s="3"/>
      <c r="G40" s="3"/>
      <c r="H40" s="3">
        <f>IF($K$11='SILVER SUN'!$I$10,'SILVER SUN'!H40,IF(ACCUEIL!$K$11='SILVER SKY'!$I$10,'SILVER SKY'!H40,IF(ACCUEIL!$K$11='DREAM BEAUTY'!$I$10,'DREAM BEAUTY'!H40,IF(ACCUEIL!$K$11='SEBRING EXPRESS'!$I$10,'SEBRING EXPRESS'!H40,IF(ACCUEIL!$K$11='CARY RICKMERS'!$I$10,'CARY RICKMERS'!H41,IF(ACCUEIL!$K$11='GRANDE CAMEROON'!$I$10,'GRANDE CAMEROON'!H40,IF(ACCUEIL!$K$11='GRANDE COTONOU'!$I$10,'GRANDE COTONOU'!H40,"")))))))</f>
        <v>0</v>
      </c>
      <c r="I40" s="3">
        <f>IF($K$11='SILVER SUN'!$I$10,'SILVER SUN'!I40,IF(ACCUEIL!$K$11='SILVER SKY'!$I$10,'SILVER SKY'!I40,IF(ACCUEIL!$K$11='DREAM BEAUTY'!$I$10,'DREAM BEAUTY'!I40,IF(ACCUEIL!$K$11='SEBRING EXPRESS'!$I$10,'SEBRING EXPRESS'!I40,IF(ACCUEIL!$K$11='CARY RICKMERS'!$I$10,'CARY RICKMERS'!I41,IF(ACCUEIL!$K$11='GRANDE CAMEROON'!$I$10,'GRANDE CAMEROON'!I40,IF(ACCUEIL!$K$11='GRANDE COTONOU'!$I$10,'GRANDE COTONOU'!I40,"")))))))</f>
        <v>0</v>
      </c>
      <c r="J40" s="3">
        <f>IF($K$11='SILVER SUN'!$I$10,'SILVER SUN'!J40,IF(ACCUEIL!$K$11='SILVER SKY'!$I$10,'SILVER SKY'!J40,IF(ACCUEIL!$K$11='DREAM BEAUTY'!$I$10,'DREAM BEAUTY'!J40,IF(ACCUEIL!$K$11='SEBRING EXPRESS'!$I$10,'SEBRING EXPRESS'!J40,IF(ACCUEIL!$K$11='CARY RICKMERS'!$I$10,'CARY RICKMERS'!J41,IF(ACCUEIL!$K$11='GRANDE CAMEROON'!$I$10,'GRANDE CAMEROON'!J40,IF(ACCUEIL!$K$11='GRANDE COTONOU'!$I$10,'GRANDE COTONOU'!J40,"")))))))</f>
        <v>0</v>
      </c>
      <c r="K40" s="3">
        <f>IF($K$11='SILVER SUN'!$I$10,'SILVER SUN'!K40,IF(ACCUEIL!$K$11='SILVER SKY'!$I$10,'SILVER SKY'!K40,IF(ACCUEIL!$K$11='DREAM BEAUTY'!$I$10,'DREAM BEAUTY'!K40,IF(ACCUEIL!$K$11='SEBRING EXPRESS'!$I$10,'SEBRING EXPRESS'!K40,IF(ACCUEIL!$K$11='CARY RICKMERS'!$I$10,'CARY RICKMERS'!K41,IF(ACCUEIL!$K$11='GRANDE CAMEROON'!$I$10,'GRANDE CAMEROON'!K40,IF(ACCUEIL!$K$11='GRANDE COTONOU'!$I$10,'GRANDE COTONOU'!K40,"")))))))</f>
        <v>0</v>
      </c>
      <c r="L40" s="3">
        <f>IF($K$11='SILVER SUN'!$I$10,'SILVER SUN'!L40,IF(ACCUEIL!$K$11='SILVER SKY'!$I$10,'SILVER SKY'!L40,IF(ACCUEIL!$K$11='DREAM BEAUTY'!$I$10,'DREAM BEAUTY'!L40,IF(ACCUEIL!$K$11='SEBRING EXPRESS'!$I$10,'SEBRING EXPRESS'!L40,IF(ACCUEIL!$K$11='CARY RICKMERS'!$I$10,'CARY RICKMERS'!L41,IF(ACCUEIL!$K$11='GRANDE CAMEROON'!$I$10,'GRANDE CAMEROON'!L40,IF(ACCUEIL!$K$11='GRANDE COTONOU'!$I$10,'GRANDE COTONOU'!L40,"")))))))</f>
        <v>0</v>
      </c>
      <c r="M40" s="3">
        <f>IF($K$11='SILVER SUN'!$I$10,'SILVER SUN'!M40,IF(ACCUEIL!$K$11='SILVER SKY'!$I$10,'SILVER SKY'!M40,IF(ACCUEIL!$K$11='DREAM BEAUTY'!$I$10,'DREAM BEAUTY'!M40,IF(ACCUEIL!$K$11='SEBRING EXPRESS'!$I$10,'SEBRING EXPRESS'!M40,IF(ACCUEIL!$K$11='CARY RICKMERS'!$I$10,'CARY RICKMERS'!M41,IF(ACCUEIL!$K$11='GRANDE CAMEROON'!$I$10,'GRANDE CAMEROON'!M40,IF(ACCUEIL!$K$11='GRANDE COTONOU'!$I$10,'GRANDE COTONOU'!M40,"")))))))</f>
        <v>0</v>
      </c>
      <c r="N40" s="3">
        <f>IF($K$11='SILVER SUN'!$I$10,'SILVER SUN'!N40,IF(ACCUEIL!$K$11='SILVER SKY'!$I$10,'SILVER SKY'!N40,IF(ACCUEIL!$K$11='DREAM BEAUTY'!$I$10,'DREAM BEAUTY'!N40,IF(ACCUEIL!$K$11='SEBRING EXPRESS'!$I$10,'SEBRING EXPRESS'!N40,IF(ACCUEIL!$K$11='CARY RICKMERS'!$I$10,'CARY RICKMERS'!N41,IF(ACCUEIL!$K$11='GRANDE CAMEROON'!$I$10,'GRANDE CAMEROON'!N40,IF(ACCUEIL!$K$11='GRANDE COTONOU'!$I$10,'GRANDE COTONOU'!N40,"")))))))</f>
        <v>0</v>
      </c>
      <c r="O40" s="3">
        <f>IF($K$11='SILVER SUN'!$I$10,'SILVER SUN'!O40,IF(ACCUEIL!$K$11='SILVER SKY'!$I$10,'SILVER SKY'!O40,IF(ACCUEIL!$K$11='DREAM BEAUTY'!$I$10,'DREAM BEAUTY'!O40,IF(ACCUEIL!$K$11='SEBRING EXPRESS'!$I$10,'SEBRING EXPRESS'!O40,IF(ACCUEIL!$K$11='CARY RICKMERS'!$I$10,'CARY RICKMERS'!O41,IF(ACCUEIL!$K$11='GRANDE CAMEROON'!$I$10,'GRANDE CAMEROON'!O40,IF(ACCUEIL!$K$11='GRANDE COTONOU'!$I$10,'GRANDE COTONOU'!O40,"")))))))</f>
        <v>0</v>
      </c>
      <c r="P40" s="3"/>
      <c r="Q40" s="3"/>
    </row>
    <row r="41" spans="6:17" x14ac:dyDescent="0.25">
      <c r="F41" s="3"/>
      <c r="G41" s="3"/>
      <c r="H41" s="3">
        <f>IF($K$11='SILVER SUN'!$I$10,'SILVER SUN'!H41,IF(ACCUEIL!$K$11='SILVER SKY'!$I$10,'SILVER SKY'!H41,IF(ACCUEIL!$K$11='DREAM BEAUTY'!$I$10,'DREAM BEAUTY'!H41,IF(ACCUEIL!$K$11='SEBRING EXPRESS'!$I$10,'SEBRING EXPRESS'!H41,IF(ACCUEIL!$K$11='CARY RICKMERS'!$I$10,'CARY RICKMERS'!H42,IF(ACCUEIL!$K$11='GRANDE CAMEROON'!$I$10,'GRANDE CAMEROON'!H41,IF(ACCUEIL!$K$11='GRANDE COTONOU'!$I$10,'GRANDE COTONOU'!H41,"")))))))</f>
        <v>0</v>
      </c>
      <c r="I41" s="3">
        <f>IF($K$11='SILVER SUN'!$I$10,'SILVER SUN'!I41,IF(ACCUEIL!$K$11='SILVER SKY'!$I$10,'SILVER SKY'!I41,IF(ACCUEIL!$K$11='DREAM BEAUTY'!$I$10,'DREAM BEAUTY'!I41,IF(ACCUEIL!$K$11='SEBRING EXPRESS'!$I$10,'SEBRING EXPRESS'!I41,IF(ACCUEIL!$K$11='CARY RICKMERS'!$I$10,'CARY RICKMERS'!I42,IF(ACCUEIL!$K$11='GRANDE CAMEROON'!$I$10,'GRANDE CAMEROON'!I41,IF(ACCUEIL!$K$11='GRANDE COTONOU'!$I$10,'GRANDE COTONOU'!I41,"")))))))</f>
        <v>0</v>
      </c>
      <c r="J41" s="3">
        <f>IF($K$11='SILVER SUN'!$I$10,'SILVER SUN'!J41,IF(ACCUEIL!$K$11='SILVER SKY'!$I$10,'SILVER SKY'!J41,IF(ACCUEIL!$K$11='DREAM BEAUTY'!$I$10,'DREAM BEAUTY'!J41,IF(ACCUEIL!$K$11='SEBRING EXPRESS'!$I$10,'SEBRING EXPRESS'!J41,IF(ACCUEIL!$K$11='CARY RICKMERS'!$I$10,'CARY RICKMERS'!J42,IF(ACCUEIL!$K$11='GRANDE CAMEROON'!$I$10,'GRANDE CAMEROON'!J41,IF(ACCUEIL!$K$11='GRANDE COTONOU'!$I$10,'GRANDE COTONOU'!J41,"")))))))</f>
        <v>0</v>
      </c>
      <c r="K41" s="3">
        <f>IF($K$11='SILVER SUN'!$I$10,'SILVER SUN'!K41,IF(ACCUEIL!$K$11='SILVER SKY'!$I$10,'SILVER SKY'!K41,IF(ACCUEIL!$K$11='DREAM BEAUTY'!$I$10,'DREAM BEAUTY'!K41,IF(ACCUEIL!$K$11='SEBRING EXPRESS'!$I$10,'SEBRING EXPRESS'!K41,IF(ACCUEIL!$K$11='CARY RICKMERS'!$I$10,'CARY RICKMERS'!K42,IF(ACCUEIL!$K$11='GRANDE CAMEROON'!$I$10,'GRANDE CAMEROON'!K41,IF(ACCUEIL!$K$11='GRANDE COTONOU'!$I$10,'GRANDE COTONOU'!K41,"")))))))</f>
        <v>0</v>
      </c>
      <c r="L41" s="3">
        <f>IF($K$11='SILVER SUN'!$I$10,'SILVER SUN'!L41,IF(ACCUEIL!$K$11='SILVER SKY'!$I$10,'SILVER SKY'!L41,IF(ACCUEIL!$K$11='DREAM BEAUTY'!$I$10,'DREAM BEAUTY'!L41,IF(ACCUEIL!$K$11='SEBRING EXPRESS'!$I$10,'SEBRING EXPRESS'!L41,IF(ACCUEIL!$K$11='CARY RICKMERS'!$I$10,'CARY RICKMERS'!L42,IF(ACCUEIL!$K$11='GRANDE CAMEROON'!$I$10,'GRANDE CAMEROON'!L41,IF(ACCUEIL!$K$11='GRANDE COTONOU'!$I$10,'GRANDE COTONOU'!L41,"")))))))</f>
        <v>0</v>
      </c>
      <c r="M41" s="3">
        <f>IF($K$11='SILVER SUN'!$I$10,'SILVER SUN'!M41,IF(ACCUEIL!$K$11='SILVER SKY'!$I$10,'SILVER SKY'!M41,IF(ACCUEIL!$K$11='DREAM BEAUTY'!$I$10,'DREAM BEAUTY'!M41,IF(ACCUEIL!$K$11='SEBRING EXPRESS'!$I$10,'SEBRING EXPRESS'!M41,IF(ACCUEIL!$K$11='CARY RICKMERS'!$I$10,'CARY RICKMERS'!M42,IF(ACCUEIL!$K$11='GRANDE CAMEROON'!$I$10,'GRANDE CAMEROON'!M41,IF(ACCUEIL!$K$11='GRANDE COTONOU'!$I$10,'GRANDE COTONOU'!M41,"")))))))</f>
        <v>0</v>
      </c>
      <c r="N41" s="3">
        <f>IF($K$11='SILVER SUN'!$I$10,'SILVER SUN'!N41,IF(ACCUEIL!$K$11='SILVER SKY'!$I$10,'SILVER SKY'!N41,IF(ACCUEIL!$K$11='DREAM BEAUTY'!$I$10,'DREAM BEAUTY'!N41,IF(ACCUEIL!$K$11='SEBRING EXPRESS'!$I$10,'SEBRING EXPRESS'!N41,IF(ACCUEIL!$K$11='CARY RICKMERS'!$I$10,'CARY RICKMERS'!N42,IF(ACCUEIL!$K$11='GRANDE CAMEROON'!$I$10,'GRANDE CAMEROON'!N41,IF(ACCUEIL!$K$11='GRANDE COTONOU'!$I$10,'GRANDE COTONOU'!N41,"")))))))</f>
        <v>0</v>
      </c>
      <c r="O41" s="3">
        <f>IF($K$11='SILVER SUN'!$I$10,'SILVER SUN'!O41,IF(ACCUEIL!$K$11='SILVER SKY'!$I$10,'SILVER SKY'!O41,IF(ACCUEIL!$K$11='DREAM BEAUTY'!$I$10,'DREAM BEAUTY'!O41,IF(ACCUEIL!$K$11='SEBRING EXPRESS'!$I$10,'SEBRING EXPRESS'!O41,IF(ACCUEIL!$K$11='CARY RICKMERS'!$I$10,'CARY RICKMERS'!O42,IF(ACCUEIL!$K$11='GRANDE CAMEROON'!$I$10,'GRANDE CAMEROON'!O41,IF(ACCUEIL!$K$11='GRANDE COTONOU'!$I$10,'GRANDE COTONOU'!O41,"")))))))</f>
        <v>0</v>
      </c>
      <c r="P41" s="3"/>
      <c r="Q41" s="3"/>
    </row>
    <row r="42" spans="6:17" x14ac:dyDescent="0.25">
      <c r="F42" s="3"/>
      <c r="G42" s="3"/>
      <c r="H42" s="3">
        <f>IF($K$11='SILVER SUN'!$I$10,'SILVER SUN'!H42,IF(ACCUEIL!$K$11='SILVER SKY'!$I$10,'SILVER SKY'!H42,IF(ACCUEIL!$K$11='DREAM BEAUTY'!$I$10,'DREAM BEAUTY'!H42,IF(ACCUEIL!$K$11='SEBRING EXPRESS'!$I$10,'SEBRING EXPRESS'!H42,IF(ACCUEIL!$K$11='CARY RICKMERS'!$I$10,'CARY RICKMERS'!H43,IF(ACCUEIL!$K$11='GRANDE CAMEROON'!$I$10,'GRANDE CAMEROON'!H42,IF(ACCUEIL!$K$11='GRANDE COTONOU'!$I$10,'GRANDE COTONOU'!H42,"")))))))</f>
        <v>0</v>
      </c>
      <c r="I42" s="3">
        <f>IF($K$11='SILVER SUN'!$I$10,'SILVER SUN'!I42,IF(ACCUEIL!$K$11='SILVER SKY'!$I$10,'SILVER SKY'!I42,IF(ACCUEIL!$K$11='DREAM BEAUTY'!$I$10,'DREAM BEAUTY'!I42,IF(ACCUEIL!$K$11='SEBRING EXPRESS'!$I$10,'SEBRING EXPRESS'!I42,IF(ACCUEIL!$K$11='CARY RICKMERS'!$I$10,'CARY RICKMERS'!I43,IF(ACCUEIL!$K$11='GRANDE CAMEROON'!$I$10,'GRANDE CAMEROON'!I42,IF(ACCUEIL!$K$11='GRANDE COTONOU'!$I$10,'GRANDE COTONOU'!I42,"")))))))</f>
        <v>0</v>
      </c>
      <c r="J42" s="3">
        <f>IF($K$11='SILVER SUN'!$I$10,'SILVER SUN'!J42,IF(ACCUEIL!$K$11='SILVER SKY'!$I$10,'SILVER SKY'!J42,IF(ACCUEIL!$K$11='DREAM BEAUTY'!$I$10,'DREAM BEAUTY'!J42,IF(ACCUEIL!$K$11='SEBRING EXPRESS'!$I$10,'SEBRING EXPRESS'!J42,IF(ACCUEIL!$K$11='CARY RICKMERS'!$I$10,'CARY RICKMERS'!J43,IF(ACCUEIL!$K$11='GRANDE CAMEROON'!$I$10,'GRANDE CAMEROON'!J42,IF(ACCUEIL!$K$11='GRANDE COTONOU'!$I$10,'GRANDE COTONOU'!J42,"")))))))</f>
        <v>0</v>
      </c>
      <c r="K42" s="3">
        <f>IF($K$11='SILVER SUN'!$I$10,'SILVER SUN'!K42,IF(ACCUEIL!$K$11='SILVER SKY'!$I$10,'SILVER SKY'!K42,IF(ACCUEIL!$K$11='DREAM BEAUTY'!$I$10,'DREAM BEAUTY'!K42,IF(ACCUEIL!$K$11='SEBRING EXPRESS'!$I$10,'SEBRING EXPRESS'!K42,IF(ACCUEIL!$K$11='CARY RICKMERS'!$I$10,'CARY RICKMERS'!K43,IF(ACCUEIL!$K$11='GRANDE CAMEROON'!$I$10,'GRANDE CAMEROON'!K42,IF(ACCUEIL!$K$11='GRANDE COTONOU'!$I$10,'GRANDE COTONOU'!K42,"")))))))</f>
        <v>0</v>
      </c>
      <c r="L42" s="3">
        <f>IF($K$11='SILVER SUN'!$I$10,'SILVER SUN'!L42,IF(ACCUEIL!$K$11='SILVER SKY'!$I$10,'SILVER SKY'!L42,IF(ACCUEIL!$K$11='DREAM BEAUTY'!$I$10,'DREAM BEAUTY'!L42,IF(ACCUEIL!$K$11='SEBRING EXPRESS'!$I$10,'SEBRING EXPRESS'!L42,IF(ACCUEIL!$K$11='CARY RICKMERS'!$I$10,'CARY RICKMERS'!L43,IF(ACCUEIL!$K$11='GRANDE CAMEROON'!$I$10,'GRANDE CAMEROON'!L42,IF(ACCUEIL!$K$11='GRANDE COTONOU'!$I$10,'GRANDE COTONOU'!L42,"")))))))</f>
        <v>0</v>
      </c>
      <c r="M42" s="3">
        <f>IF($K$11='SILVER SUN'!$I$10,'SILVER SUN'!M42,IF(ACCUEIL!$K$11='SILVER SKY'!$I$10,'SILVER SKY'!M42,IF(ACCUEIL!$K$11='DREAM BEAUTY'!$I$10,'DREAM BEAUTY'!M42,IF(ACCUEIL!$K$11='SEBRING EXPRESS'!$I$10,'SEBRING EXPRESS'!M42,IF(ACCUEIL!$K$11='CARY RICKMERS'!$I$10,'CARY RICKMERS'!M43,IF(ACCUEIL!$K$11='GRANDE CAMEROON'!$I$10,'GRANDE CAMEROON'!M42,IF(ACCUEIL!$K$11='GRANDE COTONOU'!$I$10,'GRANDE COTONOU'!M42,"")))))))</f>
        <v>0</v>
      </c>
      <c r="N42" s="3">
        <f>IF($K$11='SILVER SUN'!$I$10,'SILVER SUN'!N42,IF(ACCUEIL!$K$11='SILVER SKY'!$I$10,'SILVER SKY'!N42,IF(ACCUEIL!$K$11='DREAM BEAUTY'!$I$10,'DREAM BEAUTY'!N42,IF(ACCUEIL!$K$11='SEBRING EXPRESS'!$I$10,'SEBRING EXPRESS'!N42,IF(ACCUEIL!$K$11='CARY RICKMERS'!$I$10,'CARY RICKMERS'!N43,IF(ACCUEIL!$K$11='GRANDE CAMEROON'!$I$10,'GRANDE CAMEROON'!N42,IF(ACCUEIL!$K$11='GRANDE COTONOU'!$I$10,'GRANDE COTONOU'!N42,"")))))))</f>
        <v>0</v>
      </c>
      <c r="O42" s="3">
        <f>IF($K$11='SILVER SUN'!$I$10,'SILVER SUN'!O42,IF(ACCUEIL!$K$11='SILVER SKY'!$I$10,'SILVER SKY'!O42,IF(ACCUEIL!$K$11='DREAM BEAUTY'!$I$10,'DREAM BEAUTY'!O42,IF(ACCUEIL!$K$11='SEBRING EXPRESS'!$I$10,'SEBRING EXPRESS'!O42,IF(ACCUEIL!$K$11='CARY RICKMERS'!$I$10,'CARY RICKMERS'!O43,IF(ACCUEIL!$K$11='GRANDE CAMEROON'!$I$10,'GRANDE CAMEROON'!O42,IF(ACCUEIL!$K$11='GRANDE COTONOU'!$I$10,'GRANDE COTONOU'!O42,"")))))))</f>
        <v>0</v>
      </c>
      <c r="P42" s="3"/>
      <c r="Q42" s="3"/>
    </row>
    <row r="43" spans="6:17" x14ac:dyDescent="0.25">
      <c r="F43" s="3"/>
      <c r="G43" s="3"/>
      <c r="H43" s="3">
        <f>IF($K$11='SILVER SUN'!$I$10,'SILVER SUN'!H43,IF(ACCUEIL!$K$11='SILVER SKY'!$I$10,'SILVER SKY'!H43,IF(ACCUEIL!$K$11='DREAM BEAUTY'!$I$10,'DREAM BEAUTY'!H43,IF(ACCUEIL!$K$11='SEBRING EXPRESS'!$I$10,'SEBRING EXPRESS'!H43,IF(ACCUEIL!$K$11='CARY RICKMERS'!$I$10,'CARY RICKMERS'!H44,IF(ACCUEIL!$K$11='GRANDE CAMEROON'!$I$10,'GRANDE CAMEROON'!H43,IF(ACCUEIL!$K$11='GRANDE COTONOU'!$I$10,'GRANDE COTONOU'!H43,"")))))))</f>
        <v>0</v>
      </c>
      <c r="I43" s="3">
        <f>IF($K$11='SILVER SUN'!$I$10,'SILVER SUN'!I43,IF(ACCUEIL!$K$11='SILVER SKY'!$I$10,'SILVER SKY'!I43,IF(ACCUEIL!$K$11='DREAM BEAUTY'!$I$10,'DREAM BEAUTY'!I43,IF(ACCUEIL!$K$11='SEBRING EXPRESS'!$I$10,'SEBRING EXPRESS'!I43,IF(ACCUEIL!$K$11='CARY RICKMERS'!$I$10,'CARY RICKMERS'!I44,IF(ACCUEIL!$K$11='GRANDE CAMEROON'!$I$10,'GRANDE CAMEROON'!I43,IF(ACCUEIL!$K$11='GRANDE COTONOU'!$I$10,'GRANDE COTONOU'!I43,"")))))))</f>
        <v>0</v>
      </c>
      <c r="J43" s="3">
        <f>IF($K$11='SILVER SUN'!$I$10,'SILVER SUN'!J43,IF(ACCUEIL!$K$11='SILVER SKY'!$I$10,'SILVER SKY'!J43,IF(ACCUEIL!$K$11='DREAM BEAUTY'!$I$10,'DREAM BEAUTY'!J43,IF(ACCUEIL!$K$11='SEBRING EXPRESS'!$I$10,'SEBRING EXPRESS'!J43,IF(ACCUEIL!$K$11='CARY RICKMERS'!$I$10,'CARY RICKMERS'!J44,IF(ACCUEIL!$K$11='GRANDE CAMEROON'!$I$10,'GRANDE CAMEROON'!J43,IF(ACCUEIL!$K$11='GRANDE COTONOU'!$I$10,'GRANDE COTONOU'!J43,"")))))))</f>
        <v>0</v>
      </c>
      <c r="K43" s="3">
        <f>IF($K$11='SILVER SUN'!$I$10,'SILVER SUN'!K43,IF(ACCUEIL!$K$11='SILVER SKY'!$I$10,'SILVER SKY'!K43,IF(ACCUEIL!$K$11='DREAM BEAUTY'!$I$10,'DREAM BEAUTY'!K43,IF(ACCUEIL!$K$11='SEBRING EXPRESS'!$I$10,'SEBRING EXPRESS'!K43,IF(ACCUEIL!$K$11='CARY RICKMERS'!$I$10,'CARY RICKMERS'!K44,IF(ACCUEIL!$K$11='GRANDE CAMEROON'!$I$10,'GRANDE CAMEROON'!K43,IF(ACCUEIL!$K$11='GRANDE COTONOU'!$I$10,'GRANDE COTONOU'!K43,"")))))))</f>
        <v>0</v>
      </c>
      <c r="L43" s="3">
        <f>IF($K$11='SILVER SUN'!$I$10,'SILVER SUN'!L43,IF(ACCUEIL!$K$11='SILVER SKY'!$I$10,'SILVER SKY'!L43,IF(ACCUEIL!$K$11='DREAM BEAUTY'!$I$10,'DREAM BEAUTY'!L43,IF(ACCUEIL!$K$11='SEBRING EXPRESS'!$I$10,'SEBRING EXPRESS'!L43,IF(ACCUEIL!$K$11='CARY RICKMERS'!$I$10,'CARY RICKMERS'!L44,IF(ACCUEIL!$K$11='GRANDE CAMEROON'!$I$10,'GRANDE CAMEROON'!L43,IF(ACCUEIL!$K$11='GRANDE COTONOU'!$I$10,'GRANDE COTONOU'!L43,"")))))))</f>
        <v>0</v>
      </c>
      <c r="M43" s="3">
        <f>IF($K$11='SILVER SUN'!$I$10,'SILVER SUN'!M43,IF(ACCUEIL!$K$11='SILVER SKY'!$I$10,'SILVER SKY'!M43,IF(ACCUEIL!$K$11='DREAM BEAUTY'!$I$10,'DREAM BEAUTY'!M43,IF(ACCUEIL!$K$11='SEBRING EXPRESS'!$I$10,'SEBRING EXPRESS'!M43,IF(ACCUEIL!$K$11='CARY RICKMERS'!$I$10,'CARY RICKMERS'!M44,IF(ACCUEIL!$K$11='GRANDE CAMEROON'!$I$10,'GRANDE CAMEROON'!M43,IF(ACCUEIL!$K$11='GRANDE COTONOU'!$I$10,'GRANDE COTONOU'!M43,"")))))))</f>
        <v>0</v>
      </c>
      <c r="N43" s="3">
        <f>IF($K$11='SILVER SUN'!$I$10,'SILVER SUN'!N43,IF(ACCUEIL!$K$11='SILVER SKY'!$I$10,'SILVER SKY'!N43,IF(ACCUEIL!$K$11='DREAM BEAUTY'!$I$10,'DREAM BEAUTY'!N43,IF(ACCUEIL!$K$11='SEBRING EXPRESS'!$I$10,'SEBRING EXPRESS'!N43,IF(ACCUEIL!$K$11='CARY RICKMERS'!$I$10,'CARY RICKMERS'!N44,IF(ACCUEIL!$K$11='GRANDE CAMEROON'!$I$10,'GRANDE CAMEROON'!N43,IF(ACCUEIL!$K$11='GRANDE COTONOU'!$I$10,'GRANDE COTONOU'!N43,"")))))))</f>
        <v>0</v>
      </c>
      <c r="O43" s="3">
        <f>IF($K$11='SILVER SUN'!$I$10,'SILVER SUN'!O43,IF(ACCUEIL!$K$11='SILVER SKY'!$I$10,'SILVER SKY'!O43,IF(ACCUEIL!$K$11='DREAM BEAUTY'!$I$10,'DREAM BEAUTY'!O43,IF(ACCUEIL!$K$11='SEBRING EXPRESS'!$I$10,'SEBRING EXPRESS'!O43,IF(ACCUEIL!$K$11='CARY RICKMERS'!$I$10,'CARY RICKMERS'!O44,IF(ACCUEIL!$K$11='GRANDE CAMEROON'!$I$10,'GRANDE CAMEROON'!O43,IF(ACCUEIL!$K$11='GRANDE COTONOU'!$I$10,'GRANDE COTONOU'!O43,"")))))))</f>
        <v>0</v>
      </c>
      <c r="P43" s="3"/>
      <c r="Q43" s="3"/>
    </row>
    <row r="44" spans="6:17" x14ac:dyDescent="0.25">
      <c r="F44" s="3"/>
      <c r="G44" s="3"/>
      <c r="H44" s="3">
        <f>IF($K$11='SILVER SUN'!$I$10,'SILVER SUN'!H44,IF(ACCUEIL!$K$11='SILVER SKY'!$I$10,'SILVER SKY'!H44,IF(ACCUEIL!$K$11='DREAM BEAUTY'!$I$10,'DREAM BEAUTY'!H44,IF(ACCUEIL!$K$11='SEBRING EXPRESS'!$I$10,'SEBRING EXPRESS'!H44,IF(ACCUEIL!$K$11='CARY RICKMERS'!$I$10,'CARY RICKMERS'!H45,IF(ACCUEIL!$K$11='GRANDE CAMEROON'!$I$10,'GRANDE CAMEROON'!H44,IF(ACCUEIL!$K$11='GRANDE COTONOU'!$I$10,'GRANDE COTONOU'!H44,"")))))))</f>
        <v>0</v>
      </c>
      <c r="I44" s="3">
        <f>IF($K$11='SILVER SUN'!$I$10,'SILVER SUN'!I44,IF(ACCUEIL!$K$11='SILVER SKY'!$I$10,'SILVER SKY'!I44,IF(ACCUEIL!$K$11='DREAM BEAUTY'!$I$10,'DREAM BEAUTY'!I44,IF(ACCUEIL!$K$11='SEBRING EXPRESS'!$I$10,'SEBRING EXPRESS'!I44,IF(ACCUEIL!$K$11='CARY RICKMERS'!$I$10,'CARY RICKMERS'!I45,IF(ACCUEIL!$K$11='GRANDE CAMEROON'!$I$10,'GRANDE CAMEROON'!I44,IF(ACCUEIL!$K$11='GRANDE COTONOU'!$I$10,'GRANDE COTONOU'!I44,"")))))))</f>
        <v>0</v>
      </c>
      <c r="J44" s="3">
        <f>IF($K$11='SILVER SUN'!$I$10,'SILVER SUN'!J44,IF(ACCUEIL!$K$11='SILVER SKY'!$I$10,'SILVER SKY'!J44,IF(ACCUEIL!$K$11='DREAM BEAUTY'!$I$10,'DREAM BEAUTY'!J44,IF(ACCUEIL!$K$11='SEBRING EXPRESS'!$I$10,'SEBRING EXPRESS'!J44,IF(ACCUEIL!$K$11='CARY RICKMERS'!$I$10,'CARY RICKMERS'!J45,IF(ACCUEIL!$K$11='GRANDE CAMEROON'!$I$10,'GRANDE CAMEROON'!J44,IF(ACCUEIL!$K$11='GRANDE COTONOU'!$I$10,'GRANDE COTONOU'!J44,"")))))))</f>
        <v>0</v>
      </c>
      <c r="K44" s="3">
        <f>IF($K$11='SILVER SUN'!$I$10,'SILVER SUN'!K44,IF(ACCUEIL!$K$11='SILVER SKY'!$I$10,'SILVER SKY'!K44,IF(ACCUEIL!$K$11='DREAM BEAUTY'!$I$10,'DREAM BEAUTY'!K44,IF(ACCUEIL!$K$11='SEBRING EXPRESS'!$I$10,'SEBRING EXPRESS'!K44,IF(ACCUEIL!$K$11='CARY RICKMERS'!$I$10,'CARY RICKMERS'!K45,IF(ACCUEIL!$K$11='GRANDE CAMEROON'!$I$10,'GRANDE CAMEROON'!K44,IF(ACCUEIL!$K$11='GRANDE COTONOU'!$I$10,'GRANDE COTONOU'!K44,"")))))))</f>
        <v>0</v>
      </c>
      <c r="L44" s="3">
        <f>IF($K$11='SILVER SUN'!$I$10,'SILVER SUN'!L44,IF(ACCUEIL!$K$11='SILVER SKY'!$I$10,'SILVER SKY'!L44,IF(ACCUEIL!$K$11='DREAM BEAUTY'!$I$10,'DREAM BEAUTY'!L44,IF(ACCUEIL!$K$11='SEBRING EXPRESS'!$I$10,'SEBRING EXPRESS'!L44,IF(ACCUEIL!$K$11='CARY RICKMERS'!$I$10,'CARY RICKMERS'!L45,IF(ACCUEIL!$K$11='GRANDE CAMEROON'!$I$10,'GRANDE CAMEROON'!L44,IF(ACCUEIL!$K$11='GRANDE COTONOU'!$I$10,'GRANDE COTONOU'!L44,"")))))))</f>
        <v>0</v>
      </c>
      <c r="M44" s="3">
        <f>IF($K$11='SILVER SUN'!$I$10,'SILVER SUN'!M44,IF(ACCUEIL!$K$11='SILVER SKY'!$I$10,'SILVER SKY'!M44,IF(ACCUEIL!$K$11='DREAM BEAUTY'!$I$10,'DREAM BEAUTY'!M44,IF(ACCUEIL!$K$11='SEBRING EXPRESS'!$I$10,'SEBRING EXPRESS'!M44,IF(ACCUEIL!$K$11='CARY RICKMERS'!$I$10,'CARY RICKMERS'!M45,IF(ACCUEIL!$K$11='GRANDE CAMEROON'!$I$10,'GRANDE CAMEROON'!M44,IF(ACCUEIL!$K$11='GRANDE COTONOU'!$I$10,'GRANDE COTONOU'!M44,"")))))))</f>
        <v>0</v>
      </c>
      <c r="N44" s="3">
        <f>IF($K$11='SILVER SUN'!$I$10,'SILVER SUN'!N44,IF(ACCUEIL!$K$11='SILVER SKY'!$I$10,'SILVER SKY'!N44,IF(ACCUEIL!$K$11='DREAM BEAUTY'!$I$10,'DREAM BEAUTY'!N44,IF(ACCUEIL!$K$11='SEBRING EXPRESS'!$I$10,'SEBRING EXPRESS'!N44,IF(ACCUEIL!$K$11='CARY RICKMERS'!$I$10,'CARY RICKMERS'!N45,IF(ACCUEIL!$K$11='GRANDE CAMEROON'!$I$10,'GRANDE CAMEROON'!N44,IF(ACCUEIL!$K$11='GRANDE COTONOU'!$I$10,'GRANDE COTONOU'!N44,"")))))))</f>
        <v>0</v>
      </c>
      <c r="O44" s="3">
        <f>IF($K$11='SILVER SUN'!$I$10,'SILVER SUN'!O44,IF(ACCUEIL!$K$11='SILVER SKY'!$I$10,'SILVER SKY'!O44,IF(ACCUEIL!$K$11='DREAM BEAUTY'!$I$10,'DREAM BEAUTY'!O44,IF(ACCUEIL!$K$11='SEBRING EXPRESS'!$I$10,'SEBRING EXPRESS'!O44,IF(ACCUEIL!$K$11='CARY RICKMERS'!$I$10,'CARY RICKMERS'!O45,IF(ACCUEIL!$K$11='GRANDE CAMEROON'!$I$10,'GRANDE CAMEROON'!O44,IF(ACCUEIL!$K$11='GRANDE COTONOU'!$I$10,'GRANDE COTONOU'!O44,"")))))))</f>
        <v>0</v>
      </c>
      <c r="P44" s="3"/>
      <c r="Q44" s="3"/>
    </row>
    <row r="45" spans="6:17" x14ac:dyDescent="0.25">
      <c r="F45" s="3"/>
      <c r="G45" s="3"/>
      <c r="H45" s="3">
        <f>IF($K$11='SILVER SUN'!$I$10,'SILVER SUN'!H45,IF(ACCUEIL!$K$11='SILVER SKY'!$I$10,'SILVER SKY'!H45,IF(ACCUEIL!$K$11='DREAM BEAUTY'!$I$10,'DREAM BEAUTY'!H45,IF(ACCUEIL!$K$11='SEBRING EXPRESS'!$I$10,'SEBRING EXPRESS'!H45,IF(ACCUEIL!$K$11='CARY RICKMERS'!$I$10,'CARY RICKMERS'!H46,IF(ACCUEIL!$K$11='GRANDE CAMEROON'!$I$10,'GRANDE CAMEROON'!H45,IF(ACCUEIL!$K$11='GRANDE COTONOU'!$I$10,'GRANDE COTONOU'!H45,"")))))))</f>
        <v>0</v>
      </c>
      <c r="I45" s="3">
        <f>IF($K$11='SILVER SUN'!$I$10,'SILVER SUN'!I45,IF(ACCUEIL!$K$11='SILVER SKY'!$I$10,'SILVER SKY'!I45,IF(ACCUEIL!$K$11='DREAM BEAUTY'!$I$10,'DREAM BEAUTY'!I45,IF(ACCUEIL!$K$11='SEBRING EXPRESS'!$I$10,'SEBRING EXPRESS'!I45,IF(ACCUEIL!$K$11='CARY RICKMERS'!$I$10,'CARY RICKMERS'!I46,IF(ACCUEIL!$K$11='GRANDE CAMEROON'!$I$10,'GRANDE CAMEROON'!I45,IF(ACCUEIL!$K$11='GRANDE COTONOU'!$I$10,'GRANDE COTONOU'!I45,"")))))))</f>
        <v>0</v>
      </c>
      <c r="J45" s="3">
        <f>IF($K$11='SILVER SUN'!$I$10,'SILVER SUN'!J45,IF(ACCUEIL!$K$11='SILVER SKY'!$I$10,'SILVER SKY'!J45,IF(ACCUEIL!$K$11='DREAM BEAUTY'!$I$10,'DREAM BEAUTY'!J45,IF(ACCUEIL!$K$11='SEBRING EXPRESS'!$I$10,'SEBRING EXPRESS'!J45,IF(ACCUEIL!$K$11='CARY RICKMERS'!$I$10,'CARY RICKMERS'!J46,IF(ACCUEIL!$K$11='GRANDE CAMEROON'!$I$10,'GRANDE CAMEROON'!J45,IF(ACCUEIL!$K$11='GRANDE COTONOU'!$I$10,'GRANDE COTONOU'!J45,"")))))))</f>
        <v>0</v>
      </c>
      <c r="K45" s="3">
        <f>IF($K$11='SILVER SUN'!$I$10,'SILVER SUN'!K45,IF(ACCUEIL!$K$11='SILVER SKY'!$I$10,'SILVER SKY'!K45,IF(ACCUEIL!$K$11='DREAM BEAUTY'!$I$10,'DREAM BEAUTY'!K45,IF(ACCUEIL!$K$11='SEBRING EXPRESS'!$I$10,'SEBRING EXPRESS'!K45,IF(ACCUEIL!$K$11='CARY RICKMERS'!$I$10,'CARY RICKMERS'!K46,IF(ACCUEIL!$K$11='GRANDE CAMEROON'!$I$10,'GRANDE CAMEROON'!K45,IF(ACCUEIL!$K$11='GRANDE COTONOU'!$I$10,'GRANDE COTONOU'!K45,"")))))))</f>
        <v>0</v>
      </c>
      <c r="L45" s="3">
        <f>IF($K$11='SILVER SUN'!$I$10,'SILVER SUN'!L45,IF(ACCUEIL!$K$11='SILVER SKY'!$I$10,'SILVER SKY'!L45,IF(ACCUEIL!$K$11='DREAM BEAUTY'!$I$10,'DREAM BEAUTY'!L45,IF(ACCUEIL!$K$11='SEBRING EXPRESS'!$I$10,'SEBRING EXPRESS'!L45,IF(ACCUEIL!$K$11='CARY RICKMERS'!$I$10,'CARY RICKMERS'!L46,IF(ACCUEIL!$K$11='GRANDE CAMEROON'!$I$10,'GRANDE CAMEROON'!L45,IF(ACCUEIL!$K$11='GRANDE COTONOU'!$I$10,'GRANDE COTONOU'!L45,"")))))))</f>
        <v>0</v>
      </c>
      <c r="M45" s="3">
        <f>IF($K$11='SILVER SUN'!$I$10,'SILVER SUN'!M45,IF(ACCUEIL!$K$11='SILVER SKY'!$I$10,'SILVER SKY'!M45,IF(ACCUEIL!$K$11='DREAM BEAUTY'!$I$10,'DREAM BEAUTY'!M45,IF(ACCUEIL!$K$11='SEBRING EXPRESS'!$I$10,'SEBRING EXPRESS'!M45,IF(ACCUEIL!$K$11='CARY RICKMERS'!$I$10,'CARY RICKMERS'!M46,IF(ACCUEIL!$K$11='GRANDE CAMEROON'!$I$10,'GRANDE CAMEROON'!M45,IF(ACCUEIL!$K$11='GRANDE COTONOU'!$I$10,'GRANDE COTONOU'!M45,"")))))))</f>
        <v>0</v>
      </c>
      <c r="N45" s="3">
        <f>IF($K$11='SILVER SUN'!$I$10,'SILVER SUN'!N45,IF(ACCUEIL!$K$11='SILVER SKY'!$I$10,'SILVER SKY'!N45,IF(ACCUEIL!$K$11='DREAM BEAUTY'!$I$10,'DREAM BEAUTY'!N45,IF(ACCUEIL!$K$11='SEBRING EXPRESS'!$I$10,'SEBRING EXPRESS'!N45,IF(ACCUEIL!$K$11='CARY RICKMERS'!$I$10,'CARY RICKMERS'!N46,IF(ACCUEIL!$K$11='GRANDE CAMEROON'!$I$10,'GRANDE CAMEROON'!N45,IF(ACCUEIL!$K$11='GRANDE COTONOU'!$I$10,'GRANDE COTONOU'!N45,"")))))))</f>
        <v>0</v>
      </c>
      <c r="O45" s="3">
        <f>IF($K$11='SILVER SUN'!$I$10,'SILVER SUN'!O45,IF(ACCUEIL!$K$11='SILVER SKY'!$I$10,'SILVER SKY'!O45,IF(ACCUEIL!$K$11='DREAM BEAUTY'!$I$10,'DREAM BEAUTY'!O45,IF(ACCUEIL!$K$11='SEBRING EXPRESS'!$I$10,'SEBRING EXPRESS'!O45,IF(ACCUEIL!$K$11='CARY RICKMERS'!$I$10,'CARY RICKMERS'!O46,IF(ACCUEIL!$K$11='GRANDE CAMEROON'!$I$10,'GRANDE CAMEROON'!O45,IF(ACCUEIL!$K$11='GRANDE COTONOU'!$I$10,'GRANDE COTONOU'!O45,"")))))))</f>
        <v>0</v>
      </c>
      <c r="P45" s="3"/>
      <c r="Q45" s="3"/>
    </row>
    <row r="46" spans="6:17" x14ac:dyDescent="0.25">
      <c r="F46" s="3"/>
      <c r="G46" s="3"/>
      <c r="H46" s="3">
        <f>IF($K$11='SILVER SUN'!$I$10,'SILVER SUN'!H46,IF(ACCUEIL!$K$11='SILVER SKY'!$I$10,'SILVER SKY'!H46,IF(ACCUEIL!$K$11='DREAM BEAUTY'!$I$10,'DREAM BEAUTY'!H46,IF(ACCUEIL!$K$11='SEBRING EXPRESS'!$I$10,'SEBRING EXPRESS'!H46,IF(ACCUEIL!$K$11='CARY RICKMERS'!$I$10,'CARY RICKMERS'!H47,IF(ACCUEIL!$K$11='GRANDE CAMEROON'!$I$10,'GRANDE CAMEROON'!H46,IF(ACCUEIL!$K$11='GRANDE COTONOU'!$I$10,'GRANDE COTONOU'!H46,"")))))))</f>
        <v>0</v>
      </c>
      <c r="I46" s="3">
        <f>IF($K$11='SILVER SUN'!$I$10,'SILVER SUN'!I46,IF(ACCUEIL!$K$11='SILVER SKY'!$I$10,'SILVER SKY'!I46,IF(ACCUEIL!$K$11='DREAM BEAUTY'!$I$10,'DREAM BEAUTY'!I46,IF(ACCUEIL!$K$11='SEBRING EXPRESS'!$I$10,'SEBRING EXPRESS'!I46,IF(ACCUEIL!$K$11='CARY RICKMERS'!$I$10,'CARY RICKMERS'!I47,IF(ACCUEIL!$K$11='GRANDE CAMEROON'!$I$10,'GRANDE CAMEROON'!I46,IF(ACCUEIL!$K$11='GRANDE COTONOU'!$I$10,'GRANDE COTONOU'!I46,"")))))))</f>
        <v>0</v>
      </c>
      <c r="J46" s="3">
        <f>IF($K$11='SILVER SUN'!$I$10,'SILVER SUN'!J46,IF(ACCUEIL!$K$11='SILVER SKY'!$I$10,'SILVER SKY'!J46,IF(ACCUEIL!$K$11='DREAM BEAUTY'!$I$10,'DREAM BEAUTY'!J46,IF(ACCUEIL!$K$11='SEBRING EXPRESS'!$I$10,'SEBRING EXPRESS'!J46,IF(ACCUEIL!$K$11='CARY RICKMERS'!$I$10,'CARY RICKMERS'!J47,IF(ACCUEIL!$K$11='GRANDE CAMEROON'!$I$10,'GRANDE CAMEROON'!J46,IF(ACCUEIL!$K$11='GRANDE COTONOU'!$I$10,'GRANDE COTONOU'!J46,"")))))))</f>
        <v>0</v>
      </c>
      <c r="K46" s="3">
        <f>IF($K$11='SILVER SUN'!$I$10,'SILVER SUN'!K46,IF(ACCUEIL!$K$11='SILVER SKY'!$I$10,'SILVER SKY'!K46,IF(ACCUEIL!$K$11='DREAM BEAUTY'!$I$10,'DREAM BEAUTY'!K46,IF(ACCUEIL!$K$11='SEBRING EXPRESS'!$I$10,'SEBRING EXPRESS'!K46,IF(ACCUEIL!$K$11='CARY RICKMERS'!$I$10,'CARY RICKMERS'!K47,IF(ACCUEIL!$K$11='GRANDE CAMEROON'!$I$10,'GRANDE CAMEROON'!K46,IF(ACCUEIL!$K$11='GRANDE COTONOU'!$I$10,'GRANDE COTONOU'!K46,"")))))))</f>
        <v>0</v>
      </c>
      <c r="L46" s="3">
        <f>IF($K$11='SILVER SUN'!$I$10,'SILVER SUN'!L46,IF(ACCUEIL!$K$11='SILVER SKY'!$I$10,'SILVER SKY'!L46,IF(ACCUEIL!$K$11='DREAM BEAUTY'!$I$10,'DREAM BEAUTY'!L46,IF(ACCUEIL!$K$11='SEBRING EXPRESS'!$I$10,'SEBRING EXPRESS'!L46,IF(ACCUEIL!$K$11='CARY RICKMERS'!$I$10,'CARY RICKMERS'!L47,IF(ACCUEIL!$K$11='GRANDE CAMEROON'!$I$10,'GRANDE CAMEROON'!L46,IF(ACCUEIL!$K$11='GRANDE COTONOU'!$I$10,'GRANDE COTONOU'!L46,"")))))))</f>
        <v>0</v>
      </c>
      <c r="M46" s="3">
        <f>IF($K$11='SILVER SUN'!$I$10,'SILVER SUN'!M46,IF(ACCUEIL!$K$11='SILVER SKY'!$I$10,'SILVER SKY'!M46,IF(ACCUEIL!$K$11='DREAM BEAUTY'!$I$10,'DREAM BEAUTY'!M46,IF(ACCUEIL!$K$11='SEBRING EXPRESS'!$I$10,'SEBRING EXPRESS'!M46,IF(ACCUEIL!$K$11='CARY RICKMERS'!$I$10,'CARY RICKMERS'!M47,IF(ACCUEIL!$K$11='GRANDE CAMEROON'!$I$10,'GRANDE CAMEROON'!M46,IF(ACCUEIL!$K$11='GRANDE COTONOU'!$I$10,'GRANDE COTONOU'!M46,"")))))))</f>
        <v>0</v>
      </c>
      <c r="N46" s="3">
        <f>IF($K$11='SILVER SUN'!$I$10,'SILVER SUN'!N46,IF(ACCUEIL!$K$11='SILVER SKY'!$I$10,'SILVER SKY'!N46,IF(ACCUEIL!$K$11='DREAM BEAUTY'!$I$10,'DREAM BEAUTY'!N46,IF(ACCUEIL!$K$11='SEBRING EXPRESS'!$I$10,'SEBRING EXPRESS'!N46,IF(ACCUEIL!$K$11='CARY RICKMERS'!$I$10,'CARY RICKMERS'!N47,IF(ACCUEIL!$K$11='GRANDE CAMEROON'!$I$10,'GRANDE CAMEROON'!N46,IF(ACCUEIL!$K$11='GRANDE COTONOU'!$I$10,'GRANDE COTONOU'!N46,"")))))))</f>
        <v>0</v>
      </c>
      <c r="O46" s="3">
        <f>IF($K$11='SILVER SUN'!$I$10,'SILVER SUN'!O46,IF(ACCUEIL!$K$11='SILVER SKY'!$I$10,'SILVER SKY'!O46,IF(ACCUEIL!$K$11='DREAM BEAUTY'!$I$10,'DREAM BEAUTY'!O46,IF(ACCUEIL!$K$11='SEBRING EXPRESS'!$I$10,'SEBRING EXPRESS'!O46,IF(ACCUEIL!$K$11='CARY RICKMERS'!$I$10,'CARY RICKMERS'!O47,IF(ACCUEIL!$K$11='GRANDE CAMEROON'!$I$10,'GRANDE CAMEROON'!O46,IF(ACCUEIL!$K$11='GRANDE COTONOU'!$I$10,'GRANDE COTONOU'!O46,"")))))))</f>
        <v>0</v>
      </c>
      <c r="P46" s="3"/>
      <c r="Q46" s="3"/>
    </row>
    <row r="47" spans="6:17" x14ac:dyDescent="0.25">
      <c r="F47" s="3"/>
      <c r="G47" s="3"/>
      <c r="H47" s="3">
        <f>IF($K$11='SILVER SUN'!$I$10,'SILVER SUN'!H47,IF(ACCUEIL!$K$11='SILVER SKY'!$I$10,'SILVER SKY'!H47,IF(ACCUEIL!$K$11='DREAM BEAUTY'!$I$10,'DREAM BEAUTY'!H47,IF(ACCUEIL!$K$11='SEBRING EXPRESS'!$I$10,'SEBRING EXPRESS'!H47,IF(ACCUEIL!$K$11='CARY RICKMERS'!$I$10,'CARY RICKMERS'!H48,IF(ACCUEIL!$K$11='GRANDE CAMEROON'!$I$10,'GRANDE CAMEROON'!H47,IF(ACCUEIL!$K$11='GRANDE COTONOU'!$I$10,'GRANDE COTONOU'!H47,"")))))))</f>
        <v>0</v>
      </c>
      <c r="I47" s="3">
        <f>IF($K$11='SILVER SUN'!$I$10,'SILVER SUN'!I47,IF(ACCUEIL!$K$11='SILVER SKY'!$I$10,'SILVER SKY'!I47,IF(ACCUEIL!$K$11='DREAM BEAUTY'!$I$10,'DREAM BEAUTY'!I47,IF(ACCUEIL!$K$11='SEBRING EXPRESS'!$I$10,'SEBRING EXPRESS'!I47,IF(ACCUEIL!$K$11='CARY RICKMERS'!$I$10,'CARY RICKMERS'!I48,IF(ACCUEIL!$K$11='GRANDE CAMEROON'!$I$10,'GRANDE CAMEROON'!I47,IF(ACCUEIL!$K$11='GRANDE COTONOU'!$I$10,'GRANDE COTONOU'!I47,"")))))))</f>
        <v>0</v>
      </c>
      <c r="J47" s="3">
        <f>IF($K$11='SILVER SUN'!$I$10,'SILVER SUN'!J47,IF(ACCUEIL!$K$11='SILVER SKY'!$I$10,'SILVER SKY'!J47,IF(ACCUEIL!$K$11='DREAM BEAUTY'!$I$10,'DREAM BEAUTY'!J47,IF(ACCUEIL!$K$11='SEBRING EXPRESS'!$I$10,'SEBRING EXPRESS'!J47,IF(ACCUEIL!$K$11='CARY RICKMERS'!$I$10,'CARY RICKMERS'!J48,IF(ACCUEIL!$K$11='GRANDE CAMEROON'!$I$10,'GRANDE CAMEROON'!J47,IF(ACCUEIL!$K$11='GRANDE COTONOU'!$I$10,'GRANDE COTONOU'!J47,"")))))))</f>
        <v>0</v>
      </c>
      <c r="K47" s="3">
        <f>IF($K$11='SILVER SUN'!$I$10,'SILVER SUN'!K47,IF(ACCUEIL!$K$11='SILVER SKY'!$I$10,'SILVER SKY'!K47,IF(ACCUEIL!$K$11='DREAM BEAUTY'!$I$10,'DREAM BEAUTY'!K47,IF(ACCUEIL!$K$11='SEBRING EXPRESS'!$I$10,'SEBRING EXPRESS'!K47,IF(ACCUEIL!$K$11='CARY RICKMERS'!$I$10,'CARY RICKMERS'!K48,IF(ACCUEIL!$K$11='GRANDE CAMEROON'!$I$10,'GRANDE CAMEROON'!K47,IF(ACCUEIL!$K$11='GRANDE COTONOU'!$I$10,'GRANDE COTONOU'!K47,"")))))))</f>
        <v>0</v>
      </c>
      <c r="L47" s="3">
        <f>IF($K$11='SILVER SUN'!$I$10,'SILVER SUN'!L47,IF(ACCUEIL!$K$11='SILVER SKY'!$I$10,'SILVER SKY'!L47,IF(ACCUEIL!$K$11='DREAM BEAUTY'!$I$10,'DREAM BEAUTY'!L47,IF(ACCUEIL!$K$11='SEBRING EXPRESS'!$I$10,'SEBRING EXPRESS'!L47,IF(ACCUEIL!$K$11='CARY RICKMERS'!$I$10,'CARY RICKMERS'!L48,IF(ACCUEIL!$K$11='GRANDE CAMEROON'!$I$10,'GRANDE CAMEROON'!L47,IF(ACCUEIL!$K$11='GRANDE COTONOU'!$I$10,'GRANDE COTONOU'!L47,"")))))))</f>
        <v>0</v>
      </c>
      <c r="M47" s="3">
        <f>IF($K$11='SILVER SUN'!$I$10,'SILVER SUN'!M47,IF(ACCUEIL!$K$11='SILVER SKY'!$I$10,'SILVER SKY'!M47,IF(ACCUEIL!$K$11='DREAM BEAUTY'!$I$10,'DREAM BEAUTY'!M47,IF(ACCUEIL!$K$11='SEBRING EXPRESS'!$I$10,'SEBRING EXPRESS'!M47,IF(ACCUEIL!$K$11='CARY RICKMERS'!$I$10,'CARY RICKMERS'!M48,IF(ACCUEIL!$K$11='GRANDE CAMEROON'!$I$10,'GRANDE CAMEROON'!M47,IF(ACCUEIL!$K$11='GRANDE COTONOU'!$I$10,'GRANDE COTONOU'!M47,"")))))))</f>
        <v>0</v>
      </c>
      <c r="N47" s="3">
        <f>IF($K$11='SILVER SUN'!$I$10,'SILVER SUN'!N47,IF(ACCUEIL!$K$11='SILVER SKY'!$I$10,'SILVER SKY'!N47,IF(ACCUEIL!$K$11='DREAM BEAUTY'!$I$10,'DREAM BEAUTY'!N47,IF(ACCUEIL!$K$11='SEBRING EXPRESS'!$I$10,'SEBRING EXPRESS'!N47,IF(ACCUEIL!$K$11='CARY RICKMERS'!$I$10,'CARY RICKMERS'!N48,IF(ACCUEIL!$K$11='GRANDE CAMEROON'!$I$10,'GRANDE CAMEROON'!N47,IF(ACCUEIL!$K$11='GRANDE COTONOU'!$I$10,'GRANDE COTONOU'!N47,"")))))))</f>
        <v>0</v>
      </c>
      <c r="O47" s="3">
        <f>IF($K$11='SILVER SUN'!$I$10,'SILVER SUN'!O47,IF(ACCUEIL!$K$11='SILVER SKY'!$I$10,'SILVER SKY'!O47,IF(ACCUEIL!$K$11='DREAM BEAUTY'!$I$10,'DREAM BEAUTY'!O47,IF(ACCUEIL!$K$11='SEBRING EXPRESS'!$I$10,'SEBRING EXPRESS'!O47,IF(ACCUEIL!$K$11='CARY RICKMERS'!$I$10,'CARY RICKMERS'!O48,IF(ACCUEIL!$K$11='GRANDE CAMEROON'!$I$10,'GRANDE CAMEROON'!O47,IF(ACCUEIL!$K$11='GRANDE COTONOU'!$I$10,'GRANDE COTONOU'!O47,"")))))))</f>
        <v>0</v>
      </c>
      <c r="P47" s="3"/>
      <c r="Q47" s="3"/>
    </row>
    <row r="48" spans="6:17" x14ac:dyDescent="0.25">
      <c r="F48" s="3"/>
      <c r="G48" s="3"/>
      <c r="H48" s="3">
        <f>IF($K$11='SILVER SUN'!$I$10,'SILVER SUN'!H48,IF(ACCUEIL!$K$11='SILVER SKY'!$I$10,'SILVER SKY'!H48,IF(ACCUEIL!$K$11='DREAM BEAUTY'!$I$10,'DREAM BEAUTY'!H48,IF(ACCUEIL!$K$11='SEBRING EXPRESS'!$I$10,'SEBRING EXPRESS'!H48,IF(ACCUEIL!$K$11='CARY RICKMERS'!$I$10,'CARY RICKMERS'!H49,IF(ACCUEIL!$K$11='GRANDE CAMEROON'!$I$10,'GRANDE CAMEROON'!H48,IF(ACCUEIL!$K$11='GRANDE COTONOU'!$I$10,'GRANDE COTONOU'!H48,"")))))))</f>
        <v>0</v>
      </c>
      <c r="I48" s="3">
        <f>IF($K$11='SILVER SUN'!$I$10,'SILVER SUN'!I48,IF(ACCUEIL!$K$11='SILVER SKY'!$I$10,'SILVER SKY'!I48,IF(ACCUEIL!$K$11='DREAM BEAUTY'!$I$10,'DREAM BEAUTY'!I48,IF(ACCUEIL!$K$11='SEBRING EXPRESS'!$I$10,'SEBRING EXPRESS'!I48,IF(ACCUEIL!$K$11='CARY RICKMERS'!$I$10,'CARY RICKMERS'!I49,IF(ACCUEIL!$K$11='GRANDE CAMEROON'!$I$10,'GRANDE CAMEROON'!I48,IF(ACCUEIL!$K$11='GRANDE COTONOU'!$I$10,'GRANDE COTONOU'!I48,"")))))))</f>
        <v>0</v>
      </c>
      <c r="J48" s="3">
        <f>IF($K$11='SILVER SUN'!$I$10,'SILVER SUN'!J48,IF(ACCUEIL!$K$11='SILVER SKY'!$I$10,'SILVER SKY'!J48,IF(ACCUEIL!$K$11='DREAM BEAUTY'!$I$10,'DREAM BEAUTY'!J48,IF(ACCUEIL!$K$11='SEBRING EXPRESS'!$I$10,'SEBRING EXPRESS'!J48,IF(ACCUEIL!$K$11='CARY RICKMERS'!$I$10,'CARY RICKMERS'!J49,IF(ACCUEIL!$K$11='GRANDE CAMEROON'!$I$10,'GRANDE CAMEROON'!J48,IF(ACCUEIL!$K$11='GRANDE COTONOU'!$I$10,'GRANDE COTONOU'!J48,"")))))))</f>
        <v>0</v>
      </c>
      <c r="K48" s="3">
        <f>IF($K$11='SILVER SUN'!$I$10,'SILVER SUN'!K48,IF(ACCUEIL!$K$11='SILVER SKY'!$I$10,'SILVER SKY'!K48,IF(ACCUEIL!$K$11='DREAM BEAUTY'!$I$10,'DREAM BEAUTY'!K48,IF(ACCUEIL!$K$11='SEBRING EXPRESS'!$I$10,'SEBRING EXPRESS'!K48,IF(ACCUEIL!$K$11='CARY RICKMERS'!$I$10,'CARY RICKMERS'!K49,IF(ACCUEIL!$K$11='GRANDE CAMEROON'!$I$10,'GRANDE CAMEROON'!K48,IF(ACCUEIL!$K$11='GRANDE COTONOU'!$I$10,'GRANDE COTONOU'!K48,"")))))))</f>
        <v>0</v>
      </c>
      <c r="L48" s="3">
        <f>IF($K$11='SILVER SUN'!$I$10,'SILVER SUN'!L48,IF(ACCUEIL!$K$11='SILVER SKY'!$I$10,'SILVER SKY'!L48,IF(ACCUEIL!$K$11='DREAM BEAUTY'!$I$10,'DREAM BEAUTY'!L48,IF(ACCUEIL!$K$11='SEBRING EXPRESS'!$I$10,'SEBRING EXPRESS'!L48,IF(ACCUEIL!$K$11='CARY RICKMERS'!$I$10,'CARY RICKMERS'!L49,IF(ACCUEIL!$K$11='GRANDE CAMEROON'!$I$10,'GRANDE CAMEROON'!L48,IF(ACCUEIL!$K$11='GRANDE COTONOU'!$I$10,'GRANDE COTONOU'!L48,"")))))))</f>
        <v>0</v>
      </c>
      <c r="M48" s="3">
        <f>IF($K$11='SILVER SUN'!$I$10,'SILVER SUN'!M48,IF(ACCUEIL!$K$11='SILVER SKY'!$I$10,'SILVER SKY'!M48,IF(ACCUEIL!$K$11='DREAM BEAUTY'!$I$10,'DREAM BEAUTY'!M48,IF(ACCUEIL!$K$11='SEBRING EXPRESS'!$I$10,'SEBRING EXPRESS'!M48,IF(ACCUEIL!$K$11='CARY RICKMERS'!$I$10,'CARY RICKMERS'!M49,IF(ACCUEIL!$K$11='GRANDE CAMEROON'!$I$10,'GRANDE CAMEROON'!M48,IF(ACCUEIL!$K$11='GRANDE COTONOU'!$I$10,'GRANDE COTONOU'!M48,"")))))))</f>
        <v>0</v>
      </c>
      <c r="N48" s="3">
        <f>IF($K$11='SILVER SUN'!$I$10,'SILVER SUN'!N48,IF(ACCUEIL!$K$11='SILVER SKY'!$I$10,'SILVER SKY'!N48,IF(ACCUEIL!$K$11='DREAM BEAUTY'!$I$10,'DREAM BEAUTY'!N48,IF(ACCUEIL!$K$11='SEBRING EXPRESS'!$I$10,'SEBRING EXPRESS'!N48,IF(ACCUEIL!$K$11='CARY RICKMERS'!$I$10,'CARY RICKMERS'!N49,IF(ACCUEIL!$K$11='GRANDE CAMEROON'!$I$10,'GRANDE CAMEROON'!N48,IF(ACCUEIL!$K$11='GRANDE COTONOU'!$I$10,'GRANDE COTONOU'!N48,"")))))))</f>
        <v>0</v>
      </c>
      <c r="O48" s="3">
        <f>IF($K$11='SILVER SUN'!$I$10,'SILVER SUN'!O48,IF(ACCUEIL!$K$11='SILVER SKY'!$I$10,'SILVER SKY'!O48,IF(ACCUEIL!$K$11='DREAM BEAUTY'!$I$10,'DREAM BEAUTY'!O48,IF(ACCUEIL!$K$11='SEBRING EXPRESS'!$I$10,'SEBRING EXPRESS'!O48,IF(ACCUEIL!$K$11='CARY RICKMERS'!$I$10,'CARY RICKMERS'!O49,IF(ACCUEIL!$K$11='GRANDE CAMEROON'!$I$10,'GRANDE CAMEROON'!O48,IF(ACCUEIL!$K$11='GRANDE COTONOU'!$I$10,'GRANDE COTONOU'!O48,"")))))))</f>
        <v>0</v>
      </c>
      <c r="P48" s="3"/>
      <c r="Q48" s="3"/>
    </row>
    <row r="49" spans="6:17" x14ac:dyDescent="0.25">
      <c r="F49" s="3"/>
      <c r="G49" s="3"/>
      <c r="H49" s="3">
        <f>IF($K$11='SILVER SUN'!$I$10,'SILVER SUN'!H49,IF(ACCUEIL!$K$11='SILVER SKY'!$I$10,'SILVER SKY'!H49,IF(ACCUEIL!$K$11='DREAM BEAUTY'!$I$10,'DREAM BEAUTY'!H49,IF(ACCUEIL!$K$11='SEBRING EXPRESS'!$I$10,'SEBRING EXPRESS'!H49,IF(ACCUEIL!$K$11='CARY RICKMERS'!$I$10,'CARY RICKMERS'!H50,IF(ACCUEIL!$K$11='GRANDE CAMEROON'!$I$10,'GRANDE CAMEROON'!H49,IF(ACCUEIL!$K$11='GRANDE COTONOU'!$I$10,'GRANDE COTONOU'!H49,"")))))))</f>
        <v>0</v>
      </c>
      <c r="I49" s="3">
        <f>IF($K$11='SILVER SUN'!$I$10,'SILVER SUN'!I49,IF(ACCUEIL!$K$11='SILVER SKY'!$I$10,'SILVER SKY'!I49,IF(ACCUEIL!$K$11='DREAM BEAUTY'!$I$10,'DREAM BEAUTY'!I49,IF(ACCUEIL!$K$11='SEBRING EXPRESS'!$I$10,'SEBRING EXPRESS'!I49,IF(ACCUEIL!$K$11='CARY RICKMERS'!$I$10,'CARY RICKMERS'!I50,IF(ACCUEIL!$K$11='GRANDE CAMEROON'!$I$10,'GRANDE CAMEROON'!I49,IF(ACCUEIL!$K$11='GRANDE COTONOU'!$I$10,'GRANDE COTONOU'!I49,"")))))))</f>
        <v>0</v>
      </c>
      <c r="J49" s="3">
        <f>IF($K$11='SILVER SUN'!$I$10,'SILVER SUN'!J49,IF(ACCUEIL!$K$11='SILVER SKY'!$I$10,'SILVER SKY'!J49,IF(ACCUEIL!$K$11='DREAM BEAUTY'!$I$10,'DREAM BEAUTY'!J49,IF(ACCUEIL!$K$11='SEBRING EXPRESS'!$I$10,'SEBRING EXPRESS'!J49,IF(ACCUEIL!$K$11='CARY RICKMERS'!$I$10,'CARY RICKMERS'!J50,IF(ACCUEIL!$K$11='GRANDE CAMEROON'!$I$10,'GRANDE CAMEROON'!J49,IF(ACCUEIL!$K$11='GRANDE COTONOU'!$I$10,'GRANDE COTONOU'!J49,"")))))))</f>
        <v>0</v>
      </c>
      <c r="K49" s="3">
        <f>IF($K$11='SILVER SUN'!$I$10,'SILVER SUN'!K49,IF(ACCUEIL!$K$11='SILVER SKY'!$I$10,'SILVER SKY'!K49,IF(ACCUEIL!$K$11='DREAM BEAUTY'!$I$10,'DREAM BEAUTY'!K49,IF(ACCUEIL!$K$11='SEBRING EXPRESS'!$I$10,'SEBRING EXPRESS'!K49,IF(ACCUEIL!$K$11='CARY RICKMERS'!$I$10,'CARY RICKMERS'!K50,IF(ACCUEIL!$K$11='GRANDE CAMEROON'!$I$10,'GRANDE CAMEROON'!K49,IF(ACCUEIL!$K$11='GRANDE COTONOU'!$I$10,'GRANDE COTONOU'!K49,"")))))))</f>
        <v>0</v>
      </c>
      <c r="L49" s="3">
        <f>IF($K$11='SILVER SUN'!$I$10,'SILVER SUN'!L49,IF(ACCUEIL!$K$11='SILVER SKY'!$I$10,'SILVER SKY'!L49,IF(ACCUEIL!$K$11='DREAM BEAUTY'!$I$10,'DREAM BEAUTY'!L49,IF(ACCUEIL!$K$11='SEBRING EXPRESS'!$I$10,'SEBRING EXPRESS'!L49,IF(ACCUEIL!$K$11='CARY RICKMERS'!$I$10,'CARY RICKMERS'!L50,IF(ACCUEIL!$K$11='GRANDE CAMEROON'!$I$10,'GRANDE CAMEROON'!L49,IF(ACCUEIL!$K$11='GRANDE COTONOU'!$I$10,'GRANDE COTONOU'!L49,"")))))))</f>
        <v>0</v>
      </c>
      <c r="M49" s="3">
        <f>IF($K$11='SILVER SUN'!$I$10,'SILVER SUN'!M49,IF(ACCUEIL!$K$11='SILVER SKY'!$I$10,'SILVER SKY'!M49,IF(ACCUEIL!$K$11='DREAM BEAUTY'!$I$10,'DREAM BEAUTY'!M49,IF(ACCUEIL!$K$11='SEBRING EXPRESS'!$I$10,'SEBRING EXPRESS'!M49,IF(ACCUEIL!$K$11='CARY RICKMERS'!$I$10,'CARY RICKMERS'!M50,IF(ACCUEIL!$K$11='GRANDE CAMEROON'!$I$10,'GRANDE CAMEROON'!M49,IF(ACCUEIL!$K$11='GRANDE COTONOU'!$I$10,'GRANDE COTONOU'!M49,"")))))))</f>
        <v>0</v>
      </c>
      <c r="N49" s="3">
        <f>IF($K$11='SILVER SUN'!$I$10,'SILVER SUN'!N49,IF(ACCUEIL!$K$11='SILVER SKY'!$I$10,'SILVER SKY'!N49,IF(ACCUEIL!$K$11='DREAM BEAUTY'!$I$10,'DREAM BEAUTY'!N49,IF(ACCUEIL!$K$11='SEBRING EXPRESS'!$I$10,'SEBRING EXPRESS'!N49,IF(ACCUEIL!$K$11='CARY RICKMERS'!$I$10,'CARY RICKMERS'!N50,IF(ACCUEIL!$K$11='GRANDE CAMEROON'!$I$10,'GRANDE CAMEROON'!N49,IF(ACCUEIL!$K$11='GRANDE COTONOU'!$I$10,'GRANDE COTONOU'!N49,"")))))))</f>
        <v>0</v>
      </c>
      <c r="O49" s="3">
        <f>IF($K$11='SILVER SUN'!$I$10,'SILVER SUN'!O49,IF(ACCUEIL!$K$11='SILVER SKY'!$I$10,'SILVER SKY'!O49,IF(ACCUEIL!$K$11='DREAM BEAUTY'!$I$10,'DREAM BEAUTY'!O49,IF(ACCUEIL!$K$11='SEBRING EXPRESS'!$I$10,'SEBRING EXPRESS'!O49,IF(ACCUEIL!$K$11='CARY RICKMERS'!$I$10,'CARY RICKMERS'!O50,IF(ACCUEIL!$K$11='GRANDE CAMEROON'!$I$10,'GRANDE CAMEROON'!O49,IF(ACCUEIL!$K$11='GRANDE COTONOU'!$I$10,'GRANDE COTONOU'!O49,"")))))))</f>
        <v>0</v>
      </c>
      <c r="P49" s="3"/>
      <c r="Q49" s="3"/>
    </row>
    <row r="50" spans="6:17" x14ac:dyDescent="0.25">
      <c r="F50" s="3"/>
      <c r="G50" s="3"/>
      <c r="H50" s="3">
        <f>IF($K$11='SILVER SUN'!$I$10,'SILVER SUN'!H50,IF(ACCUEIL!$K$11='SILVER SKY'!$I$10,'SILVER SKY'!H50,IF(ACCUEIL!$K$11='DREAM BEAUTY'!$I$10,'DREAM BEAUTY'!H50,IF(ACCUEIL!$K$11='SEBRING EXPRESS'!$I$10,'SEBRING EXPRESS'!H50,IF(ACCUEIL!$K$11='CARY RICKMERS'!$I$10,'CARY RICKMERS'!H51,IF(ACCUEIL!$K$11='GRANDE CAMEROON'!$I$10,'GRANDE CAMEROON'!H50,IF(ACCUEIL!$K$11='GRANDE COTONOU'!$I$10,'GRANDE COTONOU'!H50,"")))))))</f>
        <v>0</v>
      </c>
      <c r="I50" s="3">
        <f>IF($K$11='SILVER SUN'!$I$10,'SILVER SUN'!I50,IF(ACCUEIL!$K$11='SILVER SKY'!$I$10,'SILVER SKY'!I50,IF(ACCUEIL!$K$11='DREAM BEAUTY'!$I$10,'DREAM BEAUTY'!I50,IF(ACCUEIL!$K$11='SEBRING EXPRESS'!$I$10,'SEBRING EXPRESS'!I50,IF(ACCUEIL!$K$11='CARY RICKMERS'!$I$10,'CARY RICKMERS'!I51,IF(ACCUEIL!$K$11='GRANDE CAMEROON'!$I$10,'GRANDE CAMEROON'!I50,IF(ACCUEIL!$K$11='GRANDE COTONOU'!$I$10,'GRANDE COTONOU'!I50,"")))))))</f>
        <v>0</v>
      </c>
      <c r="J50" s="3">
        <f>IF($K$11='SILVER SUN'!$I$10,'SILVER SUN'!J50,IF(ACCUEIL!$K$11='SILVER SKY'!$I$10,'SILVER SKY'!J50,IF(ACCUEIL!$K$11='DREAM BEAUTY'!$I$10,'DREAM BEAUTY'!J50,IF(ACCUEIL!$K$11='SEBRING EXPRESS'!$I$10,'SEBRING EXPRESS'!J50,IF(ACCUEIL!$K$11='CARY RICKMERS'!$I$10,'CARY RICKMERS'!J51,IF(ACCUEIL!$K$11='GRANDE CAMEROON'!$I$10,'GRANDE CAMEROON'!J50,IF(ACCUEIL!$K$11='GRANDE COTONOU'!$I$10,'GRANDE COTONOU'!J50,"")))))))</f>
        <v>0</v>
      </c>
      <c r="K50" s="3">
        <f>IF($K$11='SILVER SUN'!$I$10,'SILVER SUN'!K50,IF(ACCUEIL!$K$11='SILVER SKY'!$I$10,'SILVER SKY'!K50,IF(ACCUEIL!$K$11='DREAM BEAUTY'!$I$10,'DREAM BEAUTY'!K50,IF(ACCUEIL!$K$11='SEBRING EXPRESS'!$I$10,'SEBRING EXPRESS'!K50,IF(ACCUEIL!$K$11='CARY RICKMERS'!$I$10,'CARY RICKMERS'!K51,IF(ACCUEIL!$K$11='GRANDE CAMEROON'!$I$10,'GRANDE CAMEROON'!K50,IF(ACCUEIL!$K$11='GRANDE COTONOU'!$I$10,'GRANDE COTONOU'!K50,"")))))))</f>
        <v>0</v>
      </c>
      <c r="L50" s="3">
        <f>IF($K$11='SILVER SUN'!$I$10,'SILVER SUN'!L50,IF(ACCUEIL!$K$11='SILVER SKY'!$I$10,'SILVER SKY'!L50,IF(ACCUEIL!$K$11='DREAM BEAUTY'!$I$10,'DREAM BEAUTY'!L50,IF(ACCUEIL!$K$11='SEBRING EXPRESS'!$I$10,'SEBRING EXPRESS'!L50,IF(ACCUEIL!$K$11='CARY RICKMERS'!$I$10,'CARY RICKMERS'!L51,IF(ACCUEIL!$K$11='GRANDE CAMEROON'!$I$10,'GRANDE CAMEROON'!L50,IF(ACCUEIL!$K$11='GRANDE COTONOU'!$I$10,'GRANDE COTONOU'!L50,"")))))))</f>
        <v>0</v>
      </c>
      <c r="M50" s="3">
        <f>IF($K$11='SILVER SUN'!$I$10,'SILVER SUN'!M50,IF(ACCUEIL!$K$11='SILVER SKY'!$I$10,'SILVER SKY'!M50,IF(ACCUEIL!$K$11='DREAM BEAUTY'!$I$10,'DREAM BEAUTY'!M50,IF(ACCUEIL!$K$11='SEBRING EXPRESS'!$I$10,'SEBRING EXPRESS'!M50,IF(ACCUEIL!$K$11='CARY RICKMERS'!$I$10,'CARY RICKMERS'!M51,IF(ACCUEIL!$K$11='GRANDE CAMEROON'!$I$10,'GRANDE CAMEROON'!M50,IF(ACCUEIL!$K$11='GRANDE COTONOU'!$I$10,'GRANDE COTONOU'!M50,"")))))))</f>
        <v>0</v>
      </c>
      <c r="N50" s="3">
        <f>IF($K$11='SILVER SUN'!$I$10,'SILVER SUN'!N50,IF(ACCUEIL!$K$11='SILVER SKY'!$I$10,'SILVER SKY'!N50,IF(ACCUEIL!$K$11='DREAM BEAUTY'!$I$10,'DREAM BEAUTY'!N50,IF(ACCUEIL!$K$11='SEBRING EXPRESS'!$I$10,'SEBRING EXPRESS'!N50,IF(ACCUEIL!$K$11='CARY RICKMERS'!$I$10,'CARY RICKMERS'!N51,IF(ACCUEIL!$K$11='GRANDE CAMEROON'!$I$10,'GRANDE CAMEROON'!N50,IF(ACCUEIL!$K$11='GRANDE COTONOU'!$I$10,'GRANDE COTONOU'!N50,"")))))))</f>
        <v>0</v>
      </c>
      <c r="O50" s="3">
        <f>IF($K$11='SILVER SUN'!$I$10,'SILVER SUN'!O50,IF(ACCUEIL!$K$11='SILVER SKY'!$I$10,'SILVER SKY'!O50,IF(ACCUEIL!$K$11='DREAM BEAUTY'!$I$10,'DREAM BEAUTY'!O50,IF(ACCUEIL!$K$11='SEBRING EXPRESS'!$I$10,'SEBRING EXPRESS'!O50,IF(ACCUEIL!$K$11='CARY RICKMERS'!$I$10,'CARY RICKMERS'!O51,IF(ACCUEIL!$K$11='GRANDE CAMEROON'!$I$10,'GRANDE CAMEROON'!O50,IF(ACCUEIL!$K$11='GRANDE COTONOU'!$I$10,'GRANDE COTONOU'!O50,"")))))))</f>
        <v>0</v>
      </c>
      <c r="P50" s="3"/>
      <c r="Q50" s="3"/>
    </row>
    <row r="51" spans="6:17" x14ac:dyDescent="0.25">
      <c r="F51" s="3"/>
      <c r="G51" s="3"/>
      <c r="H51" s="3">
        <f>IF($K$11='SILVER SUN'!$I$10,'SILVER SUN'!H51,IF(ACCUEIL!$K$11='SILVER SKY'!$I$10,'SILVER SKY'!H51,IF(ACCUEIL!$K$11='DREAM BEAUTY'!$I$10,'DREAM BEAUTY'!H51,IF(ACCUEIL!$K$11='SEBRING EXPRESS'!$I$10,'SEBRING EXPRESS'!H51,IF(ACCUEIL!$K$11='CARY RICKMERS'!$I$10,'CARY RICKMERS'!H52,IF(ACCUEIL!$K$11='GRANDE CAMEROON'!$I$10,'GRANDE CAMEROON'!H51,IF(ACCUEIL!$K$11='GRANDE COTONOU'!$I$10,'GRANDE COTONOU'!H51,"")))))))</f>
        <v>0</v>
      </c>
      <c r="I51" s="3">
        <f>IF($K$11='SILVER SUN'!$I$10,'SILVER SUN'!I51,IF(ACCUEIL!$K$11='SILVER SKY'!$I$10,'SILVER SKY'!I51,IF(ACCUEIL!$K$11='DREAM BEAUTY'!$I$10,'DREAM BEAUTY'!I51,IF(ACCUEIL!$K$11='SEBRING EXPRESS'!$I$10,'SEBRING EXPRESS'!I51,IF(ACCUEIL!$K$11='CARY RICKMERS'!$I$10,'CARY RICKMERS'!I52,IF(ACCUEIL!$K$11='GRANDE CAMEROON'!$I$10,'GRANDE CAMEROON'!I51,IF(ACCUEIL!$K$11='GRANDE COTONOU'!$I$10,'GRANDE COTONOU'!I51,"")))))))</f>
        <v>0</v>
      </c>
      <c r="J51" s="3">
        <f>IF($K$11='SILVER SUN'!$I$10,'SILVER SUN'!J51,IF(ACCUEIL!$K$11='SILVER SKY'!$I$10,'SILVER SKY'!J51,IF(ACCUEIL!$K$11='DREAM BEAUTY'!$I$10,'DREAM BEAUTY'!J51,IF(ACCUEIL!$K$11='SEBRING EXPRESS'!$I$10,'SEBRING EXPRESS'!J51,IF(ACCUEIL!$K$11='CARY RICKMERS'!$I$10,'CARY RICKMERS'!J52,IF(ACCUEIL!$K$11='GRANDE CAMEROON'!$I$10,'GRANDE CAMEROON'!J51,IF(ACCUEIL!$K$11='GRANDE COTONOU'!$I$10,'GRANDE COTONOU'!J51,"")))))))</f>
        <v>0</v>
      </c>
      <c r="K51" s="3">
        <f>IF($K$11='SILVER SUN'!$I$10,'SILVER SUN'!K51,IF(ACCUEIL!$K$11='SILVER SKY'!$I$10,'SILVER SKY'!K51,IF(ACCUEIL!$K$11='DREAM BEAUTY'!$I$10,'DREAM BEAUTY'!K51,IF(ACCUEIL!$K$11='SEBRING EXPRESS'!$I$10,'SEBRING EXPRESS'!K51,IF(ACCUEIL!$K$11='CARY RICKMERS'!$I$10,'CARY RICKMERS'!K52,IF(ACCUEIL!$K$11='GRANDE CAMEROON'!$I$10,'GRANDE CAMEROON'!K51,IF(ACCUEIL!$K$11='GRANDE COTONOU'!$I$10,'GRANDE COTONOU'!K51,"")))))))</f>
        <v>0</v>
      </c>
      <c r="L51" s="3">
        <f>IF($K$11='SILVER SUN'!$I$10,'SILVER SUN'!L51,IF(ACCUEIL!$K$11='SILVER SKY'!$I$10,'SILVER SKY'!L51,IF(ACCUEIL!$K$11='DREAM BEAUTY'!$I$10,'DREAM BEAUTY'!L51,IF(ACCUEIL!$K$11='SEBRING EXPRESS'!$I$10,'SEBRING EXPRESS'!L51,IF(ACCUEIL!$K$11='CARY RICKMERS'!$I$10,'CARY RICKMERS'!L52,IF(ACCUEIL!$K$11='GRANDE CAMEROON'!$I$10,'GRANDE CAMEROON'!L51,IF(ACCUEIL!$K$11='GRANDE COTONOU'!$I$10,'GRANDE COTONOU'!L51,"")))))))</f>
        <v>0</v>
      </c>
      <c r="M51" s="3">
        <f>IF($K$11='SILVER SUN'!$I$10,'SILVER SUN'!M51,IF(ACCUEIL!$K$11='SILVER SKY'!$I$10,'SILVER SKY'!M51,IF(ACCUEIL!$K$11='DREAM BEAUTY'!$I$10,'DREAM BEAUTY'!M51,IF(ACCUEIL!$K$11='SEBRING EXPRESS'!$I$10,'SEBRING EXPRESS'!M51,IF(ACCUEIL!$K$11='CARY RICKMERS'!$I$10,'CARY RICKMERS'!M52,IF(ACCUEIL!$K$11='GRANDE CAMEROON'!$I$10,'GRANDE CAMEROON'!M51,IF(ACCUEIL!$K$11='GRANDE COTONOU'!$I$10,'GRANDE COTONOU'!M51,"")))))))</f>
        <v>0</v>
      </c>
      <c r="N51" s="3">
        <f>IF($K$11='SILVER SUN'!$I$10,'SILVER SUN'!N51,IF(ACCUEIL!$K$11='SILVER SKY'!$I$10,'SILVER SKY'!N51,IF(ACCUEIL!$K$11='DREAM BEAUTY'!$I$10,'DREAM BEAUTY'!N51,IF(ACCUEIL!$K$11='SEBRING EXPRESS'!$I$10,'SEBRING EXPRESS'!N51,IF(ACCUEIL!$K$11='CARY RICKMERS'!$I$10,'CARY RICKMERS'!N52,IF(ACCUEIL!$K$11='GRANDE CAMEROON'!$I$10,'GRANDE CAMEROON'!N51,IF(ACCUEIL!$K$11='GRANDE COTONOU'!$I$10,'GRANDE COTONOU'!N51,"")))))))</f>
        <v>0</v>
      </c>
      <c r="O51" s="3">
        <f>IF($K$11='SILVER SUN'!$I$10,'SILVER SUN'!O51,IF(ACCUEIL!$K$11='SILVER SKY'!$I$10,'SILVER SKY'!O51,IF(ACCUEIL!$K$11='DREAM BEAUTY'!$I$10,'DREAM BEAUTY'!O51,IF(ACCUEIL!$K$11='SEBRING EXPRESS'!$I$10,'SEBRING EXPRESS'!O51,IF(ACCUEIL!$K$11='CARY RICKMERS'!$I$10,'CARY RICKMERS'!O52,IF(ACCUEIL!$K$11='GRANDE CAMEROON'!$I$10,'GRANDE CAMEROON'!O51,IF(ACCUEIL!$K$11='GRANDE COTONOU'!$I$10,'GRANDE COTONOU'!O51,"")))))))</f>
        <v>0</v>
      </c>
      <c r="P51" s="3"/>
      <c r="Q51" s="3"/>
    </row>
    <row r="52" spans="6:17" x14ac:dyDescent="0.25">
      <c r="F52" s="3"/>
      <c r="G52" s="3"/>
      <c r="H52" s="3">
        <f>IF($K$11='SILVER SUN'!$I$10,'SILVER SUN'!H52,IF(ACCUEIL!$K$11='SILVER SKY'!$I$10,'SILVER SKY'!H52,IF(ACCUEIL!$K$11='DREAM BEAUTY'!$I$10,'DREAM BEAUTY'!H52,IF(ACCUEIL!$K$11='SEBRING EXPRESS'!$I$10,'SEBRING EXPRESS'!H52,IF(ACCUEIL!$K$11='CARY RICKMERS'!$I$10,'CARY RICKMERS'!H53,IF(ACCUEIL!$K$11='GRANDE CAMEROON'!$I$10,'GRANDE CAMEROON'!H52,IF(ACCUEIL!$K$11='GRANDE COTONOU'!$I$10,'GRANDE COTONOU'!H52,"")))))))</f>
        <v>0</v>
      </c>
      <c r="I52" s="3">
        <f>IF($K$11='SILVER SUN'!$I$10,'SILVER SUN'!I52,IF(ACCUEIL!$K$11='SILVER SKY'!$I$10,'SILVER SKY'!I52,IF(ACCUEIL!$K$11='DREAM BEAUTY'!$I$10,'DREAM BEAUTY'!I52,IF(ACCUEIL!$K$11='SEBRING EXPRESS'!$I$10,'SEBRING EXPRESS'!I52,IF(ACCUEIL!$K$11='CARY RICKMERS'!$I$10,'CARY RICKMERS'!I53,IF(ACCUEIL!$K$11='GRANDE CAMEROON'!$I$10,'GRANDE CAMEROON'!I52,IF(ACCUEIL!$K$11='GRANDE COTONOU'!$I$10,'GRANDE COTONOU'!I52,"")))))))</f>
        <v>0</v>
      </c>
      <c r="J52" s="3">
        <f>IF($K$11='SILVER SUN'!$I$10,'SILVER SUN'!J52,IF(ACCUEIL!$K$11='SILVER SKY'!$I$10,'SILVER SKY'!J52,IF(ACCUEIL!$K$11='DREAM BEAUTY'!$I$10,'DREAM BEAUTY'!J52,IF(ACCUEIL!$K$11='SEBRING EXPRESS'!$I$10,'SEBRING EXPRESS'!J52,IF(ACCUEIL!$K$11='CARY RICKMERS'!$I$10,'CARY RICKMERS'!J53,IF(ACCUEIL!$K$11='GRANDE CAMEROON'!$I$10,'GRANDE CAMEROON'!J52,IF(ACCUEIL!$K$11='GRANDE COTONOU'!$I$10,'GRANDE COTONOU'!J52,"")))))))</f>
        <v>0</v>
      </c>
      <c r="K52" s="3">
        <f>IF($K$11='SILVER SUN'!$I$10,'SILVER SUN'!K52,IF(ACCUEIL!$K$11='SILVER SKY'!$I$10,'SILVER SKY'!K52,IF(ACCUEIL!$K$11='DREAM BEAUTY'!$I$10,'DREAM BEAUTY'!K52,IF(ACCUEIL!$K$11='SEBRING EXPRESS'!$I$10,'SEBRING EXPRESS'!K52,IF(ACCUEIL!$K$11='CARY RICKMERS'!$I$10,'CARY RICKMERS'!K53,IF(ACCUEIL!$K$11='GRANDE CAMEROON'!$I$10,'GRANDE CAMEROON'!K52,IF(ACCUEIL!$K$11='GRANDE COTONOU'!$I$10,'GRANDE COTONOU'!K52,"")))))))</f>
        <v>0</v>
      </c>
      <c r="L52" s="3">
        <f>IF($K$11='SILVER SUN'!$I$10,'SILVER SUN'!L52,IF(ACCUEIL!$K$11='SILVER SKY'!$I$10,'SILVER SKY'!L52,IF(ACCUEIL!$K$11='DREAM BEAUTY'!$I$10,'DREAM BEAUTY'!L52,IF(ACCUEIL!$K$11='SEBRING EXPRESS'!$I$10,'SEBRING EXPRESS'!L52,IF(ACCUEIL!$K$11='CARY RICKMERS'!$I$10,'CARY RICKMERS'!L53,IF(ACCUEIL!$K$11='GRANDE CAMEROON'!$I$10,'GRANDE CAMEROON'!L52,IF(ACCUEIL!$K$11='GRANDE COTONOU'!$I$10,'GRANDE COTONOU'!L52,"")))))))</f>
        <v>0</v>
      </c>
      <c r="M52" s="3">
        <f>IF($K$11='SILVER SUN'!$I$10,'SILVER SUN'!M52,IF(ACCUEIL!$K$11='SILVER SKY'!$I$10,'SILVER SKY'!M52,IF(ACCUEIL!$K$11='DREAM BEAUTY'!$I$10,'DREAM BEAUTY'!M52,IF(ACCUEIL!$K$11='SEBRING EXPRESS'!$I$10,'SEBRING EXPRESS'!M52,IF(ACCUEIL!$K$11='CARY RICKMERS'!$I$10,'CARY RICKMERS'!M53,IF(ACCUEIL!$K$11='GRANDE CAMEROON'!$I$10,'GRANDE CAMEROON'!M52,IF(ACCUEIL!$K$11='GRANDE COTONOU'!$I$10,'GRANDE COTONOU'!M52,"")))))))</f>
        <v>0</v>
      </c>
      <c r="N52" s="3">
        <f>IF($K$11='SILVER SUN'!$I$10,'SILVER SUN'!N52,IF(ACCUEIL!$K$11='SILVER SKY'!$I$10,'SILVER SKY'!N52,IF(ACCUEIL!$K$11='DREAM BEAUTY'!$I$10,'DREAM BEAUTY'!N52,IF(ACCUEIL!$K$11='SEBRING EXPRESS'!$I$10,'SEBRING EXPRESS'!N52,IF(ACCUEIL!$K$11='CARY RICKMERS'!$I$10,'CARY RICKMERS'!N53,IF(ACCUEIL!$K$11='GRANDE CAMEROON'!$I$10,'GRANDE CAMEROON'!N52,IF(ACCUEIL!$K$11='GRANDE COTONOU'!$I$10,'GRANDE COTONOU'!N52,"")))))))</f>
        <v>0</v>
      </c>
      <c r="O52" s="3">
        <f>IF($K$11='SILVER SUN'!$I$10,'SILVER SUN'!O52,IF(ACCUEIL!$K$11='SILVER SKY'!$I$10,'SILVER SKY'!O52,IF(ACCUEIL!$K$11='DREAM BEAUTY'!$I$10,'DREAM BEAUTY'!O52,IF(ACCUEIL!$K$11='SEBRING EXPRESS'!$I$10,'SEBRING EXPRESS'!O52,IF(ACCUEIL!$K$11='CARY RICKMERS'!$I$10,'CARY RICKMERS'!O53,IF(ACCUEIL!$K$11='GRANDE CAMEROON'!$I$10,'GRANDE CAMEROON'!O52,IF(ACCUEIL!$K$11='GRANDE COTONOU'!$I$10,'GRANDE COTONOU'!O52,"")))))))</f>
        <v>0</v>
      </c>
      <c r="P52" s="3"/>
      <c r="Q52" s="3"/>
    </row>
    <row r="53" spans="6:17" x14ac:dyDescent="0.25">
      <c r="F53" s="3"/>
      <c r="G53" s="3"/>
      <c r="H53" s="3">
        <f>IF($K$11='SILVER SUN'!$I$10,'SILVER SUN'!H53,IF(ACCUEIL!$K$11='SILVER SKY'!$I$10,'SILVER SKY'!H53,IF(ACCUEIL!$K$11='DREAM BEAUTY'!$I$10,'DREAM BEAUTY'!H53,IF(ACCUEIL!$K$11='SEBRING EXPRESS'!$I$10,'SEBRING EXPRESS'!H53,IF(ACCUEIL!$K$11='CARY RICKMERS'!$I$10,'CARY RICKMERS'!H54,IF(ACCUEIL!$K$11='GRANDE CAMEROON'!$I$10,'GRANDE CAMEROON'!H53,IF(ACCUEIL!$K$11='GRANDE COTONOU'!$I$10,'GRANDE COTONOU'!H53,"")))))))</f>
        <v>0</v>
      </c>
      <c r="I53" s="3">
        <f>IF($K$11='SILVER SUN'!$I$10,'SILVER SUN'!I53,IF(ACCUEIL!$K$11='SILVER SKY'!$I$10,'SILVER SKY'!I53,IF(ACCUEIL!$K$11='DREAM BEAUTY'!$I$10,'DREAM BEAUTY'!I53,IF(ACCUEIL!$K$11='SEBRING EXPRESS'!$I$10,'SEBRING EXPRESS'!I53,IF(ACCUEIL!$K$11='CARY RICKMERS'!$I$10,'CARY RICKMERS'!I54,IF(ACCUEIL!$K$11='GRANDE CAMEROON'!$I$10,'GRANDE CAMEROON'!I53,IF(ACCUEIL!$K$11='GRANDE COTONOU'!$I$10,'GRANDE COTONOU'!I53,"")))))))</f>
        <v>0</v>
      </c>
      <c r="J53" s="3">
        <f>IF($K$11='SILVER SUN'!$I$10,'SILVER SUN'!J53,IF(ACCUEIL!$K$11='SILVER SKY'!$I$10,'SILVER SKY'!J53,IF(ACCUEIL!$K$11='DREAM BEAUTY'!$I$10,'DREAM BEAUTY'!J53,IF(ACCUEIL!$K$11='SEBRING EXPRESS'!$I$10,'SEBRING EXPRESS'!J53,IF(ACCUEIL!$K$11='CARY RICKMERS'!$I$10,'CARY RICKMERS'!J54,IF(ACCUEIL!$K$11='GRANDE CAMEROON'!$I$10,'GRANDE CAMEROON'!J53,IF(ACCUEIL!$K$11='GRANDE COTONOU'!$I$10,'GRANDE COTONOU'!J53,"")))))))</f>
        <v>0</v>
      </c>
      <c r="K53" s="3">
        <f>IF($K$11='SILVER SUN'!$I$10,'SILVER SUN'!K53,IF(ACCUEIL!$K$11='SILVER SKY'!$I$10,'SILVER SKY'!K53,IF(ACCUEIL!$K$11='DREAM BEAUTY'!$I$10,'DREAM BEAUTY'!K53,IF(ACCUEIL!$K$11='SEBRING EXPRESS'!$I$10,'SEBRING EXPRESS'!K53,IF(ACCUEIL!$K$11='CARY RICKMERS'!$I$10,'CARY RICKMERS'!K54,IF(ACCUEIL!$K$11='GRANDE CAMEROON'!$I$10,'GRANDE CAMEROON'!K53,IF(ACCUEIL!$K$11='GRANDE COTONOU'!$I$10,'GRANDE COTONOU'!K53,"")))))))</f>
        <v>0</v>
      </c>
      <c r="L53" s="3">
        <f>IF($K$11='SILVER SUN'!$I$10,'SILVER SUN'!L53,IF(ACCUEIL!$K$11='SILVER SKY'!$I$10,'SILVER SKY'!L53,IF(ACCUEIL!$K$11='DREAM BEAUTY'!$I$10,'DREAM BEAUTY'!L53,IF(ACCUEIL!$K$11='SEBRING EXPRESS'!$I$10,'SEBRING EXPRESS'!L53,IF(ACCUEIL!$K$11='CARY RICKMERS'!$I$10,'CARY RICKMERS'!L54,IF(ACCUEIL!$K$11='GRANDE CAMEROON'!$I$10,'GRANDE CAMEROON'!L53,IF(ACCUEIL!$K$11='GRANDE COTONOU'!$I$10,'GRANDE COTONOU'!L53,"")))))))</f>
        <v>0</v>
      </c>
      <c r="M53" s="3">
        <f>IF($K$11='SILVER SUN'!$I$10,'SILVER SUN'!M53,IF(ACCUEIL!$K$11='SILVER SKY'!$I$10,'SILVER SKY'!M53,IF(ACCUEIL!$K$11='DREAM BEAUTY'!$I$10,'DREAM BEAUTY'!M53,IF(ACCUEIL!$K$11='SEBRING EXPRESS'!$I$10,'SEBRING EXPRESS'!M53,IF(ACCUEIL!$K$11='CARY RICKMERS'!$I$10,'CARY RICKMERS'!M54,IF(ACCUEIL!$K$11='GRANDE CAMEROON'!$I$10,'GRANDE CAMEROON'!M53,IF(ACCUEIL!$K$11='GRANDE COTONOU'!$I$10,'GRANDE COTONOU'!M53,"")))))))</f>
        <v>0</v>
      </c>
      <c r="N53" s="3">
        <f>IF($K$11='SILVER SUN'!$I$10,'SILVER SUN'!N53,IF(ACCUEIL!$K$11='SILVER SKY'!$I$10,'SILVER SKY'!N53,IF(ACCUEIL!$K$11='DREAM BEAUTY'!$I$10,'DREAM BEAUTY'!N53,IF(ACCUEIL!$K$11='SEBRING EXPRESS'!$I$10,'SEBRING EXPRESS'!N53,IF(ACCUEIL!$K$11='CARY RICKMERS'!$I$10,'CARY RICKMERS'!N54,IF(ACCUEIL!$K$11='GRANDE CAMEROON'!$I$10,'GRANDE CAMEROON'!N53,IF(ACCUEIL!$K$11='GRANDE COTONOU'!$I$10,'GRANDE COTONOU'!N53,"")))))))</f>
        <v>0</v>
      </c>
      <c r="O53" s="3">
        <f>IF($K$11='SILVER SUN'!$I$10,'SILVER SUN'!O53,IF(ACCUEIL!$K$11='SILVER SKY'!$I$10,'SILVER SKY'!O53,IF(ACCUEIL!$K$11='DREAM BEAUTY'!$I$10,'DREAM BEAUTY'!O53,IF(ACCUEIL!$K$11='SEBRING EXPRESS'!$I$10,'SEBRING EXPRESS'!O53,IF(ACCUEIL!$K$11='CARY RICKMERS'!$I$10,'CARY RICKMERS'!O54,IF(ACCUEIL!$K$11='GRANDE CAMEROON'!$I$10,'GRANDE CAMEROON'!O53,IF(ACCUEIL!$K$11='GRANDE COTONOU'!$I$10,'GRANDE COTONOU'!O53,"")))))))</f>
        <v>0</v>
      </c>
      <c r="P53" s="3"/>
      <c r="Q53" s="3"/>
    </row>
    <row r="54" spans="6:17" x14ac:dyDescent="0.25">
      <c r="F54" s="3"/>
      <c r="G54" s="3"/>
      <c r="H54" s="3">
        <f>IF($K$11='SILVER SUN'!$I$10,'SILVER SUN'!H54,IF(ACCUEIL!$K$11='SILVER SKY'!$I$10,'SILVER SKY'!H54,IF(ACCUEIL!$K$11='DREAM BEAUTY'!$I$10,'DREAM BEAUTY'!H54,IF(ACCUEIL!$K$11='SEBRING EXPRESS'!$I$10,'SEBRING EXPRESS'!H54,IF(ACCUEIL!$K$11='CARY RICKMERS'!$I$10,'CARY RICKMERS'!H55,IF(ACCUEIL!$K$11='GRANDE CAMEROON'!$I$10,'GRANDE CAMEROON'!H54,IF(ACCUEIL!$K$11='GRANDE COTONOU'!$I$10,'GRANDE COTONOU'!H54,"")))))))</f>
        <v>0</v>
      </c>
      <c r="I54" s="3">
        <f>IF($K$11='SILVER SUN'!$I$10,'SILVER SUN'!I54,IF(ACCUEIL!$K$11='SILVER SKY'!$I$10,'SILVER SKY'!I54,IF(ACCUEIL!$K$11='DREAM BEAUTY'!$I$10,'DREAM BEAUTY'!I54,IF(ACCUEIL!$K$11='SEBRING EXPRESS'!$I$10,'SEBRING EXPRESS'!I54,IF(ACCUEIL!$K$11='CARY RICKMERS'!$I$10,'CARY RICKMERS'!I55,IF(ACCUEIL!$K$11='GRANDE CAMEROON'!$I$10,'GRANDE CAMEROON'!I54,IF(ACCUEIL!$K$11='GRANDE COTONOU'!$I$10,'GRANDE COTONOU'!I54,"")))))))</f>
        <v>0</v>
      </c>
      <c r="J54" s="3">
        <f>IF($K$11='SILVER SUN'!$I$10,'SILVER SUN'!J54,IF(ACCUEIL!$K$11='SILVER SKY'!$I$10,'SILVER SKY'!J54,IF(ACCUEIL!$K$11='DREAM BEAUTY'!$I$10,'DREAM BEAUTY'!J54,IF(ACCUEIL!$K$11='SEBRING EXPRESS'!$I$10,'SEBRING EXPRESS'!J54,IF(ACCUEIL!$K$11='CARY RICKMERS'!$I$10,'CARY RICKMERS'!J55,IF(ACCUEIL!$K$11='GRANDE CAMEROON'!$I$10,'GRANDE CAMEROON'!J54,IF(ACCUEIL!$K$11='GRANDE COTONOU'!$I$10,'GRANDE COTONOU'!J54,"")))))))</f>
        <v>0</v>
      </c>
      <c r="K54" s="3">
        <f>IF($K$11='SILVER SUN'!$I$10,'SILVER SUN'!K54,IF(ACCUEIL!$K$11='SILVER SKY'!$I$10,'SILVER SKY'!K54,IF(ACCUEIL!$K$11='DREAM BEAUTY'!$I$10,'DREAM BEAUTY'!K54,IF(ACCUEIL!$K$11='SEBRING EXPRESS'!$I$10,'SEBRING EXPRESS'!K54,IF(ACCUEIL!$K$11='CARY RICKMERS'!$I$10,'CARY RICKMERS'!K55,IF(ACCUEIL!$K$11='GRANDE CAMEROON'!$I$10,'GRANDE CAMEROON'!K54,IF(ACCUEIL!$K$11='GRANDE COTONOU'!$I$10,'GRANDE COTONOU'!K54,"")))))))</f>
        <v>0</v>
      </c>
      <c r="L54" s="3">
        <f>IF($K$11='SILVER SUN'!$I$10,'SILVER SUN'!L54,IF(ACCUEIL!$K$11='SILVER SKY'!$I$10,'SILVER SKY'!L54,IF(ACCUEIL!$K$11='DREAM BEAUTY'!$I$10,'DREAM BEAUTY'!L54,IF(ACCUEIL!$K$11='SEBRING EXPRESS'!$I$10,'SEBRING EXPRESS'!L54,IF(ACCUEIL!$K$11='CARY RICKMERS'!$I$10,'CARY RICKMERS'!L55,IF(ACCUEIL!$K$11='GRANDE CAMEROON'!$I$10,'GRANDE CAMEROON'!L54,IF(ACCUEIL!$K$11='GRANDE COTONOU'!$I$10,'GRANDE COTONOU'!L54,"")))))))</f>
        <v>0</v>
      </c>
      <c r="M54" s="3">
        <f>IF($K$11='SILVER SUN'!$I$10,'SILVER SUN'!M54,IF(ACCUEIL!$K$11='SILVER SKY'!$I$10,'SILVER SKY'!M54,IF(ACCUEIL!$K$11='DREAM BEAUTY'!$I$10,'DREAM BEAUTY'!M54,IF(ACCUEIL!$K$11='SEBRING EXPRESS'!$I$10,'SEBRING EXPRESS'!M54,IF(ACCUEIL!$K$11='CARY RICKMERS'!$I$10,'CARY RICKMERS'!M55,IF(ACCUEIL!$K$11='GRANDE CAMEROON'!$I$10,'GRANDE CAMEROON'!M54,IF(ACCUEIL!$K$11='GRANDE COTONOU'!$I$10,'GRANDE COTONOU'!M54,"")))))))</f>
        <v>0</v>
      </c>
      <c r="N54" s="3">
        <f>IF($K$11='SILVER SUN'!$I$10,'SILVER SUN'!N54,IF(ACCUEIL!$K$11='SILVER SKY'!$I$10,'SILVER SKY'!N54,IF(ACCUEIL!$K$11='DREAM BEAUTY'!$I$10,'DREAM BEAUTY'!N54,IF(ACCUEIL!$K$11='SEBRING EXPRESS'!$I$10,'SEBRING EXPRESS'!N54,IF(ACCUEIL!$K$11='CARY RICKMERS'!$I$10,'CARY RICKMERS'!N55,IF(ACCUEIL!$K$11='GRANDE CAMEROON'!$I$10,'GRANDE CAMEROON'!N54,IF(ACCUEIL!$K$11='GRANDE COTONOU'!$I$10,'GRANDE COTONOU'!N54,"")))))))</f>
        <v>0</v>
      </c>
      <c r="O54" s="3">
        <f>IF($K$11='SILVER SUN'!$I$10,'SILVER SUN'!O54,IF(ACCUEIL!$K$11='SILVER SKY'!$I$10,'SILVER SKY'!O54,IF(ACCUEIL!$K$11='DREAM BEAUTY'!$I$10,'DREAM BEAUTY'!O54,IF(ACCUEIL!$K$11='SEBRING EXPRESS'!$I$10,'SEBRING EXPRESS'!O54,IF(ACCUEIL!$K$11='CARY RICKMERS'!$I$10,'CARY RICKMERS'!O55,IF(ACCUEIL!$K$11='GRANDE CAMEROON'!$I$10,'GRANDE CAMEROON'!O54,IF(ACCUEIL!$K$11='GRANDE COTONOU'!$I$10,'GRANDE COTONOU'!O54,"")))))))</f>
        <v>0</v>
      </c>
      <c r="P54" s="3"/>
      <c r="Q54" s="3"/>
    </row>
    <row r="55" spans="6:17" x14ac:dyDescent="0.25">
      <c r="F55" s="3"/>
      <c r="G55" s="3"/>
      <c r="H55" s="3">
        <f>IF($K$11='SILVER SUN'!$I$10,'SILVER SUN'!H55,IF(ACCUEIL!$K$11='SILVER SKY'!$I$10,'SILVER SKY'!H55,IF(ACCUEIL!$K$11='DREAM BEAUTY'!$I$10,'DREAM BEAUTY'!H55,IF(ACCUEIL!$K$11='SEBRING EXPRESS'!$I$10,'SEBRING EXPRESS'!H55,IF(ACCUEIL!$K$11='CARY RICKMERS'!$I$10,'CARY RICKMERS'!H56,IF(ACCUEIL!$K$11='GRANDE CAMEROON'!$I$10,'GRANDE CAMEROON'!H55,IF(ACCUEIL!$K$11='GRANDE COTONOU'!$I$10,'GRANDE COTONOU'!H55,"")))))))</f>
        <v>0</v>
      </c>
      <c r="I55" s="3">
        <f>IF($K$11='SILVER SUN'!$I$10,'SILVER SUN'!I55,IF(ACCUEIL!$K$11='SILVER SKY'!$I$10,'SILVER SKY'!I55,IF(ACCUEIL!$K$11='DREAM BEAUTY'!$I$10,'DREAM BEAUTY'!I55,IF(ACCUEIL!$K$11='SEBRING EXPRESS'!$I$10,'SEBRING EXPRESS'!I55,IF(ACCUEIL!$K$11='CARY RICKMERS'!$I$10,'CARY RICKMERS'!I56,IF(ACCUEIL!$K$11='GRANDE CAMEROON'!$I$10,'GRANDE CAMEROON'!I55,IF(ACCUEIL!$K$11='GRANDE COTONOU'!$I$10,'GRANDE COTONOU'!I55,"")))))))</f>
        <v>0</v>
      </c>
      <c r="J55" s="3">
        <f>IF($K$11='SILVER SUN'!$I$10,'SILVER SUN'!J55,IF(ACCUEIL!$K$11='SILVER SKY'!$I$10,'SILVER SKY'!J55,IF(ACCUEIL!$K$11='DREAM BEAUTY'!$I$10,'DREAM BEAUTY'!J55,IF(ACCUEIL!$K$11='SEBRING EXPRESS'!$I$10,'SEBRING EXPRESS'!J55,IF(ACCUEIL!$K$11='CARY RICKMERS'!$I$10,'CARY RICKMERS'!J56,IF(ACCUEIL!$K$11='GRANDE CAMEROON'!$I$10,'GRANDE CAMEROON'!J55,IF(ACCUEIL!$K$11='GRANDE COTONOU'!$I$10,'GRANDE COTONOU'!J55,"")))))))</f>
        <v>0</v>
      </c>
      <c r="K55" s="3">
        <f>IF($K$11='SILVER SUN'!$I$10,'SILVER SUN'!K55,IF(ACCUEIL!$K$11='SILVER SKY'!$I$10,'SILVER SKY'!K55,IF(ACCUEIL!$K$11='DREAM BEAUTY'!$I$10,'DREAM BEAUTY'!K55,IF(ACCUEIL!$K$11='SEBRING EXPRESS'!$I$10,'SEBRING EXPRESS'!K55,IF(ACCUEIL!$K$11='CARY RICKMERS'!$I$10,'CARY RICKMERS'!K56,IF(ACCUEIL!$K$11='GRANDE CAMEROON'!$I$10,'GRANDE CAMEROON'!K55,IF(ACCUEIL!$K$11='GRANDE COTONOU'!$I$10,'GRANDE COTONOU'!K55,"")))))))</f>
        <v>0</v>
      </c>
      <c r="L55" s="3">
        <f>IF($K$11='SILVER SUN'!$I$10,'SILVER SUN'!L55,IF(ACCUEIL!$K$11='SILVER SKY'!$I$10,'SILVER SKY'!L55,IF(ACCUEIL!$K$11='DREAM BEAUTY'!$I$10,'DREAM BEAUTY'!L55,IF(ACCUEIL!$K$11='SEBRING EXPRESS'!$I$10,'SEBRING EXPRESS'!L55,IF(ACCUEIL!$K$11='CARY RICKMERS'!$I$10,'CARY RICKMERS'!L56,IF(ACCUEIL!$K$11='GRANDE CAMEROON'!$I$10,'GRANDE CAMEROON'!L55,IF(ACCUEIL!$K$11='GRANDE COTONOU'!$I$10,'GRANDE COTONOU'!L55,"")))))))</f>
        <v>0</v>
      </c>
      <c r="M55" s="3">
        <f>IF($K$11='SILVER SUN'!$I$10,'SILVER SUN'!M55,IF(ACCUEIL!$K$11='SILVER SKY'!$I$10,'SILVER SKY'!M55,IF(ACCUEIL!$K$11='DREAM BEAUTY'!$I$10,'DREAM BEAUTY'!M55,IF(ACCUEIL!$K$11='SEBRING EXPRESS'!$I$10,'SEBRING EXPRESS'!M55,IF(ACCUEIL!$K$11='CARY RICKMERS'!$I$10,'CARY RICKMERS'!M56,IF(ACCUEIL!$K$11='GRANDE CAMEROON'!$I$10,'GRANDE CAMEROON'!M55,IF(ACCUEIL!$K$11='GRANDE COTONOU'!$I$10,'GRANDE COTONOU'!M55,"")))))))</f>
        <v>0</v>
      </c>
      <c r="N55" s="3">
        <f>IF($K$11='SILVER SUN'!$I$10,'SILVER SUN'!N55,IF(ACCUEIL!$K$11='SILVER SKY'!$I$10,'SILVER SKY'!N55,IF(ACCUEIL!$K$11='DREAM BEAUTY'!$I$10,'DREAM BEAUTY'!N55,IF(ACCUEIL!$K$11='SEBRING EXPRESS'!$I$10,'SEBRING EXPRESS'!N55,IF(ACCUEIL!$K$11='CARY RICKMERS'!$I$10,'CARY RICKMERS'!N56,IF(ACCUEIL!$K$11='GRANDE CAMEROON'!$I$10,'GRANDE CAMEROON'!N55,IF(ACCUEIL!$K$11='GRANDE COTONOU'!$I$10,'GRANDE COTONOU'!N55,"")))))))</f>
        <v>0</v>
      </c>
      <c r="O55" s="3">
        <f>IF($K$11='SILVER SUN'!$I$10,'SILVER SUN'!O55,IF(ACCUEIL!$K$11='SILVER SKY'!$I$10,'SILVER SKY'!O55,IF(ACCUEIL!$K$11='DREAM BEAUTY'!$I$10,'DREAM BEAUTY'!O55,IF(ACCUEIL!$K$11='SEBRING EXPRESS'!$I$10,'SEBRING EXPRESS'!O55,IF(ACCUEIL!$K$11='CARY RICKMERS'!$I$10,'CARY RICKMERS'!O56,IF(ACCUEIL!$K$11='GRANDE CAMEROON'!$I$10,'GRANDE CAMEROON'!O55,IF(ACCUEIL!$K$11='GRANDE COTONOU'!$I$10,'GRANDE COTONOU'!O55,"")))))))</f>
        <v>0</v>
      </c>
      <c r="P55" s="3"/>
      <c r="Q55" s="3"/>
    </row>
    <row r="56" spans="6:17" x14ac:dyDescent="0.25">
      <c r="F56" s="3"/>
      <c r="G56" s="3"/>
      <c r="H56" s="3">
        <f>IF($K$11='SILVER SUN'!$I$10,'SILVER SUN'!H56,IF(ACCUEIL!$K$11='SILVER SKY'!$I$10,'SILVER SKY'!H56,IF(ACCUEIL!$K$11='DREAM BEAUTY'!$I$10,'DREAM BEAUTY'!H56,IF(ACCUEIL!$K$11='SEBRING EXPRESS'!$I$10,'SEBRING EXPRESS'!H56,IF(ACCUEIL!$K$11='CARY RICKMERS'!$I$10,'CARY RICKMERS'!H57,IF(ACCUEIL!$K$11='GRANDE CAMEROON'!$I$10,'GRANDE CAMEROON'!H56,IF(ACCUEIL!$K$11='GRANDE COTONOU'!$I$10,'GRANDE COTONOU'!H56,"")))))))</f>
        <v>0</v>
      </c>
      <c r="I56" s="3">
        <f>IF($K$11='SILVER SUN'!$I$10,'SILVER SUN'!I56,IF(ACCUEIL!$K$11='SILVER SKY'!$I$10,'SILVER SKY'!I56,IF(ACCUEIL!$K$11='DREAM BEAUTY'!$I$10,'DREAM BEAUTY'!I56,IF(ACCUEIL!$K$11='SEBRING EXPRESS'!$I$10,'SEBRING EXPRESS'!I56,IF(ACCUEIL!$K$11='CARY RICKMERS'!$I$10,'CARY RICKMERS'!I57,IF(ACCUEIL!$K$11='GRANDE CAMEROON'!$I$10,'GRANDE CAMEROON'!I56,IF(ACCUEIL!$K$11='GRANDE COTONOU'!$I$10,'GRANDE COTONOU'!I56,"")))))))</f>
        <v>0</v>
      </c>
      <c r="J56" s="3">
        <f>IF($K$11='SILVER SUN'!$I$10,'SILVER SUN'!J56,IF(ACCUEIL!$K$11='SILVER SKY'!$I$10,'SILVER SKY'!J56,IF(ACCUEIL!$K$11='DREAM BEAUTY'!$I$10,'DREAM BEAUTY'!J56,IF(ACCUEIL!$K$11='SEBRING EXPRESS'!$I$10,'SEBRING EXPRESS'!J56,IF(ACCUEIL!$K$11='CARY RICKMERS'!$I$10,'CARY RICKMERS'!J57,IF(ACCUEIL!$K$11='GRANDE CAMEROON'!$I$10,'GRANDE CAMEROON'!J56,IF(ACCUEIL!$K$11='GRANDE COTONOU'!$I$10,'GRANDE COTONOU'!J56,"")))))))</f>
        <v>0</v>
      </c>
      <c r="K56" s="3">
        <f>IF($K$11='SILVER SUN'!$I$10,'SILVER SUN'!K56,IF(ACCUEIL!$K$11='SILVER SKY'!$I$10,'SILVER SKY'!K56,IF(ACCUEIL!$K$11='DREAM BEAUTY'!$I$10,'DREAM BEAUTY'!K56,IF(ACCUEIL!$K$11='SEBRING EXPRESS'!$I$10,'SEBRING EXPRESS'!K56,IF(ACCUEIL!$K$11='CARY RICKMERS'!$I$10,'CARY RICKMERS'!K57,IF(ACCUEIL!$K$11='GRANDE CAMEROON'!$I$10,'GRANDE CAMEROON'!K56,IF(ACCUEIL!$K$11='GRANDE COTONOU'!$I$10,'GRANDE COTONOU'!K56,"")))))))</f>
        <v>0</v>
      </c>
      <c r="L56" s="3">
        <f>IF($K$11='SILVER SUN'!$I$10,'SILVER SUN'!L56,IF(ACCUEIL!$K$11='SILVER SKY'!$I$10,'SILVER SKY'!L56,IF(ACCUEIL!$K$11='DREAM BEAUTY'!$I$10,'DREAM BEAUTY'!L56,IF(ACCUEIL!$K$11='SEBRING EXPRESS'!$I$10,'SEBRING EXPRESS'!L56,IF(ACCUEIL!$K$11='CARY RICKMERS'!$I$10,'CARY RICKMERS'!L57,IF(ACCUEIL!$K$11='GRANDE CAMEROON'!$I$10,'GRANDE CAMEROON'!L56,IF(ACCUEIL!$K$11='GRANDE COTONOU'!$I$10,'GRANDE COTONOU'!L56,"")))))))</f>
        <v>0</v>
      </c>
      <c r="M56" s="3">
        <f>IF($K$11='SILVER SUN'!$I$10,'SILVER SUN'!M56,IF(ACCUEIL!$K$11='SILVER SKY'!$I$10,'SILVER SKY'!M56,IF(ACCUEIL!$K$11='DREAM BEAUTY'!$I$10,'DREAM BEAUTY'!M56,IF(ACCUEIL!$K$11='SEBRING EXPRESS'!$I$10,'SEBRING EXPRESS'!M56,IF(ACCUEIL!$K$11='CARY RICKMERS'!$I$10,'CARY RICKMERS'!M57,IF(ACCUEIL!$K$11='GRANDE CAMEROON'!$I$10,'GRANDE CAMEROON'!M56,IF(ACCUEIL!$K$11='GRANDE COTONOU'!$I$10,'GRANDE COTONOU'!M56,"")))))))</f>
        <v>0</v>
      </c>
      <c r="N56" s="3">
        <f>IF($K$11='SILVER SUN'!$I$10,'SILVER SUN'!N56,IF(ACCUEIL!$K$11='SILVER SKY'!$I$10,'SILVER SKY'!N56,IF(ACCUEIL!$K$11='DREAM BEAUTY'!$I$10,'DREAM BEAUTY'!N56,IF(ACCUEIL!$K$11='SEBRING EXPRESS'!$I$10,'SEBRING EXPRESS'!N56,IF(ACCUEIL!$K$11='CARY RICKMERS'!$I$10,'CARY RICKMERS'!N57,IF(ACCUEIL!$K$11='GRANDE CAMEROON'!$I$10,'GRANDE CAMEROON'!N56,IF(ACCUEIL!$K$11='GRANDE COTONOU'!$I$10,'GRANDE COTONOU'!N56,"")))))))</f>
        <v>0</v>
      </c>
      <c r="O56" s="3">
        <f>IF($K$11='SILVER SUN'!$I$10,'SILVER SUN'!O56,IF(ACCUEIL!$K$11='SILVER SKY'!$I$10,'SILVER SKY'!O56,IF(ACCUEIL!$K$11='DREAM BEAUTY'!$I$10,'DREAM BEAUTY'!O56,IF(ACCUEIL!$K$11='SEBRING EXPRESS'!$I$10,'SEBRING EXPRESS'!O56,IF(ACCUEIL!$K$11='CARY RICKMERS'!$I$10,'CARY RICKMERS'!O57,IF(ACCUEIL!$K$11='GRANDE CAMEROON'!$I$10,'GRANDE CAMEROON'!O56,IF(ACCUEIL!$K$11='GRANDE COTONOU'!$I$10,'GRANDE COTONOU'!O56,"")))))))</f>
        <v>0</v>
      </c>
      <c r="P56" s="3"/>
      <c r="Q56" s="3"/>
    </row>
    <row r="57" spans="6:17" x14ac:dyDescent="0.25">
      <c r="F57" s="3"/>
      <c r="G57" s="3"/>
      <c r="H57" s="3">
        <f>IF($K$11='SILVER SUN'!$I$10,'SILVER SUN'!H57,IF(ACCUEIL!$K$11='SILVER SKY'!$I$10,'SILVER SKY'!H57,IF(ACCUEIL!$K$11='DREAM BEAUTY'!$I$10,'DREAM BEAUTY'!H57,IF(ACCUEIL!$K$11='SEBRING EXPRESS'!$I$10,'SEBRING EXPRESS'!H57,IF(ACCUEIL!$K$11='CARY RICKMERS'!$I$10,'CARY RICKMERS'!H58,IF(ACCUEIL!$K$11='GRANDE CAMEROON'!$I$10,'GRANDE CAMEROON'!H57,IF(ACCUEIL!$K$11='GRANDE COTONOU'!$I$10,'GRANDE COTONOU'!H57,"")))))))</f>
        <v>0</v>
      </c>
      <c r="I57" s="3">
        <f>IF($K$11='SILVER SUN'!$I$10,'SILVER SUN'!I57,IF(ACCUEIL!$K$11='SILVER SKY'!$I$10,'SILVER SKY'!I57,IF(ACCUEIL!$K$11='DREAM BEAUTY'!$I$10,'DREAM BEAUTY'!I57,IF(ACCUEIL!$K$11='SEBRING EXPRESS'!$I$10,'SEBRING EXPRESS'!I57,IF(ACCUEIL!$K$11='CARY RICKMERS'!$I$10,'CARY RICKMERS'!I58,IF(ACCUEIL!$K$11='GRANDE CAMEROON'!$I$10,'GRANDE CAMEROON'!I57,IF(ACCUEIL!$K$11='GRANDE COTONOU'!$I$10,'GRANDE COTONOU'!I57,"")))))))</f>
        <v>0</v>
      </c>
      <c r="J57" s="3">
        <f>IF($K$11='SILVER SUN'!$I$10,'SILVER SUN'!J57,IF(ACCUEIL!$K$11='SILVER SKY'!$I$10,'SILVER SKY'!J57,IF(ACCUEIL!$K$11='DREAM BEAUTY'!$I$10,'DREAM BEAUTY'!J57,IF(ACCUEIL!$K$11='SEBRING EXPRESS'!$I$10,'SEBRING EXPRESS'!J57,IF(ACCUEIL!$K$11='CARY RICKMERS'!$I$10,'CARY RICKMERS'!J58,IF(ACCUEIL!$K$11='GRANDE CAMEROON'!$I$10,'GRANDE CAMEROON'!J57,IF(ACCUEIL!$K$11='GRANDE COTONOU'!$I$10,'GRANDE COTONOU'!J57,"")))))))</f>
        <v>0</v>
      </c>
      <c r="K57" s="3">
        <f>IF($K$11='SILVER SUN'!$I$10,'SILVER SUN'!K57,IF(ACCUEIL!$K$11='SILVER SKY'!$I$10,'SILVER SKY'!K57,IF(ACCUEIL!$K$11='DREAM BEAUTY'!$I$10,'DREAM BEAUTY'!K57,IF(ACCUEIL!$K$11='SEBRING EXPRESS'!$I$10,'SEBRING EXPRESS'!K57,IF(ACCUEIL!$K$11='CARY RICKMERS'!$I$10,'CARY RICKMERS'!K58,IF(ACCUEIL!$K$11='GRANDE CAMEROON'!$I$10,'GRANDE CAMEROON'!K57,IF(ACCUEIL!$K$11='GRANDE COTONOU'!$I$10,'GRANDE COTONOU'!K57,"")))))))</f>
        <v>0</v>
      </c>
      <c r="L57" s="3">
        <f>IF($K$11='SILVER SUN'!$I$10,'SILVER SUN'!L57,IF(ACCUEIL!$K$11='SILVER SKY'!$I$10,'SILVER SKY'!L57,IF(ACCUEIL!$K$11='DREAM BEAUTY'!$I$10,'DREAM BEAUTY'!L57,IF(ACCUEIL!$K$11='SEBRING EXPRESS'!$I$10,'SEBRING EXPRESS'!L57,IF(ACCUEIL!$K$11='CARY RICKMERS'!$I$10,'CARY RICKMERS'!L58,IF(ACCUEIL!$K$11='GRANDE CAMEROON'!$I$10,'GRANDE CAMEROON'!L57,IF(ACCUEIL!$K$11='GRANDE COTONOU'!$I$10,'GRANDE COTONOU'!L57,"")))))))</f>
        <v>0</v>
      </c>
      <c r="M57" s="3">
        <f>IF($K$11='SILVER SUN'!$I$10,'SILVER SUN'!M57,IF(ACCUEIL!$K$11='SILVER SKY'!$I$10,'SILVER SKY'!M57,IF(ACCUEIL!$K$11='DREAM BEAUTY'!$I$10,'DREAM BEAUTY'!M57,IF(ACCUEIL!$K$11='SEBRING EXPRESS'!$I$10,'SEBRING EXPRESS'!M57,IF(ACCUEIL!$K$11='CARY RICKMERS'!$I$10,'CARY RICKMERS'!M58,IF(ACCUEIL!$K$11='GRANDE CAMEROON'!$I$10,'GRANDE CAMEROON'!M57,IF(ACCUEIL!$K$11='GRANDE COTONOU'!$I$10,'GRANDE COTONOU'!M57,"")))))))</f>
        <v>0</v>
      </c>
      <c r="N57" s="3">
        <f>IF($K$11='SILVER SUN'!$I$10,'SILVER SUN'!N57,IF(ACCUEIL!$K$11='SILVER SKY'!$I$10,'SILVER SKY'!N57,IF(ACCUEIL!$K$11='DREAM BEAUTY'!$I$10,'DREAM BEAUTY'!N57,IF(ACCUEIL!$K$11='SEBRING EXPRESS'!$I$10,'SEBRING EXPRESS'!N57,IF(ACCUEIL!$K$11='CARY RICKMERS'!$I$10,'CARY RICKMERS'!N58,IF(ACCUEIL!$K$11='GRANDE CAMEROON'!$I$10,'GRANDE CAMEROON'!N57,IF(ACCUEIL!$K$11='GRANDE COTONOU'!$I$10,'GRANDE COTONOU'!N57,"")))))))</f>
        <v>0</v>
      </c>
      <c r="O57" s="3">
        <f>IF($K$11='SILVER SUN'!$I$10,'SILVER SUN'!O57,IF(ACCUEIL!$K$11='SILVER SKY'!$I$10,'SILVER SKY'!O57,IF(ACCUEIL!$K$11='DREAM BEAUTY'!$I$10,'DREAM BEAUTY'!O57,IF(ACCUEIL!$K$11='SEBRING EXPRESS'!$I$10,'SEBRING EXPRESS'!O57,IF(ACCUEIL!$K$11='CARY RICKMERS'!$I$10,'CARY RICKMERS'!O58,IF(ACCUEIL!$K$11='GRANDE CAMEROON'!$I$10,'GRANDE CAMEROON'!O57,IF(ACCUEIL!$K$11='GRANDE COTONOU'!$I$10,'GRANDE COTONOU'!O57,"")))))))</f>
        <v>0</v>
      </c>
      <c r="P57" s="3"/>
      <c r="Q57" s="3"/>
    </row>
    <row r="58" spans="6:17" x14ac:dyDescent="0.25">
      <c r="F58" s="3"/>
      <c r="G58" s="3"/>
      <c r="H58" s="3">
        <f>IF($K$11='SILVER SUN'!$I$10,'SILVER SUN'!H58,IF(ACCUEIL!$K$11='SILVER SKY'!$I$10,'SILVER SKY'!H58,IF(ACCUEIL!$K$11='DREAM BEAUTY'!$I$10,'DREAM BEAUTY'!H58,IF(ACCUEIL!$K$11='SEBRING EXPRESS'!$I$10,'SEBRING EXPRESS'!H58,IF(ACCUEIL!$K$11='CARY RICKMERS'!$I$10,'CARY RICKMERS'!H59,IF(ACCUEIL!$K$11='GRANDE CAMEROON'!$I$10,'GRANDE CAMEROON'!H58,IF(ACCUEIL!$K$11='GRANDE COTONOU'!$I$10,'GRANDE COTONOU'!H58,"")))))))</f>
        <v>0</v>
      </c>
      <c r="I58" s="3">
        <f>IF($K$11='SILVER SUN'!$I$10,'SILVER SUN'!I58,IF(ACCUEIL!$K$11='SILVER SKY'!$I$10,'SILVER SKY'!I58,IF(ACCUEIL!$K$11='DREAM BEAUTY'!$I$10,'DREAM BEAUTY'!I58,IF(ACCUEIL!$K$11='SEBRING EXPRESS'!$I$10,'SEBRING EXPRESS'!I58,IF(ACCUEIL!$K$11='CARY RICKMERS'!$I$10,'CARY RICKMERS'!I59,IF(ACCUEIL!$K$11='GRANDE CAMEROON'!$I$10,'GRANDE CAMEROON'!I58,IF(ACCUEIL!$K$11='GRANDE COTONOU'!$I$10,'GRANDE COTONOU'!I58,"")))))))</f>
        <v>0</v>
      </c>
      <c r="J58" s="3">
        <f>IF($K$11='SILVER SUN'!$I$10,'SILVER SUN'!J58,IF(ACCUEIL!$K$11='SILVER SKY'!$I$10,'SILVER SKY'!J58,IF(ACCUEIL!$K$11='DREAM BEAUTY'!$I$10,'DREAM BEAUTY'!J58,IF(ACCUEIL!$K$11='SEBRING EXPRESS'!$I$10,'SEBRING EXPRESS'!J58,IF(ACCUEIL!$K$11='CARY RICKMERS'!$I$10,'CARY RICKMERS'!J59,IF(ACCUEIL!$K$11='GRANDE CAMEROON'!$I$10,'GRANDE CAMEROON'!J58,IF(ACCUEIL!$K$11='GRANDE COTONOU'!$I$10,'GRANDE COTONOU'!J58,"")))))))</f>
        <v>0</v>
      </c>
      <c r="K58" s="3">
        <f>IF($K$11='SILVER SUN'!$I$10,'SILVER SUN'!K58,IF(ACCUEIL!$K$11='SILVER SKY'!$I$10,'SILVER SKY'!K58,IF(ACCUEIL!$K$11='DREAM BEAUTY'!$I$10,'DREAM BEAUTY'!K58,IF(ACCUEIL!$K$11='SEBRING EXPRESS'!$I$10,'SEBRING EXPRESS'!K58,IF(ACCUEIL!$K$11='CARY RICKMERS'!$I$10,'CARY RICKMERS'!K59,IF(ACCUEIL!$K$11='GRANDE CAMEROON'!$I$10,'GRANDE CAMEROON'!K58,IF(ACCUEIL!$K$11='GRANDE COTONOU'!$I$10,'GRANDE COTONOU'!K58,"")))))))</f>
        <v>0</v>
      </c>
      <c r="L58" s="3">
        <f>IF($K$11='SILVER SUN'!$I$10,'SILVER SUN'!L58,IF(ACCUEIL!$K$11='SILVER SKY'!$I$10,'SILVER SKY'!L58,IF(ACCUEIL!$K$11='DREAM BEAUTY'!$I$10,'DREAM BEAUTY'!L58,IF(ACCUEIL!$K$11='SEBRING EXPRESS'!$I$10,'SEBRING EXPRESS'!L58,IF(ACCUEIL!$K$11='CARY RICKMERS'!$I$10,'CARY RICKMERS'!L59,IF(ACCUEIL!$K$11='GRANDE CAMEROON'!$I$10,'GRANDE CAMEROON'!L58,IF(ACCUEIL!$K$11='GRANDE COTONOU'!$I$10,'GRANDE COTONOU'!L58,"")))))))</f>
        <v>0</v>
      </c>
      <c r="M58" s="3">
        <f>IF($K$11='SILVER SUN'!$I$10,'SILVER SUN'!M58,IF(ACCUEIL!$K$11='SILVER SKY'!$I$10,'SILVER SKY'!M58,IF(ACCUEIL!$K$11='DREAM BEAUTY'!$I$10,'DREAM BEAUTY'!M58,IF(ACCUEIL!$K$11='SEBRING EXPRESS'!$I$10,'SEBRING EXPRESS'!M58,IF(ACCUEIL!$K$11='CARY RICKMERS'!$I$10,'CARY RICKMERS'!M59,IF(ACCUEIL!$K$11='GRANDE CAMEROON'!$I$10,'GRANDE CAMEROON'!M58,IF(ACCUEIL!$K$11='GRANDE COTONOU'!$I$10,'GRANDE COTONOU'!M58,"")))))))</f>
        <v>0</v>
      </c>
      <c r="N58" s="3">
        <f>IF($K$11='SILVER SUN'!$I$10,'SILVER SUN'!N58,IF(ACCUEIL!$K$11='SILVER SKY'!$I$10,'SILVER SKY'!N58,IF(ACCUEIL!$K$11='DREAM BEAUTY'!$I$10,'DREAM BEAUTY'!N58,IF(ACCUEIL!$K$11='SEBRING EXPRESS'!$I$10,'SEBRING EXPRESS'!N58,IF(ACCUEIL!$K$11='CARY RICKMERS'!$I$10,'CARY RICKMERS'!N59,IF(ACCUEIL!$K$11='GRANDE CAMEROON'!$I$10,'GRANDE CAMEROON'!N58,IF(ACCUEIL!$K$11='GRANDE COTONOU'!$I$10,'GRANDE COTONOU'!N58,"")))))))</f>
        <v>0</v>
      </c>
      <c r="O58" s="3">
        <f>IF($K$11='SILVER SUN'!$I$10,'SILVER SUN'!O58,IF(ACCUEIL!$K$11='SILVER SKY'!$I$10,'SILVER SKY'!O58,IF(ACCUEIL!$K$11='DREAM BEAUTY'!$I$10,'DREAM BEAUTY'!O58,IF(ACCUEIL!$K$11='SEBRING EXPRESS'!$I$10,'SEBRING EXPRESS'!O58,IF(ACCUEIL!$K$11='CARY RICKMERS'!$I$10,'CARY RICKMERS'!O59,IF(ACCUEIL!$K$11='GRANDE CAMEROON'!$I$10,'GRANDE CAMEROON'!O58,IF(ACCUEIL!$K$11='GRANDE COTONOU'!$I$10,'GRANDE COTONOU'!O58,"")))))))</f>
        <v>0</v>
      </c>
      <c r="P58" s="3"/>
      <c r="Q58" s="3"/>
    </row>
    <row r="59" spans="6:17" x14ac:dyDescent="0.25">
      <c r="F59" s="3"/>
      <c r="G59" s="3"/>
      <c r="H59" s="3">
        <f>IF($K$11='SILVER SUN'!$I$10,'SILVER SUN'!H59,IF(ACCUEIL!$K$11='SILVER SKY'!$I$10,'SILVER SKY'!H59,IF(ACCUEIL!$K$11='DREAM BEAUTY'!$I$10,'DREAM BEAUTY'!H59,IF(ACCUEIL!$K$11='SEBRING EXPRESS'!$I$10,'SEBRING EXPRESS'!H59,IF(ACCUEIL!$K$11='CARY RICKMERS'!$I$10,'CARY RICKMERS'!H60,IF(ACCUEIL!$K$11='GRANDE CAMEROON'!$I$10,'GRANDE CAMEROON'!H59,IF(ACCUEIL!$K$11='GRANDE COTONOU'!$I$10,'GRANDE COTONOU'!H59,"")))))))</f>
        <v>0</v>
      </c>
      <c r="I59" s="3">
        <f>IF($K$11='SILVER SUN'!$I$10,'SILVER SUN'!I59,IF(ACCUEIL!$K$11='SILVER SKY'!$I$10,'SILVER SKY'!I59,IF(ACCUEIL!$K$11='DREAM BEAUTY'!$I$10,'DREAM BEAUTY'!I59,IF(ACCUEIL!$K$11='SEBRING EXPRESS'!$I$10,'SEBRING EXPRESS'!I59,IF(ACCUEIL!$K$11='CARY RICKMERS'!$I$10,'CARY RICKMERS'!I60,IF(ACCUEIL!$K$11='GRANDE CAMEROON'!$I$10,'GRANDE CAMEROON'!I59,IF(ACCUEIL!$K$11='GRANDE COTONOU'!$I$10,'GRANDE COTONOU'!I59,"")))))))</f>
        <v>0</v>
      </c>
      <c r="J59" s="3">
        <f>IF($K$11='SILVER SUN'!$I$10,'SILVER SUN'!J59,IF(ACCUEIL!$K$11='SILVER SKY'!$I$10,'SILVER SKY'!J59,IF(ACCUEIL!$K$11='DREAM BEAUTY'!$I$10,'DREAM BEAUTY'!J59,IF(ACCUEIL!$K$11='SEBRING EXPRESS'!$I$10,'SEBRING EXPRESS'!J59,IF(ACCUEIL!$K$11='CARY RICKMERS'!$I$10,'CARY RICKMERS'!J60,IF(ACCUEIL!$K$11='GRANDE CAMEROON'!$I$10,'GRANDE CAMEROON'!J59,IF(ACCUEIL!$K$11='GRANDE COTONOU'!$I$10,'GRANDE COTONOU'!J59,"")))))))</f>
        <v>0</v>
      </c>
      <c r="K59" s="3">
        <f>IF($K$11='SILVER SUN'!$I$10,'SILVER SUN'!K59,IF(ACCUEIL!$K$11='SILVER SKY'!$I$10,'SILVER SKY'!K59,IF(ACCUEIL!$K$11='DREAM BEAUTY'!$I$10,'DREAM BEAUTY'!K59,IF(ACCUEIL!$K$11='SEBRING EXPRESS'!$I$10,'SEBRING EXPRESS'!K59,IF(ACCUEIL!$K$11='CARY RICKMERS'!$I$10,'CARY RICKMERS'!K60,IF(ACCUEIL!$K$11='GRANDE CAMEROON'!$I$10,'GRANDE CAMEROON'!K59,IF(ACCUEIL!$K$11='GRANDE COTONOU'!$I$10,'GRANDE COTONOU'!K59,"")))))))</f>
        <v>0</v>
      </c>
      <c r="L59" s="3">
        <f>IF($K$11='SILVER SUN'!$I$10,'SILVER SUN'!L59,IF(ACCUEIL!$K$11='SILVER SKY'!$I$10,'SILVER SKY'!L59,IF(ACCUEIL!$K$11='DREAM BEAUTY'!$I$10,'DREAM BEAUTY'!L59,IF(ACCUEIL!$K$11='SEBRING EXPRESS'!$I$10,'SEBRING EXPRESS'!L59,IF(ACCUEIL!$K$11='CARY RICKMERS'!$I$10,'CARY RICKMERS'!L60,IF(ACCUEIL!$K$11='GRANDE CAMEROON'!$I$10,'GRANDE CAMEROON'!L59,IF(ACCUEIL!$K$11='GRANDE COTONOU'!$I$10,'GRANDE COTONOU'!L59,"")))))))</f>
        <v>0</v>
      </c>
      <c r="M59" s="3">
        <f>IF($K$11='SILVER SUN'!$I$10,'SILVER SUN'!M59,IF(ACCUEIL!$K$11='SILVER SKY'!$I$10,'SILVER SKY'!M59,IF(ACCUEIL!$K$11='DREAM BEAUTY'!$I$10,'DREAM BEAUTY'!M59,IF(ACCUEIL!$K$11='SEBRING EXPRESS'!$I$10,'SEBRING EXPRESS'!M59,IF(ACCUEIL!$K$11='CARY RICKMERS'!$I$10,'CARY RICKMERS'!M60,IF(ACCUEIL!$K$11='GRANDE CAMEROON'!$I$10,'GRANDE CAMEROON'!M59,IF(ACCUEIL!$K$11='GRANDE COTONOU'!$I$10,'GRANDE COTONOU'!M59,"")))))))</f>
        <v>0</v>
      </c>
      <c r="N59" s="3">
        <f>IF($K$11='SILVER SUN'!$I$10,'SILVER SUN'!N59,IF(ACCUEIL!$K$11='SILVER SKY'!$I$10,'SILVER SKY'!N59,IF(ACCUEIL!$K$11='DREAM BEAUTY'!$I$10,'DREAM BEAUTY'!N59,IF(ACCUEIL!$K$11='SEBRING EXPRESS'!$I$10,'SEBRING EXPRESS'!N59,IF(ACCUEIL!$K$11='CARY RICKMERS'!$I$10,'CARY RICKMERS'!N60,IF(ACCUEIL!$K$11='GRANDE CAMEROON'!$I$10,'GRANDE CAMEROON'!N59,IF(ACCUEIL!$K$11='GRANDE COTONOU'!$I$10,'GRANDE COTONOU'!N59,"")))))))</f>
        <v>0</v>
      </c>
      <c r="O59" s="3">
        <f>IF($K$11='SILVER SUN'!$I$10,'SILVER SUN'!O59,IF(ACCUEIL!$K$11='SILVER SKY'!$I$10,'SILVER SKY'!O59,IF(ACCUEIL!$K$11='DREAM BEAUTY'!$I$10,'DREAM BEAUTY'!O59,IF(ACCUEIL!$K$11='SEBRING EXPRESS'!$I$10,'SEBRING EXPRESS'!O59,IF(ACCUEIL!$K$11='CARY RICKMERS'!$I$10,'CARY RICKMERS'!O60,IF(ACCUEIL!$K$11='GRANDE CAMEROON'!$I$10,'GRANDE CAMEROON'!O59,IF(ACCUEIL!$K$11='GRANDE COTONOU'!$I$10,'GRANDE COTONOU'!O59,"")))))))</f>
        <v>0</v>
      </c>
      <c r="P59" s="3"/>
      <c r="Q59" s="3"/>
    </row>
    <row r="60" spans="6:17" x14ac:dyDescent="0.25">
      <c r="F60" s="3"/>
      <c r="G60" s="3"/>
      <c r="H60" s="3">
        <f>IF($K$11='SILVER SUN'!$I$10,'SILVER SUN'!H60,IF(ACCUEIL!$K$11='SILVER SKY'!$I$10,'SILVER SKY'!H60,IF(ACCUEIL!$K$11='DREAM BEAUTY'!$I$10,'DREAM BEAUTY'!H60,IF(ACCUEIL!$K$11='SEBRING EXPRESS'!$I$10,'SEBRING EXPRESS'!H60,IF(ACCUEIL!$K$11='CARY RICKMERS'!$I$10,'CARY RICKMERS'!H61,IF(ACCUEIL!$K$11='GRANDE CAMEROON'!$I$10,'GRANDE CAMEROON'!H60,IF(ACCUEIL!$K$11='GRANDE COTONOU'!$I$10,'GRANDE COTONOU'!H60,"")))))))</f>
        <v>0</v>
      </c>
      <c r="I60" s="3">
        <f>IF($K$11='SILVER SUN'!$I$10,'SILVER SUN'!I60,IF(ACCUEIL!$K$11='SILVER SKY'!$I$10,'SILVER SKY'!I60,IF(ACCUEIL!$K$11='DREAM BEAUTY'!$I$10,'DREAM BEAUTY'!I60,IF(ACCUEIL!$K$11='SEBRING EXPRESS'!$I$10,'SEBRING EXPRESS'!I60,IF(ACCUEIL!$K$11='CARY RICKMERS'!$I$10,'CARY RICKMERS'!I61,IF(ACCUEIL!$K$11='GRANDE CAMEROON'!$I$10,'GRANDE CAMEROON'!I60,IF(ACCUEIL!$K$11='GRANDE COTONOU'!$I$10,'GRANDE COTONOU'!I60,"")))))))</f>
        <v>0</v>
      </c>
      <c r="J60" s="3">
        <f>IF($K$11='SILVER SUN'!$I$10,'SILVER SUN'!J60,IF(ACCUEIL!$K$11='SILVER SKY'!$I$10,'SILVER SKY'!J60,IF(ACCUEIL!$K$11='DREAM BEAUTY'!$I$10,'DREAM BEAUTY'!J60,IF(ACCUEIL!$K$11='SEBRING EXPRESS'!$I$10,'SEBRING EXPRESS'!J60,IF(ACCUEIL!$K$11='CARY RICKMERS'!$I$10,'CARY RICKMERS'!J61,IF(ACCUEIL!$K$11='GRANDE CAMEROON'!$I$10,'GRANDE CAMEROON'!J60,IF(ACCUEIL!$K$11='GRANDE COTONOU'!$I$10,'GRANDE COTONOU'!J60,"")))))))</f>
        <v>0</v>
      </c>
      <c r="K60" s="3">
        <f>IF($K$11='SILVER SUN'!$I$10,'SILVER SUN'!K60,IF(ACCUEIL!$K$11='SILVER SKY'!$I$10,'SILVER SKY'!K60,IF(ACCUEIL!$K$11='DREAM BEAUTY'!$I$10,'DREAM BEAUTY'!K60,IF(ACCUEIL!$K$11='SEBRING EXPRESS'!$I$10,'SEBRING EXPRESS'!K60,IF(ACCUEIL!$K$11='CARY RICKMERS'!$I$10,'CARY RICKMERS'!K61,IF(ACCUEIL!$K$11='GRANDE CAMEROON'!$I$10,'GRANDE CAMEROON'!K60,IF(ACCUEIL!$K$11='GRANDE COTONOU'!$I$10,'GRANDE COTONOU'!K60,"")))))))</f>
        <v>0</v>
      </c>
      <c r="L60" s="3">
        <f>IF($K$11='SILVER SUN'!$I$10,'SILVER SUN'!L60,IF(ACCUEIL!$K$11='SILVER SKY'!$I$10,'SILVER SKY'!L60,IF(ACCUEIL!$K$11='DREAM BEAUTY'!$I$10,'DREAM BEAUTY'!L60,IF(ACCUEIL!$K$11='SEBRING EXPRESS'!$I$10,'SEBRING EXPRESS'!L60,IF(ACCUEIL!$K$11='CARY RICKMERS'!$I$10,'CARY RICKMERS'!L61,IF(ACCUEIL!$K$11='GRANDE CAMEROON'!$I$10,'GRANDE CAMEROON'!L60,IF(ACCUEIL!$K$11='GRANDE COTONOU'!$I$10,'GRANDE COTONOU'!L60,"")))))))</f>
        <v>0</v>
      </c>
      <c r="M60" s="3">
        <f>IF($K$11='SILVER SUN'!$I$10,'SILVER SUN'!M60,IF(ACCUEIL!$K$11='SILVER SKY'!$I$10,'SILVER SKY'!M60,IF(ACCUEIL!$K$11='DREAM BEAUTY'!$I$10,'DREAM BEAUTY'!M60,IF(ACCUEIL!$K$11='SEBRING EXPRESS'!$I$10,'SEBRING EXPRESS'!M60,IF(ACCUEIL!$K$11='CARY RICKMERS'!$I$10,'CARY RICKMERS'!M61,IF(ACCUEIL!$K$11='GRANDE CAMEROON'!$I$10,'GRANDE CAMEROON'!M60,IF(ACCUEIL!$K$11='GRANDE COTONOU'!$I$10,'GRANDE COTONOU'!M60,"")))))))</f>
        <v>0</v>
      </c>
      <c r="N60" s="3">
        <f>IF($K$11='SILVER SUN'!$I$10,'SILVER SUN'!N60,IF(ACCUEIL!$K$11='SILVER SKY'!$I$10,'SILVER SKY'!N60,IF(ACCUEIL!$K$11='DREAM BEAUTY'!$I$10,'DREAM BEAUTY'!N60,IF(ACCUEIL!$K$11='SEBRING EXPRESS'!$I$10,'SEBRING EXPRESS'!N60,IF(ACCUEIL!$K$11='CARY RICKMERS'!$I$10,'CARY RICKMERS'!N61,IF(ACCUEIL!$K$11='GRANDE CAMEROON'!$I$10,'GRANDE CAMEROON'!N60,IF(ACCUEIL!$K$11='GRANDE COTONOU'!$I$10,'GRANDE COTONOU'!N60,"")))))))</f>
        <v>0</v>
      </c>
      <c r="O60" s="3">
        <f>IF($K$11='SILVER SUN'!$I$10,'SILVER SUN'!O60,IF(ACCUEIL!$K$11='SILVER SKY'!$I$10,'SILVER SKY'!O60,IF(ACCUEIL!$K$11='DREAM BEAUTY'!$I$10,'DREAM BEAUTY'!O60,IF(ACCUEIL!$K$11='SEBRING EXPRESS'!$I$10,'SEBRING EXPRESS'!O60,IF(ACCUEIL!$K$11='CARY RICKMERS'!$I$10,'CARY RICKMERS'!O61,IF(ACCUEIL!$K$11='GRANDE CAMEROON'!$I$10,'GRANDE CAMEROON'!O60,IF(ACCUEIL!$K$11='GRANDE COTONOU'!$I$10,'GRANDE COTONOU'!O60,"")))))))</f>
        <v>0</v>
      </c>
      <c r="P60" s="3"/>
      <c r="Q60" s="3"/>
    </row>
    <row r="61" spans="6:17" x14ac:dyDescent="0.25">
      <c r="F61" s="3"/>
      <c r="G61" s="3"/>
      <c r="H61" s="3">
        <f>IF($K$11='SILVER SUN'!$I$10,'SILVER SUN'!H61,IF(ACCUEIL!$K$11='SILVER SKY'!$I$10,'SILVER SKY'!H61,IF(ACCUEIL!$K$11='DREAM BEAUTY'!$I$10,'DREAM BEAUTY'!H61,IF(ACCUEIL!$K$11='SEBRING EXPRESS'!$I$10,'SEBRING EXPRESS'!H61,IF(ACCUEIL!$K$11='CARY RICKMERS'!$I$10,'CARY RICKMERS'!H62,IF(ACCUEIL!$K$11='GRANDE CAMEROON'!$I$10,'GRANDE CAMEROON'!H61,IF(ACCUEIL!$K$11='GRANDE COTONOU'!$I$10,'GRANDE COTONOU'!H61,"")))))))</f>
        <v>0</v>
      </c>
      <c r="I61" s="3">
        <f>IF($K$11='SILVER SUN'!$I$10,'SILVER SUN'!I61,IF(ACCUEIL!$K$11='SILVER SKY'!$I$10,'SILVER SKY'!I61,IF(ACCUEIL!$K$11='DREAM BEAUTY'!$I$10,'DREAM BEAUTY'!I61,IF(ACCUEIL!$K$11='SEBRING EXPRESS'!$I$10,'SEBRING EXPRESS'!I61,IF(ACCUEIL!$K$11='CARY RICKMERS'!$I$10,'CARY RICKMERS'!I62,IF(ACCUEIL!$K$11='GRANDE CAMEROON'!$I$10,'GRANDE CAMEROON'!I61,IF(ACCUEIL!$K$11='GRANDE COTONOU'!$I$10,'GRANDE COTONOU'!I61,"")))))))</f>
        <v>0</v>
      </c>
      <c r="J61" s="3">
        <f>IF($K$11='SILVER SUN'!$I$10,'SILVER SUN'!J61,IF(ACCUEIL!$K$11='SILVER SKY'!$I$10,'SILVER SKY'!J61,IF(ACCUEIL!$K$11='DREAM BEAUTY'!$I$10,'DREAM BEAUTY'!J61,IF(ACCUEIL!$K$11='SEBRING EXPRESS'!$I$10,'SEBRING EXPRESS'!J61,IF(ACCUEIL!$K$11='CARY RICKMERS'!$I$10,'CARY RICKMERS'!J62,IF(ACCUEIL!$K$11='GRANDE CAMEROON'!$I$10,'GRANDE CAMEROON'!J61,IF(ACCUEIL!$K$11='GRANDE COTONOU'!$I$10,'GRANDE COTONOU'!J61,"")))))))</f>
        <v>0</v>
      </c>
      <c r="K61" s="3">
        <f>IF($K$11='SILVER SUN'!$I$10,'SILVER SUN'!K61,IF(ACCUEIL!$K$11='SILVER SKY'!$I$10,'SILVER SKY'!K61,IF(ACCUEIL!$K$11='DREAM BEAUTY'!$I$10,'DREAM BEAUTY'!K61,IF(ACCUEIL!$K$11='SEBRING EXPRESS'!$I$10,'SEBRING EXPRESS'!K61,IF(ACCUEIL!$K$11='CARY RICKMERS'!$I$10,'CARY RICKMERS'!K62,IF(ACCUEIL!$K$11='GRANDE CAMEROON'!$I$10,'GRANDE CAMEROON'!K61,IF(ACCUEIL!$K$11='GRANDE COTONOU'!$I$10,'GRANDE COTONOU'!K61,"")))))))</f>
        <v>0</v>
      </c>
      <c r="L61" s="3">
        <f>IF($K$11='SILVER SUN'!$I$10,'SILVER SUN'!L61,IF(ACCUEIL!$K$11='SILVER SKY'!$I$10,'SILVER SKY'!L61,IF(ACCUEIL!$K$11='DREAM BEAUTY'!$I$10,'DREAM BEAUTY'!L61,IF(ACCUEIL!$K$11='SEBRING EXPRESS'!$I$10,'SEBRING EXPRESS'!L61,IF(ACCUEIL!$K$11='CARY RICKMERS'!$I$10,'CARY RICKMERS'!L62,IF(ACCUEIL!$K$11='GRANDE CAMEROON'!$I$10,'GRANDE CAMEROON'!L61,IF(ACCUEIL!$K$11='GRANDE COTONOU'!$I$10,'GRANDE COTONOU'!L61,"")))))))</f>
        <v>0</v>
      </c>
      <c r="M61" s="3">
        <f>IF($K$11='SILVER SUN'!$I$10,'SILVER SUN'!M61,IF(ACCUEIL!$K$11='SILVER SKY'!$I$10,'SILVER SKY'!M61,IF(ACCUEIL!$K$11='DREAM BEAUTY'!$I$10,'DREAM BEAUTY'!M61,IF(ACCUEIL!$K$11='SEBRING EXPRESS'!$I$10,'SEBRING EXPRESS'!M61,IF(ACCUEIL!$K$11='CARY RICKMERS'!$I$10,'CARY RICKMERS'!M62,IF(ACCUEIL!$K$11='GRANDE CAMEROON'!$I$10,'GRANDE CAMEROON'!M61,IF(ACCUEIL!$K$11='GRANDE COTONOU'!$I$10,'GRANDE COTONOU'!M61,"")))))))</f>
        <v>0</v>
      </c>
      <c r="N61" s="3">
        <f>IF($K$11='SILVER SUN'!$I$10,'SILVER SUN'!N61,IF(ACCUEIL!$K$11='SILVER SKY'!$I$10,'SILVER SKY'!N61,IF(ACCUEIL!$K$11='DREAM BEAUTY'!$I$10,'DREAM BEAUTY'!N61,IF(ACCUEIL!$K$11='SEBRING EXPRESS'!$I$10,'SEBRING EXPRESS'!N61,IF(ACCUEIL!$K$11='CARY RICKMERS'!$I$10,'CARY RICKMERS'!N62,IF(ACCUEIL!$K$11='GRANDE CAMEROON'!$I$10,'GRANDE CAMEROON'!N61,IF(ACCUEIL!$K$11='GRANDE COTONOU'!$I$10,'GRANDE COTONOU'!N61,"")))))))</f>
        <v>0</v>
      </c>
      <c r="O61" s="3">
        <f>IF($K$11='SILVER SUN'!$I$10,'SILVER SUN'!O61,IF(ACCUEIL!$K$11='SILVER SKY'!$I$10,'SILVER SKY'!O61,IF(ACCUEIL!$K$11='DREAM BEAUTY'!$I$10,'DREAM BEAUTY'!O61,IF(ACCUEIL!$K$11='SEBRING EXPRESS'!$I$10,'SEBRING EXPRESS'!O61,IF(ACCUEIL!$K$11='CARY RICKMERS'!$I$10,'CARY RICKMERS'!O62,IF(ACCUEIL!$K$11='GRANDE CAMEROON'!$I$10,'GRANDE CAMEROON'!O61,IF(ACCUEIL!$K$11='GRANDE COTONOU'!$I$10,'GRANDE COTONOU'!O61,"")))))))</f>
        <v>0</v>
      </c>
      <c r="P61" s="3"/>
      <c r="Q61" s="3"/>
    </row>
    <row r="62" spans="6:17" x14ac:dyDescent="0.25">
      <c r="F62" s="3"/>
      <c r="G62" s="3"/>
      <c r="H62" s="3">
        <f>IF($K$11='SILVER SUN'!$I$10,'SILVER SUN'!H62,IF(ACCUEIL!$K$11='SILVER SKY'!$I$10,'SILVER SKY'!H62,IF(ACCUEIL!$K$11='DREAM BEAUTY'!$I$10,'DREAM BEAUTY'!H62,IF(ACCUEIL!$K$11='SEBRING EXPRESS'!$I$10,'SEBRING EXPRESS'!H62,IF(ACCUEIL!$K$11='CARY RICKMERS'!$I$10,'CARY RICKMERS'!H63,IF(ACCUEIL!$K$11='GRANDE CAMEROON'!$I$10,'GRANDE CAMEROON'!H62,IF(ACCUEIL!$K$11='GRANDE COTONOU'!$I$10,'GRANDE COTONOU'!H62,"")))))))</f>
        <v>0</v>
      </c>
      <c r="I62" s="3">
        <f>IF($K$11='SILVER SUN'!$I$10,'SILVER SUN'!I62,IF(ACCUEIL!$K$11='SILVER SKY'!$I$10,'SILVER SKY'!I62,IF(ACCUEIL!$K$11='DREAM BEAUTY'!$I$10,'DREAM BEAUTY'!I62,IF(ACCUEIL!$K$11='SEBRING EXPRESS'!$I$10,'SEBRING EXPRESS'!I62,IF(ACCUEIL!$K$11='CARY RICKMERS'!$I$10,'CARY RICKMERS'!I63,IF(ACCUEIL!$K$11='GRANDE CAMEROON'!$I$10,'GRANDE CAMEROON'!I62,IF(ACCUEIL!$K$11='GRANDE COTONOU'!$I$10,'GRANDE COTONOU'!I62,"")))))))</f>
        <v>0</v>
      </c>
      <c r="J62" s="3">
        <f>IF($K$11='SILVER SUN'!$I$10,'SILVER SUN'!J62,IF(ACCUEIL!$K$11='SILVER SKY'!$I$10,'SILVER SKY'!J62,IF(ACCUEIL!$K$11='DREAM BEAUTY'!$I$10,'DREAM BEAUTY'!J62,IF(ACCUEIL!$K$11='SEBRING EXPRESS'!$I$10,'SEBRING EXPRESS'!J62,IF(ACCUEIL!$K$11='CARY RICKMERS'!$I$10,'CARY RICKMERS'!J63,IF(ACCUEIL!$K$11='GRANDE CAMEROON'!$I$10,'GRANDE CAMEROON'!J62,IF(ACCUEIL!$K$11='GRANDE COTONOU'!$I$10,'GRANDE COTONOU'!J62,"")))))))</f>
        <v>0</v>
      </c>
      <c r="K62" s="3">
        <f>IF($K$11='SILVER SUN'!$I$10,'SILVER SUN'!K62,IF(ACCUEIL!$K$11='SILVER SKY'!$I$10,'SILVER SKY'!K62,IF(ACCUEIL!$K$11='DREAM BEAUTY'!$I$10,'DREAM BEAUTY'!K62,IF(ACCUEIL!$K$11='SEBRING EXPRESS'!$I$10,'SEBRING EXPRESS'!K62,IF(ACCUEIL!$K$11='CARY RICKMERS'!$I$10,'CARY RICKMERS'!K63,IF(ACCUEIL!$K$11='GRANDE CAMEROON'!$I$10,'GRANDE CAMEROON'!K62,IF(ACCUEIL!$K$11='GRANDE COTONOU'!$I$10,'GRANDE COTONOU'!K62,"")))))))</f>
        <v>0</v>
      </c>
      <c r="L62" s="3">
        <f>IF($K$11='SILVER SUN'!$I$10,'SILVER SUN'!L62,IF(ACCUEIL!$K$11='SILVER SKY'!$I$10,'SILVER SKY'!L62,IF(ACCUEIL!$K$11='DREAM BEAUTY'!$I$10,'DREAM BEAUTY'!L62,IF(ACCUEIL!$K$11='SEBRING EXPRESS'!$I$10,'SEBRING EXPRESS'!L62,IF(ACCUEIL!$K$11='CARY RICKMERS'!$I$10,'CARY RICKMERS'!L63,IF(ACCUEIL!$K$11='GRANDE CAMEROON'!$I$10,'GRANDE CAMEROON'!L62,IF(ACCUEIL!$K$11='GRANDE COTONOU'!$I$10,'GRANDE COTONOU'!L62,"")))))))</f>
        <v>0</v>
      </c>
      <c r="M62" s="3">
        <f>IF($K$11='SILVER SUN'!$I$10,'SILVER SUN'!M62,IF(ACCUEIL!$K$11='SILVER SKY'!$I$10,'SILVER SKY'!M62,IF(ACCUEIL!$K$11='DREAM BEAUTY'!$I$10,'DREAM BEAUTY'!M62,IF(ACCUEIL!$K$11='SEBRING EXPRESS'!$I$10,'SEBRING EXPRESS'!M62,IF(ACCUEIL!$K$11='CARY RICKMERS'!$I$10,'CARY RICKMERS'!M63,IF(ACCUEIL!$K$11='GRANDE CAMEROON'!$I$10,'GRANDE CAMEROON'!M62,IF(ACCUEIL!$K$11='GRANDE COTONOU'!$I$10,'GRANDE COTONOU'!M62,"")))))))</f>
        <v>0</v>
      </c>
      <c r="N62" s="3">
        <f>IF($K$11='SILVER SUN'!$I$10,'SILVER SUN'!N62,IF(ACCUEIL!$K$11='SILVER SKY'!$I$10,'SILVER SKY'!N62,IF(ACCUEIL!$K$11='DREAM BEAUTY'!$I$10,'DREAM BEAUTY'!N62,IF(ACCUEIL!$K$11='SEBRING EXPRESS'!$I$10,'SEBRING EXPRESS'!N62,IF(ACCUEIL!$K$11='CARY RICKMERS'!$I$10,'CARY RICKMERS'!N63,IF(ACCUEIL!$K$11='GRANDE CAMEROON'!$I$10,'GRANDE CAMEROON'!N62,IF(ACCUEIL!$K$11='GRANDE COTONOU'!$I$10,'GRANDE COTONOU'!N62,"")))))))</f>
        <v>0</v>
      </c>
      <c r="O62" s="3">
        <f>IF($K$11='SILVER SUN'!$I$10,'SILVER SUN'!O62,IF(ACCUEIL!$K$11='SILVER SKY'!$I$10,'SILVER SKY'!O62,IF(ACCUEIL!$K$11='DREAM BEAUTY'!$I$10,'DREAM BEAUTY'!O62,IF(ACCUEIL!$K$11='SEBRING EXPRESS'!$I$10,'SEBRING EXPRESS'!O62,IF(ACCUEIL!$K$11='CARY RICKMERS'!$I$10,'CARY RICKMERS'!O63,IF(ACCUEIL!$K$11='GRANDE CAMEROON'!$I$10,'GRANDE CAMEROON'!O62,IF(ACCUEIL!$K$11='GRANDE COTONOU'!$I$10,'GRANDE COTONOU'!O62,"")))))))</f>
        <v>0</v>
      </c>
      <c r="P62" s="3"/>
      <c r="Q62" s="3"/>
    </row>
    <row r="63" spans="6:17" x14ac:dyDescent="0.25">
      <c r="F63" s="3"/>
      <c r="G63" s="3"/>
      <c r="H63" s="3">
        <f>IF($K$11='SILVER SUN'!$I$10,'SILVER SUN'!H63,IF(ACCUEIL!$K$11='SILVER SKY'!$I$10,'SILVER SKY'!H63,IF(ACCUEIL!$K$11='DREAM BEAUTY'!$I$10,'DREAM BEAUTY'!H63,IF(ACCUEIL!$K$11='SEBRING EXPRESS'!$I$10,'SEBRING EXPRESS'!H63,IF(ACCUEIL!$K$11='CARY RICKMERS'!$I$10,'CARY RICKMERS'!H64,IF(ACCUEIL!$K$11='GRANDE CAMEROON'!$I$10,'GRANDE CAMEROON'!H63,IF(ACCUEIL!$K$11='GRANDE COTONOU'!$I$10,'GRANDE COTONOU'!H63,"")))))))</f>
        <v>0</v>
      </c>
      <c r="I63" s="3">
        <f>IF($K$11='SILVER SUN'!$I$10,'SILVER SUN'!I63,IF(ACCUEIL!$K$11='SILVER SKY'!$I$10,'SILVER SKY'!I63,IF(ACCUEIL!$K$11='DREAM BEAUTY'!$I$10,'DREAM BEAUTY'!I63,IF(ACCUEIL!$K$11='SEBRING EXPRESS'!$I$10,'SEBRING EXPRESS'!I63,IF(ACCUEIL!$K$11='CARY RICKMERS'!$I$10,'CARY RICKMERS'!I64,IF(ACCUEIL!$K$11='GRANDE CAMEROON'!$I$10,'GRANDE CAMEROON'!I63,IF(ACCUEIL!$K$11='GRANDE COTONOU'!$I$10,'GRANDE COTONOU'!I63,"")))))))</f>
        <v>0</v>
      </c>
      <c r="J63" s="3">
        <f>IF($K$11='SILVER SUN'!$I$10,'SILVER SUN'!J63,IF(ACCUEIL!$K$11='SILVER SKY'!$I$10,'SILVER SKY'!J63,IF(ACCUEIL!$K$11='DREAM BEAUTY'!$I$10,'DREAM BEAUTY'!J63,IF(ACCUEIL!$K$11='SEBRING EXPRESS'!$I$10,'SEBRING EXPRESS'!J63,IF(ACCUEIL!$K$11='CARY RICKMERS'!$I$10,'CARY RICKMERS'!J64,IF(ACCUEIL!$K$11='GRANDE CAMEROON'!$I$10,'GRANDE CAMEROON'!J63,IF(ACCUEIL!$K$11='GRANDE COTONOU'!$I$10,'GRANDE COTONOU'!J63,"")))))))</f>
        <v>0</v>
      </c>
      <c r="K63" s="3">
        <f>IF($K$11='SILVER SUN'!$I$10,'SILVER SUN'!K63,IF(ACCUEIL!$K$11='SILVER SKY'!$I$10,'SILVER SKY'!K63,IF(ACCUEIL!$K$11='DREAM BEAUTY'!$I$10,'DREAM BEAUTY'!K63,IF(ACCUEIL!$K$11='SEBRING EXPRESS'!$I$10,'SEBRING EXPRESS'!K63,IF(ACCUEIL!$K$11='CARY RICKMERS'!$I$10,'CARY RICKMERS'!K64,IF(ACCUEIL!$K$11='GRANDE CAMEROON'!$I$10,'GRANDE CAMEROON'!K63,IF(ACCUEIL!$K$11='GRANDE COTONOU'!$I$10,'GRANDE COTONOU'!K63,"")))))))</f>
        <v>0</v>
      </c>
      <c r="L63" s="3">
        <f>IF($K$11='SILVER SUN'!$I$10,'SILVER SUN'!L63,IF(ACCUEIL!$K$11='SILVER SKY'!$I$10,'SILVER SKY'!L63,IF(ACCUEIL!$K$11='DREAM BEAUTY'!$I$10,'DREAM BEAUTY'!L63,IF(ACCUEIL!$K$11='SEBRING EXPRESS'!$I$10,'SEBRING EXPRESS'!L63,IF(ACCUEIL!$K$11='CARY RICKMERS'!$I$10,'CARY RICKMERS'!L64,IF(ACCUEIL!$K$11='GRANDE CAMEROON'!$I$10,'GRANDE CAMEROON'!L63,IF(ACCUEIL!$K$11='GRANDE COTONOU'!$I$10,'GRANDE COTONOU'!L63,"")))))))</f>
        <v>0</v>
      </c>
      <c r="M63" s="3">
        <f>IF($K$11='SILVER SUN'!$I$10,'SILVER SUN'!M63,IF(ACCUEIL!$K$11='SILVER SKY'!$I$10,'SILVER SKY'!M63,IF(ACCUEIL!$K$11='DREAM BEAUTY'!$I$10,'DREAM BEAUTY'!M63,IF(ACCUEIL!$K$11='SEBRING EXPRESS'!$I$10,'SEBRING EXPRESS'!M63,IF(ACCUEIL!$K$11='CARY RICKMERS'!$I$10,'CARY RICKMERS'!M64,IF(ACCUEIL!$K$11='GRANDE CAMEROON'!$I$10,'GRANDE CAMEROON'!M63,IF(ACCUEIL!$K$11='GRANDE COTONOU'!$I$10,'GRANDE COTONOU'!M63,"")))))))</f>
        <v>0</v>
      </c>
      <c r="N63" s="3">
        <f>IF($K$11='SILVER SUN'!$I$10,'SILVER SUN'!N63,IF(ACCUEIL!$K$11='SILVER SKY'!$I$10,'SILVER SKY'!N63,IF(ACCUEIL!$K$11='DREAM BEAUTY'!$I$10,'DREAM BEAUTY'!N63,IF(ACCUEIL!$K$11='SEBRING EXPRESS'!$I$10,'SEBRING EXPRESS'!N63,IF(ACCUEIL!$K$11='CARY RICKMERS'!$I$10,'CARY RICKMERS'!N64,IF(ACCUEIL!$K$11='GRANDE CAMEROON'!$I$10,'GRANDE CAMEROON'!N63,IF(ACCUEIL!$K$11='GRANDE COTONOU'!$I$10,'GRANDE COTONOU'!N63,"")))))))</f>
        <v>0</v>
      </c>
      <c r="O63" s="3">
        <f>IF($K$11='SILVER SUN'!$I$10,'SILVER SUN'!O63,IF(ACCUEIL!$K$11='SILVER SKY'!$I$10,'SILVER SKY'!O63,IF(ACCUEIL!$K$11='DREAM BEAUTY'!$I$10,'DREAM BEAUTY'!O63,IF(ACCUEIL!$K$11='SEBRING EXPRESS'!$I$10,'SEBRING EXPRESS'!O63,IF(ACCUEIL!$K$11='CARY RICKMERS'!$I$10,'CARY RICKMERS'!O64,IF(ACCUEIL!$K$11='GRANDE CAMEROON'!$I$10,'GRANDE CAMEROON'!O63,IF(ACCUEIL!$K$11='GRANDE COTONOU'!$I$10,'GRANDE COTONOU'!O63,"")))))))</f>
        <v>0</v>
      </c>
      <c r="P63" s="3"/>
      <c r="Q63" s="3"/>
    </row>
    <row r="64" spans="6:17" x14ac:dyDescent="0.25">
      <c r="F64" s="3"/>
      <c r="G64" s="3"/>
      <c r="H64" s="3">
        <f>IF($K$11='SILVER SUN'!$I$10,'SILVER SUN'!H64,IF(ACCUEIL!$K$11='SILVER SKY'!$I$10,'SILVER SKY'!H64,IF(ACCUEIL!$K$11='DREAM BEAUTY'!$I$10,'DREAM BEAUTY'!H64,IF(ACCUEIL!$K$11='SEBRING EXPRESS'!$I$10,'SEBRING EXPRESS'!H64,IF(ACCUEIL!$K$11='CARY RICKMERS'!$I$10,'CARY RICKMERS'!H65,IF(ACCUEIL!$K$11='GRANDE CAMEROON'!$I$10,'GRANDE CAMEROON'!H64,IF(ACCUEIL!$K$11='GRANDE COTONOU'!$I$10,'GRANDE COTONOU'!H64,"")))))))</f>
        <v>0</v>
      </c>
      <c r="I64" s="3">
        <f>IF($K$11='SILVER SUN'!$I$10,'SILVER SUN'!I64,IF(ACCUEIL!$K$11='SILVER SKY'!$I$10,'SILVER SKY'!I64,IF(ACCUEIL!$K$11='DREAM BEAUTY'!$I$10,'DREAM BEAUTY'!I64,IF(ACCUEIL!$K$11='SEBRING EXPRESS'!$I$10,'SEBRING EXPRESS'!I64,IF(ACCUEIL!$K$11='CARY RICKMERS'!$I$10,'CARY RICKMERS'!I65,IF(ACCUEIL!$K$11='GRANDE CAMEROON'!$I$10,'GRANDE CAMEROON'!I64,IF(ACCUEIL!$K$11='GRANDE COTONOU'!$I$10,'GRANDE COTONOU'!I64,"")))))))</f>
        <v>0</v>
      </c>
      <c r="J64" s="3">
        <f>IF($K$11='SILVER SUN'!$I$10,'SILVER SUN'!J64,IF(ACCUEIL!$K$11='SILVER SKY'!$I$10,'SILVER SKY'!J64,IF(ACCUEIL!$K$11='DREAM BEAUTY'!$I$10,'DREAM BEAUTY'!J64,IF(ACCUEIL!$K$11='SEBRING EXPRESS'!$I$10,'SEBRING EXPRESS'!J64,IF(ACCUEIL!$K$11='CARY RICKMERS'!$I$10,'CARY RICKMERS'!J65,IF(ACCUEIL!$K$11='GRANDE CAMEROON'!$I$10,'GRANDE CAMEROON'!J64,IF(ACCUEIL!$K$11='GRANDE COTONOU'!$I$10,'GRANDE COTONOU'!J64,"")))))))</f>
        <v>0</v>
      </c>
      <c r="K64" s="3">
        <f>IF($K$11='SILVER SUN'!$I$10,'SILVER SUN'!K64,IF(ACCUEIL!$K$11='SILVER SKY'!$I$10,'SILVER SKY'!K64,IF(ACCUEIL!$K$11='DREAM BEAUTY'!$I$10,'DREAM BEAUTY'!K64,IF(ACCUEIL!$K$11='SEBRING EXPRESS'!$I$10,'SEBRING EXPRESS'!K64,IF(ACCUEIL!$K$11='CARY RICKMERS'!$I$10,'CARY RICKMERS'!K65,IF(ACCUEIL!$K$11='GRANDE CAMEROON'!$I$10,'GRANDE CAMEROON'!K64,IF(ACCUEIL!$K$11='GRANDE COTONOU'!$I$10,'GRANDE COTONOU'!K64,"")))))))</f>
        <v>0</v>
      </c>
      <c r="L64" s="3">
        <f>IF($K$11='SILVER SUN'!$I$10,'SILVER SUN'!L64,IF(ACCUEIL!$K$11='SILVER SKY'!$I$10,'SILVER SKY'!L64,IF(ACCUEIL!$K$11='DREAM BEAUTY'!$I$10,'DREAM BEAUTY'!L64,IF(ACCUEIL!$K$11='SEBRING EXPRESS'!$I$10,'SEBRING EXPRESS'!L64,IF(ACCUEIL!$K$11='CARY RICKMERS'!$I$10,'CARY RICKMERS'!L65,IF(ACCUEIL!$K$11='GRANDE CAMEROON'!$I$10,'GRANDE CAMEROON'!L64,IF(ACCUEIL!$K$11='GRANDE COTONOU'!$I$10,'GRANDE COTONOU'!L64,"")))))))</f>
        <v>0</v>
      </c>
      <c r="M64" s="3">
        <f>IF($K$11='SILVER SUN'!$I$10,'SILVER SUN'!M64,IF(ACCUEIL!$K$11='SILVER SKY'!$I$10,'SILVER SKY'!M64,IF(ACCUEIL!$K$11='DREAM BEAUTY'!$I$10,'DREAM BEAUTY'!M64,IF(ACCUEIL!$K$11='SEBRING EXPRESS'!$I$10,'SEBRING EXPRESS'!M64,IF(ACCUEIL!$K$11='CARY RICKMERS'!$I$10,'CARY RICKMERS'!M65,IF(ACCUEIL!$K$11='GRANDE CAMEROON'!$I$10,'GRANDE CAMEROON'!M64,IF(ACCUEIL!$K$11='GRANDE COTONOU'!$I$10,'GRANDE COTONOU'!M64,"")))))))</f>
        <v>0</v>
      </c>
      <c r="N64" s="3">
        <f>IF($K$11='SILVER SUN'!$I$10,'SILVER SUN'!N64,IF(ACCUEIL!$K$11='SILVER SKY'!$I$10,'SILVER SKY'!N64,IF(ACCUEIL!$K$11='DREAM BEAUTY'!$I$10,'DREAM BEAUTY'!N64,IF(ACCUEIL!$K$11='SEBRING EXPRESS'!$I$10,'SEBRING EXPRESS'!N64,IF(ACCUEIL!$K$11='CARY RICKMERS'!$I$10,'CARY RICKMERS'!N65,IF(ACCUEIL!$K$11='GRANDE CAMEROON'!$I$10,'GRANDE CAMEROON'!N64,IF(ACCUEIL!$K$11='GRANDE COTONOU'!$I$10,'GRANDE COTONOU'!N64,"")))))))</f>
        <v>0</v>
      </c>
      <c r="O64" s="3">
        <f>IF($K$11='SILVER SUN'!$I$10,'SILVER SUN'!O64,IF(ACCUEIL!$K$11='SILVER SKY'!$I$10,'SILVER SKY'!O64,IF(ACCUEIL!$K$11='DREAM BEAUTY'!$I$10,'DREAM BEAUTY'!O64,IF(ACCUEIL!$K$11='SEBRING EXPRESS'!$I$10,'SEBRING EXPRESS'!O64,IF(ACCUEIL!$K$11='CARY RICKMERS'!$I$10,'CARY RICKMERS'!O65,IF(ACCUEIL!$K$11='GRANDE CAMEROON'!$I$10,'GRANDE CAMEROON'!O64,IF(ACCUEIL!$K$11='GRANDE COTONOU'!$I$10,'GRANDE COTONOU'!O64,"")))))))</f>
        <v>0</v>
      </c>
      <c r="P64" s="3"/>
      <c r="Q64" s="3"/>
    </row>
    <row r="65" spans="6:17" x14ac:dyDescent="0.25">
      <c r="F65" s="3"/>
      <c r="G65" s="3"/>
      <c r="H65" s="3">
        <f>IF($K$11='SILVER SUN'!$I$10,'SILVER SUN'!H65,IF(ACCUEIL!$K$11='SILVER SKY'!$I$10,'SILVER SKY'!H65,IF(ACCUEIL!$K$11='DREAM BEAUTY'!$I$10,'DREAM BEAUTY'!H65,IF(ACCUEIL!$K$11='SEBRING EXPRESS'!$I$10,'SEBRING EXPRESS'!H65,IF(ACCUEIL!$K$11='CARY RICKMERS'!$I$10,'CARY RICKMERS'!H66,IF(ACCUEIL!$K$11='GRANDE CAMEROON'!$I$10,'GRANDE CAMEROON'!H65,IF(ACCUEIL!$K$11='GRANDE COTONOU'!$I$10,'GRANDE COTONOU'!H65,"")))))))</f>
        <v>0</v>
      </c>
      <c r="I65" s="3">
        <f>IF($K$11='SILVER SUN'!$I$10,'SILVER SUN'!I65,IF(ACCUEIL!$K$11='SILVER SKY'!$I$10,'SILVER SKY'!I65,IF(ACCUEIL!$K$11='DREAM BEAUTY'!$I$10,'DREAM BEAUTY'!I65,IF(ACCUEIL!$K$11='SEBRING EXPRESS'!$I$10,'SEBRING EXPRESS'!I65,IF(ACCUEIL!$K$11='CARY RICKMERS'!$I$10,'CARY RICKMERS'!I66,IF(ACCUEIL!$K$11='GRANDE CAMEROON'!$I$10,'GRANDE CAMEROON'!I65,IF(ACCUEIL!$K$11='GRANDE COTONOU'!$I$10,'GRANDE COTONOU'!I65,"")))))))</f>
        <v>0</v>
      </c>
      <c r="J65" s="3">
        <f>IF($K$11='SILVER SUN'!$I$10,'SILVER SUN'!J65,IF(ACCUEIL!$K$11='SILVER SKY'!$I$10,'SILVER SKY'!J65,IF(ACCUEIL!$K$11='DREAM BEAUTY'!$I$10,'DREAM BEAUTY'!J65,IF(ACCUEIL!$K$11='SEBRING EXPRESS'!$I$10,'SEBRING EXPRESS'!J65,IF(ACCUEIL!$K$11='CARY RICKMERS'!$I$10,'CARY RICKMERS'!J66,IF(ACCUEIL!$K$11='GRANDE CAMEROON'!$I$10,'GRANDE CAMEROON'!J65,IF(ACCUEIL!$K$11='GRANDE COTONOU'!$I$10,'GRANDE COTONOU'!J65,"")))))))</f>
        <v>0</v>
      </c>
      <c r="K65" s="3">
        <f>IF($K$11='SILVER SUN'!$I$10,'SILVER SUN'!K65,IF(ACCUEIL!$K$11='SILVER SKY'!$I$10,'SILVER SKY'!K65,IF(ACCUEIL!$K$11='DREAM BEAUTY'!$I$10,'DREAM BEAUTY'!K65,IF(ACCUEIL!$K$11='SEBRING EXPRESS'!$I$10,'SEBRING EXPRESS'!K65,IF(ACCUEIL!$K$11='CARY RICKMERS'!$I$10,'CARY RICKMERS'!K66,IF(ACCUEIL!$K$11='GRANDE CAMEROON'!$I$10,'GRANDE CAMEROON'!K65,IF(ACCUEIL!$K$11='GRANDE COTONOU'!$I$10,'GRANDE COTONOU'!K65,"")))))))</f>
        <v>0</v>
      </c>
      <c r="L65" s="3">
        <f>IF($K$11='SILVER SUN'!$I$10,'SILVER SUN'!L65,IF(ACCUEIL!$K$11='SILVER SKY'!$I$10,'SILVER SKY'!L65,IF(ACCUEIL!$K$11='DREAM BEAUTY'!$I$10,'DREAM BEAUTY'!L65,IF(ACCUEIL!$K$11='SEBRING EXPRESS'!$I$10,'SEBRING EXPRESS'!L65,IF(ACCUEIL!$K$11='CARY RICKMERS'!$I$10,'CARY RICKMERS'!L66,IF(ACCUEIL!$K$11='GRANDE CAMEROON'!$I$10,'GRANDE CAMEROON'!L65,IF(ACCUEIL!$K$11='GRANDE COTONOU'!$I$10,'GRANDE COTONOU'!L65,"")))))))</f>
        <v>0</v>
      </c>
      <c r="M65" s="3">
        <f>IF($K$11='SILVER SUN'!$I$10,'SILVER SUN'!M65,IF(ACCUEIL!$K$11='SILVER SKY'!$I$10,'SILVER SKY'!M65,IF(ACCUEIL!$K$11='DREAM BEAUTY'!$I$10,'DREAM BEAUTY'!M65,IF(ACCUEIL!$K$11='SEBRING EXPRESS'!$I$10,'SEBRING EXPRESS'!M65,IF(ACCUEIL!$K$11='CARY RICKMERS'!$I$10,'CARY RICKMERS'!M66,IF(ACCUEIL!$K$11='GRANDE CAMEROON'!$I$10,'GRANDE CAMEROON'!M65,IF(ACCUEIL!$K$11='GRANDE COTONOU'!$I$10,'GRANDE COTONOU'!M65,"")))))))</f>
        <v>0</v>
      </c>
      <c r="N65" s="3">
        <f>IF($K$11='SILVER SUN'!$I$10,'SILVER SUN'!N65,IF(ACCUEIL!$K$11='SILVER SKY'!$I$10,'SILVER SKY'!N65,IF(ACCUEIL!$K$11='DREAM BEAUTY'!$I$10,'DREAM BEAUTY'!N65,IF(ACCUEIL!$K$11='SEBRING EXPRESS'!$I$10,'SEBRING EXPRESS'!N65,IF(ACCUEIL!$K$11='CARY RICKMERS'!$I$10,'CARY RICKMERS'!N66,IF(ACCUEIL!$K$11='GRANDE CAMEROON'!$I$10,'GRANDE CAMEROON'!N65,IF(ACCUEIL!$K$11='GRANDE COTONOU'!$I$10,'GRANDE COTONOU'!N65,"")))))))</f>
        <v>0</v>
      </c>
      <c r="O65" s="3">
        <f>IF($K$11='SILVER SUN'!$I$10,'SILVER SUN'!O65,IF(ACCUEIL!$K$11='SILVER SKY'!$I$10,'SILVER SKY'!O65,IF(ACCUEIL!$K$11='DREAM BEAUTY'!$I$10,'DREAM BEAUTY'!O65,IF(ACCUEIL!$K$11='SEBRING EXPRESS'!$I$10,'SEBRING EXPRESS'!O65,IF(ACCUEIL!$K$11='CARY RICKMERS'!$I$10,'CARY RICKMERS'!O66,IF(ACCUEIL!$K$11='GRANDE CAMEROON'!$I$10,'GRANDE CAMEROON'!O65,IF(ACCUEIL!$K$11='GRANDE COTONOU'!$I$10,'GRANDE COTONOU'!O65,"")))))))</f>
        <v>0</v>
      </c>
      <c r="P65" s="3"/>
      <c r="Q65" s="3"/>
    </row>
    <row r="66" spans="6:17" x14ac:dyDescent="0.25">
      <c r="F66" s="3"/>
      <c r="G66" s="3"/>
      <c r="H66" s="3">
        <f>IF($K$11='SILVER SUN'!$I$10,'SILVER SUN'!H66,IF(ACCUEIL!$K$11='SILVER SKY'!$I$10,'SILVER SKY'!H66,IF(ACCUEIL!$K$11='DREAM BEAUTY'!$I$10,'DREAM BEAUTY'!H66,IF(ACCUEIL!$K$11='SEBRING EXPRESS'!$I$10,'SEBRING EXPRESS'!H66,IF(ACCUEIL!$K$11='CARY RICKMERS'!$I$10,'CARY RICKMERS'!H67,IF(ACCUEIL!$K$11='GRANDE CAMEROON'!$I$10,'GRANDE CAMEROON'!H66,IF(ACCUEIL!$K$11='GRANDE COTONOU'!$I$10,'GRANDE COTONOU'!H66,"")))))))</f>
        <v>0</v>
      </c>
      <c r="I66" s="3">
        <f>IF($K$11='SILVER SUN'!$I$10,'SILVER SUN'!I66,IF(ACCUEIL!$K$11='SILVER SKY'!$I$10,'SILVER SKY'!I66,IF(ACCUEIL!$K$11='DREAM BEAUTY'!$I$10,'DREAM BEAUTY'!I66,IF(ACCUEIL!$K$11='SEBRING EXPRESS'!$I$10,'SEBRING EXPRESS'!I66,IF(ACCUEIL!$K$11='CARY RICKMERS'!$I$10,'CARY RICKMERS'!I67,IF(ACCUEIL!$K$11='GRANDE CAMEROON'!$I$10,'GRANDE CAMEROON'!I66,IF(ACCUEIL!$K$11='GRANDE COTONOU'!$I$10,'GRANDE COTONOU'!I66,"")))))))</f>
        <v>0</v>
      </c>
      <c r="J66" s="3">
        <f>IF($K$11='SILVER SUN'!$I$10,'SILVER SUN'!J66,IF(ACCUEIL!$K$11='SILVER SKY'!$I$10,'SILVER SKY'!J66,IF(ACCUEIL!$K$11='DREAM BEAUTY'!$I$10,'DREAM BEAUTY'!J66,IF(ACCUEIL!$K$11='SEBRING EXPRESS'!$I$10,'SEBRING EXPRESS'!J66,IF(ACCUEIL!$K$11='CARY RICKMERS'!$I$10,'CARY RICKMERS'!J67,IF(ACCUEIL!$K$11='GRANDE CAMEROON'!$I$10,'GRANDE CAMEROON'!J66,IF(ACCUEIL!$K$11='GRANDE COTONOU'!$I$10,'GRANDE COTONOU'!J66,"")))))))</f>
        <v>0</v>
      </c>
      <c r="K66" s="3">
        <f>IF($K$11='SILVER SUN'!$I$10,'SILVER SUN'!K66,IF(ACCUEIL!$K$11='SILVER SKY'!$I$10,'SILVER SKY'!K66,IF(ACCUEIL!$K$11='DREAM BEAUTY'!$I$10,'DREAM BEAUTY'!K66,IF(ACCUEIL!$K$11='SEBRING EXPRESS'!$I$10,'SEBRING EXPRESS'!K66,IF(ACCUEIL!$K$11='CARY RICKMERS'!$I$10,'CARY RICKMERS'!K67,IF(ACCUEIL!$K$11='GRANDE CAMEROON'!$I$10,'GRANDE CAMEROON'!K66,IF(ACCUEIL!$K$11='GRANDE COTONOU'!$I$10,'GRANDE COTONOU'!K66,"")))))))</f>
        <v>0</v>
      </c>
      <c r="L66" s="3">
        <f>IF($K$11='SILVER SUN'!$I$10,'SILVER SUN'!L66,IF(ACCUEIL!$K$11='SILVER SKY'!$I$10,'SILVER SKY'!L66,IF(ACCUEIL!$K$11='DREAM BEAUTY'!$I$10,'DREAM BEAUTY'!L66,IF(ACCUEIL!$K$11='SEBRING EXPRESS'!$I$10,'SEBRING EXPRESS'!L66,IF(ACCUEIL!$K$11='CARY RICKMERS'!$I$10,'CARY RICKMERS'!L67,IF(ACCUEIL!$K$11='GRANDE CAMEROON'!$I$10,'GRANDE CAMEROON'!L66,IF(ACCUEIL!$K$11='GRANDE COTONOU'!$I$10,'GRANDE COTONOU'!L66,"")))))))</f>
        <v>0</v>
      </c>
      <c r="M66" s="3">
        <f>IF($K$11='SILVER SUN'!$I$10,'SILVER SUN'!M66,IF(ACCUEIL!$K$11='SILVER SKY'!$I$10,'SILVER SKY'!M66,IF(ACCUEIL!$K$11='DREAM BEAUTY'!$I$10,'DREAM BEAUTY'!M66,IF(ACCUEIL!$K$11='SEBRING EXPRESS'!$I$10,'SEBRING EXPRESS'!M66,IF(ACCUEIL!$K$11='CARY RICKMERS'!$I$10,'CARY RICKMERS'!M67,IF(ACCUEIL!$K$11='GRANDE CAMEROON'!$I$10,'GRANDE CAMEROON'!M66,IF(ACCUEIL!$K$11='GRANDE COTONOU'!$I$10,'GRANDE COTONOU'!M66,"")))))))</f>
        <v>0</v>
      </c>
      <c r="N66" s="3">
        <f>IF($K$11='SILVER SUN'!$I$10,'SILVER SUN'!N66,IF(ACCUEIL!$K$11='SILVER SKY'!$I$10,'SILVER SKY'!N66,IF(ACCUEIL!$K$11='DREAM BEAUTY'!$I$10,'DREAM BEAUTY'!N66,IF(ACCUEIL!$K$11='SEBRING EXPRESS'!$I$10,'SEBRING EXPRESS'!N66,IF(ACCUEIL!$K$11='CARY RICKMERS'!$I$10,'CARY RICKMERS'!N67,IF(ACCUEIL!$K$11='GRANDE CAMEROON'!$I$10,'GRANDE CAMEROON'!N66,IF(ACCUEIL!$K$11='GRANDE COTONOU'!$I$10,'GRANDE COTONOU'!N66,"")))))))</f>
        <v>0</v>
      </c>
      <c r="O66" s="3">
        <f>IF($K$11='SILVER SUN'!$I$10,'SILVER SUN'!O66,IF(ACCUEIL!$K$11='SILVER SKY'!$I$10,'SILVER SKY'!O66,IF(ACCUEIL!$K$11='DREAM BEAUTY'!$I$10,'DREAM BEAUTY'!O66,IF(ACCUEIL!$K$11='SEBRING EXPRESS'!$I$10,'SEBRING EXPRESS'!O66,IF(ACCUEIL!$K$11='CARY RICKMERS'!$I$10,'CARY RICKMERS'!O67,IF(ACCUEIL!$K$11='GRANDE CAMEROON'!$I$10,'GRANDE CAMEROON'!O66,IF(ACCUEIL!$K$11='GRANDE COTONOU'!$I$10,'GRANDE COTONOU'!O66,"")))))))</f>
        <v>0</v>
      </c>
      <c r="P66" s="3"/>
      <c r="Q66" s="3"/>
    </row>
    <row r="67" spans="6:17" x14ac:dyDescent="0.25">
      <c r="F67" s="3"/>
      <c r="G67" s="3"/>
      <c r="H67" s="3">
        <f>IF($K$11='SILVER SUN'!$I$10,'SILVER SUN'!H67,IF(ACCUEIL!$K$11='SILVER SKY'!$I$10,'SILVER SKY'!H67,IF(ACCUEIL!$K$11='DREAM BEAUTY'!$I$10,'DREAM BEAUTY'!H67,IF(ACCUEIL!$K$11='SEBRING EXPRESS'!$I$10,'SEBRING EXPRESS'!H67,IF(ACCUEIL!$K$11='CARY RICKMERS'!$I$10,'CARY RICKMERS'!H68,IF(ACCUEIL!$K$11='GRANDE CAMEROON'!$I$10,'GRANDE CAMEROON'!H67,IF(ACCUEIL!$K$11='GRANDE COTONOU'!$I$10,'GRANDE COTONOU'!H67,"")))))))</f>
        <v>0</v>
      </c>
      <c r="I67" s="3">
        <f>IF($K$11='SILVER SUN'!$I$10,'SILVER SUN'!I67,IF(ACCUEIL!$K$11='SILVER SKY'!$I$10,'SILVER SKY'!I67,IF(ACCUEIL!$K$11='DREAM BEAUTY'!$I$10,'DREAM BEAUTY'!I67,IF(ACCUEIL!$K$11='SEBRING EXPRESS'!$I$10,'SEBRING EXPRESS'!I67,IF(ACCUEIL!$K$11='CARY RICKMERS'!$I$10,'CARY RICKMERS'!I68,IF(ACCUEIL!$K$11='GRANDE CAMEROON'!$I$10,'GRANDE CAMEROON'!I67,IF(ACCUEIL!$K$11='GRANDE COTONOU'!$I$10,'GRANDE COTONOU'!I67,"")))))))</f>
        <v>0</v>
      </c>
      <c r="J67" s="3">
        <f>IF($K$11='SILVER SUN'!$I$10,'SILVER SUN'!J67,IF(ACCUEIL!$K$11='SILVER SKY'!$I$10,'SILVER SKY'!J67,IF(ACCUEIL!$K$11='DREAM BEAUTY'!$I$10,'DREAM BEAUTY'!J67,IF(ACCUEIL!$K$11='SEBRING EXPRESS'!$I$10,'SEBRING EXPRESS'!J67,IF(ACCUEIL!$K$11='CARY RICKMERS'!$I$10,'CARY RICKMERS'!J68,IF(ACCUEIL!$K$11='GRANDE CAMEROON'!$I$10,'GRANDE CAMEROON'!J67,IF(ACCUEIL!$K$11='GRANDE COTONOU'!$I$10,'GRANDE COTONOU'!J67,"")))))))</f>
        <v>0</v>
      </c>
      <c r="K67" s="3">
        <f>IF($K$11='SILVER SUN'!$I$10,'SILVER SUN'!K67,IF(ACCUEIL!$K$11='SILVER SKY'!$I$10,'SILVER SKY'!K67,IF(ACCUEIL!$K$11='DREAM BEAUTY'!$I$10,'DREAM BEAUTY'!K67,IF(ACCUEIL!$K$11='SEBRING EXPRESS'!$I$10,'SEBRING EXPRESS'!K67,IF(ACCUEIL!$K$11='CARY RICKMERS'!$I$10,'CARY RICKMERS'!K68,IF(ACCUEIL!$K$11='GRANDE CAMEROON'!$I$10,'GRANDE CAMEROON'!K67,IF(ACCUEIL!$K$11='GRANDE COTONOU'!$I$10,'GRANDE COTONOU'!K67,"")))))))</f>
        <v>0</v>
      </c>
      <c r="L67" s="3">
        <f>IF($K$11='SILVER SUN'!$I$10,'SILVER SUN'!L67,IF(ACCUEIL!$K$11='SILVER SKY'!$I$10,'SILVER SKY'!L67,IF(ACCUEIL!$K$11='DREAM BEAUTY'!$I$10,'DREAM BEAUTY'!L67,IF(ACCUEIL!$K$11='SEBRING EXPRESS'!$I$10,'SEBRING EXPRESS'!L67,IF(ACCUEIL!$K$11='CARY RICKMERS'!$I$10,'CARY RICKMERS'!L68,IF(ACCUEIL!$K$11='GRANDE CAMEROON'!$I$10,'GRANDE CAMEROON'!L67,IF(ACCUEIL!$K$11='GRANDE COTONOU'!$I$10,'GRANDE COTONOU'!L67,"")))))))</f>
        <v>0</v>
      </c>
      <c r="M67" s="3">
        <f>IF($K$11='SILVER SUN'!$I$10,'SILVER SUN'!M67,IF(ACCUEIL!$K$11='SILVER SKY'!$I$10,'SILVER SKY'!M67,IF(ACCUEIL!$K$11='DREAM BEAUTY'!$I$10,'DREAM BEAUTY'!M67,IF(ACCUEIL!$K$11='SEBRING EXPRESS'!$I$10,'SEBRING EXPRESS'!M67,IF(ACCUEIL!$K$11='CARY RICKMERS'!$I$10,'CARY RICKMERS'!M68,IF(ACCUEIL!$K$11='GRANDE CAMEROON'!$I$10,'GRANDE CAMEROON'!M67,IF(ACCUEIL!$K$11='GRANDE COTONOU'!$I$10,'GRANDE COTONOU'!M67,"")))))))</f>
        <v>0</v>
      </c>
      <c r="N67" s="3">
        <f>IF($K$11='SILVER SUN'!$I$10,'SILVER SUN'!N67,IF(ACCUEIL!$K$11='SILVER SKY'!$I$10,'SILVER SKY'!N67,IF(ACCUEIL!$K$11='DREAM BEAUTY'!$I$10,'DREAM BEAUTY'!N67,IF(ACCUEIL!$K$11='SEBRING EXPRESS'!$I$10,'SEBRING EXPRESS'!N67,IF(ACCUEIL!$K$11='CARY RICKMERS'!$I$10,'CARY RICKMERS'!N68,IF(ACCUEIL!$K$11='GRANDE CAMEROON'!$I$10,'GRANDE CAMEROON'!N67,IF(ACCUEIL!$K$11='GRANDE COTONOU'!$I$10,'GRANDE COTONOU'!N67,"")))))))</f>
        <v>0</v>
      </c>
      <c r="O67" s="3">
        <f>IF($K$11='SILVER SUN'!$I$10,'SILVER SUN'!O67,IF(ACCUEIL!$K$11='SILVER SKY'!$I$10,'SILVER SKY'!O67,IF(ACCUEIL!$K$11='DREAM BEAUTY'!$I$10,'DREAM BEAUTY'!O67,IF(ACCUEIL!$K$11='SEBRING EXPRESS'!$I$10,'SEBRING EXPRESS'!O67,IF(ACCUEIL!$K$11='CARY RICKMERS'!$I$10,'CARY RICKMERS'!O68,IF(ACCUEIL!$K$11='GRANDE CAMEROON'!$I$10,'GRANDE CAMEROON'!O67,IF(ACCUEIL!$K$11='GRANDE COTONOU'!$I$10,'GRANDE COTONOU'!O67,"")))))))</f>
        <v>0</v>
      </c>
      <c r="P67" s="3"/>
      <c r="Q67" s="3"/>
    </row>
    <row r="68" spans="6:17" x14ac:dyDescent="0.25">
      <c r="F68" s="3"/>
      <c r="G68" s="3"/>
      <c r="H68" s="3">
        <f>IF($K$11='SILVER SUN'!$I$10,'SILVER SUN'!H68,IF(ACCUEIL!$K$11='SILVER SKY'!$I$10,'SILVER SKY'!H68,IF(ACCUEIL!$K$11='DREAM BEAUTY'!$I$10,'DREAM BEAUTY'!H68,IF(ACCUEIL!$K$11='SEBRING EXPRESS'!$I$10,'SEBRING EXPRESS'!H68,IF(ACCUEIL!$K$11='CARY RICKMERS'!$I$10,'CARY RICKMERS'!H69,IF(ACCUEIL!$K$11='GRANDE CAMEROON'!$I$10,'GRANDE CAMEROON'!H68,IF(ACCUEIL!$K$11='GRANDE COTONOU'!$I$10,'GRANDE COTONOU'!H68,"")))))))</f>
        <v>0</v>
      </c>
      <c r="I68" s="3">
        <f>IF($K$11='SILVER SUN'!$I$10,'SILVER SUN'!I68,IF(ACCUEIL!$K$11='SILVER SKY'!$I$10,'SILVER SKY'!I68,IF(ACCUEIL!$K$11='DREAM BEAUTY'!$I$10,'DREAM BEAUTY'!I68,IF(ACCUEIL!$K$11='SEBRING EXPRESS'!$I$10,'SEBRING EXPRESS'!I68,IF(ACCUEIL!$K$11='CARY RICKMERS'!$I$10,'CARY RICKMERS'!I69,IF(ACCUEIL!$K$11='GRANDE CAMEROON'!$I$10,'GRANDE CAMEROON'!I68,IF(ACCUEIL!$K$11='GRANDE COTONOU'!$I$10,'GRANDE COTONOU'!I68,"")))))))</f>
        <v>0</v>
      </c>
      <c r="J68" s="3">
        <f>IF($K$11='SILVER SUN'!$I$10,'SILVER SUN'!J68,IF(ACCUEIL!$K$11='SILVER SKY'!$I$10,'SILVER SKY'!J68,IF(ACCUEIL!$K$11='DREAM BEAUTY'!$I$10,'DREAM BEAUTY'!J68,IF(ACCUEIL!$K$11='SEBRING EXPRESS'!$I$10,'SEBRING EXPRESS'!J68,IF(ACCUEIL!$K$11='CARY RICKMERS'!$I$10,'CARY RICKMERS'!J69,IF(ACCUEIL!$K$11='GRANDE CAMEROON'!$I$10,'GRANDE CAMEROON'!J68,IF(ACCUEIL!$K$11='GRANDE COTONOU'!$I$10,'GRANDE COTONOU'!J68,"")))))))</f>
        <v>0</v>
      </c>
      <c r="K68" s="3">
        <f>IF($K$11='SILVER SUN'!$I$10,'SILVER SUN'!K68,IF(ACCUEIL!$K$11='SILVER SKY'!$I$10,'SILVER SKY'!K68,IF(ACCUEIL!$K$11='DREAM BEAUTY'!$I$10,'DREAM BEAUTY'!K68,IF(ACCUEIL!$K$11='SEBRING EXPRESS'!$I$10,'SEBRING EXPRESS'!K68,IF(ACCUEIL!$K$11='CARY RICKMERS'!$I$10,'CARY RICKMERS'!K69,IF(ACCUEIL!$K$11='GRANDE CAMEROON'!$I$10,'GRANDE CAMEROON'!K68,IF(ACCUEIL!$K$11='GRANDE COTONOU'!$I$10,'GRANDE COTONOU'!K68,"")))))))</f>
        <v>0</v>
      </c>
      <c r="L68" s="3">
        <f>IF($K$11='SILVER SUN'!$I$10,'SILVER SUN'!L68,IF(ACCUEIL!$K$11='SILVER SKY'!$I$10,'SILVER SKY'!L68,IF(ACCUEIL!$K$11='DREAM BEAUTY'!$I$10,'DREAM BEAUTY'!L68,IF(ACCUEIL!$K$11='SEBRING EXPRESS'!$I$10,'SEBRING EXPRESS'!L68,IF(ACCUEIL!$K$11='CARY RICKMERS'!$I$10,'CARY RICKMERS'!L69,IF(ACCUEIL!$K$11='GRANDE CAMEROON'!$I$10,'GRANDE CAMEROON'!L68,IF(ACCUEIL!$K$11='GRANDE COTONOU'!$I$10,'GRANDE COTONOU'!L68,"")))))))</f>
        <v>0</v>
      </c>
      <c r="M68" s="3">
        <f>IF($K$11='SILVER SUN'!$I$10,'SILVER SUN'!M68,IF(ACCUEIL!$K$11='SILVER SKY'!$I$10,'SILVER SKY'!M68,IF(ACCUEIL!$K$11='DREAM BEAUTY'!$I$10,'DREAM BEAUTY'!M68,IF(ACCUEIL!$K$11='SEBRING EXPRESS'!$I$10,'SEBRING EXPRESS'!M68,IF(ACCUEIL!$K$11='CARY RICKMERS'!$I$10,'CARY RICKMERS'!M69,IF(ACCUEIL!$K$11='GRANDE CAMEROON'!$I$10,'GRANDE CAMEROON'!M68,IF(ACCUEIL!$K$11='GRANDE COTONOU'!$I$10,'GRANDE COTONOU'!M68,"")))))))</f>
        <v>0</v>
      </c>
      <c r="N68" s="3">
        <f>IF($K$11='SILVER SUN'!$I$10,'SILVER SUN'!N68,IF(ACCUEIL!$K$11='SILVER SKY'!$I$10,'SILVER SKY'!N68,IF(ACCUEIL!$K$11='DREAM BEAUTY'!$I$10,'DREAM BEAUTY'!N68,IF(ACCUEIL!$K$11='SEBRING EXPRESS'!$I$10,'SEBRING EXPRESS'!N68,IF(ACCUEIL!$K$11='CARY RICKMERS'!$I$10,'CARY RICKMERS'!N69,IF(ACCUEIL!$K$11='GRANDE CAMEROON'!$I$10,'GRANDE CAMEROON'!N68,IF(ACCUEIL!$K$11='GRANDE COTONOU'!$I$10,'GRANDE COTONOU'!N68,"")))))))</f>
        <v>0</v>
      </c>
      <c r="O68" s="3">
        <f>IF($K$11='SILVER SUN'!$I$10,'SILVER SUN'!O68,IF(ACCUEIL!$K$11='SILVER SKY'!$I$10,'SILVER SKY'!O68,IF(ACCUEIL!$K$11='DREAM BEAUTY'!$I$10,'DREAM BEAUTY'!O68,IF(ACCUEIL!$K$11='SEBRING EXPRESS'!$I$10,'SEBRING EXPRESS'!O68,IF(ACCUEIL!$K$11='CARY RICKMERS'!$I$10,'CARY RICKMERS'!O69,IF(ACCUEIL!$K$11='GRANDE CAMEROON'!$I$10,'GRANDE CAMEROON'!O68,IF(ACCUEIL!$K$11='GRANDE COTONOU'!$I$10,'GRANDE COTONOU'!O68,"")))))))</f>
        <v>0</v>
      </c>
      <c r="P68" s="3"/>
      <c r="Q68" s="3"/>
    </row>
    <row r="69" spans="6:17" x14ac:dyDescent="0.25">
      <c r="F69" s="3"/>
      <c r="G69" s="3"/>
      <c r="H69" s="3">
        <f>IF($K$11='SILVER SUN'!$I$10,'SILVER SUN'!H69,IF(ACCUEIL!$K$11='SILVER SKY'!$I$10,'SILVER SKY'!H69,IF(ACCUEIL!$K$11='DREAM BEAUTY'!$I$10,'DREAM BEAUTY'!H69,IF(ACCUEIL!$K$11='SEBRING EXPRESS'!$I$10,'SEBRING EXPRESS'!H69,IF(ACCUEIL!$K$11='CARY RICKMERS'!$I$10,'CARY RICKMERS'!H70,IF(ACCUEIL!$K$11='GRANDE CAMEROON'!$I$10,'GRANDE CAMEROON'!H69,IF(ACCUEIL!$K$11='GRANDE COTONOU'!$I$10,'GRANDE COTONOU'!H69,"")))))))</f>
        <v>0</v>
      </c>
      <c r="I69" s="3">
        <f>IF($K$11='SILVER SUN'!$I$10,'SILVER SUN'!I69,IF(ACCUEIL!$K$11='SILVER SKY'!$I$10,'SILVER SKY'!I69,IF(ACCUEIL!$K$11='DREAM BEAUTY'!$I$10,'DREAM BEAUTY'!I69,IF(ACCUEIL!$K$11='SEBRING EXPRESS'!$I$10,'SEBRING EXPRESS'!I69,IF(ACCUEIL!$K$11='CARY RICKMERS'!$I$10,'CARY RICKMERS'!I70,IF(ACCUEIL!$K$11='GRANDE CAMEROON'!$I$10,'GRANDE CAMEROON'!I69,IF(ACCUEIL!$K$11='GRANDE COTONOU'!$I$10,'GRANDE COTONOU'!I69,"")))))))</f>
        <v>0</v>
      </c>
      <c r="J69" s="3">
        <f>IF($K$11='SILVER SUN'!$I$10,'SILVER SUN'!J69,IF(ACCUEIL!$K$11='SILVER SKY'!$I$10,'SILVER SKY'!J69,IF(ACCUEIL!$K$11='DREAM BEAUTY'!$I$10,'DREAM BEAUTY'!J69,IF(ACCUEIL!$K$11='SEBRING EXPRESS'!$I$10,'SEBRING EXPRESS'!J69,IF(ACCUEIL!$K$11='CARY RICKMERS'!$I$10,'CARY RICKMERS'!J70,IF(ACCUEIL!$K$11='GRANDE CAMEROON'!$I$10,'GRANDE CAMEROON'!J69,IF(ACCUEIL!$K$11='GRANDE COTONOU'!$I$10,'GRANDE COTONOU'!J69,"")))))))</f>
        <v>0</v>
      </c>
      <c r="K69" s="3">
        <f>IF($K$11='SILVER SUN'!$I$10,'SILVER SUN'!K69,IF(ACCUEIL!$K$11='SILVER SKY'!$I$10,'SILVER SKY'!K69,IF(ACCUEIL!$K$11='DREAM BEAUTY'!$I$10,'DREAM BEAUTY'!K69,IF(ACCUEIL!$K$11='SEBRING EXPRESS'!$I$10,'SEBRING EXPRESS'!K69,IF(ACCUEIL!$K$11='CARY RICKMERS'!$I$10,'CARY RICKMERS'!K70,IF(ACCUEIL!$K$11='GRANDE CAMEROON'!$I$10,'GRANDE CAMEROON'!K69,IF(ACCUEIL!$K$11='GRANDE COTONOU'!$I$10,'GRANDE COTONOU'!K69,"")))))))</f>
        <v>0</v>
      </c>
      <c r="L69" s="3">
        <f>IF($K$11='SILVER SUN'!$I$10,'SILVER SUN'!L69,IF(ACCUEIL!$K$11='SILVER SKY'!$I$10,'SILVER SKY'!L69,IF(ACCUEIL!$K$11='DREAM BEAUTY'!$I$10,'DREAM BEAUTY'!L69,IF(ACCUEIL!$K$11='SEBRING EXPRESS'!$I$10,'SEBRING EXPRESS'!L69,IF(ACCUEIL!$K$11='CARY RICKMERS'!$I$10,'CARY RICKMERS'!L70,IF(ACCUEIL!$K$11='GRANDE CAMEROON'!$I$10,'GRANDE CAMEROON'!L69,IF(ACCUEIL!$K$11='GRANDE COTONOU'!$I$10,'GRANDE COTONOU'!L69,"")))))))</f>
        <v>0</v>
      </c>
      <c r="M69" s="3">
        <f>IF($K$11='SILVER SUN'!$I$10,'SILVER SUN'!M69,IF(ACCUEIL!$K$11='SILVER SKY'!$I$10,'SILVER SKY'!M69,IF(ACCUEIL!$K$11='DREAM BEAUTY'!$I$10,'DREAM BEAUTY'!M69,IF(ACCUEIL!$K$11='SEBRING EXPRESS'!$I$10,'SEBRING EXPRESS'!M69,IF(ACCUEIL!$K$11='CARY RICKMERS'!$I$10,'CARY RICKMERS'!M70,IF(ACCUEIL!$K$11='GRANDE CAMEROON'!$I$10,'GRANDE CAMEROON'!M69,IF(ACCUEIL!$K$11='GRANDE COTONOU'!$I$10,'GRANDE COTONOU'!M69,"")))))))</f>
        <v>0</v>
      </c>
      <c r="N69" s="3">
        <f>IF($K$11='SILVER SUN'!$I$10,'SILVER SUN'!N69,IF(ACCUEIL!$K$11='SILVER SKY'!$I$10,'SILVER SKY'!N69,IF(ACCUEIL!$K$11='DREAM BEAUTY'!$I$10,'DREAM BEAUTY'!N69,IF(ACCUEIL!$K$11='SEBRING EXPRESS'!$I$10,'SEBRING EXPRESS'!N69,IF(ACCUEIL!$K$11='CARY RICKMERS'!$I$10,'CARY RICKMERS'!N70,IF(ACCUEIL!$K$11='GRANDE CAMEROON'!$I$10,'GRANDE CAMEROON'!N69,IF(ACCUEIL!$K$11='GRANDE COTONOU'!$I$10,'GRANDE COTONOU'!N69,"")))))))</f>
        <v>0</v>
      </c>
      <c r="O69" s="3">
        <f>IF($K$11='SILVER SUN'!$I$10,'SILVER SUN'!O69,IF(ACCUEIL!$K$11='SILVER SKY'!$I$10,'SILVER SKY'!O69,IF(ACCUEIL!$K$11='DREAM BEAUTY'!$I$10,'DREAM BEAUTY'!O69,IF(ACCUEIL!$K$11='SEBRING EXPRESS'!$I$10,'SEBRING EXPRESS'!O69,IF(ACCUEIL!$K$11='CARY RICKMERS'!$I$10,'CARY RICKMERS'!O70,IF(ACCUEIL!$K$11='GRANDE CAMEROON'!$I$10,'GRANDE CAMEROON'!O69,IF(ACCUEIL!$K$11='GRANDE COTONOU'!$I$10,'GRANDE COTONOU'!O69,"")))))))</f>
        <v>0</v>
      </c>
      <c r="P69" s="3"/>
      <c r="Q69" s="3"/>
    </row>
    <row r="70" spans="6:17" x14ac:dyDescent="0.25">
      <c r="F70" s="3"/>
      <c r="G70" s="3"/>
      <c r="H70" s="3">
        <f>IF($K$11='SILVER SUN'!$I$10,'SILVER SUN'!H70,IF(ACCUEIL!$K$11='SILVER SKY'!$I$10,'SILVER SKY'!H70,IF(ACCUEIL!$K$11='DREAM BEAUTY'!$I$10,'DREAM BEAUTY'!H70,IF(ACCUEIL!$K$11='SEBRING EXPRESS'!$I$10,'SEBRING EXPRESS'!H70,IF(ACCUEIL!$K$11='CARY RICKMERS'!$I$10,'CARY RICKMERS'!H71,IF(ACCUEIL!$K$11='GRANDE CAMEROON'!$I$10,'GRANDE CAMEROON'!H70,IF(ACCUEIL!$K$11='GRANDE COTONOU'!$I$10,'GRANDE COTONOU'!H70,"")))))))</f>
        <v>0</v>
      </c>
      <c r="I70" s="3">
        <f>IF($K$11='SILVER SUN'!$I$10,'SILVER SUN'!I70,IF(ACCUEIL!$K$11='SILVER SKY'!$I$10,'SILVER SKY'!I70,IF(ACCUEIL!$K$11='DREAM BEAUTY'!$I$10,'DREAM BEAUTY'!I70,IF(ACCUEIL!$K$11='SEBRING EXPRESS'!$I$10,'SEBRING EXPRESS'!I70,IF(ACCUEIL!$K$11='CARY RICKMERS'!$I$10,'CARY RICKMERS'!I71,IF(ACCUEIL!$K$11='GRANDE CAMEROON'!$I$10,'GRANDE CAMEROON'!I70,IF(ACCUEIL!$K$11='GRANDE COTONOU'!$I$10,'GRANDE COTONOU'!I70,"")))))))</f>
        <v>0</v>
      </c>
      <c r="J70" s="3">
        <f>IF($K$11='SILVER SUN'!$I$10,'SILVER SUN'!J70,IF(ACCUEIL!$K$11='SILVER SKY'!$I$10,'SILVER SKY'!J70,IF(ACCUEIL!$K$11='DREAM BEAUTY'!$I$10,'DREAM BEAUTY'!J70,IF(ACCUEIL!$K$11='SEBRING EXPRESS'!$I$10,'SEBRING EXPRESS'!J70,IF(ACCUEIL!$K$11='CARY RICKMERS'!$I$10,'CARY RICKMERS'!J71,IF(ACCUEIL!$K$11='GRANDE CAMEROON'!$I$10,'GRANDE CAMEROON'!J70,IF(ACCUEIL!$K$11='GRANDE COTONOU'!$I$10,'GRANDE COTONOU'!J70,"")))))))</f>
        <v>0</v>
      </c>
      <c r="K70" s="3">
        <f>IF($K$11='SILVER SUN'!$I$10,'SILVER SUN'!K70,IF(ACCUEIL!$K$11='SILVER SKY'!$I$10,'SILVER SKY'!K70,IF(ACCUEIL!$K$11='DREAM BEAUTY'!$I$10,'DREAM BEAUTY'!K70,IF(ACCUEIL!$K$11='SEBRING EXPRESS'!$I$10,'SEBRING EXPRESS'!K70,IF(ACCUEIL!$K$11='CARY RICKMERS'!$I$10,'CARY RICKMERS'!K71,IF(ACCUEIL!$K$11='GRANDE CAMEROON'!$I$10,'GRANDE CAMEROON'!K70,IF(ACCUEIL!$K$11='GRANDE COTONOU'!$I$10,'GRANDE COTONOU'!K70,"")))))))</f>
        <v>0</v>
      </c>
      <c r="L70" s="3">
        <f>IF($K$11='SILVER SUN'!$I$10,'SILVER SUN'!L70,IF(ACCUEIL!$K$11='SILVER SKY'!$I$10,'SILVER SKY'!L70,IF(ACCUEIL!$K$11='DREAM BEAUTY'!$I$10,'DREAM BEAUTY'!L70,IF(ACCUEIL!$K$11='SEBRING EXPRESS'!$I$10,'SEBRING EXPRESS'!L70,IF(ACCUEIL!$K$11='CARY RICKMERS'!$I$10,'CARY RICKMERS'!L71,IF(ACCUEIL!$K$11='GRANDE CAMEROON'!$I$10,'GRANDE CAMEROON'!L70,IF(ACCUEIL!$K$11='GRANDE COTONOU'!$I$10,'GRANDE COTONOU'!L70,"")))))))</f>
        <v>0</v>
      </c>
      <c r="M70" s="3">
        <f>IF($K$11='SILVER SUN'!$I$10,'SILVER SUN'!M70,IF(ACCUEIL!$K$11='SILVER SKY'!$I$10,'SILVER SKY'!M70,IF(ACCUEIL!$K$11='DREAM BEAUTY'!$I$10,'DREAM BEAUTY'!M70,IF(ACCUEIL!$K$11='SEBRING EXPRESS'!$I$10,'SEBRING EXPRESS'!M70,IF(ACCUEIL!$K$11='CARY RICKMERS'!$I$10,'CARY RICKMERS'!M71,IF(ACCUEIL!$K$11='GRANDE CAMEROON'!$I$10,'GRANDE CAMEROON'!M70,IF(ACCUEIL!$K$11='GRANDE COTONOU'!$I$10,'GRANDE COTONOU'!M70,"")))))))</f>
        <v>0</v>
      </c>
      <c r="N70" s="3">
        <f>IF($K$11='SILVER SUN'!$I$10,'SILVER SUN'!N70,IF(ACCUEIL!$K$11='SILVER SKY'!$I$10,'SILVER SKY'!N70,IF(ACCUEIL!$K$11='DREAM BEAUTY'!$I$10,'DREAM BEAUTY'!N70,IF(ACCUEIL!$K$11='SEBRING EXPRESS'!$I$10,'SEBRING EXPRESS'!N70,IF(ACCUEIL!$K$11='CARY RICKMERS'!$I$10,'CARY RICKMERS'!N71,IF(ACCUEIL!$K$11='GRANDE CAMEROON'!$I$10,'GRANDE CAMEROON'!N70,IF(ACCUEIL!$K$11='GRANDE COTONOU'!$I$10,'GRANDE COTONOU'!N70,"")))))))</f>
        <v>0</v>
      </c>
      <c r="O70" s="3">
        <f>IF($K$11='SILVER SUN'!$I$10,'SILVER SUN'!O70,IF(ACCUEIL!$K$11='SILVER SKY'!$I$10,'SILVER SKY'!O70,IF(ACCUEIL!$K$11='DREAM BEAUTY'!$I$10,'DREAM BEAUTY'!O70,IF(ACCUEIL!$K$11='SEBRING EXPRESS'!$I$10,'SEBRING EXPRESS'!O70,IF(ACCUEIL!$K$11='CARY RICKMERS'!$I$10,'CARY RICKMERS'!O71,IF(ACCUEIL!$K$11='GRANDE CAMEROON'!$I$10,'GRANDE CAMEROON'!O70,IF(ACCUEIL!$K$11='GRANDE COTONOU'!$I$10,'GRANDE COTONOU'!O70,"")))))))</f>
        <v>0</v>
      </c>
      <c r="P70" s="3"/>
      <c r="Q70" s="3"/>
    </row>
    <row r="71" spans="6:17" x14ac:dyDescent="0.25">
      <c r="F71" s="3"/>
      <c r="G71" s="3"/>
      <c r="H71" s="3">
        <f>IF($K$11='SILVER SUN'!$I$10,'SILVER SUN'!H71,IF(ACCUEIL!$K$11='SILVER SKY'!$I$10,'SILVER SKY'!H71,IF(ACCUEIL!$K$11='DREAM BEAUTY'!$I$10,'DREAM BEAUTY'!H71,IF(ACCUEIL!$K$11='SEBRING EXPRESS'!$I$10,'SEBRING EXPRESS'!H71,IF(ACCUEIL!$K$11='CARY RICKMERS'!$I$10,'CARY RICKMERS'!H72,IF(ACCUEIL!$K$11='GRANDE CAMEROON'!$I$10,'GRANDE CAMEROON'!H71,IF(ACCUEIL!$K$11='GRANDE COTONOU'!$I$10,'GRANDE COTONOU'!H71,"")))))))</f>
        <v>0</v>
      </c>
      <c r="I71" s="3">
        <f>IF($K$11='SILVER SUN'!$I$10,'SILVER SUN'!I71,IF(ACCUEIL!$K$11='SILVER SKY'!$I$10,'SILVER SKY'!I71,IF(ACCUEIL!$K$11='DREAM BEAUTY'!$I$10,'DREAM BEAUTY'!I71,IF(ACCUEIL!$K$11='SEBRING EXPRESS'!$I$10,'SEBRING EXPRESS'!I71,IF(ACCUEIL!$K$11='CARY RICKMERS'!$I$10,'CARY RICKMERS'!I72,IF(ACCUEIL!$K$11='GRANDE CAMEROON'!$I$10,'GRANDE CAMEROON'!I71,IF(ACCUEIL!$K$11='GRANDE COTONOU'!$I$10,'GRANDE COTONOU'!I71,"")))))))</f>
        <v>0</v>
      </c>
      <c r="J71" s="3">
        <f>IF($K$11='SILVER SUN'!$I$10,'SILVER SUN'!J71,IF(ACCUEIL!$K$11='SILVER SKY'!$I$10,'SILVER SKY'!J71,IF(ACCUEIL!$K$11='DREAM BEAUTY'!$I$10,'DREAM BEAUTY'!J71,IF(ACCUEIL!$K$11='SEBRING EXPRESS'!$I$10,'SEBRING EXPRESS'!J71,IF(ACCUEIL!$K$11='CARY RICKMERS'!$I$10,'CARY RICKMERS'!J72,IF(ACCUEIL!$K$11='GRANDE CAMEROON'!$I$10,'GRANDE CAMEROON'!J71,IF(ACCUEIL!$K$11='GRANDE COTONOU'!$I$10,'GRANDE COTONOU'!J71,"")))))))</f>
        <v>0</v>
      </c>
      <c r="K71" s="3">
        <f>IF($K$11='SILVER SUN'!$I$10,'SILVER SUN'!K71,IF(ACCUEIL!$K$11='SILVER SKY'!$I$10,'SILVER SKY'!K71,IF(ACCUEIL!$K$11='DREAM BEAUTY'!$I$10,'DREAM BEAUTY'!K71,IF(ACCUEIL!$K$11='SEBRING EXPRESS'!$I$10,'SEBRING EXPRESS'!K71,IF(ACCUEIL!$K$11='CARY RICKMERS'!$I$10,'CARY RICKMERS'!K72,IF(ACCUEIL!$K$11='GRANDE CAMEROON'!$I$10,'GRANDE CAMEROON'!K71,IF(ACCUEIL!$K$11='GRANDE COTONOU'!$I$10,'GRANDE COTONOU'!K71,"")))))))</f>
        <v>0</v>
      </c>
      <c r="L71" s="3">
        <f>IF($K$11='SILVER SUN'!$I$10,'SILVER SUN'!L71,IF(ACCUEIL!$K$11='SILVER SKY'!$I$10,'SILVER SKY'!L71,IF(ACCUEIL!$K$11='DREAM BEAUTY'!$I$10,'DREAM BEAUTY'!L71,IF(ACCUEIL!$K$11='SEBRING EXPRESS'!$I$10,'SEBRING EXPRESS'!L71,IF(ACCUEIL!$K$11='CARY RICKMERS'!$I$10,'CARY RICKMERS'!L72,IF(ACCUEIL!$K$11='GRANDE CAMEROON'!$I$10,'GRANDE CAMEROON'!L71,IF(ACCUEIL!$K$11='GRANDE COTONOU'!$I$10,'GRANDE COTONOU'!L71,"")))))))</f>
        <v>0</v>
      </c>
      <c r="M71" s="3">
        <f>IF($K$11='SILVER SUN'!$I$10,'SILVER SUN'!M71,IF(ACCUEIL!$K$11='SILVER SKY'!$I$10,'SILVER SKY'!M71,IF(ACCUEIL!$K$11='DREAM BEAUTY'!$I$10,'DREAM BEAUTY'!M71,IF(ACCUEIL!$K$11='SEBRING EXPRESS'!$I$10,'SEBRING EXPRESS'!M71,IF(ACCUEIL!$K$11='CARY RICKMERS'!$I$10,'CARY RICKMERS'!M72,IF(ACCUEIL!$K$11='GRANDE CAMEROON'!$I$10,'GRANDE CAMEROON'!M71,IF(ACCUEIL!$K$11='GRANDE COTONOU'!$I$10,'GRANDE COTONOU'!M71,"")))))))</f>
        <v>0</v>
      </c>
      <c r="N71" s="3">
        <f>IF($K$11='SILVER SUN'!$I$10,'SILVER SUN'!N71,IF(ACCUEIL!$K$11='SILVER SKY'!$I$10,'SILVER SKY'!N71,IF(ACCUEIL!$K$11='DREAM BEAUTY'!$I$10,'DREAM BEAUTY'!N71,IF(ACCUEIL!$K$11='SEBRING EXPRESS'!$I$10,'SEBRING EXPRESS'!N71,IF(ACCUEIL!$K$11='CARY RICKMERS'!$I$10,'CARY RICKMERS'!N72,IF(ACCUEIL!$K$11='GRANDE CAMEROON'!$I$10,'GRANDE CAMEROON'!N71,IF(ACCUEIL!$K$11='GRANDE COTONOU'!$I$10,'GRANDE COTONOU'!N71,"")))))))</f>
        <v>0</v>
      </c>
      <c r="O71" s="3">
        <f>IF($K$11='SILVER SUN'!$I$10,'SILVER SUN'!O71,IF(ACCUEIL!$K$11='SILVER SKY'!$I$10,'SILVER SKY'!O71,IF(ACCUEIL!$K$11='DREAM BEAUTY'!$I$10,'DREAM BEAUTY'!O71,IF(ACCUEIL!$K$11='SEBRING EXPRESS'!$I$10,'SEBRING EXPRESS'!O71,IF(ACCUEIL!$K$11='CARY RICKMERS'!$I$10,'CARY RICKMERS'!O72,IF(ACCUEIL!$K$11='GRANDE CAMEROON'!$I$10,'GRANDE CAMEROON'!O71,IF(ACCUEIL!$K$11='GRANDE COTONOU'!$I$10,'GRANDE COTONOU'!O71,"")))))))</f>
        <v>0</v>
      </c>
      <c r="P71" s="3"/>
      <c r="Q71" s="3"/>
    </row>
    <row r="72" spans="6:17" x14ac:dyDescent="0.25">
      <c r="F72" s="3"/>
      <c r="G72" s="3"/>
      <c r="H72" s="3">
        <f>IF($K$11='SILVER SUN'!$I$10,'SILVER SUN'!H72,IF(ACCUEIL!$K$11='SILVER SKY'!$I$10,'SILVER SKY'!H72,IF(ACCUEIL!$K$11='DREAM BEAUTY'!$I$10,'DREAM BEAUTY'!H72,IF(ACCUEIL!$K$11='SEBRING EXPRESS'!$I$10,'SEBRING EXPRESS'!H72,IF(ACCUEIL!$K$11='CARY RICKMERS'!$I$10,'CARY RICKMERS'!H73,IF(ACCUEIL!$K$11='GRANDE CAMEROON'!$I$10,'GRANDE CAMEROON'!H72,IF(ACCUEIL!$K$11='GRANDE COTONOU'!$I$10,'GRANDE COTONOU'!H72,"")))))))</f>
        <v>0</v>
      </c>
      <c r="I72" s="3">
        <f>IF($K$11='SILVER SUN'!$I$10,'SILVER SUN'!I72,IF(ACCUEIL!$K$11='SILVER SKY'!$I$10,'SILVER SKY'!I72,IF(ACCUEIL!$K$11='DREAM BEAUTY'!$I$10,'DREAM BEAUTY'!I72,IF(ACCUEIL!$K$11='SEBRING EXPRESS'!$I$10,'SEBRING EXPRESS'!I72,IF(ACCUEIL!$K$11='CARY RICKMERS'!$I$10,'CARY RICKMERS'!I73,IF(ACCUEIL!$K$11='GRANDE CAMEROON'!$I$10,'GRANDE CAMEROON'!I72,IF(ACCUEIL!$K$11='GRANDE COTONOU'!$I$10,'GRANDE COTONOU'!I72,"")))))))</f>
        <v>0</v>
      </c>
      <c r="J72" s="3">
        <f>IF($K$11='SILVER SUN'!$I$10,'SILVER SUN'!J72,IF(ACCUEIL!$K$11='SILVER SKY'!$I$10,'SILVER SKY'!J72,IF(ACCUEIL!$K$11='DREAM BEAUTY'!$I$10,'DREAM BEAUTY'!J72,IF(ACCUEIL!$K$11='SEBRING EXPRESS'!$I$10,'SEBRING EXPRESS'!J72,IF(ACCUEIL!$K$11='CARY RICKMERS'!$I$10,'CARY RICKMERS'!J73,IF(ACCUEIL!$K$11='GRANDE CAMEROON'!$I$10,'GRANDE CAMEROON'!J72,IF(ACCUEIL!$K$11='GRANDE COTONOU'!$I$10,'GRANDE COTONOU'!J72,"")))))))</f>
        <v>0</v>
      </c>
      <c r="K72" s="3">
        <f>IF($K$11='SILVER SUN'!$I$10,'SILVER SUN'!K72,IF(ACCUEIL!$K$11='SILVER SKY'!$I$10,'SILVER SKY'!K72,IF(ACCUEIL!$K$11='DREAM BEAUTY'!$I$10,'DREAM BEAUTY'!K72,IF(ACCUEIL!$K$11='SEBRING EXPRESS'!$I$10,'SEBRING EXPRESS'!K72,IF(ACCUEIL!$K$11='CARY RICKMERS'!$I$10,'CARY RICKMERS'!K73,IF(ACCUEIL!$K$11='GRANDE CAMEROON'!$I$10,'GRANDE CAMEROON'!K72,IF(ACCUEIL!$K$11='GRANDE COTONOU'!$I$10,'GRANDE COTONOU'!K72,"")))))))</f>
        <v>0</v>
      </c>
      <c r="L72" s="3">
        <f>IF($K$11='SILVER SUN'!$I$10,'SILVER SUN'!L72,IF(ACCUEIL!$K$11='SILVER SKY'!$I$10,'SILVER SKY'!L72,IF(ACCUEIL!$K$11='DREAM BEAUTY'!$I$10,'DREAM BEAUTY'!L72,IF(ACCUEIL!$K$11='SEBRING EXPRESS'!$I$10,'SEBRING EXPRESS'!L72,IF(ACCUEIL!$K$11='CARY RICKMERS'!$I$10,'CARY RICKMERS'!L73,IF(ACCUEIL!$K$11='GRANDE CAMEROON'!$I$10,'GRANDE CAMEROON'!L72,IF(ACCUEIL!$K$11='GRANDE COTONOU'!$I$10,'GRANDE COTONOU'!L72,"")))))))</f>
        <v>0</v>
      </c>
      <c r="M72" s="3">
        <f>IF($K$11='SILVER SUN'!$I$10,'SILVER SUN'!M72,IF(ACCUEIL!$K$11='SILVER SKY'!$I$10,'SILVER SKY'!M72,IF(ACCUEIL!$K$11='DREAM BEAUTY'!$I$10,'DREAM BEAUTY'!M72,IF(ACCUEIL!$K$11='SEBRING EXPRESS'!$I$10,'SEBRING EXPRESS'!M72,IF(ACCUEIL!$K$11='CARY RICKMERS'!$I$10,'CARY RICKMERS'!M73,IF(ACCUEIL!$K$11='GRANDE CAMEROON'!$I$10,'GRANDE CAMEROON'!M72,IF(ACCUEIL!$K$11='GRANDE COTONOU'!$I$10,'GRANDE COTONOU'!M72,"")))))))</f>
        <v>0</v>
      </c>
      <c r="N72" s="3">
        <f>IF($K$11='SILVER SUN'!$I$10,'SILVER SUN'!N72,IF(ACCUEIL!$K$11='SILVER SKY'!$I$10,'SILVER SKY'!N72,IF(ACCUEIL!$K$11='DREAM BEAUTY'!$I$10,'DREAM BEAUTY'!N72,IF(ACCUEIL!$K$11='SEBRING EXPRESS'!$I$10,'SEBRING EXPRESS'!N72,IF(ACCUEIL!$K$11='CARY RICKMERS'!$I$10,'CARY RICKMERS'!N73,IF(ACCUEIL!$K$11='GRANDE CAMEROON'!$I$10,'GRANDE CAMEROON'!N72,IF(ACCUEIL!$K$11='GRANDE COTONOU'!$I$10,'GRANDE COTONOU'!N72,"")))))))</f>
        <v>0</v>
      </c>
      <c r="O72" s="3">
        <f>IF($K$11='SILVER SUN'!$I$10,'SILVER SUN'!O72,IF(ACCUEIL!$K$11='SILVER SKY'!$I$10,'SILVER SKY'!O72,IF(ACCUEIL!$K$11='DREAM BEAUTY'!$I$10,'DREAM BEAUTY'!O72,IF(ACCUEIL!$K$11='SEBRING EXPRESS'!$I$10,'SEBRING EXPRESS'!O72,IF(ACCUEIL!$K$11='CARY RICKMERS'!$I$10,'CARY RICKMERS'!O73,IF(ACCUEIL!$K$11='GRANDE CAMEROON'!$I$10,'GRANDE CAMEROON'!O72,IF(ACCUEIL!$K$11='GRANDE COTONOU'!$I$10,'GRANDE COTONOU'!O72,"")))))))</f>
        <v>0</v>
      </c>
      <c r="P72" s="3"/>
      <c r="Q72" s="3"/>
    </row>
    <row r="73" spans="6:17" x14ac:dyDescent="0.25">
      <c r="F73" s="3"/>
      <c r="G73" s="3"/>
      <c r="H73" s="3">
        <f>IF($K$11='SILVER SUN'!$I$10,'SILVER SUN'!H73,IF(ACCUEIL!$K$11='SILVER SKY'!$I$10,'SILVER SKY'!H73,IF(ACCUEIL!$K$11='DREAM BEAUTY'!$I$10,'DREAM BEAUTY'!H73,IF(ACCUEIL!$K$11='SEBRING EXPRESS'!$I$10,'SEBRING EXPRESS'!H73,IF(ACCUEIL!$K$11='CARY RICKMERS'!$I$10,'CARY RICKMERS'!H74,IF(ACCUEIL!$K$11='GRANDE CAMEROON'!$I$10,'GRANDE CAMEROON'!H73,IF(ACCUEIL!$K$11='GRANDE COTONOU'!$I$10,'GRANDE COTONOU'!H73,"")))))))</f>
        <v>0</v>
      </c>
      <c r="I73" s="3">
        <f>IF($K$11='SILVER SUN'!$I$10,'SILVER SUN'!I73,IF(ACCUEIL!$K$11='SILVER SKY'!$I$10,'SILVER SKY'!I73,IF(ACCUEIL!$K$11='DREAM BEAUTY'!$I$10,'DREAM BEAUTY'!I73,IF(ACCUEIL!$K$11='SEBRING EXPRESS'!$I$10,'SEBRING EXPRESS'!I73,IF(ACCUEIL!$K$11='CARY RICKMERS'!$I$10,'CARY RICKMERS'!I74,IF(ACCUEIL!$K$11='GRANDE CAMEROON'!$I$10,'GRANDE CAMEROON'!I73,IF(ACCUEIL!$K$11='GRANDE COTONOU'!$I$10,'GRANDE COTONOU'!I73,"")))))))</f>
        <v>0</v>
      </c>
      <c r="J73" s="3">
        <f>IF($K$11='SILVER SUN'!$I$10,'SILVER SUN'!J73,IF(ACCUEIL!$K$11='SILVER SKY'!$I$10,'SILVER SKY'!J73,IF(ACCUEIL!$K$11='DREAM BEAUTY'!$I$10,'DREAM BEAUTY'!J73,IF(ACCUEIL!$K$11='SEBRING EXPRESS'!$I$10,'SEBRING EXPRESS'!J73,IF(ACCUEIL!$K$11='CARY RICKMERS'!$I$10,'CARY RICKMERS'!J74,IF(ACCUEIL!$K$11='GRANDE CAMEROON'!$I$10,'GRANDE CAMEROON'!J73,IF(ACCUEIL!$K$11='GRANDE COTONOU'!$I$10,'GRANDE COTONOU'!J73,"")))))))</f>
        <v>0</v>
      </c>
      <c r="K73" s="3">
        <f>IF($K$11='SILVER SUN'!$I$10,'SILVER SUN'!K73,IF(ACCUEIL!$K$11='SILVER SKY'!$I$10,'SILVER SKY'!K73,IF(ACCUEIL!$K$11='DREAM BEAUTY'!$I$10,'DREAM BEAUTY'!K73,IF(ACCUEIL!$K$11='SEBRING EXPRESS'!$I$10,'SEBRING EXPRESS'!K73,IF(ACCUEIL!$K$11='CARY RICKMERS'!$I$10,'CARY RICKMERS'!K74,IF(ACCUEIL!$K$11='GRANDE CAMEROON'!$I$10,'GRANDE CAMEROON'!K73,IF(ACCUEIL!$K$11='GRANDE COTONOU'!$I$10,'GRANDE COTONOU'!K73,"")))))))</f>
        <v>0</v>
      </c>
      <c r="L73" s="3">
        <f>IF($K$11='SILVER SUN'!$I$10,'SILVER SUN'!L73,IF(ACCUEIL!$K$11='SILVER SKY'!$I$10,'SILVER SKY'!L73,IF(ACCUEIL!$K$11='DREAM BEAUTY'!$I$10,'DREAM BEAUTY'!L73,IF(ACCUEIL!$K$11='SEBRING EXPRESS'!$I$10,'SEBRING EXPRESS'!L73,IF(ACCUEIL!$K$11='CARY RICKMERS'!$I$10,'CARY RICKMERS'!L74,IF(ACCUEIL!$K$11='GRANDE CAMEROON'!$I$10,'GRANDE CAMEROON'!L73,IF(ACCUEIL!$K$11='GRANDE COTONOU'!$I$10,'GRANDE COTONOU'!L73,"")))))))</f>
        <v>0</v>
      </c>
      <c r="M73" s="3">
        <f>IF($K$11='SILVER SUN'!$I$10,'SILVER SUN'!M73,IF(ACCUEIL!$K$11='SILVER SKY'!$I$10,'SILVER SKY'!M73,IF(ACCUEIL!$K$11='DREAM BEAUTY'!$I$10,'DREAM BEAUTY'!M73,IF(ACCUEIL!$K$11='SEBRING EXPRESS'!$I$10,'SEBRING EXPRESS'!M73,IF(ACCUEIL!$K$11='CARY RICKMERS'!$I$10,'CARY RICKMERS'!M74,IF(ACCUEIL!$K$11='GRANDE CAMEROON'!$I$10,'GRANDE CAMEROON'!M73,IF(ACCUEIL!$K$11='GRANDE COTONOU'!$I$10,'GRANDE COTONOU'!M73,"")))))))</f>
        <v>0</v>
      </c>
      <c r="N73" s="3">
        <f>IF($K$11='SILVER SUN'!$I$10,'SILVER SUN'!N73,IF(ACCUEIL!$K$11='SILVER SKY'!$I$10,'SILVER SKY'!N73,IF(ACCUEIL!$K$11='DREAM BEAUTY'!$I$10,'DREAM BEAUTY'!N73,IF(ACCUEIL!$K$11='SEBRING EXPRESS'!$I$10,'SEBRING EXPRESS'!N73,IF(ACCUEIL!$K$11='CARY RICKMERS'!$I$10,'CARY RICKMERS'!N74,IF(ACCUEIL!$K$11='GRANDE CAMEROON'!$I$10,'GRANDE CAMEROON'!N73,IF(ACCUEIL!$K$11='GRANDE COTONOU'!$I$10,'GRANDE COTONOU'!N73,"")))))))</f>
        <v>0</v>
      </c>
      <c r="O73" s="3">
        <f>IF($K$11='SILVER SUN'!$I$10,'SILVER SUN'!O73,IF(ACCUEIL!$K$11='SILVER SKY'!$I$10,'SILVER SKY'!O73,IF(ACCUEIL!$K$11='DREAM BEAUTY'!$I$10,'DREAM BEAUTY'!O73,IF(ACCUEIL!$K$11='SEBRING EXPRESS'!$I$10,'SEBRING EXPRESS'!O73,IF(ACCUEIL!$K$11='CARY RICKMERS'!$I$10,'CARY RICKMERS'!O74,IF(ACCUEIL!$K$11='GRANDE CAMEROON'!$I$10,'GRANDE CAMEROON'!O73,IF(ACCUEIL!$K$11='GRANDE COTONOU'!$I$10,'GRANDE COTONOU'!O73,"")))))))</f>
        <v>0</v>
      </c>
      <c r="P73" s="3"/>
      <c r="Q73" s="3"/>
    </row>
    <row r="74" spans="6:17" x14ac:dyDescent="0.25">
      <c r="F74" s="3"/>
      <c r="G74" s="3"/>
      <c r="H74" s="3">
        <f>IF($K$11='SILVER SUN'!$I$10,'SILVER SUN'!H74,IF(ACCUEIL!$K$11='SILVER SKY'!$I$10,'SILVER SKY'!H74,IF(ACCUEIL!$K$11='DREAM BEAUTY'!$I$10,'DREAM BEAUTY'!H74,IF(ACCUEIL!$K$11='SEBRING EXPRESS'!$I$10,'SEBRING EXPRESS'!H74,IF(ACCUEIL!$K$11='CARY RICKMERS'!$I$10,'CARY RICKMERS'!H75,IF(ACCUEIL!$K$11='GRANDE CAMEROON'!$I$10,'GRANDE CAMEROON'!H74,IF(ACCUEIL!$K$11='GRANDE COTONOU'!$I$10,'GRANDE COTONOU'!H74,"")))))))</f>
        <v>0</v>
      </c>
      <c r="I74" s="3">
        <f>IF($K$11='SILVER SUN'!$I$10,'SILVER SUN'!I74,IF(ACCUEIL!$K$11='SILVER SKY'!$I$10,'SILVER SKY'!I74,IF(ACCUEIL!$K$11='DREAM BEAUTY'!$I$10,'DREAM BEAUTY'!I74,IF(ACCUEIL!$K$11='SEBRING EXPRESS'!$I$10,'SEBRING EXPRESS'!I74,IF(ACCUEIL!$K$11='CARY RICKMERS'!$I$10,'CARY RICKMERS'!I75,IF(ACCUEIL!$K$11='GRANDE CAMEROON'!$I$10,'GRANDE CAMEROON'!I74,IF(ACCUEIL!$K$11='GRANDE COTONOU'!$I$10,'GRANDE COTONOU'!I74,"")))))))</f>
        <v>0</v>
      </c>
      <c r="J74" s="3">
        <f>IF($K$11='SILVER SUN'!$I$10,'SILVER SUN'!J74,IF(ACCUEIL!$K$11='SILVER SKY'!$I$10,'SILVER SKY'!J74,IF(ACCUEIL!$K$11='DREAM BEAUTY'!$I$10,'DREAM BEAUTY'!J74,IF(ACCUEIL!$K$11='SEBRING EXPRESS'!$I$10,'SEBRING EXPRESS'!J74,IF(ACCUEIL!$K$11='CARY RICKMERS'!$I$10,'CARY RICKMERS'!J75,IF(ACCUEIL!$K$11='GRANDE CAMEROON'!$I$10,'GRANDE CAMEROON'!J74,IF(ACCUEIL!$K$11='GRANDE COTONOU'!$I$10,'GRANDE COTONOU'!J74,"")))))))</f>
        <v>0</v>
      </c>
      <c r="K74" s="3">
        <f>IF($K$11='SILVER SUN'!$I$10,'SILVER SUN'!K74,IF(ACCUEIL!$K$11='SILVER SKY'!$I$10,'SILVER SKY'!K74,IF(ACCUEIL!$K$11='DREAM BEAUTY'!$I$10,'DREAM BEAUTY'!K74,IF(ACCUEIL!$K$11='SEBRING EXPRESS'!$I$10,'SEBRING EXPRESS'!K74,IF(ACCUEIL!$K$11='CARY RICKMERS'!$I$10,'CARY RICKMERS'!K75,IF(ACCUEIL!$K$11='GRANDE CAMEROON'!$I$10,'GRANDE CAMEROON'!K74,IF(ACCUEIL!$K$11='GRANDE COTONOU'!$I$10,'GRANDE COTONOU'!K74,"")))))))</f>
        <v>0</v>
      </c>
      <c r="L74" s="3">
        <f>IF($K$11='SILVER SUN'!$I$10,'SILVER SUN'!L74,IF(ACCUEIL!$K$11='SILVER SKY'!$I$10,'SILVER SKY'!L74,IF(ACCUEIL!$K$11='DREAM BEAUTY'!$I$10,'DREAM BEAUTY'!L74,IF(ACCUEIL!$K$11='SEBRING EXPRESS'!$I$10,'SEBRING EXPRESS'!L74,IF(ACCUEIL!$K$11='CARY RICKMERS'!$I$10,'CARY RICKMERS'!L75,IF(ACCUEIL!$K$11='GRANDE CAMEROON'!$I$10,'GRANDE CAMEROON'!L74,IF(ACCUEIL!$K$11='GRANDE COTONOU'!$I$10,'GRANDE COTONOU'!L74,"")))))))</f>
        <v>0</v>
      </c>
      <c r="M74" s="3">
        <f>IF($K$11='SILVER SUN'!$I$10,'SILVER SUN'!M74,IF(ACCUEIL!$K$11='SILVER SKY'!$I$10,'SILVER SKY'!M74,IF(ACCUEIL!$K$11='DREAM BEAUTY'!$I$10,'DREAM BEAUTY'!M74,IF(ACCUEIL!$K$11='SEBRING EXPRESS'!$I$10,'SEBRING EXPRESS'!M74,IF(ACCUEIL!$K$11='CARY RICKMERS'!$I$10,'CARY RICKMERS'!M75,IF(ACCUEIL!$K$11='GRANDE CAMEROON'!$I$10,'GRANDE CAMEROON'!M74,IF(ACCUEIL!$K$11='GRANDE COTONOU'!$I$10,'GRANDE COTONOU'!M74,"")))))))</f>
        <v>0</v>
      </c>
      <c r="N74" s="3">
        <f>IF($K$11='SILVER SUN'!$I$10,'SILVER SUN'!N74,IF(ACCUEIL!$K$11='SILVER SKY'!$I$10,'SILVER SKY'!N74,IF(ACCUEIL!$K$11='DREAM BEAUTY'!$I$10,'DREAM BEAUTY'!N74,IF(ACCUEIL!$K$11='SEBRING EXPRESS'!$I$10,'SEBRING EXPRESS'!N74,IF(ACCUEIL!$K$11='CARY RICKMERS'!$I$10,'CARY RICKMERS'!N75,IF(ACCUEIL!$K$11='GRANDE CAMEROON'!$I$10,'GRANDE CAMEROON'!N74,IF(ACCUEIL!$K$11='GRANDE COTONOU'!$I$10,'GRANDE COTONOU'!N74,"")))))))</f>
        <v>0</v>
      </c>
      <c r="O74" s="3">
        <f>IF($K$11='SILVER SUN'!$I$10,'SILVER SUN'!O74,IF(ACCUEIL!$K$11='SILVER SKY'!$I$10,'SILVER SKY'!O74,IF(ACCUEIL!$K$11='DREAM BEAUTY'!$I$10,'DREAM BEAUTY'!O74,IF(ACCUEIL!$K$11='SEBRING EXPRESS'!$I$10,'SEBRING EXPRESS'!O74,IF(ACCUEIL!$K$11='CARY RICKMERS'!$I$10,'CARY RICKMERS'!O75,IF(ACCUEIL!$K$11='GRANDE CAMEROON'!$I$10,'GRANDE CAMEROON'!O74,IF(ACCUEIL!$K$11='GRANDE COTONOU'!$I$10,'GRANDE COTONOU'!O74,"")))))))</f>
        <v>0</v>
      </c>
      <c r="P74" s="3"/>
      <c r="Q74" s="3"/>
    </row>
    <row r="75" spans="6:17" x14ac:dyDescent="0.25">
      <c r="F75" s="3"/>
      <c r="G75" s="3"/>
      <c r="H75" s="3">
        <f>IF($K$11='SILVER SUN'!$I$10,'SILVER SUN'!H75,IF(ACCUEIL!$K$11='SILVER SKY'!$I$10,'SILVER SKY'!H75,IF(ACCUEIL!$K$11='DREAM BEAUTY'!$I$10,'DREAM BEAUTY'!H75,IF(ACCUEIL!$K$11='SEBRING EXPRESS'!$I$10,'SEBRING EXPRESS'!H75,IF(ACCUEIL!$K$11='CARY RICKMERS'!$I$10,'CARY RICKMERS'!H76,IF(ACCUEIL!$K$11='GRANDE CAMEROON'!$I$10,'GRANDE CAMEROON'!H75,IF(ACCUEIL!$K$11='GRANDE COTONOU'!$I$10,'GRANDE COTONOU'!H75,"")))))))</f>
        <v>0</v>
      </c>
      <c r="I75" s="3">
        <f>IF($K$11='SILVER SUN'!$I$10,'SILVER SUN'!I75,IF(ACCUEIL!$K$11='SILVER SKY'!$I$10,'SILVER SKY'!I75,IF(ACCUEIL!$K$11='DREAM BEAUTY'!$I$10,'DREAM BEAUTY'!I75,IF(ACCUEIL!$K$11='SEBRING EXPRESS'!$I$10,'SEBRING EXPRESS'!I75,IF(ACCUEIL!$K$11='CARY RICKMERS'!$I$10,'CARY RICKMERS'!I76,IF(ACCUEIL!$K$11='GRANDE CAMEROON'!$I$10,'GRANDE CAMEROON'!I75,IF(ACCUEIL!$K$11='GRANDE COTONOU'!$I$10,'GRANDE COTONOU'!I75,"")))))))</f>
        <v>0</v>
      </c>
      <c r="J75" s="3">
        <f>IF($K$11='SILVER SUN'!$I$10,'SILVER SUN'!J75,IF(ACCUEIL!$K$11='SILVER SKY'!$I$10,'SILVER SKY'!J75,IF(ACCUEIL!$K$11='DREAM BEAUTY'!$I$10,'DREAM BEAUTY'!J75,IF(ACCUEIL!$K$11='SEBRING EXPRESS'!$I$10,'SEBRING EXPRESS'!J75,IF(ACCUEIL!$K$11='CARY RICKMERS'!$I$10,'CARY RICKMERS'!J76,IF(ACCUEIL!$K$11='GRANDE CAMEROON'!$I$10,'GRANDE CAMEROON'!J75,IF(ACCUEIL!$K$11='GRANDE COTONOU'!$I$10,'GRANDE COTONOU'!J75,"")))))))</f>
        <v>0</v>
      </c>
      <c r="K75" s="3">
        <f>IF($K$11='SILVER SUN'!$I$10,'SILVER SUN'!K75,IF(ACCUEIL!$K$11='SILVER SKY'!$I$10,'SILVER SKY'!K75,IF(ACCUEIL!$K$11='DREAM BEAUTY'!$I$10,'DREAM BEAUTY'!K75,IF(ACCUEIL!$K$11='SEBRING EXPRESS'!$I$10,'SEBRING EXPRESS'!K75,IF(ACCUEIL!$K$11='CARY RICKMERS'!$I$10,'CARY RICKMERS'!K76,IF(ACCUEIL!$K$11='GRANDE CAMEROON'!$I$10,'GRANDE CAMEROON'!K75,IF(ACCUEIL!$K$11='GRANDE COTONOU'!$I$10,'GRANDE COTONOU'!K75,"")))))))</f>
        <v>0</v>
      </c>
      <c r="L75" s="3">
        <f>IF($K$11='SILVER SUN'!$I$10,'SILVER SUN'!L75,IF(ACCUEIL!$K$11='SILVER SKY'!$I$10,'SILVER SKY'!L75,IF(ACCUEIL!$K$11='DREAM BEAUTY'!$I$10,'DREAM BEAUTY'!L75,IF(ACCUEIL!$K$11='SEBRING EXPRESS'!$I$10,'SEBRING EXPRESS'!L75,IF(ACCUEIL!$K$11='CARY RICKMERS'!$I$10,'CARY RICKMERS'!L76,IF(ACCUEIL!$K$11='GRANDE CAMEROON'!$I$10,'GRANDE CAMEROON'!L75,IF(ACCUEIL!$K$11='GRANDE COTONOU'!$I$10,'GRANDE COTONOU'!L75,"")))))))</f>
        <v>0</v>
      </c>
      <c r="M75" s="3">
        <f>IF($K$11='SILVER SUN'!$I$10,'SILVER SUN'!M75,IF(ACCUEIL!$K$11='SILVER SKY'!$I$10,'SILVER SKY'!M75,IF(ACCUEIL!$K$11='DREAM BEAUTY'!$I$10,'DREAM BEAUTY'!M75,IF(ACCUEIL!$K$11='SEBRING EXPRESS'!$I$10,'SEBRING EXPRESS'!M75,IF(ACCUEIL!$K$11='CARY RICKMERS'!$I$10,'CARY RICKMERS'!M76,IF(ACCUEIL!$K$11='GRANDE CAMEROON'!$I$10,'GRANDE CAMEROON'!M75,IF(ACCUEIL!$K$11='GRANDE COTONOU'!$I$10,'GRANDE COTONOU'!M75,"")))))))</f>
        <v>0</v>
      </c>
      <c r="N75" s="3">
        <f>IF($K$11='SILVER SUN'!$I$10,'SILVER SUN'!N75,IF(ACCUEIL!$K$11='SILVER SKY'!$I$10,'SILVER SKY'!N75,IF(ACCUEIL!$K$11='DREAM BEAUTY'!$I$10,'DREAM BEAUTY'!N75,IF(ACCUEIL!$K$11='SEBRING EXPRESS'!$I$10,'SEBRING EXPRESS'!N75,IF(ACCUEIL!$K$11='CARY RICKMERS'!$I$10,'CARY RICKMERS'!N76,IF(ACCUEIL!$K$11='GRANDE CAMEROON'!$I$10,'GRANDE CAMEROON'!N75,IF(ACCUEIL!$K$11='GRANDE COTONOU'!$I$10,'GRANDE COTONOU'!N75,"")))))))</f>
        <v>0</v>
      </c>
      <c r="O75" s="3">
        <f>IF($K$11='SILVER SUN'!$I$10,'SILVER SUN'!O75,IF(ACCUEIL!$K$11='SILVER SKY'!$I$10,'SILVER SKY'!O75,IF(ACCUEIL!$K$11='DREAM BEAUTY'!$I$10,'DREAM BEAUTY'!O75,IF(ACCUEIL!$K$11='SEBRING EXPRESS'!$I$10,'SEBRING EXPRESS'!O75,IF(ACCUEIL!$K$11='CARY RICKMERS'!$I$10,'CARY RICKMERS'!O76,IF(ACCUEIL!$K$11='GRANDE CAMEROON'!$I$10,'GRANDE CAMEROON'!O75,IF(ACCUEIL!$K$11='GRANDE COTONOU'!$I$10,'GRANDE COTONOU'!O75,"")))))))</f>
        <v>0</v>
      </c>
      <c r="P75" s="3"/>
      <c r="Q75" s="3"/>
    </row>
    <row r="76" spans="6:17" x14ac:dyDescent="0.25">
      <c r="F76" s="3"/>
      <c r="G76" s="3"/>
      <c r="H76" s="3">
        <f>IF($K$11='SILVER SUN'!$I$10,'SILVER SUN'!H76,IF(ACCUEIL!$K$11='SILVER SKY'!$I$10,'SILVER SKY'!H76,IF(ACCUEIL!$K$11='DREAM BEAUTY'!$I$10,'DREAM BEAUTY'!H76,IF(ACCUEIL!$K$11='SEBRING EXPRESS'!$I$10,'SEBRING EXPRESS'!H76,IF(ACCUEIL!$K$11='CARY RICKMERS'!$I$10,'CARY RICKMERS'!H77,IF(ACCUEIL!$K$11='GRANDE CAMEROON'!$I$10,'GRANDE CAMEROON'!H76,IF(ACCUEIL!$K$11='GRANDE COTONOU'!$I$10,'GRANDE COTONOU'!H76,"")))))))</f>
        <v>0</v>
      </c>
      <c r="I76" s="3">
        <f>IF($K$11='SILVER SUN'!$I$10,'SILVER SUN'!I76,IF(ACCUEIL!$K$11='SILVER SKY'!$I$10,'SILVER SKY'!I76,IF(ACCUEIL!$K$11='DREAM BEAUTY'!$I$10,'DREAM BEAUTY'!I76,IF(ACCUEIL!$K$11='SEBRING EXPRESS'!$I$10,'SEBRING EXPRESS'!I76,IF(ACCUEIL!$K$11='CARY RICKMERS'!$I$10,'CARY RICKMERS'!I77,IF(ACCUEIL!$K$11='GRANDE CAMEROON'!$I$10,'GRANDE CAMEROON'!I76,IF(ACCUEIL!$K$11='GRANDE COTONOU'!$I$10,'GRANDE COTONOU'!I76,"")))))))</f>
        <v>0</v>
      </c>
      <c r="J76" s="3">
        <f>IF($K$11='SILVER SUN'!$I$10,'SILVER SUN'!J76,IF(ACCUEIL!$K$11='SILVER SKY'!$I$10,'SILVER SKY'!J76,IF(ACCUEIL!$K$11='DREAM BEAUTY'!$I$10,'DREAM BEAUTY'!J76,IF(ACCUEIL!$K$11='SEBRING EXPRESS'!$I$10,'SEBRING EXPRESS'!J76,IF(ACCUEIL!$K$11='CARY RICKMERS'!$I$10,'CARY RICKMERS'!J77,IF(ACCUEIL!$K$11='GRANDE CAMEROON'!$I$10,'GRANDE CAMEROON'!J76,IF(ACCUEIL!$K$11='GRANDE COTONOU'!$I$10,'GRANDE COTONOU'!J76,"")))))))</f>
        <v>0</v>
      </c>
      <c r="K76" s="3">
        <f>IF($K$11='SILVER SUN'!$I$10,'SILVER SUN'!K76,IF(ACCUEIL!$K$11='SILVER SKY'!$I$10,'SILVER SKY'!K76,IF(ACCUEIL!$K$11='DREAM BEAUTY'!$I$10,'DREAM BEAUTY'!K76,IF(ACCUEIL!$K$11='SEBRING EXPRESS'!$I$10,'SEBRING EXPRESS'!K76,IF(ACCUEIL!$K$11='CARY RICKMERS'!$I$10,'CARY RICKMERS'!K77,IF(ACCUEIL!$K$11='GRANDE CAMEROON'!$I$10,'GRANDE CAMEROON'!K76,IF(ACCUEIL!$K$11='GRANDE COTONOU'!$I$10,'GRANDE COTONOU'!K76,"")))))))</f>
        <v>0</v>
      </c>
      <c r="L76" s="3">
        <f>IF($K$11='SILVER SUN'!$I$10,'SILVER SUN'!L76,IF(ACCUEIL!$K$11='SILVER SKY'!$I$10,'SILVER SKY'!L76,IF(ACCUEIL!$K$11='DREAM BEAUTY'!$I$10,'DREAM BEAUTY'!L76,IF(ACCUEIL!$K$11='SEBRING EXPRESS'!$I$10,'SEBRING EXPRESS'!L76,IF(ACCUEIL!$K$11='CARY RICKMERS'!$I$10,'CARY RICKMERS'!L77,IF(ACCUEIL!$K$11='GRANDE CAMEROON'!$I$10,'GRANDE CAMEROON'!L76,IF(ACCUEIL!$K$11='GRANDE COTONOU'!$I$10,'GRANDE COTONOU'!L76,"")))))))</f>
        <v>0</v>
      </c>
      <c r="M76" s="3">
        <f>IF($K$11='SILVER SUN'!$I$10,'SILVER SUN'!M76,IF(ACCUEIL!$K$11='SILVER SKY'!$I$10,'SILVER SKY'!M76,IF(ACCUEIL!$K$11='DREAM BEAUTY'!$I$10,'DREAM BEAUTY'!M76,IF(ACCUEIL!$K$11='SEBRING EXPRESS'!$I$10,'SEBRING EXPRESS'!M76,IF(ACCUEIL!$K$11='CARY RICKMERS'!$I$10,'CARY RICKMERS'!M77,IF(ACCUEIL!$K$11='GRANDE CAMEROON'!$I$10,'GRANDE CAMEROON'!M76,IF(ACCUEIL!$K$11='GRANDE COTONOU'!$I$10,'GRANDE COTONOU'!M76,"")))))))</f>
        <v>0</v>
      </c>
      <c r="N76" s="3">
        <f>IF($K$11='SILVER SUN'!$I$10,'SILVER SUN'!N76,IF(ACCUEIL!$K$11='SILVER SKY'!$I$10,'SILVER SKY'!N76,IF(ACCUEIL!$K$11='DREAM BEAUTY'!$I$10,'DREAM BEAUTY'!N76,IF(ACCUEIL!$K$11='SEBRING EXPRESS'!$I$10,'SEBRING EXPRESS'!N76,IF(ACCUEIL!$K$11='CARY RICKMERS'!$I$10,'CARY RICKMERS'!N77,IF(ACCUEIL!$K$11='GRANDE CAMEROON'!$I$10,'GRANDE CAMEROON'!N76,IF(ACCUEIL!$K$11='GRANDE COTONOU'!$I$10,'GRANDE COTONOU'!N76,"")))))))</f>
        <v>0</v>
      </c>
      <c r="O76" s="3">
        <f>IF($K$11='SILVER SUN'!$I$10,'SILVER SUN'!O76,IF(ACCUEIL!$K$11='SILVER SKY'!$I$10,'SILVER SKY'!O76,IF(ACCUEIL!$K$11='DREAM BEAUTY'!$I$10,'DREAM BEAUTY'!O76,IF(ACCUEIL!$K$11='SEBRING EXPRESS'!$I$10,'SEBRING EXPRESS'!O76,IF(ACCUEIL!$K$11='CARY RICKMERS'!$I$10,'CARY RICKMERS'!O77,IF(ACCUEIL!$K$11='GRANDE CAMEROON'!$I$10,'GRANDE CAMEROON'!O76,IF(ACCUEIL!$K$11='GRANDE COTONOU'!$I$10,'GRANDE COTONOU'!O76,"")))))))</f>
        <v>0</v>
      </c>
      <c r="P76" s="3"/>
      <c r="Q76" s="3"/>
    </row>
    <row r="77" spans="6:17" x14ac:dyDescent="0.25">
      <c r="F77" s="3"/>
      <c r="G77" s="3"/>
      <c r="H77" s="3">
        <f>IF($K$11='SILVER SUN'!$I$10,'SILVER SUN'!H77,IF(ACCUEIL!$K$11='SILVER SKY'!$I$10,'SILVER SKY'!H77,IF(ACCUEIL!$K$11='DREAM BEAUTY'!$I$10,'DREAM BEAUTY'!H77,IF(ACCUEIL!$K$11='SEBRING EXPRESS'!$I$10,'SEBRING EXPRESS'!H77,IF(ACCUEIL!$K$11='CARY RICKMERS'!$I$10,'CARY RICKMERS'!H78,IF(ACCUEIL!$K$11='GRANDE CAMEROON'!$I$10,'GRANDE CAMEROON'!H77,IF(ACCUEIL!$K$11='GRANDE COTONOU'!$I$10,'GRANDE COTONOU'!H77,"")))))))</f>
        <v>0</v>
      </c>
      <c r="I77" s="3">
        <f>IF($K$11='SILVER SUN'!$I$10,'SILVER SUN'!I77,IF(ACCUEIL!$K$11='SILVER SKY'!$I$10,'SILVER SKY'!I77,IF(ACCUEIL!$K$11='DREAM BEAUTY'!$I$10,'DREAM BEAUTY'!I77,IF(ACCUEIL!$K$11='SEBRING EXPRESS'!$I$10,'SEBRING EXPRESS'!I77,IF(ACCUEIL!$K$11='CARY RICKMERS'!$I$10,'CARY RICKMERS'!I78,IF(ACCUEIL!$K$11='GRANDE CAMEROON'!$I$10,'GRANDE CAMEROON'!I77,IF(ACCUEIL!$K$11='GRANDE COTONOU'!$I$10,'GRANDE COTONOU'!I77,"")))))))</f>
        <v>0</v>
      </c>
      <c r="J77" s="3">
        <f>IF($K$11='SILVER SUN'!$I$10,'SILVER SUN'!J77,IF(ACCUEIL!$K$11='SILVER SKY'!$I$10,'SILVER SKY'!J77,IF(ACCUEIL!$K$11='DREAM BEAUTY'!$I$10,'DREAM BEAUTY'!J77,IF(ACCUEIL!$K$11='SEBRING EXPRESS'!$I$10,'SEBRING EXPRESS'!J77,IF(ACCUEIL!$K$11='CARY RICKMERS'!$I$10,'CARY RICKMERS'!J78,IF(ACCUEIL!$K$11='GRANDE CAMEROON'!$I$10,'GRANDE CAMEROON'!J77,IF(ACCUEIL!$K$11='GRANDE COTONOU'!$I$10,'GRANDE COTONOU'!J77,"")))))))</f>
        <v>0</v>
      </c>
      <c r="K77" s="3">
        <f>IF($K$11='SILVER SUN'!$I$10,'SILVER SUN'!K77,IF(ACCUEIL!$K$11='SILVER SKY'!$I$10,'SILVER SKY'!K77,IF(ACCUEIL!$K$11='DREAM BEAUTY'!$I$10,'DREAM BEAUTY'!K77,IF(ACCUEIL!$K$11='SEBRING EXPRESS'!$I$10,'SEBRING EXPRESS'!K77,IF(ACCUEIL!$K$11='CARY RICKMERS'!$I$10,'CARY RICKMERS'!K78,IF(ACCUEIL!$K$11='GRANDE CAMEROON'!$I$10,'GRANDE CAMEROON'!K77,IF(ACCUEIL!$K$11='GRANDE COTONOU'!$I$10,'GRANDE COTONOU'!K77,"")))))))</f>
        <v>0</v>
      </c>
      <c r="L77" s="3">
        <f>IF($K$11='SILVER SUN'!$I$10,'SILVER SUN'!L77,IF(ACCUEIL!$K$11='SILVER SKY'!$I$10,'SILVER SKY'!L77,IF(ACCUEIL!$K$11='DREAM BEAUTY'!$I$10,'DREAM BEAUTY'!L77,IF(ACCUEIL!$K$11='SEBRING EXPRESS'!$I$10,'SEBRING EXPRESS'!L77,IF(ACCUEIL!$K$11='CARY RICKMERS'!$I$10,'CARY RICKMERS'!L78,IF(ACCUEIL!$K$11='GRANDE CAMEROON'!$I$10,'GRANDE CAMEROON'!L77,IF(ACCUEIL!$K$11='GRANDE COTONOU'!$I$10,'GRANDE COTONOU'!L77,"")))))))</f>
        <v>0</v>
      </c>
      <c r="M77" s="3">
        <f>IF($K$11='SILVER SUN'!$I$10,'SILVER SUN'!M77,IF(ACCUEIL!$K$11='SILVER SKY'!$I$10,'SILVER SKY'!M77,IF(ACCUEIL!$K$11='DREAM BEAUTY'!$I$10,'DREAM BEAUTY'!M77,IF(ACCUEIL!$K$11='SEBRING EXPRESS'!$I$10,'SEBRING EXPRESS'!M77,IF(ACCUEIL!$K$11='CARY RICKMERS'!$I$10,'CARY RICKMERS'!M78,IF(ACCUEIL!$K$11='GRANDE CAMEROON'!$I$10,'GRANDE CAMEROON'!M77,IF(ACCUEIL!$K$11='GRANDE COTONOU'!$I$10,'GRANDE COTONOU'!M77,"")))))))</f>
        <v>0</v>
      </c>
      <c r="N77" s="3">
        <f>IF($K$11='SILVER SUN'!$I$10,'SILVER SUN'!N77,IF(ACCUEIL!$K$11='SILVER SKY'!$I$10,'SILVER SKY'!N77,IF(ACCUEIL!$K$11='DREAM BEAUTY'!$I$10,'DREAM BEAUTY'!N77,IF(ACCUEIL!$K$11='SEBRING EXPRESS'!$I$10,'SEBRING EXPRESS'!N77,IF(ACCUEIL!$K$11='CARY RICKMERS'!$I$10,'CARY RICKMERS'!N78,IF(ACCUEIL!$K$11='GRANDE CAMEROON'!$I$10,'GRANDE CAMEROON'!N77,IF(ACCUEIL!$K$11='GRANDE COTONOU'!$I$10,'GRANDE COTONOU'!N77,"")))))))</f>
        <v>0</v>
      </c>
      <c r="O77" s="3">
        <f>IF($K$11='SILVER SUN'!$I$10,'SILVER SUN'!O77,IF(ACCUEIL!$K$11='SILVER SKY'!$I$10,'SILVER SKY'!O77,IF(ACCUEIL!$K$11='DREAM BEAUTY'!$I$10,'DREAM BEAUTY'!O77,IF(ACCUEIL!$K$11='SEBRING EXPRESS'!$I$10,'SEBRING EXPRESS'!O77,IF(ACCUEIL!$K$11='CARY RICKMERS'!$I$10,'CARY RICKMERS'!O78,IF(ACCUEIL!$K$11='GRANDE CAMEROON'!$I$10,'GRANDE CAMEROON'!O77,IF(ACCUEIL!$K$11='GRANDE COTONOU'!$I$10,'GRANDE COTONOU'!O77,"")))))))</f>
        <v>0</v>
      </c>
      <c r="P77" s="3"/>
      <c r="Q77" s="3"/>
    </row>
    <row r="78" spans="6:17" x14ac:dyDescent="0.25">
      <c r="F78" s="3"/>
      <c r="G78" s="3"/>
      <c r="H78" s="3">
        <f>IF($K$11='SILVER SUN'!$I$10,'SILVER SUN'!H78,IF(ACCUEIL!$K$11='SILVER SKY'!$I$10,'SILVER SKY'!H78,IF(ACCUEIL!$K$11='DREAM BEAUTY'!$I$10,'DREAM BEAUTY'!H78,IF(ACCUEIL!$K$11='SEBRING EXPRESS'!$I$10,'SEBRING EXPRESS'!H78,IF(ACCUEIL!$K$11='CARY RICKMERS'!$I$10,'CARY RICKMERS'!H79,IF(ACCUEIL!$K$11='GRANDE CAMEROON'!$I$10,'GRANDE CAMEROON'!H78,IF(ACCUEIL!$K$11='GRANDE COTONOU'!$I$10,'GRANDE COTONOU'!H78,"")))))))</f>
        <v>0</v>
      </c>
      <c r="I78" s="3">
        <f>IF($K$11='SILVER SUN'!$I$10,'SILVER SUN'!I78,IF(ACCUEIL!$K$11='SILVER SKY'!$I$10,'SILVER SKY'!I78,IF(ACCUEIL!$K$11='DREAM BEAUTY'!$I$10,'DREAM BEAUTY'!I78,IF(ACCUEIL!$K$11='SEBRING EXPRESS'!$I$10,'SEBRING EXPRESS'!I78,IF(ACCUEIL!$K$11='CARY RICKMERS'!$I$10,'CARY RICKMERS'!I79,IF(ACCUEIL!$K$11='GRANDE CAMEROON'!$I$10,'GRANDE CAMEROON'!I78,IF(ACCUEIL!$K$11='GRANDE COTONOU'!$I$10,'GRANDE COTONOU'!I78,"")))))))</f>
        <v>0</v>
      </c>
      <c r="J78" s="3">
        <f>IF($K$11='SILVER SUN'!$I$10,'SILVER SUN'!J78,IF(ACCUEIL!$K$11='SILVER SKY'!$I$10,'SILVER SKY'!J78,IF(ACCUEIL!$K$11='DREAM BEAUTY'!$I$10,'DREAM BEAUTY'!J78,IF(ACCUEIL!$K$11='SEBRING EXPRESS'!$I$10,'SEBRING EXPRESS'!J78,IF(ACCUEIL!$K$11='CARY RICKMERS'!$I$10,'CARY RICKMERS'!J79,IF(ACCUEIL!$K$11='GRANDE CAMEROON'!$I$10,'GRANDE CAMEROON'!J78,IF(ACCUEIL!$K$11='GRANDE COTONOU'!$I$10,'GRANDE COTONOU'!J78,"")))))))</f>
        <v>0</v>
      </c>
      <c r="K78" s="3">
        <f>IF($K$11='SILVER SUN'!$I$10,'SILVER SUN'!K78,IF(ACCUEIL!$K$11='SILVER SKY'!$I$10,'SILVER SKY'!K78,IF(ACCUEIL!$K$11='DREAM BEAUTY'!$I$10,'DREAM BEAUTY'!K78,IF(ACCUEIL!$K$11='SEBRING EXPRESS'!$I$10,'SEBRING EXPRESS'!K78,IF(ACCUEIL!$K$11='CARY RICKMERS'!$I$10,'CARY RICKMERS'!K79,IF(ACCUEIL!$K$11='GRANDE CAMEROON'!$I$10,'GRANDE CAMEROON'!K78,IF(ACCUEIL!$K$11='GRANDE COTONOU'!$I$10,'GRANDE COTONOU'!K78,"")))))))</f>
        <v>0</v>
      </c>
      <c r="L78" s="3">
        <f>IF($K$11='SILVER SUN'!$I$10,'SILVER SUN'!L78,IF(ACCUEIL!$K$11='SILVER SKY'!$I$10,'SILVER SKY'!L78,IF(ACCUEIL!$K$11='DREAM BEAUTY'!$I$10,'DREAM BEAUTY'!L78,IF(ACCUEIL!$K$11='SEBRING EXPRESS'!$I$10,'SEBRING EXPRESS'!L78,IF(ACCUEIL!$K$11='CARY RICKMERS'!$I$10,'CARY RICKMERS'!L79,IF(ACCUEIL!$K$11='GRANDE CAMEROON'!$I$10,'GRANDE CAMEROON'!L78,IF(ACCUEIL!$K$11='GRANDE COTONOU'!$I$10,'GRANDE COTONOU'!L78,"")))))))</f>
        <v>0</v>
      </c>
      <c r="M78" s="3">
        <f>IF($K$11='SILVER SUN'!$I$10,'SILVER SUN'!M78,IF(ACCUEIL!$K$11='SILVER SKY'!$I$10,'SILVER SKY'!M78,IF(ACCUEIL!$K$11='DREAM BEAUTY'!$I$10,'DREAM BEAUTY'!M78,IF(ACCUEIL!$K$11='SEBRING EXPRESS'!$I$10,'SEBRING EXPRESS'!M78,IF(ACCUEIL!$K$11='CARY RICKMERS'!$I$10,'CARY RICKMERS'!M79,IF(ACCUEIL!$K$11='GRANDE CAMEROON'!$I$10,'GRANDE CAMEROON'!M78,IF(ACCUEIL!$K$11='GRANDE COTONOU'!$I$10,'GRANDE COTONOU'!M78,"")))))))</f>
        <v>0</v>
      </c>
      <c r="N78" s="3">
        <f>IF($K$11='SILVER SUN'!$I$10,'SILVER SUN'!N78,IF(ACCUEIL!$K$11='SILVER SKY'!$I$10,'SILVER SKY'!N78,IF(ACCUEIL!$K$11='DREAM BEAUTY'!$I$10,'DREAM BEAUTY'!N78,IF(ACCUEIL!$K$11='SEBRING EXPRESS'!$I$10,'SEBRING EXPRESS'!N78,IF(ACCUEIL!$K$11='CARY RICKMERS'!$I$10,'CARY RICKMERS'!N79,IF(ACCUEIL!$K$11='GRANDE CAMEROON'!$I$10,'GRANDE CAMEROON'!N78,IF(ACCUEIL!$K$11='GRANDE COTONOU'!$I$10,'GRANDE COTONOU'!N78,"")))))))</f>
        <v>0</v>
      </c>
      <c r="O78" s="3">
        <f>IF($K$11='SILVER SUN'!$I$10,'SILVER SUN'!O78,IF(ACCUEIL!$K$11='SILVER SKY'!$I$10,'SILVER SKY'!O78,IF(ACCUEIL!$K$11='DREAM BEAUTY'!$I$10,'DREAM BEAUTY'!O78,IF(ACCUEIL!$K$11='SEBRING EXPRESS'!$I$10,'SEBRING EXPRESS'!O78,IF(ACCUEIL!$K$11='CARY RICKMERS'!$I$10,'CARY RICKMERS'!O79,IF(ACCUEIL!$K$11='GRANDE CAMEROON'!$I$10,'GRANDE CAMEROON'!O78,IF(ACCUEIL!$K$11='GRANDE COTONOU'!$I$10,'GRANDE COTONOU'!O78,"")))))))</f>
        <v>0</v>
      </c>
      <c r="P78" s="3"/>
      <c r="Q78" s="3"/>
    </row>
    <row r="79" spans="6:17" x14ac:dyDescent="0.25">
      <c r="F79" s="3"/>
      <c r="G79" s="3"/>
      <c r="H79" s="3">
        <f>IF($K$11='SILVER SUN'!$I$10,'SILVER SUN'!H79,IF(ACCUEIL!$K$11='SILVER SKY'!$I$10,'SILVER SKY'!H79,IF(ACCUEIL!$K$11='DREAM BEAUTY'!$I$10,'DREAM BEAUTY'!H79,IF(ACCUEIL!$K$11='SEBRING EXPRESS'!$I$10,'SEBRING EXPRESS'!H79,IF(ACCUEIL!$K$11='CARY RICKMERS'!$I$10,'CARY RICKMERS'!H80,IF(ACCUEIL!$K$11='GRANDE CAMEROON'!$I$10,'GRANDE CAMEROON'!H79,IF(ACCUEIL!$K$11='GRANDE COTONOU'!$I$10,'GRANDE COTONOU'!H79,"")))))))</f>
        <v>0</v>
      </c>
      <c r="I79" s="3">
        <f>IF($K$11='SILVER SUN'!$I$10,'SILVER SUN'!I79,IF(ACCUEIL!$K$11='SILVER SKY'!$I$10,'SILVER SKY'!I79,IF(ACCUEIL!$K$11='DREAM BEAUTY'!$I$10,'DREAM BEAUTY'!I79,IF(ACCUEIL!$K$11='SEBRING EXPRESS'!$I$10,'SEBRING EXPRESS'!I79,IF(ACCUEIL!$K$11='CARY RICKMERS'!$I$10,'CARY RICKMERS'!I80,IF(ACCUEIL!$K$11='GRANDE CAMEROON'!$I$10,'GRANDE CAMEROON'!I79,IF(ACCUEIL!$K$11='GRANDE COTONOU'!$I$10,'GRANDE COTONOU'!I79,"")))))))</f>
        <v>0</v>
      </c>
      <c r="J79" s="3">
        <f>IF($K$11='SILVER SUN'!$I$10,'SILVER SUN'!J79,IF(ACCUEIL!$K$11='SILVER SKY'!$I$10,'SILVER SKY'!J79,IF(ACCUEIL!$K$11='DREAM BEAUTY'!$I$10,'DREAM BEAUTY'!J79,IF(ACCUEIL!$K$11='SEBRING EXPRESS'!$I$10,'SEBRING EXPRESS'!J79,IF(ACCUEIL!$K$11='CARY RICKMERS'!$I$10,'CARY RICKMERS'!J80,IF(ACCUEIL!$K$11='GRANDE CAMEROON'!$I$10,'GRANDE CAMEROON'!J79,IF(ACCUEIL!$K$11='GRANDE COTONOU'!$I$10,'GRANDE COTONOU'!J79,"")))))))</f>
        <v>0</v>
      </c>
      <c r="K79" s="3">
        <f>IF($K$11='SILVER SUN'!$I$10,'SILVER SUN'!K79,IF(ACCUEIL!$K$11='SILVER SKY'!$I$10,'SILVER SKY'!K79,IF(ACCUEIL!$K$11='DREAM BEAUTY'!$I$10,'DREAM BEAUTY'!K79,IF(ACCUEIL!$K$11='SEBRING EXPRESS'!$I$10,'SEBRING EXPRESS'!K79,IF(ACCUEIL!$K$11='CARY RICKMERS'!$I$10,'CARY RICKMERS'!K80,IF(ACCUEIL!$K$11='GRANDE CAMEROON'!$I$10,'GRANDE CAMEROON'!K79,IF(ACCUEIL!$K$11='GRANDE COTONOU'!$I$10,'GRANDE COTONOU'!K79,"")))))))</f>
        <v>0</v>
      </c>
      <c r="L79" s="3">
        <f>IF($K$11='SILVER SUN'!$I$10,'SILVER SUN'!L79,IF(ACCUEIL!$K$11='SILVER SKY'!$I$10,'SILVER SKY'!L79,IF(ACCUEIL!$K$11='DREAM BEAUTY'!$I$10,'DREAM BEAUTY'!L79,IF(ACCUEIL!$K$11='SEBRING EXPRESS'!$I$10,'SEBRING EXPRESS'!L79,IF(ACCUEIL!$K$11='CARY RICKMERS'!$I$10,'CARY RICKMERS'!L80,IF(ACCUEIL!$K$11='GRANDE CAMEROON'!$I$10,'GRANDE CAMEROON'!L79,IF(ACCUEIL!$K$11='GRANDE COTONOU'!$I$10,'GRANDE COTONOU'!L79,"")))))))</f>
        <v>0</v>
      </c>
      <c r="M79" s="3">
        <f>IF($K$11='SILVER SUN'!$I$10,'SILVER SUN'!M79,IF(ACCUEIL!$K$11='SILVER SKY'!$I$10,'SILVER SKY'!M79,IF(ACCUEIL!$K$11='DREAM BEAUTY'!$I$10,'DREAM BEAUTY'!M79,IF(ACCUEIL!$K$11='SEBRING EXPRESS'!$I$10,'SEBRING EXPRESS'!M79,IF(ACCUEIL!$K$11='CARY RICKMERS'!$I$10,'CARY RICKMERS'!M80,IF(ACCUEIL!$K$11='GRANDE CAMEROON'!$I$10,'GRANDE CAMEROON'!M79,IF(ACCUEIL!$K$11='GRANDE COTONOU'!$I$10,'GRANDE COTONOU'!M79,"")))))))</f>
        <v>0</v>
      </c>
      <c r="N79" s="3">
        <f>IF($K$11='SILVER SUN'!$I$10,'SILVER SUN'!N79,IF(ACCUEIL!$K$11='SILVER SKY'!$I$10,'SILVER SKY'!N79,IF(ACCUEIL!$K$11='DREAM BEAUTY'!$I$10,'DREAM BEAUTY'!N79,IF(ACCUEIL!$K$11='SEBRING EXPRESS'!$I$10,'SEBRING EXPRESS'!N79,IF(ACCUEIL!$K$11='CARY RICKMERS'!$I$10,'CARY RICKMERS'!N80,IF(ACCUEIL!$K$11='GRANDE CAMEROON'!$I$10,'GRANDE CAMEROON'!N79,IF(ACCUEIL!$K$11='GRANDE COTONOU'!$I$10,'GRANDE COTONOU'!N79,"")))))))</f>
        <v>0</v>
      </c>
      <c r="O79" s="3">
        <f>IF($K$11='SILVER SUN'!$I$10,'SILVER SUN'!O79,IF(ACCUEIL!$K$11='SILVER SKY'!$I$10,'SILVER SKY'!O79,IF(ACCUEIL!$K$11='DREAM BEAUTY'!$I$10,'DREAM BEAUTY'!O79,IF(ACCUEIL!$K$11='SEBRING EXPRESS'!$I$10,'SEBRING EXPRESS'!O79,IF(ACCUEIL!$K$11='CARY RICKMERS'!$I$10,'CARY RICKMERS'!O80,IF(ACCUEIL!$K$11='GRANDE CAMEROON'!$I$10,'GRANDE CAMEROON'!O79,IF(ACCUEIL!$K$11='GRANDE COTONOU'!$I$10,'GRANDE COTONOU'!O79,"")))))))</f>
        <v>0</v>
      </c>
      <c r="P79" s="3"/>
      <c r="Q79" s="3"/>
    </row>
    <row r="80" spans="6:17" x14ac:dyDescent="0.25">
      <c r="F80" s="3"/>
      <c r="G80" s="3"/>
      <c r="H80" s="3">
        <f>IF($K$11='SILVER SUN'!$I$10,'SILVER SUN'!H80,IF(ACCUEIL!$K$11='SILVER SKY'!$I$10,'SILVER SKY'!H80,IF(ACCUEIL!$K$11='DREAM BEAUTY'!$I$10,'DREAM BEAUTY'!H80,IF(ACCUEIL!$K$11='SEBRING EXPRESS'!$I$10,'SEBRING EXPRESS'!H80,IF(ACCUEIL!$K$11='CARY RICKMERS'!$I$10,'CARY RICKMERS'!H81,IF(ACCUEIL!$K$11='GRANDE CAMEROON'!$I$10,'GRANDE CAMEROON'!H80,IF(ACCUEIL!$K$11='GRANDE COTONOU'!$I$10,'GRANDE COTONOU'!H80,"")))))))</f>
        <v>0</v>
      </c>
      <c r="I80" s="3">
        <f>IF($K$11='SILVER SUN'!$I$10,'SILVER SUN'!I80,IF(ACCUEIL!$K$11='SILVER SKY'!$I$10,'SILVER SKY'!I80,IF(ACCUEIL!$K$11='DREAM BEAUTY'!$I$10,'DREAM BEAUTY'!I80,IF(ACCUEIL!$K$11='SEBRING EXPRESS'!$I$10,'SEBRING EXPRESS'!I80,IF(ACCUEIL!$K$11='CARY RICKMERS'!$I$10,'CARY RICKMERS'!I81,IF(ACCUEIL!$K$11='GRANDE CAMEROON'!$I$10,'GRANDE CAMEROON'!I80,IF(ACCUEIL!$K$11='GRANDE COTONOU'!$I$10,'GRANDE COTONOU'!I80,"")))))))</f>
        <v>0</v>
      </c>
      <c r="J80" s="3">
        <f>IF($K$11='SILVER SUN'!$I$10,'SILVER SUN'!J80,IF(ACCUEIL!$K$11='SILVER SKY'!$I$10,'SILVER SKY'!J80,IF(ACCUEIL!$K$11='DREAM BEAUTY'!$I$10,'DREAM BEAUTY'!J80,IF(ACCUEIL!$K$11='SEBRING EXPRESS'!$I$10,'SEBRING EXPRESS'!J80,IF(ACCUEIL!$K$11='CARY RICKMERS'!$I$10,'CARY RICKMERS'!J81,IF(ACCUEIL!$K$11='GRANDE CAMEROON'!$I$10,'GRANDE CAMEROON'!J80,IF(ACCUEIL!$K$11='GRANDE COTONOU'!$I$10,'GRANDE COTONOU'!J80,"")))))))</f>
        <v>0</v>
      </c>
      <c r="K80" s="3">
        <f>IF($K$11='SILVER SUN'!$I$10,'SILVER SUN'!K80,IF(ACCUEIL!$K$11='SILVER SKY'!$I$10,'SILVER SKY'!K80,IF(ACCUEIL!$K$11='DREAM BEAUTY'!$I$10,'DREAM BEAUTY'!K80,IF(ACCUEIL!$K$11='SEBRING EXPRESS'!$I$10,'SEBRING EXPRESS'!K80,IF(ACCUEIL!$K$11='CARY RICKMERS'!$I$10,'CARY RICKMERS'!K81,IF(ACCUEIL!$K$11='GRANDE CAMEROON'!$I$10,'GRANDE CAMEROON'!K80,IF(ACCUEIL!$K$11='GRANDE COTONOU'!$I$10,'GRANDE COTONOU'!K80,"")))))))</f>
        <v>0</v>
      </c>
      <c r="L80" s="3">
        <f>IF($K$11='SILVER SUN'!$I$10,'SILVER SUN'!L80,IF(ACCUEIL!$K$11='SILVER SKY'!$I$10,'SILVER SKY'!L80,IF(ACCUEIL!$K$11='DREAM BEAUTY'!$I$10,'DREAM BEAUTY'!L80,IF(ACCUEIL!$K$11='SEBRING EXPRESS'!$I$10,'SEBRING EXPRESS'!L80,IF(ACCUEIL!$K$11='CARY RICKMERS'!$I$10,'CARY RICKMERS'!L81,IF(ACCUEIL!$K$11='GRANDE CAMEROON'!$I$10,'GRANDE CAMEROON'!L80,IF(ACCUEIL!$K$11='GRANDE COTONOU'!$I$10,'GRANDE COTONOU'!L80,"")))))))</f>
        <v>0</v>
      </c>
      <c r="M80" s="3">
        <f>IF($K$11='SILVER SUN'!$I$10,'SILVER SUN'!M80,IF(ACCUEIL!$K$11='SILVER SKY'!$I$10,'SILVER SKY'!M80,IF(ACCUEIL!$K$11='DREAM BEAUTY'!$I$10,'DREAM BEAUTY'!M80,IF(ACCUEIL!$K$11='SEBRING EXPRESS'!$I$10,'SEBRING EXPRESS'!M80,IF(ACCUEIL!$K$11='CARY RICKMERS'!$I$10,'CARY RICKMERS'!M81,IF(ACCUEIL!$K$11='GRANDE CAMEROON'!$I$10,'GRANDE CAMEROON'!M80,IF(ACCUEIL!$K$11='GRANDE COTONOU'!$I$10,'GRANDE COTONOU'!M80,"")))))))</f>
        <v>0</v>
      </c>
      <c r="N80" s="3">
        <f>IF($K$11='SILVER SUN'!$I$10,'SILVER SUN'!N80,IF(ACCUEIL!$K$11='SILVER SKY'!$I$10,'SILVER SKY'!N80,IF(ACCUEIL!$K$11='DREAM BEAUTY'!$I$10,'DREAM BEAUTY'!N80,IF(ACCUEIL!$K$11='SEBRING EXPRESS'!$I$10,'SEBRING EXPRESS'!N80,IF(ACCUEIL!$K$11='CARY RICKMERS'!$I$10,'CARY RICKMERS'!N81,IF(ACCUEIL!$K$11='GRANDE CAMEROON'!$I$10,'GRANDE CAMEROON'!N80,IF(ACCUEIL!$K$11='GRANDE COTONOU'!$I$10,'GRANDE COTONOU'!N80,"")))))))</f>
        <v>0</v>
      </c>
      <c r="O80" s="3">
        <f>IF($K$11='SILVER SUN'!$I$10,'SILVER SUN'!O80,IF(ACCUEIL!$K$11='SILVER SKY'!$I$10,'SILVER SKY'!O80,IF(ACCUEIL!$K$11='DREAM BEAUTY'!$I$10,'DREAM BEAUTY'!O80,IF(ACCUEIL!$K$11='SEBRING EXPRESS'!$I$10,'SEBRING EXPRESS'!O80,IF(ACCUEIL!$K$11='CARY RICKMERS'!$I$10,'CARY RICKMERS'!O81,IF(ACCUEIL!$K$11='GRANDE CAMEROON'!$I$10,'GRANDE CAMEROON'!O80,IF(ACCUEIL!$K$11='GRANDE COTONOU'!$I$10,'GRANDE COTONOU'!O80,"")))))))</f>
        <v>0</v>
      </c>
      <c r="P80" s="3"/>
      <c r="Q80" s="3"/>
    </row>
    <row r="81" spans="6:17" x14ac:dyDescent="0.25">
      <c r="F81" s="3"/>
      <c r="G81" s="3"/>
      <c r="H81" s="3">
        <f>IF($K$11='SILVER SUN'!$I$10,'SILVER SUN'!H81,IF(ACCUEIL!$K$11='SILVER SKY'!$I$10,'SILVER SKY'!H81,IF(ACCUEIL!$K$11='DREAM BEAUTY'!$I$10,'DREAM BEAUTY'!H81,IF(ACCUEIL!$K$11='SEBRING EXPRESS'!$I$10,'SEBRING EXPRESS'!H81,IF(ACCUEIL!$K$11='CARY RICKMERS'!$I$10,'CARY RICKMERS'!H82,IF(ACCUEIL!$K$11='GRANDE CAMEROON'!$I$10,'GRANDE CAMEROON'!H81,IF(ACCUEIL!$K$11='GRANDE COTONOU'!$I$10,'GRANDE COTONOU'!H81,"")))))))</f>
        <v>0</v>
      </c>
      <c r="I81" s="3">
        <f>IF($K$11='SILVER SUN'!$I$10,'SILVER SUN'!I81,IF(ACCUEIL!$K$11='SILVER SKY'!$I$10,'SILVER SKY'!I81,IF(ACCUEIL!$K$11='DREAM BEAUTY'!$I$10,'DREAM BEAUTY'!I81,IF(ACCUEIL!$K$11='SEBRING EXPRESS'!$I$10,'SEBRING EXPRESS'!I81,IF(ACCUEIL!$K$11='CARY RICKMERS'!$I$10,'CARY RICKMERS'!I82,IF(ACCUEIL!$K$11='GRANDE CAMEROON'!$I$10,'GRANDE CAMEROON'!I81,IF(ACCUEIL!$K$11='GRANDE COTONOU'!$I$10,'GRANDE COTONOU'!I81,"")))))))</f>
        <v>0</v>
      </c>
      <c r="J81" s="3">
        <f>IF($K$11='SILVER SUN'!$I$10,'SILVER SUN'!J81,IF(ACCUEIL!$K$11='SILVER SKY'!$I$10,'SILVER SKY'!J81,IF(ACCUEIL!$K$11='DREAM BEAUTY'!$I$10,'DREAM BEAUTY'!J81,IF(ACCUEIL!$K$11='SEBRING EXPRESS'!$I$10,'SEBRING EXPRESS'!J81,IF(ACCUEIL!$K$11='CARY RICKMERS'!$I$10,'CARY RICKMERS'!J82,IF(ACCUEIL!$K$11='GRANDE CAMEROON'!$I$10,'GRANDE CAMEROON'!J81,IF(ACCUEIL!$K$11='GRANDE COTONOU'!$I$10,'GRANDE COTONOU'!J81,"")))))))</f>
        <v>0</v>
      </c>
      <c r="K81" s="3">
        <f>IF($K$11='SILVER SUN'!$I$10,'SILVER SUN'!K81,IF(ACCUEIL!$K$11='SILVER SKY'!$I$10,'SILVER SKY'!K81,IF(ACCUEIL!$K$11='DREAM BEAUTY'!$I$10,'DREAM BEAUTY'!K81,IF(ACCUEIL!$K$11='SEBRING EXPRESS'!$I$10,'SEBRING EXPRESS'!K81,IF(ACCUEIL!$K$11='CARY RICKMERS'!$I$10,'CARY RICKMERS'!K82,IF(ACCUEIL!$K$11='GRANDE CAMEROON'!$I$10,'GRANDE CAMEROON'!K81,IF(ACCUEIL!$K$11='GRANDE COTONOU'!$I$10,'GRANDE COTONOU'!K81,"")))))))</f>
        <v>0</v>
      </c>
      <c r="L81" s="3">
        <f>IF($K$11='SILVER SUN'!$I$10,'SILVER SUN'!L81,IF(ACCUEIL!$K$11='SILVER SKY'!$I$10,'SILVER SKY'!L81,IF(ACCUEIL!$K$11='DREAM BEAUTY'!$I$10,'DREAM BEAUTY'!L81,IF(ACCUEIL!$K$11='SEBRING EXPRESS'!$I$10,'SEBRING EXPRESS'!L81,IF(ACCUEIL!$K$11='CARY RICKMERS'!$I$10,'CARY RICKMERS'!L82,IF(ACCUEIL!$K$11='GRANDE CAMEROON'!$I$10,'GRANDE CAMEROON'!L81,IF(ACCUEIL!$K$11='GRANDE COTONOU'!$I$10,'GRANDE COTONOU'!L81,"")))))))</f>
        <v>0</v>
      </c>
      <c r="M81" s="3">
        <f>IF($K$11='SILVER SUN'!$I$10,'SILVER SUN'!M81,IF(ACCUEIL!$K$11='SILVER SKY'!$I$10,'SILVER SKY'!M81,IF(ACCUEIL!$K$11='DREAM BEAUTY'!$I$10,'DREAM BEAUTY'!M81,IF(ACCUEIL!$K$11='SEBRING EXPRESS'!$I$10,'SEBRING EXPRESS'!M81,IF(ACCUEIL!$K$11='CARY RICKMERS'!$I$10,'CARY RICKMERS'!M82,IF(ACCUEIL!$K$11='GRANDE CAMEROON'!$I$10,'GRANDE CAMEROON'!M81,IF(ACCUEIL!$K$11='GRANDE COTONOU'!$I$10,'GRANDE COTONOU'!M81,"")))))))</f>
        <v>0</v>
      </c>
      <c r="N81" s="3">
        <f>IF($K$11='SILVER SUN'!$I$10,'SILVER SUN'!N81,IF(ACCUEIL!$K$11='SILVER SKY'!$I$10,'SILVER SKY'!N81,IF(ACCUEIL!$K$11='DREAM BEAUTY'!$I$10,'DREAM BEAUTY'!N81,IF(ACCUEIL!$K$11='SEBRING EXPRESS'!$I$10,'SEBRING EXPRESS'!N81,IF(ACCUEIL!$K$11='CARY RICKMERS'!$I$10,'CARY RICKMERS'!N82,IF(ACCUEIL!$K$11='GRANDE CAMEROON'!$I$10,'GRANDE CAMEROON'!N81,IF(ACCUEIL!$K$11='GRANDE COTONOU'!$I$10,'GRANDE COTONOU'!N81,"")))))))</f>
        <v>0</v>
      </c>
      <c r="O81" s="3">
        <f>IF($K$11='SILVER SUN'!$I$10,'SILVER SUN'!O81,IF(ACCUEIL!$K$11='SILVER SKY'!$I$10,'SILVER SKY'!O81,IF(ACCUEIL!$K$11='DREAM BEAUTY'!$I$10,'DREAM BEAUTY'!O81,IF(ACCUEIL!$K$11='SEBRING EXPRESS'!$I$10,'SEBRING EXPRESS'!O81,IF(ACCUEIL!$K$11='CARY RICKMERS'!$I$10,'CARY RICKMERS'!O82,IF(ACCUEIL!$K$11='GRANDE CAMEROON'!$I$10,'GRANDE CAMEROON'!O81,IF(ACCUEIL!$K$11='GRANDE COTONOU'!$I$10,'GRANDE COTONOU'!O81,"")))))))</f>
        <v>0</v>
      </c>
      <c r="P81" s="3"/>
      <c r="Q81" s="3"/>
    </row>
    <row r="82" spans="6:17" x14ac:dyDescent="0.25">
      <c r="F82" s="3"/>
      <c r="G82" s="3"/>
      <c r="H82" s="3">
        <f>IF($K$11='SILVER SUN'!$I$10,'SILVER SUN'!H82,IF(ACCUEIL!$K$11='SILVER SKY'!$I$10,'SILVER SKY'!H82,IF(ACCUEIL!$K$11='DREAM BEAUTY'!$I$10,'DREAM BEAUTY'!H82,IF(ACCUEIL!$K$11='SEBRING EXPRESS'!$I$10,'SEBRING EXPRESS'!H82,IF(ACCUEIL!$K$11='CARY RICKMERS'!$I$10,'CARY RICKMERS'!H83,IF(ACCUEIL!$K$11='GRANDE CAMEROON'!$I$10,'GRANDE CAMEROON'!H82,IF(ACCUEIL!$K$11='GRANDE COTONOU'!$I$10,'GRANDE COTONOU'!H82,"")))))))</f>
        <v>0</v>
      </c>
      <c r="I82" s="3">
        <f>IF($K$11='SILVER SUN'!$I$10,'SILVER SUN'!I82,IF(ACCUEIL!$K$11='SILVER SKY'!$I$10,'SILVER SKY'!I82,IF(ACCUEIL!$K$11='DREAM BEAUTY'!$I$10,'DREAM BEAUTY'!I82,IF(ACCUEIL!$K$11='SEBRING EXPRESS'!$I$10,'SEBRING EXPRESS'!I82,IF(ACCUEIL!$K$11='CARY RICKMERS'!$I$10,'CARY RICKMERS'!I83,IF(ACCUEIL!$K$11='GRANDE CAMEROON'!$I$10,'GRANDE CAMEROON'!I82,IF(ACCUEIL!$K$11='GRANDE COTONOU'!$I$10,'GRANDE COTONOU'!I82,"")))))))</f>
        <v>0</v>
      </c>
      <c r="J82" s="3">
        <f>IF($K$11='SILVER SUN'!$I$10,'SILVER SUN'!J82,IF(ACCUEIL!$K$11='SILVER SKY'!$I$10,'SILVER SKY'!J82,IF(ACCUEIL!$K$11='DREAM BEAUTY'!$I$10,'DREAM BEAUTY'!J82,IF(ACCUEIL!$K$11='SEBRING EXPRESS'!$I$10,'SEBRING EXPRESS'!J82,IF(ACCUEIL!$K$11='CARY RICKMERS'!$I$10,'CARY RICKMERS'!J83,IF(ACCUEIL!$K$11='GRANDE CAMEROON'!$I$10,'GRANDE CAMEROON'!J82,IF(ACCUEIL!$K$11='GRANDE COTONOU'!$I$10,'GRANDE COTONOU'!J82,"")))))))</f>
        <v>0</v>
      </c>
      <c r="K82" s="3">
        <f>IF($K$11='SILVER SUN'!$I$10,'SILVER SUN'!K82,IF(ACCUEIL!$K$11='SILVER SKY'!$I$10,'SILVER SKY'!K82,IF(ACCUEIL!$K$11='DREAM BEAUTY'!$I$10,'DREAM BEAUTY'!K82,IF(ACCUEIL!$K$11='SEBRING EXPRESS'!$I$10,'SEBRING EXPRESS'!K82,IF(ACCUEIL!$K$11='CARY RICKMERS'!$I$10,'CARY RICKMERS'!K83,IF(ACCUEIL!$K$11='GRANDE CAMEROON'!$I$10,'GRANDE CAMEROON'!K82,IF(ACCUEIL!$K$11='GRANDE COTONOU'!$I$10,'GRANDE COTONOU'!K82,"")))))))</f>
        <v>0</v>
      </c>
      <c r="L82" s="3">
        <f>IF($K$11='SILVER SUN'!$I$10,'SILVER SUN'!L82,IF(ACCUEIL!$K$11='SILVER SKY'!$I$10,'SILVER SKY'!L82,IF(ACCUEIL!$K$11='DREAM BEAUTY'!$I$10,'DREAM BEAUTY'!L82,IF(ACCUEIL!$K$11='SEBRING EXPRESS'!$I$10,'SEBRING EXPRESS'!L82,IF(ACCUEIL!$K$11='CARY RICKMERS'!$I$10,'CARY RICKMERS'!L83,IF(ACCUEIL!$K$11='GRANDE CAMEROON'!$I$10,'GRANDE CAMEROON'!L82,IF(ACCUEIL!$K$11='GRANDE COTONOU'!$I$10,'GRANDE COTONOU'!L82,"")))))))</f>
        <v>0</v>
      </c>
      <c r="M82" s="3">
        <f>IF($K$11='SILVER SUN'!$I$10,'SILVER SUN'!M82,IF(ACCUEIL!$K$11='SILVER SKY'!$I$10,'SILVER SKY'!M82,IF(ACCUEIL!$K$11='DREAM BEAUTY'!$I$10,'DREAM BEAUTY'!M82,IF(ACCUEIL!$K$11='SEBRING EXPRESS'!$I$10,'SEBRING EXPRESS'!M82,IF(ACCUEIL!$K$11='CARY RICKMERS'!$I$10,'CARY RICKMERS'!M83,IF(ACCUEIL!$K$11='GRANDE CAMEROON'!$I$10,'GRANDE CAMEROON'!M82,IF(ACCUEIL!$K$11='GRANDE COTONOU'!$I$10,'GRANDE COTONOU'!M82,"")))))))</f>
        <v>0</v>
      </c>
      <c r="N82" s="3">
        <f>IF($K$11='SILVER SUN'!$I$10,'SILVER SUN'!N82,IF(ACCUEIL!$K$11='SILVER SKY'!$I$10,'SILVER SKY'!N82,IF(ACCUEIL!$K$11='DREAM BEAUTY'!$I$10,'DREAM BEAUTY'!N82,IF(ACCUEIL!$K$11='SEBRING EXPRESS'!$I$10,'SEBRING EXPRESS'!N82,IF(ACCUEIL!$K$11='CARY RICKMERS'!$I$10,'CARY RICKMERS'!N83,IF(ACCUEIL!$K$11='GRANDE CAMEROON'!$I$10,'GRANDE CAMEROON'!N82,IF(ACCUEIL!$K$11='GRANDE COTONOU'!$I$10,'GRANDE COTONOU'!N82,"")))))))</f>
        <v>0</v>
      </c>
      <c r="O82" s="3">
        <f>IF($K$11='SILVER SUN'!$I$10,'SILVER SUN'!O82,IF(ACCUEIL!$K$11='SILVER SKY'!$I$10,'SILVER SKY'!O82,IF(ACCUEIL!$K$11='DREAM BEAUTY'!$I$10,'DREAM BEAUTY'!O82,IF(ACCUEIL!$K$11='SEBRING EXPRESS'!$I$10,'SEBRING EXPRESS'!O82,IF(ACCUEIL!$K$11='CARY RICKMERS'!$I$10,'CARY RICKMERS'!O83,IF(ACCUEIL!$K$11='GRANDE CAMEROON'!$I$10,'GRANDE CAMEROON'!O82,IF(ACCUEIL!$K$11='GRANDE COTONOU'!$I$10,'GRANDE COTONOU'!O82,"")))))))</f>
        <v>0</v>
      </c>
      <c r="P82" s="3"/>
      <c r="Q82" s="3"/>
    </row>
    <row r="83" spans="6:17" x14ac:dyDescent="0.25">
      <c r="F83" s="3"/>
      <c r="G83" s="3"/>
      <c r="H83" s="3">
        <f>IF($K$11='SILVER SUN'!$I$10,'SILVER SUN'!H83,IF(ACCUEIL!$K$11='SILVER SKY'!$I$10,'SILVER SKY'!H83,IF(ACCUEIL!$K$11='DREAM BEAUTY'!$I$10,'DREAM BEAUTY'!H83,IF(ACCUEIL!$K$11='SEBRING EXPRESS'!$I$10,'SEBRING EXPRESS'!H83,IF(ACCUEIL!$K$11='CARY RICKMERS'!$I$10,'CARY RICKMERS'!H84,IF(ACCUEIL!$K$11='GRANDE CAMEROON'!$I$10,'GRANDE CAMEROON'!H83,IF(ACCUEIL!$K$11='GRANDE COTONOU'!$I$10,'GRANDE COTONOU'!H83,"")))))))</f>
        <v>0</v>
      </c>
      <c r="I83" s="3">
        <f>IF($K$11='SILVER SUN'!$I$10,'SILVER SUN'!I83,IF(ACCUEIL!$K$11='SILVER SKY'!$I$10,'SILVER SKY'!I83,IF(ACCUEIL!$K$11='DREAM BEAUTY'!$I$10,'DREAM BEAUTY'!I83,IF(ACCUEIL!$K$11='SEBRING EXPRESS'!$I$10,'SEBRING EXPRESS'!I83,IF(ACCUEIL!$K$11='CARY RICKMERS'!$I$10,'CARY RICKMERS'!I84,IF(ACCUEIL!$K$11='GRANDE CAMEROON'!$I$10,'GRANDE CAMEROON'!I83,IF(ACCUEIL!$K$11='GRANDE COTONOU'!$I$10,'GRANDE COTONOU'!I83,"")))))))</f>
        <v>0</v>
      </c>
      <c r="J83" s="3">
        <f>IF($K$11='SILVER SUN'!$I$10,'SILVER SUN'!J83,IF(ACCUEIL!$K$11='SILVER SKY'!$I$10,'SILVER SKY'!J83,IF(ACCUEIL!$K$11='DREAM BEAUTY'!$I$10,'DREAM BEAUTY'!J83,IF(ACCUEIL!$K$11='SEBRING EXPRESS'!$I$10,'SEBRING EXPRESS'!J83,IF(ACCUEIL!$K$11='CARY RICKMERS'!$I$10,'CARY RICKMERS'!J84,IF(ACCUEIL!$K$11='GRANDE CAMEROON'!$I$10,'GRANDE CAMEROON'!J83,IF(ACCUEIL!$K$11='GRANDE COTONOU'!$I$10,'GRANDE COTONOU'!J83,"")))))))</f>
        <v>0</v>
      </c>
      <c r="K83" s="3">
        <f>IF($K$11='SILVER SUN'!$I$10,'SILVER SUN'!K83,IF(ACCUEIL!$K$11='SILVER SKY'!$I$10,'SILVER SKY'!K83,IF(ACCUEIL!$K$11='DREAM BEAUTY'!$I$10,'DREAM BEAUTY'!K83,IF(ACCUEIL!$K$11='SEBRING EXPRESS'!$I$10,'SEBRING EXPRESS'!K83,IF(ACCUEIL!$K$11='CARY RICKMERS'!$I$10,'CARY RICKMERS'!K84,IF(ACCUEIL!$K$11='GRANDE CAMEROON'!$I$10,'GRANDE CAMEROON'!K83,IF(ACCUEIL!$K$11='GRANDE COTONOU'!$I$10,'GRANDE COTONOU'!K83,"")))))))</f>
        <v>0</v>
      </c>
      <c r="L83" s="3">
        <f>IF($K$11='SILVER SUN'!$I$10,'SILVER SUN'!L83,IF(ACCUEIL!$K$11='SILVER SKY'!$I$10,'SILVER SKY'!L83,IF(ACCUEIL!$K$11='DREAM BEAUTY'!$I$10,'DREAM BEAUTY'!L83,IF(ACCUEIL!$K$11='SEBRING EXPRESS'!$I$10,'SEBRING EXPRESS'!L83,IF(ACCUEIL!$K$11='CARY RICKMERS'!$I$10,'CARY RICKMERS'!L84,IF(ACCUEIL!$K$11='GRANDE CAMEROON'!$I$10,'GRANDE CAMEROON'!L83,IF(ACCUEIL!$K$11='GRANDE COTONOU'!$I$10,'GRANDE COTONOU'!L83,"")))))))</f>
        <v>0</v>
      </c>
      <c r="M83" s="3">
        <f>IF($K$11='SILVER SUN'!$I$10,'SILVER SUN'!M83,IF(ACCUEIL!$K$11='SILVER SKY'!$I$10,'SILVER SKY'!M83,IF(ACCUEIL!$K$11='DREAM BEAUTY'!$I$10,'DREAM BEAUTY'!M83,IF(ACCUEIL!$K$11='SEBRING EXPRESS'!$I$10,'SEBRING EXPRESS'!M83,IF(ACCUEIL!$K$11='CARY RICKMERS'!$I$10,'CARY RICKMERS'!M84,IF(ACCUEIL!$K$11='GRANDE CAMEROON'!$I$10,'GRANDE CAMEROON'!M83,IF(ACCUEIL!$K$11='GRANDE COTONOU'!$I$10,'GRANDE COTONOU'!M83,"")))))))</f>
        <v>0</v>
      </c>
      <c r="N83" s="3">
        <f>IF($K$11='SILVER SUN'!$I$10,'SILVER SUN'!N83,IF(ACCUEIL!$K$11='SILVER SKY'!$I$10,'SILVER SKY'!N83,IF(ACCUEIL!$K$11='DREAM BEAUTY'!$I$10,'DREAM BEAUTY'!N83,IF(ACCUEIL!$K$11='SEBRING EXPRESS'!$I$10,'SEBRING EXPRESS'!N83,IF(ACCUEIL!$K$11='CARY RICKMERS'!$I$10,'CARY RICKMERS'!N84,IF(ACCUEIL!$K$11='GRANDE CAMEROON'!$I$10,'GRANDE CAMEROON'!N83,IF(ACCUEIL!$K$11='GRANDE COTONOU'!$I$10,'GRANDE COTONOU'!N83,"")))))))</f>
        <v>0</v>
      </c>
      <c r="O83" s="3">
        <f>IF($K$11='SILVER SUN'!$I$10,'SILVER SUN'!O83,IF(ACCUEIL!$K$11='SILVER SKY'!$I$10,'SILVER SKY'!O83,IF(ACCUEIL!$K$11='DREAM BEAUTY'!$I$10,'DREAM BEAUTY'!O83,IF(ACCUEIL!$K$11='SEBRING EXPRESS'!$I$10,'SEBRING EXPRESS'!O83,IF(ACCUEIL!$K$11='CARY RICKMERS'!$I$10,'CARY RICKMERS'!O84,IF(ACCUEIL!$K$11='GRANDE CAMEROON'!$I$10,'GRANDE CAMEROON'!O83,IF(ACCUEIL!$K$11='GRANDE COTONOU'!$I$10,'GRANDE COTONOU'!O83,"")))))))</f>
        <v>0</v>
      </c>
      <c r="P83" s="3"/>
      <c r="Q83" s="3"/>
    </row>
    <row r="84" spans="6:17" x14ac:dyDescent="0.25">
      <c r="F84" s="3"/>
      <c r="G84" s="3"/>
      <c r="H84" s="3">
        <f>IF($K$11='SILVER SUN'!$I$10,'SILVER SUN'!H84,IF(ACCUEIL!$K$11='SILVER SKY'!$I$10,'SILVER SKY'!H84,IF(ACCUEIL!$K$11='DREAM BEAUTY'!$I$10,'DREAM BEAUTY'!H84,IF(ACCUEIL!$K$11='SEBRING EXPRESS'!$I$10,'SEBRING EXPRESS'!H84,IF(ACCUEIL!$K$11='CARY RICKMERS'!$I$10,'CARY RICKMERS'!H85,IF(ACCUEIL!$K$11='GRANDE CAMEROON'!$I$10,'GRANDE CAMEROON'!H84,IF(ACCUEIL!$K$11='GRANDE COTONOU'!$I$10,'GRANDE COTONOU'!H84,"")))))))</f>
        <v>0</v>
      </c>
      <c r="I84" s="3">
        <f>IF($K$11='SILVER SUN'!$I$10,'SILVER SUN'!I84,IF(ACCUEIL!$K$11='SILVER SKY'!$I$10,'SILVER SKY'!I84,IF(ACCUEIL!$K$11='DREAM BEAUTY'!$I$10,'DREAM BEAUTY'!I84,IF(ACCUEIL!$K$11='SEBRING EXPRESS'!$I$10,'SEBRING EXPRESS'!I84,IF(ACCUEIL!$K$11='CARY RICKMERS'!$I$10,'CARY RICKMERS'!I85,IF(ACCUEIL!$K$11='GRANDE CAMEROON'!$I$10,'GRANDE CAMEROON'!I84,IF(ACCUEIL!$K$11='GRANDE COTONOU'!$I$10,'GRANDE COTONOU'!I84,"")))))))</f>
        <v>0</v>
      </c>
      <c r="J84" s="3">
        <f>IF($K$11='SILVER SUN'!$I$10,'SILVER SUN'!J84,IF(ACCUEIL!$K$11='SILVER SKY'!$I$10,'SILVER SKY'!J84,IF(ACCUEIL!$K$11='DREAM BEAUTY'!$I$10,'DREAM BEAUTY'!J84,IF(ACCUEIL!$K$11='SEBRING EXPRESS'!$I$10,'SEBRING EXPRESS'!J84,IF(ACCUEIL!$K$11='CARY RICKMERS'!$I$10,'CARY RICKMERS'!J85,IF(ACCUEIL!$K$11='GRANDE CAMEROON'!$I$10,'GRANDE CAMEROON'!J84,IF(ACCUEIL!$K$11='GRANDE COTONOU'!$I$10,'GRANDE COTONOU'!J84,"")))))))</f>
        <v>0</v>
      </c>
      <c r="K84" s="3">
        <f>IF($K$11='SILVER SUN'!$I$10,'SILVER SUN'!K84,IF(ACCUEIL!$K$11='SILVER SKY'!$I$10,'SILVER SKY'!K84,IF(ACCUEIL!$K$11='DREAM BEAUTY'!$I$10,'DREAM BEAUTY'!K84,IF(ACCUEIL!$K$11='SEBRING EXPRESS'!$I$10,'SEBRING EXPRESS'!K84,IF(ACCUEIL!$K$11='CARY RICKMERS'!$I$10,'CARY RICKMERS'!K85,IF(ACCUEIL!$K$11='GRANDE CAMEROON'!$I$10,'GRANDE CAMEROON'!K84,IF(ACCUEIL!$K$11='GRANDE COTONOU'!$I$10,'GRANDE COTONOU'!K84,"")))))))</f>
        <v>0</v>
      </c>
      <c r="L84" s="3">
        <f>IF($K$11='SILVER SUN'!$I$10,'SILVER SUN'!L84,IF(ACCUEIL!$K$11='SILVER SKY'!$I$10,'SILVER SKY'!L84,IF(ACCUEIL!$K$11='DREAM BEAUTY'!$I$10,'DREAM BEAUTY'!L84,IF(ACCUEIL!$K$11='SEBRING EXPRESS'!$I$10,'SEBRING EXPRESS'!L84,IF(ACCUEIL!$K$11='CARY RICKMERS'!$I$10,'CARY RICKMERS'!L85,IF(ACCUEIL!$K$11='GRANDE CAMEROON'!$I$10,'GRANDE CAMEROON'!L84,IF(ACCUEIL!$K$11='GRANDE COTONOU'!$I$10,'GRANDE COTONOU'!L84,"")))))))</f>
        <v>0</v>
      </c>
      <c r="M84" s="3">
        <f>IF($K$11='SILVER SUN'!$I$10,'SILVER SUN'!M84,IF(ACCUEIL!$K$11='SILVER SKY'!$I$10,'SILVER SKY'!M84,IF(ACCUEIL!$K$11='DREAM BEAUTY'!$I$10,'DREAM BEAUTY'!M84,IF(ACCUEIL!$K$11='SEBRING EXPRESS'!$I$10,'SEBRING EXPRESS'!M84,IF(ACCUEIL!$K$11='CARY RICKMERS'!$I$10,'CARY RICKMERS'!M85,IF(ACCUEIL!$K$11='GRANDE CAMEROON'!$I$10,'GRANDE CAMEROON'!M84,IF(ACCUEIL!$K$11='GRANDE COTONOU'!$I$10,'GRANDE COTONOU'!M84,"")))))))</f>
        <v>0</v>
      </c>
      <c r="N84" s="3">
        <f>IF($K$11='SILVER SUN'!$I$10,'SILVER SUN'!N84,IF(ACCUEIL!$K$11='SILVER SKY'!$I$10,'SILVER SKY'!N84,IF(ACCUEIL!$K$11='DREAM BEAUTY'!$I$10,'DREAM BEAUTY'!N84,IF(ACCUEIL!$K$11='SEBRING EXPRESS'!$I$10,'SEBRING EXPRESS'!N84,IF(ACCUEIL!$K$11='CARY RICKMERS'!$I$10,'CARY RICKMERS'!N85,IF(ACCUEIL!$K$11='GRANDE CAMEROON'!$I$10,'GRANDE CAMEROON'!N84,IF(ACCUEIL!$K$11='GRANDE COTONOU'!$I$10,'GRANDE COTONOU'!N84,"")))))))</f>
        <v>0</v>
      </c>
      <c r="O84" s="3">
        <f>IF($K$11='SILVER SUN'!$I$10,'SILVER SUN'!O84,IF(ACCUEIL!$K$11='SILVER SKY'!$I$10,'SILVER SKY'!O84,IF(ACCUEIL!$K$11='DREAM BEAUTY'!$I$10,'DREAM BEAUTY'!O84,IF(ACCUEIL!$K$11='SEBRING EXPRESS'!$I$10,'SEBRING EXPRESS'!O84,IF(ACCUEIL!$K$11='CARY RICKMERS'!$I$10,'CARY RICKMERS'!O85,IF(ACCUEIL!$K$11='GRANDE CAMEROON'!$I$10,'GRANDE CAMEROON'!O84,IF(ACCUEIL!$K$11='GRANDE COTONOU'!$I$10,'GRANDE COTONOU'!O84,"")))))))</f>
        <v>0</v>
      </c>
      <c r="P84" s="3"/>
      <c r="Q84" s="3"/>
    </row>
    <row r="85" spans="6:17" x14ac:dyDescent="0.25">
      <c r="F85" s="3"/>
      <c r="G85" s="3"/>
      <c r="H85" s="3">
        <f>IF($K$11='SILVER SUN'!$I$10,'SILVER SUN'!H85,IF(ACCUEIL!$K$11='SILVER SKY'!$I$10,'SILVER SKY'!H85,IF(ACCUEIL!$K$11='DREAM BEAUTY'!$I$10,'DREAM BEAUTY'!H85,IF(ACCUEIL!$K$11='SEBRING EXPRESS'!$I$10,'SEBRING EXPRESS'!H85,IF(ACCUEIL!$K$11='CARY RICKMERS'!$I$10,'CARY RICKMERS'!H86,IF(ACCUEIL!$K$11='GRANDE CAMEROON'!$I$10,'GRANDE CAMEROON'!H85,IF(ACCUEIL!$K$11='GRANDE COTONOU'!$I$10,'GRANDE COTONOU'!H85,"")))))))</f>
        <v>0</v>
      </c>
      <c r="I85" s="3">
        <f>IF($K$11='SILVER SUN'!$I$10,'SILVER SUN'!I85,IF(ACCUEIL!$K$11='SILVER SKY'!$I$10,'SILVER SKY'!I85,IF(ACCUEIL!$K$11='DREAM BEAUTY'!$I$10,'DREAM BEAUTY'!I85,IF(ACCUEIL!$K$11='SEBRING EXPRESS'!$I$10,'SEBRING EXPRESS'!I85,IF(ACCUEIL!$K$11='CARY RICKMERS'!$I$10,'CARY RICKMERS'!I86,IF(ACCUEIL!$K$11='GRANDE CAMEROON'!$I$10,'GRANDE CAMEROON'!I85,IF(ACCUEIL!$K$11='GRANDE COTONOU'!$I$10,'GRANDE COTONOU'!I85,"")))))))</f>
        <v>0</v>
      </c>
      <c r="J85" s="3">
        <f>IF($K$11='SILVER SUN'!$I$10,'SILVER SUN'!J85,IF(ACCUEIL!$K$11='SILVER SKY'!$I$10,'SILVER SKY'!J85,IF(ACCUEIL!$K$11='DREAM BEAUTY'!$I$10,'DREAM BEAUTY'!J85,IF(ACCUEIL!$K$11='SEBRING EXPRESS'!$I$10,'SEBRING EXPRESS'!J85,IF(ACCUEIL!$K$11='CARY RICKMERS'!$I$10,'CARY RICKMERS'!J86,IF(ACCUEIL!$K$11='GRANDE CAMEROON'!$I$10,'GRANDE CAMEROON'!J85,IF(ACCUEIL!$K$11='GRANDE COTONOU'!$I$10,'GRANDE COTONOU'!J85,"")))))))</f>
        <v>0</v>
      </c>
      <c r="K85" s="3">
        <f>IF($K$11='SILVER SUN'!$I$10,'SILVER SUN'!K85,IF(ACCUEIL!$K$11='SILVER SKY'!$I$10,'SILVER SKY'!K85,IF(ACCUEIL!$K$11='DREAM BEAUTY'!$I$10,'DREAM BEAUTY'!K85,IF(ACCUEIL!$K$11='SEBRING EXPRESS'!$I$10,'SEBRING EXPRESS'!K85,IF(ACCUEIL!$K$11='CARY RICKMERS'!$I$10,'CARY RICKMERS'!K86,IF(ACCUEIL!$K$11='GRANDE CAMEROON'!$I$10,'GRANDE CAMEROON'!K85,IF(ACCUEIL!$K$11='GRANDE COTONOU'!$I$10,'GRANDE COTONOU'!K85,"")))))))</f>
        <v>0</v>
      </c>
      <c r="L85" s="3">
        <f>IF($K$11='SILVER SUN'!$I$10,'SILVER SUN'!L85,IF(ACCUEIL!$K$11='SILVER SKY'!$I$10,'SILVER SKY'!L85,IF(ACCUEIL!$K$11='DREAM BEAUTY'!$I$10,'DREAM BEAUTY'!L85,IF(ACCUEIL!$K$11='SEBRING EXPRESS'!$I$10,'SEBRING EXPRESS'!L85,IF(ACCUEIL!$K$11='CARY RICKMERS'!$I$10,'CARY RICKMERS'!L86,IF(ACCUEIL!$K$11='GRANDE CAMEROON'!$I$10,'GRANDE CAMEROON'!L85,IF(ACCUEIL!$K$11='GRANDE COTONOU'!$I$10,'GRANDE COTONOU'!L85,"")))))))</f>
        <v>0</v>
      </c>
      <c r="M85" s="3">
        <f>IF($K$11='SILVER SUN'!$I$10,'SILVER SUN'!M85,IF(ACCUEIL!$K$11='SILVER SKY'!$I$10,'SILVER SKY'!M85,IF(ACCUEIL!$K$11='DREAM BEAUTY'!$I$10,'DREAM BEAUTY'!M85,IF(ACCUEIL!$K$11='SEBRING EXPRESS'!$I$10,'SEBRING EXPRESS'!M85,IF(ACCUEIL!$K$11='CARY RICKMERS'!$I$10,'CARY RICKMERS'!M86,IF(ACCUEIL!$K$11='GRANDE CAMEROON'!$I$10,'GRANDE CAMEROON'!M85,IF(ACCUEIL!$K$11='GRANDE COTONOU'!$I$10,'GRANDE COTONOU'!M85,"")))))))</f>
        <v>0</v>
      </c>
      <c r="N85" s="3">
        <f>IF($K$11='SILVER SUN'!$I$10,'SILVER SUN'!N85,IF(ACCUEIL!$K$11='SILVER SKY'!$I$10,'SILVER SKY'!N85,IF(ACCUEIL!$K$11='DREAM BEAUTY'!$I$10,'DREAM BEAUTY'!N85,IF(ACCUEIL!$K$11='SEBRING EXPRESS'!$I$10,'SEBRING EXPRESS'!N85,IF(ACCUEIL!$K$11='CARY RICKMERS'!$I$10,'CARY RICKMERS'!N86,IF(ACCUEIL!$K$11='GRANDE CAMEROON'!$I$10,'GRANDE CAMEROON'!N85,IF(ACCUEIL!$K$11='GRANDE COTONOU'!$I$10,'GRANDE COTONOU'!N85,"")))))))</f>
        <v>0</v>
      </c>
      <c r="O85" s="3">
        <f>IF($K$11='SILVER SUN'!$I$10,'SILVER SUN'!O85,IF(ACCUEIL!$K$11='SILVER SKY'!$I$10,'SILVER SKY'!O85,IF(ACCUEIL!$K$11='DREAM BEAUTY'!$I$10,'DREAM BEAUTY'!O85,IF(ACCUEIL!$K$11='SEBRING EXPRESS'!$I$10,'SEBRING EXPRESS'!O85,IF(ACCUEIL!$K$11='CARY RICKMERS'!$I$10,'CARY RICKMERS'!O86,IF(ACCUEIL!$K$11='GRANDE CAMEROON'!$I$10,'GRANDE CAMEROON'!O85,IF(ACCUEIL!$K$11='GRANDE COTONOU'!$I$10,'GRANDE COTONOU'!O85,"")))))))</f>
        <v>0</v>
      </c>
      <c r="P85" s="3"/>
      <c r="Q85" s="3"/>
    </row>
    <row r="86" spans="6:17" x14ac:dyDescent="0.25">
      <c r="F86" s="3"/>
      <c r="G86" s="3"/>
      <c r="H86" s="3">
        <f>IF($K$11='SILVER SUN'!$I$10,'SILVER SUN'!H86,IF(ACCUEIL!$K$11='SILVER SKY'!$I$10,'SILVER SKY'!H86,IF(ACCUEIL!$K$11='DREAM BEAUTY'!$I$10,'DREAM BEAUTY'!H86,IF(ACCUEIL!$K$11='SEBRING EXPRESS'!$I$10,'SEBRING EXPRESS'!H86,IF(ACCUEIL!$K$11='CARY RICKMERS'!$I$10,'CARY RICKMERS'!H87,IF(ACCUEIL!$K$11='GRANDE CAMEROON'!$I$10,'GRANDE CAMEROON'!H86,IF(ACCUEIL!$K$11='GRANDE COTONOU'!$I$10,'GRANDE COTONOU'!H86,"")))))))</f>
        <v>0</v>
      </c>
      <c r="I86" s="3">
        <f>IF($K$11='SILVER SUN'!$I$10,'SILVER SUN'!I86,IF(ACCUEIL!$K$11='SILVER SKY'!$I$10,'SILVER SKY'!I86,IF(ACCUEIL!$K$11='DREAM BEAUTY'!$I$10,'DREAM BEAUTY'!I86,IF(ACCUEIL!$K$11='SEBRING EXPRESS'!$I$10,'SEBRING EXPRESS'!I86,IF(ACCUEIL!$K$11='CARY RICKMERS'!$I$10,'CARY RICKMERS'!I87,IF(ACCUEIL!$K$11='GRANDE CAMEROON'!$I$10,'GRANDE CAMEROON'!I86,IF(ACCUEIL!$K$11='GRANDE COTONOU'!$I$10,'GRANDE COTONOU'!I86,"")))))))</f>
        <v>0</v>
      </c>
      <c r="J86" s="3">
        <f>IF($K$11='SILVER SUN'!$I$10,'SILVER SUN'!J86,IF(ACCUEIL!$K$11='SILVER SKY'!$I$10,'SILVER SKY'!J86,IF(ACCUEIL!$K$11='DREAM BEAUTY'!$I$10,'DREAM BEAUTY'!J86,IF(ACCUEIL!$K$11='SEBRING EXPRESS'!$I$10,'SEBRING EXPRESS'!J86,IF(ACCUEIL!$K$11='CARY RICKMERS'!$I$10,'CARY RICKMERS'!J87,IF(ACCUEIL!$K$11='GRANDE CAMEROON'!$I$10,'GRANDE CAMEROON'!J86,IF(ACCUEIL!$K$11='GRANDE COTONOU'!$I$10,'GRANDE COTONOU'!J86,"")))))))</f>
        <v>0</v>
      </c>
      <c r="K86" s="3">
        <f>IF($K$11='SILVER SUN'!$I$10,'SILVER SUN'!K86,IF(ACCUEIL!$K$11='SILVER SKY'!$I$10,'SILVER SKY'!K86,IF(ACCUEIL!$K$11='DREAM BEAUTY'!$I$10,'DREAM BEAUTY'!K86,IF(ACCUEIL!$K$11='SEBRING EXPRESS'!$I$10,'SEBRING EXPRESS'!K86,IF(ACCUEIL!$K$11='CARY RICKMERS'!$I$10,'CARY RICKMERS'!K87,IF(ACCUEIL!$K$11='GRANDE CAMEROON'!$I$10,'GRANDE CAMEROON'!K86,IF(ACCUEIL!$K$11='GRANDE COTONOU'!$I$10,'GRANDE COTONOU'!K86,"")))))))</f>
        <v>0</v>
      </c>
      <c r="L86" s="3">
        <f>IF($K$11='SILVER SUN'!$I$10,'SILVER SUN'!L86,IF(ACCUEIL!$K$11='SILVER SKY'!$I$10,'SILVER SKY'!L86,IF(ACCUEIL!$K$11='DREAM BEAUTY'!$I$10,'DREAM BEAUTY'!L86,IF(ACCUEIL!$K$11='SEBRING EXPRESS'!$I$10,'SEBRING EXPRESS'!L86,IF(ACCUEIL!$K$11='CARY RICKMERS'!$I$10,'CARY RICKMERS'!L87,IF(ACCUEIL!$K$11='GRANDE CAMEROON'!$I$10,'GRANDE CAMEROON'!L86,IF(ACCUEIL!$K$11='GRANDE COTONOU'!$I$10,'GRANDE COTONOU'!L86,"")))))))</f>
        <v>0</v>
      </c>
      <c r="M86" s="3">
        <f>IF($K$11='SILVER SUN'!$I$10,'SILVER SUN'!M86,IF(ACCUEIL!$K$11='SILVER SKY'!$I$10,'SILVER SKY'!M86,IF(ACCUEIL!$K$11='DREAM BEAUTY'!$I$10,'DREAM BEAUTY'!M86,IF(ACCUEIL!$K$11='SEBRING EXPRESS'!$I$10,'SEBRING EXPRESS'!M86,IF(ACCUEIL!$K$11='CARY RICKMERS'!$I$10,'CARY RICKMERS'!M87,IF(ACCUEIL!$K$11='GRANDE CAMEROON'!$I$10,'GRANDE CAMEROON'!M86,IF(ACCUEIL!$K$11='GRANDE COTONOU'!$I$10,'GRANDE COTONOU'!M86,"")))))))</f>
        <v>0</v>
      </c>
      <c r="N86" s="3">
        <f>IF($K$11='SILVER SUN'!$I$10,'SILVER SUN'!N86,IF(ACCUEIL!$K$11='SILVER SKY'!$I$10,'SILVER SKY'!N86,IF(ACCUEIL!$K$11='DREAM BEAUTY'!$I$10,'DREAM BEAUTY'!N86,IF(ACCUEIL!$K$11='SEBRING EXPRESS'!$I$10,'SEBRING EXPRESS'!N86,IF(ACCUEIL!$K$11='CARY RICKMERS'!$I$10,'CARY RICKMERS'!N87,IF(ACCUEIL!$K$11='GRANDE CAMEROON'!$I$10,'GRANDE CAMEROON'!N86,IF(ACCUEIL!$K$11='GRANDE COTONOU'!$I$10,'GRANDE COTONOU'!N86,"")))))))</f>
        <v>0</v>
      </c>
      <c r="O86" s="3">
        <f>IF($K$11='SILVER SUN'!$I$10,'SILVER SUN'!O86,IF(ACCUEIL!$K$11='SILVER SKY'!$I$10,'SILVER SKY'!O86,IF(ACCUEIL!$K$11='DREAM BEAUTY'!$I$10,'DREAM BEAUTY'!O86,IF(ACCUEIL!$K$11='SEBRING EXPRESS'!$I$10,'SEBRING EXPRESS'!O86,IF(ACCUEIL!$K$11='CARY RICKMERS'!$I$10,'CARY RICKMERS'!O87,IF(ACCUEIL!$K$11='GRANDE CAMEROON'!$I$10,'GRANDE CAMEROON'!O86,IF(ACCUEIL!$K$11='GRANDE COTONOU'!$I$10,'GRANDE COTONOU'!O86,"")))))))</f>
        <v>0</v>
      </c>
      <c r="P86" s="3"/>
      <c r="Q86" s="3"/>
    </row>
    <row r="87" spans="6:17" x14ac:dyDescent="0.25">
      <c r="F87" s="3"/>
      <c r="G87" s="3"/>
      <c r="H87" s="3">
        <f>IF($K$11='SILVER SUN'!$I$10,'SILVER SUN'!H87,IF(ACCUEIL!$K$11='SILVER SKY'!$I$10,'SILVER SKY'!H87,IF(ACCUEIL!$K$11='DREAM BEAUTY'!$I$10,'DREAM BEAUTY'!H87,IF(ACCUEIL!$K$11='SEBRING EXPRESS'!$I$10,'SEBRING EXPRESS'!H87,IF(ACCUEIL!$K$11='CARY RICKMERS'!$I$10,'CARY RICKMERS'!H88,IF(ACCUEIL!$K$11='GRANDE CAMEROON'!$I$10,'GRANDE CAMEROON'!H87,IF(ACCUEIL!$K$11='GRANDE COTONOU'!$I$10,'GRANDE COTONOU'!H87,"")))))))</f>
        <v>0</v>
      </c>
      <c r="I87" s="3">
        <f>IF($K$11='SILVER SUN'!$I$10,'SILVER SUN'!I87,IF(ACCUEIL!$K$11='SILVER SKY'!$I$10,'SILVER SKY'!I87,IF(ACCUEIL!$K$11='DREAM BEAUTY'!$I$10,'DREAM BEAUTY'!I87,IF(ACCUEIL!$K$11='SEBRING EXPRESS'!$I$10,'SEBRING EXPRESS'!I87,IF(ACCUEIL!$K$11='CARY RICKMERS'!$I$10,'CARY RICKMERS'!I88,IF(ACCUEIL!$K$11='GRANDE CAMEROON'!$I$10,'GRANDE CAMEROON'!I87,IF(ACCUEIL!$K$11='GRANDE COTONOU'!$I$10,'GRANDE COTONOU'!I87,"")))))))</f>
        <v>0</v>
      </c>
      <c r="J87" s="3">
        <f>IF($K$11='SILVER SUN'!$I$10,'SILVER SUN'!J87,IF(ACCUEIL!$K$11='SILVER SKY'!$I$10,'SILVER SKY'!J87,IF(ACCUEIL!$K$11='DREAM BEAUTY'!$I$10,'DREAM BEAUTY'!J87,IF(ACCUEIL!$K$11='SEBRING EXPRESS'!$I$10,'SEBRING EXPRESS'!J87,IF(ACCUEIL!$K$11='CARY RICKMERS'!$I$10,'CARY RICKMERS'!J88,IF(ACCUEIL!$K$11='GRANDE CAMEROON'!$I$10,'GRANDE CAMEROON'!J87,IF(ACCUEIL!$K$11='GRANDE COTONOU'!$I$10,'GRANDE COTONOU'!J87,"")))))))</f>
        <v>0</v>
      </c>
      <c r="K87" s="3">
        <f>IF($K$11='SILVER SUN'!$I$10,'SILVER SUN'!K87,IF(ACCUEIL!$K$11='SILVER SKY'!$I$10,'SILVER SKY'!K87,IF(ACCUEIL!$K$11='DREAM BEAUTY'!$I$10,'DREAM BEAUTY'!K87,IF(ACCUEIL!$K$11='SEBRING EXPRESS'!$I$10,'SEBRING EXPRESS'!K87,IF(ACCUEIL!$K$11='CARY RICKMERS'!$I$10,'CARY RICKMERS'!K88,IF(ACCUEIL!$K$11='GRANDE CAMEROON'!$I$10,'GRANDE CAMEROON'!K87,IF(ACCUEIL!$K$11='GRANDE COTONOU'!$I$10,'GRANDE COTONOU'!K87,"")))))))</f>
        <v>0</v>
      </c>
      <c r="L87" s="3">
        <f>IF($K$11='SILVER SUN'!$I$10,'SILVER SUN'!L87,IF(ACCUEIL!$K$11='SILVER SKY'!$I$10,'SILVER SKY'!L87,IF(ACCUEIL!$K$11='DREAM BEAUTY'!$I$10,'DREAM BEAUTY'!L87,IF(ACCUEIL!$K$11='SEBRING EXPRESS'!$I$10,'SEBRING EXPRESS'!L87,IF(ACCUEIL!$K$11='CARY RICKMERS'!$I$10,'CARY RICKMERS'!L88,IF(ACCUEIL!$K$11='GRANDE CAMEROON'!$I$10,'GRANDE CAMEROON'!L87,IF(ACCUEIL!$K$11='GRANDE COTONOU'!$I$10,'GRANDE COTONOU'!L87,"")))))))</f>
        <v>0</v>
      </c>
      <c r="M87" s="3">
        <f>IF($K$11='SILVER SUN'!$I$10,'SILVER SUN'!M87,IF(ACCUEIL!$K$11='SILVER SKY'!$I$10,'SILVER SKY'!M87,IF(ACCUEIL!$K$11='DREAM BEAUTY'!$I$10,'DREAM BEAUTY'!M87,IF(ACCUEIL!$K$11='SEBRING EXPRESS'!$I$10,'SEBRING EXPRESS'!M87,IF(ACCUEIL!$K$11='CARY RICKMERS'!$I$10,'CARY RICKMERS'!M88,IF(ACCUEIL!$K$11='GRANDE CAMEROON'!$I$10,'GRANDE CAMEROON'!M87,IF(ACCUEIL!$K$11='GRANDE COTONOU'!$I$10,'GRANDE COTONOU'!M87,"")))))))</f>
        <v>0</v>
      </c>
      <c r="N87" s="3">
        <f>IF($K$11='SILVER SUN'!$I$10,'SILVER SUN'!N87,IF(ACCUEIL!$K$11='SILVER SKY'!$I$10,'SILVER SKY'!N87,IF(ACCUEIL!$K$11='DREAM BEAUTY'!$I$10,'DREAM BEAUTY'!N87,IF(ACCUEIL!$K$11='SEBRING EXPRESS'!$I$10,'SEBRING EXPRESS'!N87,IF(ACCUEIL!$K$11='CARY RICKMERS'!$I$10,'CARY RICKMERS'!N88,IF(ACCUEIL!$K$11='GRANDE CAMEROON'!$I$10,'GRANDE CAMEROON'!N87,IF(ACCUEIL!$K$11='GRANDE COTONOU'!$I$10,'GRANDE COTONOU'!N87,"")))))))</f>
        <v>0</v>
      </c>
      <c r="O87" s="3">
        <f>IF($K$11='SILVER SUN'!$I$10,'SILVER SUN'!O87,IF(ACCUEIL!$K$11='SILVER SKY'!$I$10,'SILVER SKY'!O87,IF(ACCUEIL!$K$11='DREAM BEAUTY'!$I$10,'DREAM BEAUTY'!O87,IF(ACCUEIL!$K$11='SEBRING EXPRESS'!$I$10,'SEBRING EXPRESS'!O87,IF(ACCUEIL!$K$11='CARY RICKMERS'!$I$10,'CARY RICKMERS'!O88,IF(ACCUEIL!$K$11='GRANDE CAMEROON'!$I$10,'GRANDE CAMEROON'!O87,IF(ACCUEIL!$K$11='GRANDE COTONOU'!$I$10,'GRANDE COTONOU'!O87,"")))))))</f>
        <v>0</v>
      </c>
      <c r="P87" s="3"/>
      <c r="Q87" s="3"/>
    </row>
    <row r="88" spans="6:17" x14ac:dyDescent="0.25">
      <c r="F88" s="3"/>
      <c r="G88" s="3"/>
      <c r="H88" s="3">
        <f>IF($K$11='SILVER SUN'!$I$10,'SILVER SUN'!H88,IF(ACCUEIL!$K$11='SILVER SKY'!$I$10,'SILVER SKY'!H88,IF(ACCUEIL!$K$11='DREAM BEAUTY'!$I$10,'DREAM BEAUTY'!H88,IF(ACCUEIL!$K$11='SEBRING EXPRESS'!$I$10,'SEBRING EXPRESS'!H88,IF(ACCUEIL!$K$11='CARY RICKMERS'!$I$10,'CARY RICKMERS'!H89,IF(ACCUEIL!$K$11='GRANDE CAMEROON'!$I$10,'GRANDE CAMEROON'!H88,IF(ACCUEIL!$K$11='GRANDE COTONOU'!$I$10,'GRANDE COTONOU'!H88,"")))))))</f>
        <v>0</v>
      </c>
      <c r="I88" s="3">
        <f>IF($K$11='SILVER SUN'!$I$10,'SILVER SUN'!I88,IF(ACCUEIL!$K$11='SILVER SKY'!$I$10,'SILVER SKY'!I88,IF(ACCUEIL!$K$11='DREAM BEAUTY'!$I$10,'DREAM BEAUTY'!I88,IF(ACCUEIL!$K$11='SEBRING EXPRESS'!$I$10,'SEBRING EXPRESS'!I88,IF(ACCUEIL!$K$11='CARY RICKMERS'!$I$10,'CARY RICKMERS'!I89,IF(ACCUEIL!$K$11='GRANDE CAMEROON'!$I$10,'GRANDE CAMEROON'!I88,IF(ACCUEIL!$K$11='GRANDE COTONOU'!$I$10,'GRANDE COTONOU'!I88,"")))))))</f>
        <v>0</v>
      </c>
      <c r="J88" s="3">
        <f>IF($K$11='SILVER SUN'!$I$10,'SILVER SUN'!J88,IF(ACCUEIL!$K$11='SILVER SKY'!$I$10,'SILVER SKY'!J88,IF(ACCUEIL!$K$11='DREAM BEAUTY'!$I$10,'DREAM BEAUTY'!J88,IF(ACCUEIL!$K$11='SEBRING EXPRESS'!$I$10,'SEBRING EXPRESS'!J88,IF(ACCUEIL!$K$11='CARY RICKMERS'!$I$10,'CARY RICKMERS'!J89,IF(ACCUEIL!$K$11='GRANDE CAMEROON'!$I$10,'GRANDE CAMEROON'!J88,IF(ACCUEIL!$K$11='GRANDE COTONOU'!$I$10,'GRANDE COTONOU'!J88,"")))))))</f>
        <v>0</v>
      </c>
      <c r="K88" s="3">
        <f>IF($K$11='SILVER SUN'!$I$10,'SILVER SUN'!K88,IF(ACCUEIL!$K$11='SILVER SKY'!$I$10,'SILVER SKY'!K88,IF(ACCUEIL!$K$11='DREAM BEAUTY'!$I$10,'DREAM BEAUTY'!K88,IF(ACCUEIL!$K$11='SEBRING EXPRESS'!$I$10,'SEBRING EXPRESS'!K88,IF(ACCUEIL!$K$11='CARY RICKMERS'!$I$10,'CARY RICKMERS'!K89,IF(ACCUEIL!$K$11='GRANDE CAMEROON'!$I$10,'GRANDE CAMEROON'!K88,IF(ACCUEIL!$K$11='GRANDE COTONOU'!$I$10,'GRANDE COTONOU'!K88,"")))))))</f>
        <v>0</v>
      </c>
      <c r="L88" s="3">
        <f>IF($K$11='SILVER SUN'!$I$10,'SILVER SUN'!L88,IF(ACCUEIL!$K$11='SILVER SKY'!$I$10,'SILVER SKY'!L88,IF(ACCUEIL!$K$11='DREAM BEAUTY'!$I$10,'DREAM BEAUTY'!L88,IF(ACCUEIL!$K$11='SEBRING EXPRESS'!$I$10,'SEBRING EXPRESS'!L88,IF(ACCUEIL!$K$11='CARY RICKMERS'!$I$10,'CARY RICKMERS'!L89,IF(ACCUEIL!$K$11='GRANDE CAMEROON'!$I$10,'GRANDE CAMEROON'!L88,IF(ACCUEIL!$K$11='GRANDE COTONOU'!$I$10,'GRANDE COTONOU'!L88,"")))))))</f>
        <v>0</v>
      </c>
      <c r="M88" s="3">
        <f>IF($K$11='SILVER SUN'!$I$10,'SILVER SUN'!M88,IF(ACCUEIL!$K$11='SILVER SKY'!$I$10,'SILVER SKY'!M88,IF(ACCUEIL!$K$11='DREAM BEAUTY'!$I$10,'DREAM BEAUTY'!M88,IF(ACCUEIL!$K$11='SEBRING EXPRESS'!$I$10,'SEBRING EXPRESS'!M88,IF(ACCUEIL!$K$11='CARY RICKMERS'!$I$10,'CARY RICKMERS'!M89,IF(ACCUEIL!$K$11='GRANDE CAMEROON'!$I$10,'GRANDE CAMEROON'!M88,IF(ACCUEIL!$K$11='GRANDE COTONOU'!$I$10,'GRANDE COTONOU'!M88,"")))))))</f>
        <v>0</v>
      </c>
      <c r="N88" s="3">
        <f>IF($K$11='SILVER SUN'!$I$10,'SILVER SUN'!N88,IF(ACCUEIL!$K$11='SILVER SKY'!$I$10,'SILVER SKY'!N88,IF(ACCUEIL!$K$11='DREAM BEAUTY'!$I$10,'DREAM BEAUTY'!N88,IF(ACCUEIL!$K$11='SEBRING EXPRESS'!$I$10,'SEBRING EXPRESS'!N88,IF(ACCUEIL!$K$11='CARY RICKMERS'!$I$10,'CARY RICKMERS'!N89,IF(ACCUEIL!$K$11='GRANDE CAMEROON'!$I$10,'GRANDE CAMEROON'!N88,IF(ACCUEIL!$K$11='GRANDE COTONOU'!$I$10,'GRANDE COTONOU'!N88,"")))))))</f>
        <v>0</v>
      </c>
      <c r="O88" s="3">
        <f>IF($K$11='SILVER SUN'!$I$10,'SILVER SUN'!O88,IF(ACCUEIL!$K$11='SILVER SKY'!$I$10,'SILVER SKY'!O88,IF(ACCUEIL!$K$11='DREAM BEAUTY'!$I$10,'DREAM BEAUTY'!O88,IF(ACCUEIL!$K$11='SEBRING EXPRESS'!$I$10,'SEBRING EXPRESS'!O88,IF(ACCUEIL!$K$11='CARY RICKMERS'!$I$10,'CARY RICKMERS'!O89,IF(ACCUEIL!$K$11='GRANDE CAMEROON'!$I$10,'GRANDE CAMEROON'!O88,IF(ACCUEIL!$K$11='GRANDE COTONOU'!$I$10,'GRANDE COTONOU'!O88,"")))))))</f>
        <v>0</v>
      </c>
      <c r="P88" s="3"/>
      <c r="Q88" s="3"/>
    </row>
    <row r="89" spans="6:17" x14ac:dyDescent="0.25">
      <c r="F89" s="3"/>
      <c r="G89" s="3"/>
      <c r="H89" s="3">
        <f>IF($K$11='SILVER SUN'!$I$10,'SILVER SUN'!H89,IF(ACCUEIL!$K$11='SILVER SKY'!$I$10,'SILVER SKY'!H89,IF(ACCUEIL!$K$11='DREAM BEAUTY'!$I$10,'DREAM BEAUTY'!H89,IF(ACCUEIL!$K$11='SEBRING EXPRESS'!$I$10,'SEBRING EXPRESS'!H89,IF(ACCUEIL!$K$11='CARY RICKMERS'!$I$10,'CARY RICKMERS'!H90,IF(ACCUEIL!$K$11='GRANDE CAMEROON'!$I$10,'GRANDE CAMEROON'!H89,IF(ACCUEIL!$K$11='GRANDE COTONOU'!$I$10,'GRANDE COTONOU'!H89,"")))))))</f>
        <v>0</v>
      </c>
      <c r="I89" s="3">
        <f>IF($K$11='SILVER SUN'!$I$10,'SILVER SUN'!I89,IF(ACCUEIL!$K$11='SILVER SKY'!$I$10,'SILVER SKY'!I89,IF(ACCUEIL!$K$11='DREAM BEAUTY'!$I$10,'DREAM BEAUTY'!I89,IF(ACCUEIL!$K$11='SEBRING EXPRESS'!$I$10,'SEBRING EXPRESS'!I89,IF(ACCUEIL!$K$11='CARY RICKMERS'!$I$10,'CARY RICKMERS'!I90,IF(ACCUEIL!$K$11='GRANDE CAMEROON'!$I$10,'GRANDE CAMEROON'!I89,IF(ACCUEIL!$K$11='GRANDE COTONOU'!$I$10,'GRANDE COTONOU'!I89,"")))))))</f>
        <v>0</v>
      </c>
      <c r="J89" s="3">
        <f>IF($K$11='SILVER SUN'!$I$10,'SILVER SUN'!J89,IF(ACCUEIL!$K$11='SILVER SKY'!$I$10,'SILVER SKY'!J89,IF(ACCUEIL!$K$11='DREAM BEAUTY'!$I$10,'DREAM BEAUTY'!J89,IF(ACCUEIL!$K$11='SEBRING EXPRESS'!$I$10,'SEBRING EXPRESS'!J89,IF(ACCUEIL!$K$11='CARY RICKMERS'!$I$10,'CARY RICKMERS'!J90,IF(ACCUEIL!$K$11='GRANDE CAMEROON'!$I$10,'GRANDE CAMEROON'!J89,IF(ACCUEIL!$K$11='GRANDE COTONOU'!$I$10,'GRANDE COTONOU'!J89,"")))))))</f>
        <v>0</v>
      </c>
      <c r="K89" s="3">
        <f>IF($K$11='SILVER SUN'!$I$10,'SILVER SUN'!K89,IF(ACCUEIL!$K$11='SILVER SKY'!$I$10,'SILVER SKY'!K89,IF(ACCUEIL!$K$11='DREAM BEAUTY'!$I$10,'DREAM BEAUTY'!K89,IF(ACCUEIL!$K$11='SEBRING EXPRESS'!$I$10,'SEBRING EXPRESS'!K89,IF(ACCUEIL!$K$11='CARY RICKMERS'!$I$10,'CARY RICKMERS'!K90,IF(ACCUEIL!$K$11='GRANDE CAMEROON'!$I$10,'GRANDE CAMEROON'!K89,IF(ACCUEIL!$K$11='GRANDE COTONOU'!$I$10,'GRANDE COTONOU'!K89,"")))))))</f>
        <v>0</v>
      </c>
      <c r="L89" s="3">
        <f>IF($K$11='SILVER SUN'!$I$10,'SILVER SUN'!L89,IF(ACCUEIL!$K$11='SILVER SKY'!$I$10,'SILVER SKY'!L89,IF(ACCUEIL!$K$11='DREAM BEAUTY'!$I$10,'DREAM BEAUTY'!L89,IF(ACCUEIL!$K$11='SEBRING EXPRESS'!$I$10,'SEBRING EXPRESS'!L89,IF(ACCUEIL!$K$11='CARY RICKMERS'!$I$10,'CARY RICKMERS'!L90,IF(ACCUEIL!$K$11='GRANDE CAMEROON'!$I$10,'GRANDE CAMEROON'!L89,IF(ACCUEIL!$K$11='GRANDE COTONOU'!$I$10,'GRANDE COTONOU'!L89,"")))))))</f>
        <v>0</v>
      </c>
      <c r="M89" s="3"/>
      <c r="N89" s="3">
        <f>IF($K$11='SILVER SUN'!$I$10,'SILVER SUN'!N89,IF(ACCUEIL!$K$11='SILVER SKY'!$I$10,'SILVER SKY'!N89,IF(ACCUEIL!$K$11='DREAM BEAUTY'!$I$10,'DREAM BEAUTY'!N89,IF(ACCUEIL!$K$11='SEBRING EXPRESS'!$I$10,'SEBRING EXPRESS'!N89,IF(ACCUEIL!$K$11='CARY RICKMERS'!$I$10,'CARY RICKMERS'!N90,IF(ACCUEIL!$K$11='GRANDE CAMEROON'!$I$10,'GRANDE CAMEROON'!N89,IF(ACCUEIL!$K$11='GRANDE COTONOU'!$I$10,'GRANDE COTONOU'!N89,"")))))))</f>
        <v>0</v>
      </c>
      <c r="O89" s="3">
        <f>IF($K$11='SILVER SUN'!$I$10,'SILVER SUN'!O89,IF(ACCUEIL!$K$11='SILVER SKY'!$I$10,'SILVER SKY'!O89,IF(ACCUEIL!$K$11='DREAM BEAUTY'!$I$10,'DREAM BEAUTY'!O89,IF(ACCUEIL!$K$11='SEBRING EXPRESS'!$I$10,'SEBRING EXPRESS'!O89,IF(ACCUEIL!$K$11='CARY RICKMERS'!$I$10,'CARY RICKMERS'!O90,IF(ACCUEIL!$K$11='GRANDE CAMEROON'!$I$10,'GRANDE CAMEROON'!O89,IF(ACCUEIL!$K$11='GRANDE COTONOU'!$I$10,'GRANDE COTONOU'!O89,"")))))))</f>
        <v>0</v>
      </c>
      <c r="P89" s="3"/>
      <c r="Q89" s="3"/>
    </row>
    <row r="90" spans="6:17" x14ac:dyDescent="0.25">
      <c r="F90" s="3"/>
      <c r="G90" s="3"/>
      <c r="H90" s="3">
        <f>IF($K$11='SILVER SUN'!$I$10,'SILVER SUN'!H90,IF(ACCUEIL!$K$11='SILVER SKY'!$I$10,'SILVER SKY'!H90,IF(ACCUEIL!$K$11='DREAM BEAUTY'!$I$10,'DREAM BEAUTY'!H90,IF(ACCUEIL!$K$11='SEBRING EXPRESS'!$I$10,'SEBRING EXPRESS'!H90,IF(ACCUEIL!$K$11='CARY RICKMERS'!$I$10,'CARY RICKMERS'!H91,IF(ACCUEIL!$K$11='GRANDE CAMEROON'!$I$10,'GRANDE CAMEROON'!H90,IF(ACCUEIL!$K$11='GRANDE COTONOU'!$I$10,'GRANDE COTONOU'!H90,"")))))))</f>
        <v>0</v>
      </c>
      <c r="I90" s="3">
        <f>IF($K$11='SILVER SUN'!$I$10,'SILVER SUN'!I90,IF(ACCUEIL!$K$11='SILVER SKY'!$I$10,'SILVER SKY'!I90,IF(ACCUEIL!$K$11='DREAM BEAUTY'!$I$10,'DREAM BEAUTY'!I90,IF(ACCUEIL!$K$11='SEBRING EXPRESS'!$I$10,'SEBRING EXPRESS'!I90,IF(ACCUEIL!$K$11='CARY RICKMERS'!$I$10,'CARY RICKMERS'!I91,IF(ACCUEIL!$K$11='GRANDE CAMEROON'!$I$10,'GRANDE CAMEROON'!I90,IF(ACCUEIL!$K$11='GRANDE COTONOU'!$I$10,'GRANDE COTONOU'!I90,"")))))))</f>
        <v>0</v>
      </c>
      <c r="J90" s="3">
        <f>IF($K$11='SILVER SUN'!$I$10,'SILVER SUN'!J90,IF(ACCUEIL!$K$11='SILVER SKY'!$I$10,'SILVER SKY'!J90,IF(ACCUEIL!$K$11='DREAM BEAUTY'!$I$10,'DREAM BEAUTY'!J90,IF(ACCUEIL!$K$11='SEBRING EXPRESS'!$I$10,'SEBRING EXPRESS'!J90,IF(ACCUEIL!$K$11='CARY RICKMERS'!$I$10,'CARY RICKMERS'!J91,IF(ACCUEIL!$K$11='GRANDE CAMEROON'!$I$10,'GRANDE CAMEROON'!J90,IF(ACCUEIL!$K$11='GRANDE COTONOU'!$I$10,'GRANDE COTONOU'!J90,"")))))))</f>
        <v>0</v>
      </c>
      <c r="K90" s="3">
        <f>IF($K$11='SILVER SUN'!$I$10,'SILVER SUN'!K90,IF(ACCUEIL!$K$11='SILVER SKY'!$I$10,'SILVER SKY'!K90,IF(ACCUEIL!$K$11='DREAM BEAUTY'!$I$10,'DREAM BEAUTY'!K90,IF(ACCUEIL!$K$11='SEBRING EXPRESS'!$I$10,'SEBRING EXPRESS'!K90,IF(ACCUEIL!$K$11='CARY RICKMERS'!$I$10,'CARY RICKMERS'!K91,IF(ACCUEIL!$K$11='GRANDE CAMEROON'!$I$10,'GRANDE CAMEROON'!K90,IF(ACCUEIL!$K$11='GRANDE COTONOU'!$I$10,'GRANDE COTONOU'!K90,"")))))))</f>
        <v>0</v>
      </c>
      <c r="L90" s="3">
        <f>IF($K$11='SILVER SUN'!$I$10,'SILVER SUN'!L90,IF(ACCUEIL!$K$11='SILVER SKY'!$I$10,'SILVER SKY'!L90,IF(ACCUEIL!$K$11='DREAM BEAUTY'!$I$10,'DREAM BEAUTY'!L90,IF(ACCUEIL!$K$11='SEBRING EXPRESS'!$I$10,'SEBRING EXPRESS'!L90,IF(ACCUEIL!$K$11='CARY RICKMERS'!$I$10,'CARY RICKMERS'!L91,IF(ACCUEIL!$K$11='GRANDE CAMEROON'!$I$10,'GRANDE CAMEROON'!L90,IF(ACCUEIL!$K$11='GRANDE COTONOU'!$I$10,'GRANDE COTONOU'!L90,"")))))))</f>
        <v>0</v>
      </c>
      <c r="M90" s="3">
        <f>IF($K$11='SILVER SUN'!$I$10,'SILVER SUN'!M90,IF(ACCUEIL!$K$11='SILVER SKY'!$I$10,'SILVER SKY'!M90,IF(ACCUEIL!$K$11='DREAM BEAUTY'!$I$10,'DREAM BEAUTY'!M90,IF(ACCUEIL!$K$11='SEBRING EXPRESS'!$I$10,'SEBRING EXPRESS'!M90,IF(ACCUEIL!$K$11='CARY RICKMERS'!$I$10,'CARY RICKMERS'!M91,IF(ACCUEIL!$K$11='GRANDE CAMEROON'!$I$10,'GRANDE CAMEROON'!M90,IF(ACCUEIL!$K$11='GRANDE COTONOU'!$I$10,'GRANDE COTONOU'!M90,"")))))))</f>
        <v>0</v>
      </c>
      <c r="N90" s="3">
        <f>IF($K$11='SILVER SUN'!$I$10,'SILVER SUN'!N90,IF(ACCUEIL!$K$11='SILVER SKY'!$I$10,'SILVER SKY'!N90,IF(ACCUEIL!$K$11='DREAM BEAUTY'!$I$10,'DREAM BEAUTY'!N90,IF(ACCUEIL!$K$11='SEBRING EXPRESS'!$I$10,'SEBRING EXPRESS'!N90,IF(ACCUEIL!$K$11='CARY RICKMERS'!$I$10,'CARY RICKMERS'!N91,IF(ACCUEIL!$K$11='GRANDE CAMEROON'!$I$10,'GRANDE CAMEROON'!N90,IF(ACCUEIL!$K$11='GRANDE COTONOU'!$I$10,'GRANDE COTONOU'!N90,"")))))))</f>
        <v>0</v>
      </c>
      <c r="O90" s="3">
        <f>IF($K$11='SILVER SUN'!$I$10,'SILVER SUN'!O90,IF(ACCUEIL!$K$11='SILVER SKY'!$I$10,'SILVER SKY'!O90,IF(ACCUEIL!$K$11='DREAM BEAUTY'!$I$10,'DREAM BEAUTY'!O90,IF(ACCUEIL!$K$11='SEBRING EXPRESS'!$I$10,'SEBRING EXPRESS'!O90,IF(ACCUEIL!$K$11='CARY RICKMERS'!$I$10,'CARY RICKMERS'!O91,IF(ACCUEIL!$K$11='GRANDE CAMEROON'!$I$10,'GRANDE CAMEROON'!O90,IF(ACCUEIL!$K$11='GRANDE COTONOU'!$I$10,'GRANDE COTONOU'!O90,"")))))))</f>
        <v>0</v>
      </c>
      <c r="P90" s="3"/>
      <c r="Q90" s="3"/>
    </row>
    <row r="91" spans="6:17" x14ac:dyDescent="0.25">
      <c r="F91" s="3"/>
      <c r="G91" s="3"/>
      <c r="H91" s="3">
        <f>IF($K$11='SILVER SUN'!$I$10,'SILVER SUN'!H91,IF(ACCUEIL!$K$11='SILVER SKY'!$I$10,'SILVER SKY'!H91,IF(ACCUEIL!$K$11='DREAM BEAUTY'!$I$10,'DREAM BEAUTY'!H91,IF(ACCUEIL!$K$11='SEBRING EXPRESS'!$I$10,'SEBRING EXPRESS'!H91,IF(ACCUEIL!$K$11='CARY RICKMERS'!$I$10,'CARY RICKMERS'!H92,IF(ACCUEIL!$K$11='GRANDE CAMEROON'!$I$10,'GRANDE CAMEROON'!H91,IF(ACCUEIL!$K$11='GRANDE COTONOU'!$I$10,'GRANDE COTONOU'!H91,"")))))))</f>
        <v>0</v>
      </c>
      <c r="I91" s="3">
        <f>IF($K$11='SILVER SUN'!$I$10,'SILVER SUN'!I91,IF(ACCUEIL!$K$11='SILVER SKY'!$I$10,'SILVER SKY'!I91,IF(ACCUEIL!$K$11='DREAM BEAUTY'!$I$10,'DREAM BEAUTY'!I91,IF(ACCUEIL!$K$11='SEBRING EXPRESS'!$I$10,'SEBRING EXPRESS'!I91,IF(ACCUEIL!$K$11='CARY RICKMERS'!$I$10,'CARY RICKMERS'!I92,IF(ACCUEIL!$K$11='GRANDE CAMEROON'!$I$10,'GRANDE CAMEROON'!I91,IF(ACCUEIL!$K$11='GRANDE COTONOU'!$I$10,'GRANDE COTONOU'!I91,"")))))))</f>
        <v>0</v>
      </c>
      <c r="J91" s="3">
        <f>IF($K$11='SILVER SUN'!$I$10,'SILVER SUN'!J91,IF(ACCUEIL!$K$11='SILVER SKY'!$I$10,'SILVER SKY'!J91,IF(ACCUEIL!$K$11='DREAM BEAUTY'!$I$10,'DREAM BEAUTY'!J91,IF(ACCUEIL!$K$11='SEBRING EXPRESS'!$I$10,'SEBRING EXPRESS'!J91,IF(ACCUEIL!$K$11='CARY RICKMERS'!$I$10,'CARY RICKMERS'!J92,IF(ACCUEIL!$K$11='GRANDE CAMEROON'!$I$10,'GRANDE CAMEROON'!J91,IF(ACCUEIL!$K$11='GRANDE COTONOU'!$I$10,'GRANDE COTONOU'!J91,"")))))))</f>
        <v>0</v>
      </c>
      <c r="K91" s="3">
        <f>IF($K$11='SILVER SUN'!$I$10,'SILVER SUN'!K91,IF(ACCUEIL!$K$11='SILVER SKY'!$I$10,'SILVER SKY'!K91,IF(ACCUEIL!$K$11='DREAM BEAUTY'!$I$10,'DREAM BEAUTY'!K91,IF(ACCUEIL!$K$11='SEBRING EXPRESS'!$I$10,'SEBRING EXPRESS'!K91,IF(ACCUEIL!$K$11='CARY RICKMERS'!$I$10,'CARY RICKMERS'!K92,IF(ACCUEIL!$K$11='GRANDE CAMEROON'!$I$10,'GRANDE CAMEROON'!K91,IF(ACCUEIL!$K$11='GRANDE COTONOU'!$I$10,'GRANDE COTONOU'!K91,"")))))))</f>
        <v>0</v>
      </c>
      <c r="L91" s="3">
        <f>IF($K$11='SILVER SUN'!$I$10,'SILVER SUN'!L91,IF(ACCUEIL!$K$11='SILVER SKY'!$I$10,'SILVER SKY'!L91,IF(ACCUEIL!$K$11='DREAM BEAUTY'!$I$10,'DREAM BEAUTY'!L91,IF(ACCUEIL!$K$11='SEBRING EXPRESS'!$I$10,'SEBRING EXPRESS'!L91,IF(ACCUEIL!$K$11='CARY RICKMERS'!$I$10,'CARY RICKMERS'!L92,IF(ACCUEIL!$K$11='GRANDE CAMEROON'!$I$10,'GRANDE CAMEROON'!L91,IF(ACCUEIL!$K$11='GRANDE COTONOU'!$I$10,'GRANDE COTONOU'!L91,"")))))))</f>
        <v>0</v>
      </c>
      <c r="M91" s="3">
        <f>IF($K$11='SILVER SUN'!$I$10,'SILVER SUN'!M91,IF(ACCUEIL!$K$11='SILVER SKY'!$I$10,'SILVER SKY'!M91,IF(ACCUEIL!$K$11='DREAM BEAUTY'!$I$10,'DREAM BEAUTY'!M91,IF(ACCUEIL!$K$11='SEBRING EXPRESS'!$I$10,'SEBRING EXPRESS'!M91,IF(ACCUEIL!$K$11='CARY RICKMERS'!$I$10,'CARY RICKMERS'!M92,IF(ACCUEIL!$K$11='GRANDE CAMEROON'!$I$10,'GRANDE CAMEROON'!M91,IF(ACCUEIL!$K$11='GRANDE COTONOU'!$I$10,'GRANDE COTONOU'!M91,"")))))))</f>
        <v>0</v>
      </c>
      <c r="N91" s="3">
        <f>IF($K$11='SILVER SUN'!$I$10,'SILVER SUN'!N91,IF(ACCUEIL!$K$11='SILVER SKY'!$I$10,'SILVER SKY'!N91,IF(ACCUEIL!$K$11='DREAM BEAUTY'!$I$10,'DREAM BEAUTY'!N91,IF(ACCUEIL!$K$11='SEBRING EXPRESS'!$I$10,'SEBRING EXPRESS'!N91,IF(ACCUEIL!$K$11='CARY RICKMERS'!$I$10,'CARY RICKMERS'!N92,IF(ACCUEIL!$K$11='GRANDE CAMEROON'!$I$10,'GRANDE CAMEROON'!N91,IF(ACCUEIL!$K$11='GRANDE COTONOU'!$I$10,'GRANDE COTONOU'!N91,"")))))))</f>
        <v>0</v>
      </c>
      <c r="O91" s="3">
        <f>IF($K$11='SILVER SUN'!$I$10,'SILVER SUN'!O91,IF(ACCUEIL!$K$11='SILVER SKY'!$I$10,'SILVER SKY'!O91,IF(ACCUEIL!$K$11='DREAM BEAUTY'!$I$10,'DREAM BEAUTY'!O91,IF(ACCUEIL!$K$11='SEBRING EXPRESS'!$I$10,'SEBRING EXPRESS'!O91,IF(ACCUEIL!$K$11='CARY RICKMERS'!$I$10,'CARY RICKMERS'!O92,IF(ACCUEIL!$K$11='GRANDE CAMEROON'!$I$10,'GRANDE CAMEROON'!O91,IF(ACCUEIL!$K$11='GRANDE COTONOU'!$I$10,'GRANDE COTONOU'!O91,"")))))))</f>
        <v>0</v>
      </c>
      <c r="P91" s="3"/>
      <c r="Q91" s="3"/>
    </row>
    <row r="92" spans="6:17" x14ac:dyDescent="0.25">
      <c r="F92" s="3"/>
      <c r="G92" s="3"/>
      <c r="H92" s="3">
        <f>IF($K$11='SILVER SUN'!$I$10,'SILVER SUN'!H92,IF(ACCUEIL!$K$11='SILVER SKY'!$I$10,'SILVER SKY'!H92,IF(ACCUEIL!$K$11='DREAM BEAUTY'!$I$10,'DREAM BEAUTY'!H92,IF(ACCUEIL!$K$11='SEBRING EXPRESS'!$I$10,'SEBRING EXPRESS'!H92,IF(ACCUEIL!$K$11='CARY RICKMERS'!$I$10,'CARY RICKMERS'!H93,IF(ACCUEIL!$K$11='GRANDE CAMEROON'!$I$10,'GRANDE CAMEROON'!H92,IF(ACCUEIL!$K$11='GRANDE COTONOU'!$I$10,'GRANDE COTONOU'!H92,"")))))))</f>
        <v>0</v>
      </c>
      <c r="I92" s="3">
        <f>IF($K$11='SILVER SUN'!$I$10,'SILVER SUN'!I92,IF(ACCUEIL!$K$11='SILVER SKY'!$I$10,'SILVER SKY'!I92,IF(ACCUEIL!$K$11='DREAM BEAUTY'!$I$10,'DREAM BEAUTY'!I92,IF(ACCUEIL!$K$11='SEBRING EXPRESS'!$I$10,'SEBRING EXPRESS'!I92,IF(ACCUEIL!$K$11='CARY RICKMERS'!$I$10,'CARY RICKMERS'!I93,IF(ACCUEIL!$K$11='GRANDE CAMEROON'!$I$10,'GRANDE CAMEROON'!I92,IF(ACCUEIL!$K$11='GRANDE COTONOU'!$I$10,'GRANDE COTONOU'!I92,"")))))))</f>
        <v>0</v>
      </c>
      <c r="J92" s="3">
        <f>IF($K$11='SILVER SUN'!$I$10,'SILVER SUN'!J92,IF(ACCUEIL!$K$11='SILVER SKY'!$I$10,'SILVER SKY'!J92,IF(ACCUEIL!$K$11='DREAM BEAUTY'!$I$10,'DREAM BEAUTY'!J92,IF(ACCUEIL!$K$11='SEBRING EXPRESS'!$I$10,'SEBRING EXPRESS'!J92,IF(ACCUEIL!$K$11='CARY RICKMERS'!$I$10,'CARY RICKMERS'!J93,IF(ACCUEIL!$K$11='GRANDE CAMEROON'!$I$10,'GRANDE CAMEROON'!J92,IF(ACCUEIL!$K$11='GRANDE COTONOU'!$I$10,'GRANDE COTONOU'!J92,"")))))))</f>
        <v>0</v>
      </c>
      <c r="K92" s="3">
        <f>IF($K$11='SILVER SUN'!$I$10,'SILVER SUN'!K92,IF(ACCUEIL!$K$11='SILVER SKY'!$I$10,'SILVER SKY'!K92,IF(ACCUEIL!$K$11='DREAM BEAUTY'!$I$10,'DREAM BEAUTY'!K92,IF(ACCUEIL!$K$11='SEBRING EXPRESS'!$I$10,'SEBRING EXPRESS'!K92,IF(ACCUEIL!$K$11='CARY RICKMERS'!$I$10,'CARY RICKMERS'!K93,IF(ACCUEIL!$K$11='GRANDE CAMEROON'!$I$10,'GRANDE CAMEROON'!K92,IF(ACCUEIL!$K$11='GRANDE COTONOU'!$I$10,'GRANDE COTONOU'!K92,"")))))))</f>
        <v>0</v>
      </c>
      <c r="L92" s="3">
        <f>IF($K$11='SILVER SUN'!$I$10,'SILVER SUN'!L92,IF(ACCUEIL!$K$11='SILVER SKY'!$I$10,'SILVER SKY'!L92,IF(ACCUEIL!$K$11='DREAM BEAUTY'!$I$10,'DREAM BEAUTY'!L92,IF(ACCUEIL!$K$11='SEBRING EXPRESS'!$I$10,'SEBRING EXPRESS'!L92,IF(ACCUEIL!$K$11='CARY RICKMERS'!$I$10,'CARY RICKMERS'!L93,IF(ACCUEIL!$K$11='GRANDE CAMEROON'!$I$10,'GRANDE CAMEROON'!L92,IF(ACCUEIL!$K$11='GRANDE COTONOU'!$I$10,'GRANDE COTONOU'!L92,"")))))))</f>
        <v>0</v>
      </c>
      <c r="M92" s="3">
        <f>IF($K$11='SILVER SUN'!$I$10,'SILVER SUN'!M92,IF(ACCUEIL!$K$11='SILVER SKY'!$I$10,'SILVER SKY'!M92,IF(ACCUEIL!$K$11='DREAM BEAUTY'!$I$10,'DREAM BEAUTY'!M92,IF(ACCUEIL!$K$11='SEBRING EXPRESS'!$I$10,'SEBRING EXPRESS'!M92,IF(ACCUEIL!$K$11='CARY RICKMERS'!$I$10,'CARY RICKMERS'!M93,IF(ACCUEIL!$K$11='GRANDE CAMEROON'!$I$10,'GRANDE CAMEROON'!M92,IF(ACCUEIL!$K$11='GRANDE COTONOU'!$I$10,'GRANDE COTONOU'!M92,"")))))))</f>
        <v>0</v>
      </c>
      <c r="N92" s="3">
        <f>IF($K$11='SILVER SUN'!$I$10,'SILVER SUN'!N92,IF(ACCUEIL!$K$11='SILVER SKY'!$I$10,'SILVER SKY'!N92,IF(ACCUEIL!$K$11='DREAM BEAUTY'!$I$10,'DREAM BEAUTY'!N92,IF(ACCUEIL!$K$11='SEBRING EXPRESS'!$I$10,'SEBRING EXPRESS'!N92,IF(ACCUEIL!$K$11='CARY RICKMERS'!$I$10,'CARY RICKMERS'!N93,IF(ACCUEIL!$K$11='GRANDE CAMEROON'!$I$10,'GRANDE CAMEROON'!N92,IF(ACCUEIL!$K$11='GRANDE COTONOU'!$I$10,'GRANDE COTONOU'!N92,"")))))))</f>
        <v>0</v>
      </c>
      <c r="O92" s="3">
        <f>IF($K$11='SILVER SUN'!$I$10,'SILVER SUN'!O92,IF(ACCUEIL!$K$11='SILVER SKY'!$I$10,'SILVER SKY'!O92,IF(ACCUEIL!$K$11='DREAM BEAUTY'!$I$10,'DREAM BEAUTY'!O92,IF(ACCUEIL!$K$11='SEBRING EXPRESS'!$I$10,'SEBRING EXPRESS'!O92,IF(ACCUEIL!$K$11='CARY RICKMERS'!$I$10,'CARY RICKMERS'!O93,IF(ACCUEIL!$K$11='GRANDE CAMEROON'!$I$10,'GRANDE CAMEROON'!O92,IF(ACCUEIL!$K$11='GRANDE COTONOU'!$I$10,'GRANDE COTONOU'!O92,"")))))))</f>
        <v>0</v>
      </c>
      <c r="P92" s="3"/>
      <c r="Q92" s="3"/>
    </row>
    <row r="93" spans="6:17" x14ac:dyDescent="0.25">
      <c r="F93" s="3"/>
      <c r="G93" s="3"/>
      <c r="H93" s="3">
        <f>IF($K$11='SILVER SUN'!$I$10,'SILVER SUN'!H93,IF(ACCUEIL!$K$11='SILVER SKY'!$I$10,'SILVER SKY'!H93,IF(ACCUEIL!$K$11='DREAM BEAUTY'!$I$10,'DREAM BEAUTY'!H93,IF(ACCUEIL!$K$11='SEBRING EXPRESS'!$I$10,'SEBRING EXPRESS'!H93,IF(ACCUEIL!$K$11='CARY RICKMERS'!$I$10,'CARY RICKMERS'!H94,IF(ACCUEIL!$K$11='GRANDE CAMEROON'!$I$10,'GRANDE CAMEROON'!H93,IF(ACCUEIL!$K$11='GRANDE COTONOU'!$I$10,'GRANDE COTONOU'!H93,"")))))))</f>
        <v>0</v>
      </c>
      <c r="I93" s="3">
        <f>IF($K$11='SILVER SUN'!$I$10,'SILVER SUN'!I93,IF(ACCUEIL!$K$11='SILVER SKY'!$I$10,'SILVER SKY'!I93,IF(ACCUEIL!$K$11='DREAM BEAUTY'!$I$10,'DREAM BEAUTY'!I93,IF(ACCUEIL!$K$11='SEBRING EXPRESS'!$I$10,'SEBRING EXPRESS'!I93,IF(ACCUEIL!$K$11='CARY RICKMERS'!$I$10,'CARY RICKMERS'!I94,IF(ACCUEIL!$K$11='GRANDE CAMEROON'!$I$10,'GRANDE CAMEROON'!I93,IF(ACCUEIL!$K$11='GRANDE COTONOU'!$I$10,'GRANDE COTONOU'!I93,"")))))))</f>
        <v>0</v>
      </c>
      <c r="J93" s="3">
        <f>IF($K$11='SILVER SUN'!$I$10,'SILVER SUN'!J93,IF(ACCUEIL!$K$11='SILVER SKY'!$I$10,'SILVER SKY'!J93,IF(ACCUEIL!$K$11='DREAM BEAUTY'!$I$10,'DREAM BEAUTY'!J93,IF(ACCUEIL!$K$11='SEBRING EXPRESS'!$I$10,'SEBRING EXPRESS'!J93,IF(ACCUEIL!$K$11='CARY RICKMERS'!$I$10,'CARY RICKMERS'!J94,IF(ACCUEIL!$K$11='GRANDE CAMEROON'!$I$10,'GRANDE CAMEROON'!J93,IF(ACCUEIL!$K$11='GRANDE COTONOU'!$I$10,'GRANDE COTONOU'!J93,"")))))))</f>
        <v>0</v>
      </c>
      <c r="K93" s="3">
        <f>IF($K$11='SILVER SUN'!$I$10,'SILVER SUN'!K93,IF(ACCUEIL!$K$11='SILVER SKY'!$I$10,'SILVER SKY'!K93,IF(ACCUEIL!$K$11='DREAM BEAUTY'!$I$10,'DREAM BEAUTY'!K93,IF(ACCUEIL!$K$11='SEBRING EXPRESS'!$I$10,'SEBRING EXPRESS'!K93,IF(ACCUEIL!$K$11='CARY RICKMERS'!$I$10,'CARY RICKMERS'!K94,IF(ACCUEIL!$K$11='GRANDE CAMEROON'!$I$10,'GRANDE CAMEROON'!K93,IF(ACCUEIL!$K$11='GRANDE COTONOU'!$I$10,'GRANDE COTONOU'!K93,"")))))))</f>
        <v>0</v>
      </c>
      <c r="L93" s="3">
        <f>IF($K$11='SILVER SUN'!$I$10,'SILVER SUN'!L93,IF(ACCUEIL!$K$11='SILVER SKY'!$I$10,'SILVER SKY'!L93,IF(ACCUEIL!$K$11='DREAM BEAUTY'!$I$10,'DREAM BEAUTY'!L93,IF(ACCUEIL!$K$11='SEBRING EXPRESS'!$I$10,'SEBRING EXPRESS'!L93,IF(ACCUEIL!$K$11='CARY RICKMERS'!$I$10,'CARY RICKMERS'!L94,IF(ACCUEIL!$K$11='GRANDE CAMEROON'!$I$10,'GRANDE CAMEROON'!L93,IF(ACCUEIL!$K$11='GRANDE COTONOU'!$I$10,'GRANDE COTONOU'!L93,"")))))))</f>
        <v>0</v>
      </c>
      <c r="M93" s="3">
        <f>IF($K$11='SILVER SUN'!$I$10,'SILVER SUN'!M93,IF(ACCUEIL!$K$11='SILVER SKY'!$I$10,'SILVER SKY'!M93,IF(ACCUEIL!$K$11='DREAM BEAUTY'!$I$10,'DREAM BEAUTY'!M93,IF(ACCUEIL!$K$11='SEBRING EXPRESS'!$I$10,'SEBRING EXPRESS'!M93,IF(ACCUEIL!$K$11='CARY RICKMERS'!$I$10,'CARY RICKMERS'!M94,IF(ACCUEIL!$K$11='GRANDE CAMEROON'!$I$10,'GRANDE CAMEROON'!M93,IF(ACCUEIL!$K$11='GRANDE COTONOU'!$I$10,'GRANDE COTONOU'!M93,"")))))))</f>
        <v>0</v>
      </c>
      <c r="N93" s="3">
        <f>IF($K$11='SILVER SUN'!$I$10,'SILVER SUN'!N93,IF(ACCUEIL!$K$11='SILVER SKY'!$I$10,'SILVER SKY'!N93,IF(ACCUEIL!$K$11='DREAM BEAUTY'!$I$10,'DREAM BEAUTY'!N93,IF(ACCUEIL!$K$11='SEBRING EXPRESS'!$I$10,'SEBRING EXPRESS'!N93,IF(ACCUEIL!$K$11='CARY RICKMERS'!$I$10,'CARY RICKMERS'!N94,IF(ACCUEIL!$K$11='GRANDE CAMEROON'!$I$10,'GRANDE CAMEROON'!N93,IF(ACCUEIL!$K$11='GRANDE COTONOU'!$I$10,'GRANDE COTONOU'!N93,"")))))))</f>
        <v>0</v>
      </c>
      <c r="O93" s="3">
        <f>IF($K$11='SILVER SUN'!$I$10,'SILVER SUN'!O93,IF(ACCUEIL!$K$11='SILVER SKY'!$I$10,'SILVER SKY'!O93,IF(ACCUEIL!$K$11='DREAM BEAUTY'!$I$10,'DREAM BEAUTY'!O93,IF(ACCUEIL!$K$11='SEBRING EXPRESS'!$I$10,'SEBRING EXPRESS'!O93,IF(ACCUEIL!$K$11='CARY RICKMERS'!$I$10,'CARY RICKMERS'!O94,IF(ACCUEIL!$K$11='GRANDE CAMEROON'!$I$10,'GRANDE CAMEROON'!O93,IF(ACCUEIL!$K$11='GRANDE COTONOU'!$I$10,'GRANDE COTONOU'!O93,"")))))))</f>
        <v>0</v>
      </c>
      <c r="P93" s="3"/>
      <c r="Q93" s="3"/>
    </row>
    <row r="94" spans="6:17" x14ac:dyDescent="0.25">
      <c r="F94" s="3"/>
      <c r="G94" s="3"/>
      <c r="H94" s="3">
        <f>IF($K$11='SILVER SUN'!$I$10,'SILVER SUN'!H94,IF(ACCUEIL!$K$11='SILVER SKY'!$I$10,'SILVER SKY'!H94,IF(ACCUEIL!$K$11='DREAM BEAUTY'!$I$10,'DREAM BEAUTY'!H94,IF(ACCUEIL!$K$11='SEBRING EXPRESS'!$I$10,'SEBRING EXPRESS'!H94,IF(ACCUEIL!$K$11='CARY RICKMERS'!$I$10,'CARY RICKMERS'!H95,IF(ACCUEIL!$K$11='GRANDE CAMEROON'!$I$10,'GRANDE CAMEROON'!H94,IF(ACCUEIL!$K$11='GRANDE COTONOU'!$I$10,'GRANDE COTONOU'!H94,"")))))))</f>
        <v>0</v>
      </c>
      <c r="I94" s="3">
        <f>IF($K$11='SILVER SUN'!$I$10,'SILVER SUN'!I94,IF(ACCUEIL!$K$11='SILVER SKY'!$I$10,'SILVER SKY'!I94,IF(ACCUEIL!$K$11='DREAM BEAUTY'!$I$10,'DREAM BEAUTY'!I94,IF(ACCUEIL!$K$11='SEBRING EXPRESS'!$I$10,'SEBRING EXPRESS'!I94,IF(ACCUEIL!$K$11='CARY RICKMERS'!$I$10,'CARY RICKMERS'!I95,IF(ACCUEIL!$K$11='GRANDE CAMEROON'!$I$10,'GRANDE CAMEROON'!I94,IF(ACCUEIL!$K$11='GRANDE COTONOU'!$I$10,'GRANDE COTONOU'!I94,"")))))))</f>
        <v>0</v>
      </c>
      <c r="J94" s="3">
        <f>IF($K$11='SILVER SUN'!$I$10,'SILVER SUN'!J94,IF(ACCUEIL!$K$11='SILVER SKY'!$I$10,'SILVER SKY'!J94,IF(ACCUEIL!$K$11='DREAM BEAUTY'!$I$10,'DREAM BEAUTY'!J94,IF(ACCUEIL!$K$11='SEBRING EXPRESS'!$I$10,'SEBRING EXPRESS'!J94,IF(ACCUEIL!$K$11='CARY RICKMERS'!$I$10,'CARY RICKMERS'!J95,IF(ACCUEIL!$K$11='GRANDE CAMEROON'!$I$10,'GRANDE CAMEROON'!J94,IF(ACCUEIL!$K$11='GRANDE COTONOU'!$I$10,'GRANDE COTONOU'!J94,"")))))))</f>
        <v>0</v>
      </c>
      <c r="K94" s="3">
        <f>IF($K$11='SILVER SUN'!$I$10,'SILVER SUN'!K94,IF(ACCUEIL!$K$11='SILVER SKY'!$I$10,'SILVER SKY'!K94,IF(ACCUEIL!$K$11='DREAM BEAUTY'!$I$10,'DREAM BEAUTY'!K94,IF(ACCUEIL!$K$11='SEBRING EXPRESS'!$I$10,'SEBRING EXPRESS'!K94,IF(ACCUEIL!$K$11='CARY RICKMERS'!$I$10,'CARY RICKMERS'!K95,IF(ACCUEIL!$K$11='GRANDE CAMEROON'!$I$10,'GRANDE CAMEROON'!K94,IF(ACCUEIL!$K$11='GRANDE COTONOU'!$I$10,'GRANDE COTONOU'!K94,"")))))))</f>
        <v>0</v>
      </c>
      <c r="L94" s="3">
        <f>IF($K$11='SILVER SUN'!$I$10,'SILVER SUN'!L94,IF(ACCUEIL!$K$11='SILVER SKY'!$I$10,'SILVER SKY'!L94,IF(ACCUEIL!$K$11='DREAM BEAUTY'!$I$10,'DREAM BEAUTY'!L94,IF(ACCUEIL!$K$11='SEBRING EXPRESS'!$I$10,'SEBRING EXPRESS'!L94,IF(ACCUEIL!$K$11='CARY RICKMERS'!$I$10,'CARY RICKMERS'!L95,IF(ACCUEIL!$K$11='GRANDE CAMEROON'!$I$10,'GRANDE CAMEROON'!L94,IF(ACCUEIL!$K$11='GRANDE COTONOU'!$I$10,'GRANDE COTONOU'!L94,"")))))))</f>
        <v>0</v>
      </c>
      <c r="M94" s="3">
        <f>IF($K$11='SILVER SUN'!$I$10,'SILVER SUN'!M94,IF(ACCUEIL!$K$11='SILVER SKY'!$I$10,'SILVER SKY'!M94,IF(ACCUEIL!$K$11='DREAM BEAUTY'!$I$10,'DREAM BEAUTY'!M94,IF(ACCUEIL!$K$11='SEBRING EXPRESS'!$I$10,'SEBRING EXPRESS'!M94,IF(ACCUEIL!$K$11='CARY RICKMERS'!$I$10,'CARY RICKMERS'!M95,IF(ACCUEIL!$K$11='GRANDE CAMEROON'!$I$10,'GRANDE CAMEROON'!M94,IF(ACCUEIL!$K$11='GRANDE COTONOU'!$I$10,'GRANDE COTONOU'!M94,"")))))))</f>
        <v>0</v>
      </c>
      <c r="N94" s="3">
        <f>IF($K$11='SILVER SUN'!$I$10,'SILVER SUN'!N94,IF(ACCUEIL!$K$11='SILVER SKY'!$I$10,'SILVER SKY'!N94,IF(ACCUEIL!$K$11='DREAM BEAUTY'!$I$10,'DREAM BEAUTY'!N94,IF(ACCUEIL!$K$11='SEBRING EXPRESS'!$I$10,'SEBRING EXPRESS'!N94,IF(ACCUEIL!$K$11='CARY RICKMERS'!$I$10,'CARY RICKMERS'!N95,IF(ACCUEIL!$K$11='GRANDE CAMEROON'!$I$10,'GRANDE CAMEROON'!N94,IF(ACCUEIL!$K$11='GRANDE COTONOU'!$I$10,'GRANDE COTONOU'!N94,"")))))))</f>
        <v>0</v>
      </c>
      <c r="O94" s="3">
        <f>IF($K$11='SILVER SUN'!$I$10,'SILVER SUN'!O94,IF(ACCUEIL!$K$11='SILVER SKY'!$I$10,'SILVER SKY'!O94,IF(ACCUEIL!$K$11='DREAM BEAUTY'!$I$10,'DREAM BEAUTY'!O94,IF(ACCUEIL!$K$11='SEBRING EXPRESS'!$I$10,'SEBRING EXPRESS'!O94,IF(ACCUEIL!$K$11='CARY RICKMERS'!$I$10,'CARY RICKMERS'!O95,IF(ACCUEIL!$K$11='GRANDE CAMEROON'!$I$10,'GRANDE CAMEROON'!O94,IF(ACCUEIL!$K$11='GRANDE COTONOU'!$I$10,'GRANDE COTONOU'!O94,"")))))))</f>
        <v>0</v>
      </c>
      <c r="P94" s="3"/>
      <c r="Q94" s="3"/>
    </row>
    <row r="95" spans="6:17" x14ac:dyDescent="0.25">
      <c r="F95" s="3"/>
      <c r="G95" s="3"/>
      <c r="H95" s="3">
        <f>IF($K$11='SILVER SUN'!$I$10,'SILVER SUN'!H95,IF(ACCUEIL!$K$11='SILVER SKY'!$I$10,'SILVER SKY'!H95,IF(ACCUEIL!$K$11='DREAM BEAUTY'!$I$10,'DREAM BEAUTY'!H95,IF(ACCUEIL!$K$11='SEBRING EXPRESS'!$I$10,'SEBRING EXPRESS'!H95,IF(ACCUEIL!$K$11='CARY RICKMERS'!$I$10,'CARY RICKMERS'!H96,IF(ACCUEIL!$K$11='GRANDE CAMEROON'!$I$10,'GRANDE CAMEROON'!H95,IF(ACCUEIL!$K$11='GRANDE COTONOU'!$I$10,'GRANDE COTONOU'!H95,"")))))))</f>
        <v>0</v>
      </c>
      <c r="I95" s="3">
        <f>IF($K$11='SILVER SUN'!$I$10,'SILVER SUN'!I95,IF(ACCUEIL!$K$11='SILVER SKY'!$I$10,'SILVER SKY'!I95,IF(ACCUEIL!$K$11='DREAM BEAUTY'!$I$10,'DREAM BEAUTY'!I95,IF(ACCUEIL!$K$11='SEBRING EXPRESS'!$I$10,'SEBRING EXPRESS'!I95,IF(ACCUEIL!$K$11='CARY RICKMERS'!$I$10,'CARY RICKMERS'!I96,IF(ACCUEIL!$K$11='GRANDE CAMEROON'!$I$10,'GRANDE CAMEROON'!I95,IF(ACCUEIL!$K$11='GRANDE COTONOU'!$I$10,'GRANDE COTONOU'!I95,"")))))))</f>
        <v>0</v>
      </c>
      <c r="J95" s="3">
        <f>IF($K$11='SILVER SUN'!$I$10,'SILVER SUN'!J95,IF(ACCUEIL!$K$11='SILVER SKY'!$I$10,'SILVER SKY'!J95,IF(ACCUEIL!$K$11='DREAM BEAUTY'!$I$10,'DREAM BEAUTY'!J95,IF(ACCUEIL!$K$11='SEBRING EXPRESS'!$I$10,'SEBRING EXPRESS'!J95,IF(ACCUEIL!$K$11='CARY RICKMERS'!$I$10,'CARY RICKMERS'!J96,IF(ACCUEIL!$K$11='GRANDE CAMEROON'!$I$10,'GRANDE CAMEROON'!J95,IF(ACCUEIL!$K$11='GRANDE COTONOU'!$I$10,'GRANDE COTONOU'!J95,"")))))))</f>
        <v>0</v>
      </c>
      <c r="K95" s="3">
        <f>IF($K$11='SILVER SUN'!$I$10,'SILVER SUN'!K95,IF(ACCUEIL!$K$11='SILVER SKY'!$I$10,'SILVER SKY'!K95,IF(ACCUEIL!$K$11='DREAM BEAUTY'!$I$10,'DREAM BEAUTY'!K95,IF(ACCUEIL!$K$11='SEBRING EXPRESS'!$I$10,'SEBRING EXPRESS'!K95,IF(ACCUEIL!$K$11='CARY RICKMERS'!$I$10,'CARY RICKMERS'!K96,IF(ACCUEIL!$K$11='GRANDE CAMEROON'!$I$10,'GRANDE CAMEROON'!K95,IF(ACCUEIL!$K$11='GRANDE COTONOU'!$I$10,'GRANDE COTONOU'!K95,"")))))))</f>
        <v>0</v>
      </c>
      <c r="L95" s="3">
        <f>IF($K$11='SILVER SUN'!$I$10,'SILVER SUN'!L95,IF(ACCUEIL!$K$11='SILVER SKY'!$I$10,'SILVER SKY'!L95,IF(ACCUEIL!$K$11='DREAM BEAUTY'!$I$10,'DREAM BEAUTY'!L95,IF(ACCUEIL!$K$11='SEBRING EXPRESS'!$I$10,'SEBRING EXPRESS'!L95,IF(ACCUEIL!$K$11='CARY RICKMERS'!$I$10,'CARY RICKMERS'!L96,IF(ACCUEIL!$K$11='GRANDE CAMEROON'!$I$10,'GRANDE CAMEROON'!L95,IF(ACCUEIL!$K$11='GRANDE COTONOU'!$I$10,'GRANDE COTONOU'!L95,"")))))))</f>
        <v>0</v>
      </c>
      <c r="M95" s="3">
        <f>IF($K$11='SILVER SUN'!$I$10,'SILVER SUN'!M95,IF(ACCUEIL!$K$11='SILVER SKY'!$I$10,'SILVER SKY'!M95,IF(ACCUEIL!$K$11='DREAM BEAUTY'!$I$10,'DREAM BEAUTY'!M95,IF(ACCUEIL!$K$11='SEBRING EXPRESS'!$I$10,'SEBRING EXPRESS'!M95,IF(ACCUEIL!$K$11='CARY RICKMERS'!$I$10,'CARY RICKMERS'!M96,IF(ACCUEIL!$K$11='GRANDE CAMEROON'!$I$10,'GRANDE CAMEROON'!M95,IF(ACCUEIL!$K$11='GRANDE COTONOU'!$I$10,'GRANDE COTONOU'!M95,"")))))))</f>
        <v>0</v>
      </c>
      <c r="N95" s="3">
        <f>IF($K$11='SILVER SUN'!$I$10,'SILVER SUN'!N95,IF(ACCUEIL!$K$11='SILVER SKY'!$I$10,'SILVER SKY'!N95,IF(ACCUEIL!$K$11='DREAM BEAUTY'!$I$10,'DREAM BEAUTY'!N95,IF(ACCUEIL!$K$11='SEBRING EXPRESS'!$I$10,'SEBRING EXPRESS'!N95,IF(ACCUEIL!$K$11='CARY RICKMERS'!$I$10,'CARY RICKMERS'!N96,IF(ACCUEIL!$K$11='GRANDE CAMEROON'!$I$10,'GRANDE CAMEROON'!N95,IF(ACCUEIL!$K$11='GRANDE COTONOU'!$I$10,'GRANDE COTONOU'!N95,"")))))))</f>
        <v>0</v>
      </c>
      <c r="O95" s="3">
        <f>IF($K$11='SILVER SUN'!$I$10,'SILVER SUN'!O95,IF(ACCUEIL!$K$11='SILVER SKY'!$I$10,'SILVER SKY'!O95,IF(ACCUEIL!$K$11='DREAM BEAUTY'!$I$10,'DREAM BEAUTY'!O95,IF(ACCUEIL!$K$11='SEBRING EXPRESS'!$I$10,'SEBRING EXPRESS'!O95,IF(ACCUEIL!$K$11='CARY RICKMERS'!$I$10,'CARY RICKMERS'!O96,IF(ACCUEIL!$K$11='GRANDE CAMEROON'!$I$10,'GRANDE CAMEROON'!O95,IF(ACCUEIL!$K$11='GRANDE COTONOU'!$I$10,'GRANDE COTONOU'!O95,"")))))))</f>
        <v>0</v>
      </c>
      <c r="P95" s="3"/>
      <c r="Q95" s="3"/>
    </row>
    <row r="96" spans="6:17" x14ac:dyDescent="0.25">
      <c r="F96" s="3"/>
      <c r="G96" s="3"/>
      <c r="H96" s="3">
        <f>IF($K$11='SILVER SUN'!$I$10,'SILVER SUN'!H96,IF(ACCUEIL!$K$11='SILVER SKY'!$I$10,'SILVER SKY'!H96,IF(ACCUEIL!$K$11='DREAM BEAUTY'!$I$10,'DREAM BEAUTY'!H96,IF(ACCUEIL!$K$11='SEBRING EXPRESS'!$I$10,'SEBRING EXPRESS'!H96,IF(ACCUEIL!$K$11='CARY RICKMERS'!$I$10,'CARY RICKMERS'!H97,IF(ACCUEIL!$K$11='GRANDE CAMEROON'!$I$10,'GRANDE CAMEROON'!H96,IF(ACCUEIL!$K$11='GRANDE COTONOU'!$I$10,'GRANDE COTONOU'!H96,"")))))))</f>
        <v>0</v>
      </c>
      <c r="I96" s="3">
        <f>IF($K$11='SILVER SUN'!$I$10,'SILVER SUN'!I96,IF(ACCUEIL!$K$11='SILVER SKY'!$I$10,'SILVER SKY'!I96,IF(ACCUEIL!$K$11='DREAM BEAUTY'!$I$10,'DREAM BEAUTY'!I96,IF(ACCUEIL!$K$11='SEBRING EXPRESS'!$I$10,'SEBRING EXPRESS'!I96,IF(ACCUEIL!$K$11='CARY RICKMERS'!$I$10,'CARY RICKMERS'!I97,IF(ACCUEIL!$K$11='GRANDE CAMEROON'!$I$10,'GRANDE CAMEROON'!I96,IF(ACCUEIL!$K$11='GRANDE COTONOU'!$I$10,'GRANDE COTONOU'!I96,"")))))))</f>
        <v>0</v>
      </c>
      <c r="J96" s="3">
        <f>IF($K$11='SILVER SUN'!$I$10,'SILVER SUN'!J96,IF(ACCUEIL!$K$11='SILVER SKY'!$I$10,'SILVER SKY'!J96,IF(ACCUEIL!$K$11='DREAM BEAUTY'!$I$10,'DREAM BEAUTY'!J96,IF(ACCUEIL!$K$11='SEBRING EXPRESS'!$I$10,'SEBRING EXPRESS'!J96,IF(ACCUEIL!$K$11='CARY RICKMERS'!$I$10,'CARY RICKMERS'!J97,IF(ACCUEIL!$K$11='GRANDE CAMEROON'!$I$10,'GRANDE CAMEROON'!J96,IF(ACCUEIL!$K$11='GRANDE COTONOU'!$I$10,'GRANDE COTONOU'!J96,"")))))))</f>
        <v>0</v>
      </c>
      <c r="K96" s="3">
        <f>IF($K$11='SILVER SUN'!$I$10,'SILVER SUN'!K96,IF(ACCUEIL!$K$11='SILVER SKY'!$I$10,'SILVER SKY'!K96,IF(ACCUEIL!$K$11='DREAM BEAUTY'!$I$10,'DREAM BEAUTY'!K96,IF(ACCUEIL!$K$11='SEBRING EXPRESS'!$I$10,'SEBRING EXPRESS'!K96,IF(ACCUEIL!$K$11='CARY RICKMERS'!$I$10,'CARY RICKMERS'!K97,IF(ACCUEIL!$K$11='GRANDE CAMEROON'!$I$10,'GRANDE CAMEROON'!K96,IF(ACCUEIL!$K$11='GRANDE COTONOU'!$I$10,'GRANDE COTONOU'!K96,"")))))))</f>
        <v>0</v>
      </c>
      <c r="L96" s="3">
        <f>IF($K$11='SILVER SUN'!$I$10,'SILVER SUN'!L96,IF(ACCUEIL!$K$11='SILVER SKY'!$I$10,'SILVER SKY'!L96,IF(ACCUEIL!$K$11='DREAM BEAUTY'!$I$10,'DREAM BEAUTY'!L96,IF(ACCUEIL!$K$11='SEBRING EXPRESS'!$I$10,'SEBRING EXPRESS'!L96,IF(ACCUEIL!$K$11='CARY RICKMERS'!$I$10,'CARY RICKMERS'!L97,IF(ACCUEIL!$K$11='GRANDE CAMEROON'!$I$10,'GRANDE CAMEROON'!L96,IF(ACCUEIL!$K$11='GRANDE COTONOU'!$I$10,'GRANDE COTONOU'!L96,"")))))))</f>
        <v>0</v>
      </c>
      <c r="M96" s="3">
        <f>IF($K$11='SILVER SUN'!$I$10,'SILVER SUN'!M96,IF(ACCUEIL!$K$11='SILVER SKY'!$I$10,'SILVER SKY'!M96,IF(ACCUEIL!$K$11='DREAM BEAUTY'!$I$10,'DREAM BEAUTY'!M96,IF(ACCUEIL!$K$11='SEBRING EXPRESS'!$I$10,'SEBRING EXPRESS'!M96,IF(ACCUEIL!$K$11='CARY RICKMERS'!$I$10,'CARY RICKMERS'!M97,IF(ACCUEIL!$K$11='GRANDE CAMEROON'!$I$10,'GRANDE CAMEROON'!M96,IF(ACCUEIL!$K$11='GRANDE COTONOU'!$I$10,'GRANDE COTONOU'!M96,"")))))))</f>
        <v>0</v>
      </c>
      <c r="N96" s="3">
        <f>IF($K$11='SILVER SUN'!$I$10,'SILVER SUN'!N96,IF(ACCUEIL!$K$11='SILVER SKY'!$I$10,'SILVER SKY'!N96,IF(ACCUEIL!$K$11='DREAM BEAUTY'!$I$10,'DREAM BEAUTY'!N96,IF(ACCUEIL!$K$11='SEBRING EXPRESS'!$I$10,'SEBRING EXPRESS'!N96,IF(ACCUEIL!$K$11='CARY RICKMERS'!$I$10,'CARY RICKMERS'!N97,IF(ACCUEIL!$K$11='GRANDE CAMEROON'!$I$10,'GRANDE CAMEROON'!N96,IF(ACCUEIL!$K$11='GRANDE COTONOU'!$I$10,'GRANDE COTONOU'!N96,"")))))))</f>
        <v>0</v>
      </c>
      <c r="O96" s="3">
        <f>IF($K$11='SILVER SUN'!$I$10,'SILVER SUN'!O96,IF(ACCUEIL!$K$11='SILVER SKY'!$I$10,'SILVER SKY'!O96,IF(ACCUEIL!$K$11='DREAM BEAUTY'!$I$10,'DREAM BEAUTY'!O96,IF(ACCUEIL!$K$11='SEBRING EXPRESS'!$I$10,'SEBRING EXPRESS'!O96,IF(ACCUEIL!$K$11='CARY RICKMERS'!$I$10,'CARY RICKMERS'!O97,IF(ACCUEIL!$K$11='GRANDE CAMEROON'!$I$10,'GRANDE CAMEROON'!O96,IF(ACCUEIL!$K$11='GRANDE COTONOU'!$I$10,'GRANDE COTONOU'!O96,"")))))))</f>
        <v>0</v>
      </c>
      <c r="P96" s="3"/>
      <c r="Q96" s="3"/>
    </row>
    <row r="97" spans="6:17" x14ac:dyDescent="0.25">
      <c r="F97" s="3"/>
      <c r="G97" s="3"/>
      <c r="H97" s="3">
        <f>IF($K$11='SILVER SUN'!$I$10,'SILVER SUN'!H97,IF(ACCUEIL!$K$11='SILVER SKY'!$I$10,'SILVER SKY'!H97,IF(ACCUEIL!$K$11='DREAM BEAUTY'!$I$10,'DREAM BEAUTY'!H97,IF(ACCUEIL!$K$11='SEBRING EXPRESS'!$I$10,'SEBRING EXPRESS'!H97,IF(ACCUEIL!$K$11='CARY RICKMERS'!$I$10,'CARY RICKMERS'!H98,IF(ACCUEIL!$K$11='GRANDE CAMEROON'!$I$10,'GRANDE CAMEROON'!H97,IF(ACCUEIL!$K$11='GRANDE COTONOU'!$I$10,'GRANDE COTONOU'!H97,"")))))))</f>
        <v>0</v>
      </c>
      <c r="I97" s="3">
        <f>IF($K$11='SILVER SUN'!$I$10,'SILVER SUN'!I97,IF(ACCUEIL!$K$11='SILVER SKY'!$I$10,'SILVER SKY'!I97,IF(ACCUEIL!$K$11='DREAM BEAUTY'!$I$10,'DREAM BEAUTY'!I97,IF(ACCUEIL!$K$11='SEBRING EXPRESS'!$I$10,'SEBRING EXPRESS'!I97,IF(ACCUEIL!$K$11='CARY RICKMERS'!$I$10,'CARY RICKMERS'!I98,IF(ACCUEIL!$K$11='GRANDE CAMEROON'!$I$10,'GRANDE CAMEROON'!I97,IF(ACCUEIL!$K$11='GRANDE COTONOU'!$I$10,'GRANDE COTONOU'!I97,"")))))))</f>
        <v>0</v>
      </c>
      <c r="J97" s="3">
        <f>IF($K$11='SILVER SUN'!$I$10,'SILVER SUN'!J97,IF(ACCUEIL!$K$11='SILVER SKY'!$I$10,'SILVER SKY'!J97,IF(ACCUEIL!$K$11='DREAM BEAUTY'!$I$10,'DREAM BEAUTY'!J97,IF(ACCUEIL!$K$11='SEBRING EXPRESS'!$I$10,'SEBRING EXPRESS'!J97,IF(ACCUEIL!$K$11='CARY RICKMERS'!$I$10,'CARY RICKMERS'!J98,IF(ACCUEIL!$K$11='GRANDE CAMEROON'!$I$10,'GRANDE CAMEROON'!J97,IF(ACCUEIL!$K$11='GRANDE COTONOU'!$I$10,'GRANDE COTONOU'!J97,"")))))))</f>
        <v>0</v>
      </c>
      <c r="K97" s="3">
        <f>IF($K$11='SILVER SUN'!$I$10,'SILVER SUN'!K97,IF(ACCUEIL!$K$11='SILVER SKY'!$I$10,'SILVER SKY'!K97,IF(ACCUEIL!$K$11='DREAM BEAUTY'!$I$10,'DREAM BEAUTY'!K97,IF(ACCUEIL!$K$11='SEBRING EXPRESS'!$I$10,'SEBRING EXPRESS'!K97,IF(ACCUEIL!$K$11='CARY RICKMERS'!$I$10,'CARY RICKMERS'!K98,IF(ACCUEIL!$K$11='GRANDE CAMEROON'!$I$10,'GRANDE CAMEROON'!K97,IF(ACCUEIL!$K$11='GRANDE COTONOU'!$I$10,'GRANDE COTONOU'!K97,"")))))))</f>
        <v>0</v>
      </c>
      <c r="L97" s="3">
        <f>IF($K$11='SILVER SUN'!$I$10,'SILVER SUN'!L97,IF(ACCUEIL!$K$11='SILVER SKY'!$I$10,'SILVER SKY'!L97,IF(ACCUEIL!$K$11='DREAM BEAUTY'!$I$10,'DREAM BEAUTY'!L97,IF(ACCUEIL!$K$11='SEBRING EXPRESS'!$I$10,'SEBRING EXPRESS'!L97,IF(ACCUEIL!$K$11='CARY RICKMERS'!$I$10,'CARY RICKMERS'!L98,IF(ACCUEIL!$K$11='GRANDE CAMEROON'!$I$10,'GRANDE CAMEROON'!L97,IF(ACCUEIL!$K$11='GRANDE COTONOU'!$I$10,'GRANDE COTONOU'!L97,"")))))))</f>
        <v>0</v>
      </c>
      <c r="M97" s="3">
        <f>IF($K$11='SILVER SUN'!$I$10,'SILVER SUN'!M97,IF(ACCUEIL!$K$11='SILVER SKY'!$I$10,'SILVER SKY'!M97,IF(ACCUEIL!$K$11='DREAM BEAUTY'!$I$10,'DREAM BEAUTY'!M97,IF(ACCUEIL!$K$11='SEBRING EXPRESS'!$I$10,'SEBRING EXPRESS'!M97,IF(ACCUEIL!$K$11='CARY RICKMERS'!$I$10,'CARY RICKMERS'!M98,IF(ACCUEIL!$K$11='GRANDE CAMEROON'!$I$10,'GRANDE CAMEROON'!M97,IF(ACCUEIL!$K$11='GRANDE COTONOU'!$I$10,'GRANDE COTONOU'!M97,"")))))))</f>
        <v>0</v>
      </c>
      <c r="N97" s="3">
        <f>IF($K$11='SILVER SUN'!$I$10,'SILVER SUN'!N97,IF(ACCUEIL!$K$11='SILVER SKY'!$I$10,'SILVER SKY'!N97,IF(ACCUEIL!$K$11='DREAM BEAUTY'!$I$10,'DREAM BEAUTY'!N97,IF(ACCUEIL!$K$11='SEBRING EXPRESS'!$I$10,'SEBRING EXPRESS'!N97,IF(ACCUEIL!$K$11='CARY RICKMERS'!$I$10,'CARY RICKMERS'!N98,IF(ACCUEIL!$K$11='GRANDE CAMEROON'!$I$10,'GRANDE CAMEROON'!N97,IF(ACCUEIL!$K$11='GRANDE COTONOU'!$I$10,'GRANDE COTONOU'!N97,"")))))))</f>
        <v>0</v>
      </c>
      <c r="O97" s="3">
        <f>IF($K$11='SILVER SUN'!$I$10,'SILVER SUN'!O97,IF(ACCUEIL!$K$11='SILVER SKY'!$I$10,'SILVER SKY'!O97,IF(ACCUEIL!$K$11='DREAM BEAUTY'!$I$10,'DREAM BEAUTY'!O97,IF(ACCUEIL!$K$11='SEBRING EXPRESS'!$I$10,'SEBRING EXPRESS'!O97,IF(ACCUEIL!$K$11='CARY RICKMERS'!$I$10,'CARY RICKMERS'!O98,IF(ACCUEIL!$K$11='GRANDE CAMEROON'!$I$10,'GRANDE CAMEROON'!O97,IF(ACCUEIL!$K$11='GRANDE COTONOU'!$I$10,'GRANDE COTONOU'!O97,"")))))))</f>
        <v>0</v>
      </c>
      <c r="P97" s="3"/>
      <c r="Q97" s="3"/>
    </row>
    <row r="98" spans="6:17" x14ac:dyDescent="0.25">
      <c r="F98" s="3"/>
      <c r="G98" s="3"/>
      <c r="H98" s="3">
        <f>IF($K$11='SILVER SUN'!$I$10,'SILVER SUN'!H98,IF(ACCUEIL!$K$11='SILVER SKY'!$I$10,'SILVER SKY'!H98,IF(ACCUEIL!$K$11='DREAM BEAUTY'!$I$10,'DREAM BEAUTY'!H98,IF(ACCUEIL!$K$11='SEBRING EXPRESS'!$I$10,'SEBRING EXPRESS'!H98,IF(ACCUEIL!$K$11='CARY RICKMERS'!$I$10,'CARY RICKMERS'!H99,IF(ACCUEIL!$K$11='GRANDE CAMEROON'!$I$10,'GRANDE CAMEROON'!H98,IF(ACCUEIL!$K$11='GRANDE COTONOU'!$I$10,'GRANDE COTONOU'!H98,"")))))))</f>
        <v>0</v>
      </c>
      <c r="I98" s="3">
        <f>IF($K$11='SILVER SUN'!$I$10,'SILVER SUN'!I98,IF(ACCUEIL!$K$11='SILVER SKY'!$I$10,'SILVER SKY'!I98,IF(ACCUEIL!$K$11='DREAM BEAUTY'!$I$10,'DREAM BEAUTY'!I98,IF(ACCUEIL!$K$11='SEBRING EXPRESS'!$I$10,'SEBRING EXPRESS'!I98,IF(ACCUEIL!$K$11='CARY RICKMERS'!$I$10,'CARY RICKMERS'!I99,IF(ACCUEIL!$K$11='GRANDE CAMEROON'!$I$10,'GRANDE CAMEROON'!I98,IF(ACCUEIL!$K$11='GRANDE COTONOU'!$I$10,'GRANDE COTONOU'!I98,"")))))))</f>
        <v>0</v>
      </c>
      <c r="J98" s="3">
        <f>IF($K$11='SILVER SUN'!$I$10,'SILVER SUN'!J98,IF(ACCUEIL!$K$11='SILVER SKY'!$I$10,'SILVER SKY'!J98,IF(ACCUEIL!$K$11='DREAM BEAUTY'!$I$10,'DREAM BEAUTY'!J98,IF(ACCUEIL!$K$11='SEBRING EXPRESS'!$I$10,'SEBRING EXPRESS'!J98,IF(ACCUEIL!$K$11='CARY RICKMERS'!$I$10,'CARY RICKMERS'!J99,IF(ACCUEIL!$K$11='GRANDE CAMEROON'!$I$10,'GRANDE CAMEROON'!J98,IF(ACCUEIL!$K$11='GRANDE COTONOU'!$I$10,'GRANDE COTONOU'!J98,"")))))))</f>
        <v>0</v>
      </c>
      <c r="K98" s="3">
        <f>IF($K$11='SILVER SUN'!$I$10,'SILVER SUN'!K98,IF(ACCUEIL!$K$11='SILVER SKY'!$I$10,'SILVER SKY'!K98,IF(ACCUEIL!$K$11='DREAM BEAUTY'!$I$10,'DREAM BEAUTY'!K98,IF(ACCUEIL!$K$11='SEBRING EXPRESS'!$I$10,'SEBRING EXPRESS'!K98,IF(ACCUEIL!$K$11='CARY RICKMERS'!$I$10,'CARY RICKMERS'!K99,IF(ACCUEIL!$K$11='GRANDE CAMEROON'!$I$10,'GRANDE CAMEROON'!K98,IF(ACCUEIL!$K$11='GRANDE COTONOU'!$I$10,'GRANDE COTONOU'!K98,"")))))))</f>
        <v>0</v>
      </c>
      <c r="L98" s="3">
        <f>IF($K$11='SILVER SUN'!$I$10,'SILVER SUN'!L98,IF(ACCUEIL!$K$11='SILVER SKY'!$I$10,'SILVER SKY'!L98,IF(ACCUEIL!$K$11='DREAM BEAUTY'!$I$10,'DREAM BEAUTY'!L98,IF(ACCUEIL!$K$11='SEBRING EXPRESS'!$I$10,'SEBRING EXPRESS'!L98,IF(ACCUEIL!$K$11='CARY RICKMERS'!$I$10,'CARY RICKMERS'!L99,IF(ACCUEIL!$K$11='GRANDE CAMEROON'!$I$10,'GRANDE CAMEROON'!L98,IF(ACCUEIL!$K$11='GRANDE COTONOU'!$I$10,'GRANDE COTONOU'!L98,"")))))))</f>
        <v>0</v>
      </c>
      <c r="M98" s="3">
        <f>IF($K$11='SILVER SUN'!$I$10,'SILVER SUN'!M98,IF(ACCUEIL!$K$11='SILVER SKY'!$I$10,'SILVER SKY'!M98,IF(ACCUEIL!$K$11='DREAM BEAUTY'!$I$10,'DREAM BEAUTY'!M98,IF(ACCUEIL!$K$11='SEBRING EXPRESS'!$I$10,'SEBRING EXPRESS'!M98,IF(ACCUEIL!$K$11='CARY RICKMERS'!$I$10,'CARY RICKMERS'!M99,IF(ACCUEIL!$K$11='GRANDE CAMEROON'!$I$10,'GRANDE CAMEROON'!M98,IF(ACCUEIL!$K$11='GRANDE COTONOU'!$I$10,'GRANDE COTONOU'!M98,"")))))))</f>
        <v>0</v>
      </c>
      <c r="N98" s="3">
        <f>IF($K$11='SILVER SUN'!$I$10,'SILVER SUN'!N98,IF(ACCUEIL!$K$11='SILVER SKY'!$I$10,'SILVER SKY'!N98,IF(ACCUEIL!$K$11='DREAM BEAUTY'!$I$10,'DREAM BEAUTY'!N98,IF(ACCUEIL!$K$11='SEBRING EXPRESS'!$I$10,'SEBRING EXPRESS'!N98,IF(ACCUEIL!$K$11='CARY RICKMERS'!$I$10,'CARY RICKMERS'!N99,IF(ACCUEIL!$K$11='GRANDE CAMEROON'!$I$10,'GRANDE CAMEROON'!N98,IF(ACCUEIL!$K$11='GRANDE COTONOU'!$I$10,'GRANDE COTONOU'!N98,"")))))))</f>
        <v>0</v>
      </c>
      <c r="O98" s="3">
        <f>IF($K$11='SILVER SUN'!$I$10,'SILVER SUN'!O98,IF(ACCUEIL!$K$11='SILVER SKY'!$I$10,'SILVER SKY'!O98,IF(ACCUEIL!$K$11='DREAM BEAUTY'!$I$10,'DREAM BEAUTY'!O98,IF(ACCUEIL!$K$11='SEBRING EXPRESS'!$I$10,'SEBRING EXPRESS'!O98,IF(ACCUEIL!$K$11='CARY RICKMERS'!$I$10,'CARY RICKMERS'!O99,IF(ACCUEIL!$K$11='GRANDE CAMEROON'!$I$10,'GRANDE CAMEROON'!O98,IF(ACCUEIL!$K$11='GRANDE COTONOU'!$I$10,'GRANDE COTONOU'!O98,"")))))))</f>
        <v>0</v>
      </c>
      <c r="P98" s="3"/>
      <c r="Q98" s="3"/>
    </row>
    <row r="99" spans="6:17" x14ac:dyDescent="0.25">
      <c r="F99" s="3"/>
      <c r="G99" s="3"/>
      <c r="H99" s="3">
        <f>IF($K$11='SILVER SUN'!$I$10,'SILVER SUN'!H99,IF(ACCUEIL!$K$11='SILVER SKY'!$I$10,'SILVER SKY'!H99,IF(ACCUEIL!$K$11='DREAM BEAUTY'!$I$10,'DREAM BEAUTY'!H99,IF(ACCUEIL!$K$11='SEBRING EXPRESS'!$I$10,'SEBRING EXPRESS'!H99,IF(ACCUEIL!$K$11='CARY RICKMERS'!$I$10,'CARY RICKMERS'!H100,IF(ACCUEIL!$K$11='GRANDE CAMEROON'!$I$10,'GRANDE CAMEROON'!H99,IF(ACCUEIL!$K$11='GRANDE COTONOU'!$I$10,'GRANDE COTONOU'!H99,"")))))))</f>
        <v>0</v>
      </c>
      <c r="I99" s="3">
        <f>IF($K$11='SILVER SUN'!$I$10,'SILVER SUN'!I99,IF(ACCUEIL!$K$11='SILVER SKY'!$I$10,'SILVER SKY'!I99,IF(ACCUEIL!$K$11='DREAM BEAUTY'!$I$10,'DREAM BEAUTY'!I99,IF(ACCUEIL!$K$11='SEBRING EXPRESS'!$I$10,'SEBRING EXPRESS'!I99,IF(ACCUEIL!$K$11='CARY RICKMERS'!$I$10,'CARY RICKMERS'!I100,IF(ACCUEIL!$K$11='GRANDE CAMEROON'!$I$10,'GRANDE CAMEROON'!I99,IF(ACCUEIL!$K$11='GRANDE COTONOU'!$I$10,'GRANDE COTONOU'!I99,"")))))))</f>
        <v>0</v>
      </c>
      <c r="J99" s="3">
        <f>IF($K$11='SILVER SUN'!$I$10,'SILVER SUN'!J99,IF(ACCUEIL!$K$11='SILVER SKY'!$I$10,'SILVER SKY'!J99,IF(ACCUEIL!$K$11='DREAM BEAUTY'!$I$10,'DREAM BEAUTY'!J99,IF(ACCUEIL!$K$11='SEBRING EXPRESS'!$I$10,'SEBRING EXPRESS'!J99,IF(ACCUEIL!$K$11='CARY RICKMERS'!$I$10,'CARY RICKMERS'!J100,IF(ACCUEIL!$K$11='GRANDE CAMEROON'!$I$10,'GRANDE CAMEROON'!J99,IF(ACCUEIL!$K$11='GRANDE COTONOU'!$I$10,'GRANDE COTONOU'!J99,"")))))))</f>
        <v>0</v>
      </c>
      <c r="K99" s="3">
        <f>IF($K$11='SILVER SUN'!$I$10,'SILVER SUN'!K99,IF(ACCUEIL!$K$11='SILVER SKY'!$I$10,'SILVER SKY'!K99,IF(ACCUEIL!$K$11='DREAM BEAUTY'!$I$10,'DREAM BEAUTY'!K99,IF(ACCUEIL!$K$11='SEBRING EXPRESS'!$I$10,'SEBRING EXPRESS'!K99,IF(ACCUEIL!$K$11='CARY RICKMERS'!$I$10,'CARY RICKMERS'!K100,IF(ACCUEIL!$K$11='GRANDE CAMEROON'!$I$10,'GRANDE CAMEROON'!K99,IF(ACCUEIL!$K$11='GRANDE COTONOU'!$I$10,'GRANDE COTONOU'!K99,"")))))))</f>
        <v>0</v>
      </c>
      <c r="L99" s="3">
        <f>IF($K$11='SILVER SUN'!$I$10,'SILVER SUN'!L99,IF(ACCUEIL!$K$11='SILVER SKY'!$I$10,'SILVER SKY'!L99,IF(ACCUEIL!$K$11='DREAM BEAUTY'!$I$10,'DREAM BEAUTY'!L99,IF(ACCUEIL!$K$11='SEBRING EXPRESS'!$I$10,'SEBRING EXPRESS'!L99,IF(ACCUEIL!$K$11='CARY RICKMERS'!$I$10,'CARY RICKMERS'!L100,IF(ACCUEIL!$K$11='GRANDE CAMEROON'!$I$10,'GRANDE CAMEROON'!L99,IF(ACCUEIL!$K$11='GRANDE COTONOU'!$I$10,'GRANDE COTONOU'!L99,"")))))))</f>
        <v>0</v>
      </c>
      <c r="M99" s="3">
        <f>IF($K$11='SILVER SUN'!$I$10,'SILVER SUN'!M99,IF(ACCUEIL!$K$11='SILVER SKY'!$I$10,'SILVER SKY'!M99,IF(ACCUEIL!$K$11='DREAM BEAUTY'!$I$10,'DREAM BEAUTY'!M99,IF(ACCUEIL!$K$11='SEBRING EXPRESS'!$I$10,'SEBRING EXPRESS'!M99,IF(ACCUEIL!$K$11='CARY RICKMERS'!$I$10,'CARY RICKMERS'!M100,IF(ACCUEIL!$K$11='GRANDE CAMEROON'!$I$10,'GRANDE CAMEROON'!M99,IF(ACCUEIL!$K$11='GRANDE COTONOU'!$I$10,'GRANDE COTONOU'!M99,"")))))))</f>
        <v>0</v>
      </c>
      <c r="N99" s="3">
        <f>IF($K$11='SILVER SUN'!$I$10,'SILVER SUN'!N99,IF(ACCUEIL!$K$11='SILVER SKY'!$I$10,'SILVER SKY'!N99,IF(ACCUEIL!$K$11='DREAM BEAUTY'!$I$10,'DREAM BEAUTY'!N99,IF(ACCUEIL!$K$11='SEBRING EXPRESS'!$I$10,'SEBRING EXPRESS'!N99,IF(ACCUEIL!$K$11='CARY RICKMERS'!$I$10,'CARY RICKMERS'!N100,IF(ACCUEIL!$K$11='GRANDE CAMEROON'!$I$10,'GRANDE CAMEROON'!N99,IF(ACCUEIL!$K$11='GRANDE COTONOU'!$I$10,'GRANDE COTONOU'!N99,"")))))))</f>
        <v>0</v>
      </c>
      <c r="O99" s="3">
        <f>IF($K$11='SILVER SUN'!$I$10,'SILVER SUN'!O99,IF(ACCUEIL!$K$11='SILVER SKY'!$I$10,'SILVER SKY'!O99,IF(ACCUEIL!$K$11='DREAM BEAUTY'!$I$10,'DREAM BEAUTY'!O99,IF(ACCUEIL!$K$11='SEBRING EXPRESS'!$I$10,'SEBRING EXPRESS'!O99,IF(ACCUEIL!$K$11='CARY RICKMERS'!$I$10,'CARY RICKMERS'!O100,IF(ACCUEIL!$K$11='GRANDE CAMEROON'!$I$10,'GRANDE CAMEROON'!O99,IF(ACCUEIL!$K$11='GRANDE COTONOU'!$I$10,'GRANDE COTONOU'!O99,"")))))))</f>
        <v>0</v>
      </c>
      <c r="P99" s="3"/>
      <c r="Q99" s="3"/>
    </row>
    <row r="100" spans="6:17" x14ac:dyDescent="0.25">
      <c r="F100" s="3"/>
      <c r="G100" s="3"/>
      <c r="H100" s="3">
        <f>IF($K$11='SILVER SUN'!$I$10,'SILVER SUN'!H100,IF(ACCUEIL!$K$11='SILVER SKY'!$I$10,'SILVER SKY'!H100,IF(ACCUEIL!$K$11='DREAM BEAUTY'!$I$10,'DREAM BEAUTY'!H100,IF(ACCUEIL!$K$11='SEBRING EXPRESS'!$I$10,'SEBRING EXPRESS'!H100,IF(ACCUEIL!$K$11='CARY RICKMERS'!$I$10,'CARY RICKMERS'!H101,IF(ACCUEIL!$K$11='GRANDE CAMEROON'!$I$10,'GRANDE CAMEROON'!H100,IF(ACCUEIL!$K$11='GRANDE COTONOU'!$I$10,'GRANDE COTONOU'!H100,"")))))))</f>
        <v>0</v>
      </c>
      <c r="I100" s="3">
        <f>IF($K$11='SILVER SUN'!$I$10,'SILVER SUN'!I100,IF(ACCUEIL!$K$11='SILVER SKY'!$I$10,'SILVER SKY'!I100,IF(ACCUEIL!$K$11='DREAM BEAUTY'!$I$10,'DREAM BEAUTY'!I100,IF(ACCUEIL!$K$11='SEBRING EXPRESS'!$I$10,'SEBRING EXPRESS'!I100,IF(ACCUEIL!$K$11='CARY RICKMERS'!$I$10,'CARY RICKMERS'!I101,IF(ACCUEIL!$K$11='GRANDE CAMEROON'!$I$10,'GRANDE CAMEROON'!I100,IF(ACCUEIL!$K$11='GRANDE COTONOU'!$I$10,'GRANDE COTONOU'!I100,"")))))))</f>
        <v>0</v>
      </c>
      <c r="J100" s="3">
        <f>IF($K$11='SILVER SUN'!$I$10,'SILVER SUN'!J100,IF(ACCUEIL!$K$11='SILVER SKY'!$I$10,'SILVER SKY'!J100,IF(ACCUEIL!$K$11='DREAM BEAUTY'!$I$10,'DREAM BEAUTY'!J100,IF(ACCUEIL!$K$11='SEBRING EXPRESS'!$I$10,'SEBRING EXPRESS'!J100,IF(ACCUEIL!$K$11='CARY RICKMERS'!$I$10,'CARY RICKMERS'!J101,IF(ACCUEIL!$K$11='GRANDE CAMEROON'!$I$10,'GRANDE CAMEROON'!J100,IF(ACCUEIL!$K$11='GRANDE COTONOU'!$I$10,'GRANDE COTONOU'!J100,"")))))))</f>
        <v>0</v>
      </c>
      <c r="K100" s="3">
        <f>IF($K$11='SILVER SUN'!$I$10,'SILVER SUN'!K100,IF(ACCUEIL!$K$11='SILVER SKY'!$I$10,'SILVER SKY'!K100,IF(ACCUEIL!$K$11='DREAM BEAUTY'!$I$10,'DREAM BEAUTY'!K100,IF(ACCUEIL!$K$11='SEBRING EXPRESS'!$I$10,'SEBRING EXPRESS'!K100,IF(ACCUEIL!$K$11='CARY RICKMERS'!$I$10,'CARY RICKMERS'!K101,IF(ACCUEIL!$K$11='GRANDE CAMEROON'!$I$10,'GRANDE CAMEROON'!K100,IF(ACCUEIL!$K$11='GRANDE COTONOU'!$I$10,'GRANDE COTONOU'!K100,"")))))))</f>
        <v>0</v>
      </c>
      <c r="L100" s="3">
        <f>IF($K$11='SILVER SUN'!$I$10,'SILVER SUN'!L100,IF(ACCUEIL!$K$11='SILVER SKY'!$I$10,'SILVER SKY'!L100,IF(ACCUEIL!$K$11='DREAM BEAUTY'!$I$10,'DREAM BEAUTY'!L100,IF(ACCUEIL!$K$11='SEBRING EXPRESS'!$I$10,'SEBRING EXPRESS'!L100,IF(ACCUEIL!$K$11='CARY RICKMERS'!$I$10,'CARY RICKMERS'!L101,IF(ACCUEIL!$K$11='GRANDE CAMEROON'!$I$10,'GRANDE CAMEROON'!L100,IF(ACCUEIL!$K$11='GRANDE COTONOU'!$I$10,'GRANDE COTONOU'!L100,"")))))))</f>
        <v>0</v>
      </c>
      <c r="M100" s="3">
        <f>IF($K$11='SILVER SUN'!$I$10,'SILVER SUN'!M100,IF(ACCUEIL!$K$11='SILVER SKY'!$I$10,'SILVER SKY'!M100,IF(ACCUEIL!$K$11='DREAM BEAUTY'!$I$10,'DREAM BEAUTY'!M100,IF(ACCUEIL!$K$11='SEBRING EXPRESS'!$I$10,'SEBRING EXPRESS'!M100,IF(ACCUEIL!$K$11='CARY RICKMERS'!$I$10,'CARY RICKMERS'!M101,IF(ACCUEIL!$K$11='GRANDE CAMEROON'!$I$10,'GRANDE CAMEROON'!M100,IF(ACCUEIL!$K$11='GRANDE COTONOU'!$I$10,'GRANDE COTONOU'!M100,"")))))))</f>
        <v>0</v>
      </c>
      <c r="N100" s="3">
        <f>IF($K$11='SILVER SUN'!$I$10,'SILVER SUN'!N100,IF(ACCUEIL!$K$11='SILVER SKY'!$I$10,'SILVER SKY'!N100,IF(ACCUEIL!$K$11='DREAM BEAUTY'!$I$10,'DREAM BEAUTY'!N100,IF(ACCUEIL!$K$11='SEBRING EXPRESS'!$I$10,'SEBRING EXPRESS'!N100,IF(ACCUEIL!$K$11='CARY RICKMERS'!$I$10,'CARY RICKMERS'!N101,IF(ACCUEIL!$K$11='GRANDE CAMEROON'!$I$10,'GRANDE CAMEROON'!N100,IF(ACCUEIL!$K$11='GRANDE COTONOU'!$I$10,'GRANDE COTONOU'!N100,"")))))))</f>
        <v>0</v>
      </c>
      <c r="O100" s="3">
        <f>IF($K$11='SILVER SUN'!$I$10,'SILVER SUN'!O100,IF(ACCUEIL!$K$11='SILVER SKY'!$I$10,'SILVER SKY'!O100,IF(ACCUEIL!$K$11='DREAM BEAUTY'!$I$10,'DREAM BEAUTY'!O100,IF(ACCUEIL!$K$11='SEBRING EXPRESS'!$I$10,'SEBRING EXPRESS'!O100,IF(ACCUEIL!$K$11='CARY RICKMERS'!$I$10,'CARY RICKMERS'!O101,IF(ACCUEIL!$K$11='GRANDE CAMEROON'!$I$10,'GRANDE CAMEROON'!O100,IF(ACCUEIL!$K$11='GRANDE COTONOU'!$I$10,'GRANDE COTONOU'!O100,"")))))))</f>
        <v>0</v>
      </c>
      <c r="P100" s="3"/>
      <c r="Q100" s="3"/>
    </row>
    <row r="101" spans="6:17" x14ac:dyDescent="0.25">
      <c r="F101" s="3"/>
      <c r="G101" s="3"/>
      <c r="H101" s="3">
        <f>IF($K$11='SILVER SUN'!$I$10,'SILVER SUN'!H101,IF(ACCUEIL!$K$11='SILVER SKY'!$I$10,'SILVER SKY'!H101,IF(ACCUEIL!$K$11='DREAM BEAUTY'!$I$10,'DREAM BEAUTY'!H101,IF(ACCUEIL!$K$11='SEBRING EXPRESS'!$I$10,'SEBRING EXPRESS'!H101,IF(ACCUEIL!$K$11='CARY RICKMERS'!$I$10,'CARY RICKMERS'!H102,IF(ACCUEIL!$K$11='GRANDE CAMEROON'!$I$10,'GRANDE CAMEROON'!H101,IF(ACCUEIL!$K$11='GRANDE COTONOU'!$I$10,'GRANDE COTONOU'!H101,"")))))))</f>
        <v>0</v>
      </c>
      <c r="I101" s="3">
        <f>IF($K$11='SILVER SUN'!$I$10,'SILVER SUN'!I101,IF(ACCUEIL!$K$11='SILVER SKY'!$I$10,'SILVER SKY'!I101,IF(ACCUEIL!$K$11='DREAM BEAUTY'!$I$10,'DREAM BEAUTY'!I101,IF(ACCUEIL!$K$11='SEBRING EXPRESS'!$I$10,'SEBRING EXPRESS'!I101,IF(ACCUEIL!$K$11='CARY RICKMERS'!$I$10,'CARY RICKMERS'!I102,IF(ACCUEIL!$K$11='GRANDE CAMEROON'!$I$10,'GRANDE CAMEROON'!I101,IF(ACCUEIL!$K$11='GRANDE COTONOU'!$I$10,'GRANDE COTONOU'!I101,"")))))))</f>
        <v>0</v>
      </c>
      <c r="J101" s="3">
        <f>IF($K$11='SILVER SUN'!$I$10,'SILVER SUN'!J101,IF(ACCUEIL!$K$11='SILVER SKY'!$I$10,'SILVER SKY'!J101,IF(ACCUEIL!$K$11='DREAM BEAUTY'!$I$10,'DREAM BEAUTY'!J101,IF(ACCUEIL!$K$11='SEBRING EXPRESS'!$I$10,'SEBRING EXPRESS'!J101,IF(ACCUEIL!$K$11='CARY RICKMERS'!$I$10,'CARY RICKMERS'!J102,IF(ACCUEIL!$K$11='GRANDE CAMEROON'!$I$10,'GRANDE CAMEROON'!J101,IF(ACCUEIL!$K$11='GRANDE COTONOU'!$I$10,'GRANDE COTONOU'!J101,"")))))))</f>
        <v>0</v>
      </c>
      <c r="K101" s="3">
        <f>IF($K$11='SILVER SUN'!$I$10,'SILVER SUN'!K101,IF(ACCUEIL!$K$11='SILVER SKY'!$I$10,'SILVER SKY'!K101,IF(ACCUEIL!$K$11='DREAM BEAUTY'!$I$10,'DREAM BEAUTY'!K101,IF(ACCUEIL!$K$11='SEBRING EXPRESS'!$I$10,'SEBRING EXPRESS'!K101,IF(ACCUEIL!$K$11='CARY RICKMERS'!$I$10,'CARY RICKMERS'!K102,IF(ACCUEIL!$K$11='GRANDE CAMEROON'!$I$10,'GRANDE CAMEROON'!K101,IF(ACCUEIL!$K$11='GRANDE COTONOU'!$I$10,'GRANDE COTONOU'!K101,"")))))))</f>
        <v>0</v>
      </c>
      <c r="L101" s="3">
        <f>IF($K$11='SILVER SUN'!$I$10,'SILVER SUN'!L101,IF(ACCUEIL!$K$11='SILVER SKY'!$I$10,'SILVER SKY'!L101,IF(ACCUEIL!$K$11='DREAM BEAUTY'!$I$10,'DREAM BEAUTY'!L101,IF(ACCUEIL!$K$11='SEBRING EXPRESS'!$I$10,'SEBRING EXPRESS'!L101,IF(ACCUEIL!$K$11='CARY RICKMERS'!$I$10,'CARY RICKMERS'!L102,IF(ACCUEIL!$K$11='GRANDE CAMEROON'!$I$10,'GRANDE CAMEROON'!L101,IF(ACCUEIL!$K$11='GRANDE COTONOU'!$I$10,'GRANDE COTONOU'!L101,"")))))))</f>
        <v>0</v>
      </c>
      <c r="M101" s="3">
        <f>IF($K$11='SILVER SUN'!$I$10,'SILVER SUN'!M101,IF(ACCUEIL!$K$11='SILVER SKY'!$I$10,'SILVER SKY'!M101,IF(ACCUEIL!$K$11='DREAM BEAUTY'!$I$10,'DREAM BEAUTY'!M101,IF(ACCUEIL!$K$11='SEBRING EXPRESS'!$I$10,'SEBRING EXPRESS'!M101,IF(ACCUEIL!$K$11='CARY RICKMERS'!$I$10,'CARY RICKMERS'!M102,IF(ACCUEIL!$K$11='GRANDE CAMEROON'!$I$10,'GRANDE CAMEROON'!M101,IF(ACCUEIL!$K$11='GRANDE COTONOU'!$I$10,'GRANDE COTONOU'!M101,"")))))))</f>
        <v>0</v>
      </c>
      <c r="N101" s="3">
        <f>IF($K$11='SILVER SUN'!$I$10,'SILVER SUN'!N101,IF(ACCUEIL!$K$11='SILVER SKY'!$I$10,'SILVER SKY'!N101,IF(ACCUEIL!$K$11='DREAM BEAUTY'!$I$10,'DREAM BEAUTY'!N101,IF(ACCUEIL!$K$11='SEBRING EXPRESS'!$I$10,'SEBRING EXPRESS'!N101,IF(ACCUEIL!$K$11='CARY RICKMERS'!$I$10,'CARY RICKMERS'!N102,IF(ACCUEIL!$K$11='GRANDE CAMEROON'!$I$10,'GRANDE CAMEROON'!N101,IF(ACCUEIL!$K$11='GRANDE COTONOU'!$I$10,'GRANDE COTONOU'!N101,"")))))))</f>
        <v>0</v>
      </c>
      <c r="O101" s="3">
        <f>IF($K$11='SILVER SUN'!$I$10,'SILVER SUN'!O101,IF(ACCUEIL!$K$11='SILVER SKY'!$I$10,'SILVER SKY'!O101,IF(ACCUEIL!$K$11='DREAM BEAUTY'!$I$10,'DREAM BEAUTY'!O101,IF(ACCUEIL!$K$11='SEBRING EXPRESS'!$I$10,'SEBRING EXPRESS'!O101,IF(ACCUEIL!$K$11='CARY RICKMERS'!$I$10,'CARY RICKMERS'!O102,IF(ACCUEIL!$K$11='GRANDE CAMEROON'!$I$10,'GRANDE CAMEROON'!O101,IF(ACCUEIL!$K$11='GRANDE COTONOU'!$I$10,'GRANDE COTONOU'!O101,"")))))))</f>
        <v>0</v>
      </c>
      <c r="P101" s="3"/>
      <c r="Q101" s="3"/>
    </row>
    <row r="102" spans="6:17" x14ac:dyDescent="0.25">
      <c r="F102" s="3"/>
      <c r="G102" s="3"/>
      <c r="H102" s="3">
        <f>IF($K$11='SILVER SUN'!$I$10,'SILVER SUN'!H102,IF(ACCUEIL!$K$11='SILVER SKY'!$I$10,'SILVER SKY'!H102,IF(ACCUEIL!$K$11='DREAM BEAUTY'!$I$10,'DREAM BEAUTY'!H102,IF(ACCUEIL!$K$11='SEBRING EXPRESS'!$I$10,'SEBRING EXPRESS'!H102,IF(ACCUEIL!$K$11='CARY RICKMERS'!$I$10,'CARY RICKMERS'!H103,IF(ACCUEIL!$K$11='GRANDE CAMEROON'!$I$10,'GRANDE CAMEROON'!H102,IF(ACCUEIL!$K$11='GRANDE COTONOU'!$I$10,'GRANDE COTONOU'!H102,"")))))))</f>
        <v>0</v>
      </c>
      <c r="I102" s="3">
        <f>IF($K$11='SILVER SUN'!$I$10,'SILVER SUN'!I102,IF(ACCUEIL!$K$11='SILVER SKY'!$I$10,'SILVER SKY'!I102,IF(ACCUEIL!$K$11='DREAM BEAUTY'!$I$10,'DREAM BEAUTY'!I102,IF(ACCUEIL!$K$11='SEBRING EXPRESS'!$I$10,'SEBRING EXPRESS'!I102,IF(ACCUEIL!$K$11='CARY RICKMERS'!$I$10,'CARY RICKMERS'!I103,IF(ACCUEIL!$K$11='GRANDE CAMEROON'!$I$10,'GRANDE CAMEROON'!I102,IF(ACCUEIL!$K$11='GRANDE COTONOU'!$I$10,'GRANDE COTONOU'!I102,"")))))))</f>
        <v>0</v>
      </c>
      <c r="J102" s="3">
        <f>IF($K$11='SILVER SUN'!$I$10,'SILVER SUN'!J102,IF(ACCUEIL!$K$11='SILVER SKY'!$I$10,'SILVER SKY'!J102,IF(ACCUEIL!$K$11='DREAM BEAUTY'!$I$10,'DREAM BEAUTY'!J102,IF(ACCUEIL!$K$11='SEBRING EXPRESS'!$I$10,'SEBRING EXPRESS'!J102,IF(ACCUEIL!$K$11='CARY RICKMERS'!$I$10,'CARY RICKMERS'!J103,IF(ACCUEIL!$K$11='GRANDE CAMEROON'!$I$10,'GRANDE CAMEROON'!J102,IF(ACCUEIL!$K$11='GRANDE COTONOU'!$I$10,'GRANDE COTONOU'!J102,"")))))))</f>
        <v>0</v>
      </c>
      <c r="K102" s="3">
        <f>IF($K$11='SILVER SUN'!$I$10,'SILVER SUN'!K102,IF(ACCUEIL!$K$11='SILVER SKY'!$I$10,'SILVER SKY'!K102,IF(ACCUEIL!$K$11='DREAM BEAUTY'!$I$10,'DREAM BEAUTY'!K102,IF(ACCUEIL!$K$11='SEBRING EXPRESS'!$I$10,'SEBRING EXPRESS'!K102,IF(ACCUEIL!$K$11='CARY RICKMERS'!$I$10,'CARY RICKMERS'!K103,IF(ACCUEIL!$K$11='GRANDE CAMEROON'!$I$10,'GRANDE CAMEROON'!K102,IF(ACCUEIL!$K$11='GRANDE COTONOU'!$I$10,'GRANDE COTONOU'!K102,"")))))))</f>
        <v>0</v>
      </c>
      <c r="L102" s="3">
        <f>IF($K$11='SILVER SUN'!$I$10,'SILVER SUN'!L102,IF(ACCUEIL!$K$11='SILVER SKY'!$I$10,'SILVER SKY'!L102,IF(ACCUEIL!$K$11='DREAM BEAUTY'!$I$10,'DREAM BEAUTY'!L102,IF(ACCUEIL!$K$11='SEBRING EXPRESS'!$I$10,'SEBRING EXPRESS'!L102,IF(ACCUEIL!$K$11='CARY RICKMERS'!$I$10,'CARY RICKMERS'!L103,IF(ACCUEIL!$K$11='GRANDE CAMEROON'!$I$10,'GRANDE CAMEROON'!L102,IF(ACCUEIL!$K$11='GRANDE COTONOU'!$I$10,'GRANDE COTONOU'!L102,"")))))))</f>
        <v>0</v>
      </c>
      <c r="M102" s="3">
        <f>IF($K$11='SILVER SUN'!$I$10,'SILVER SUN'!M102,IF(ACCUEIL!$K$11='SILVER SKY'!$I$10,'SILVER SKY'!M102,IF(ACCUEIL!$K$11='DREAM BEAUTY'!$I$10,'DREAM BEAUTY'!M102,IF(ACCUEIL!$K$11='SEBRING EXPRESS'!$I$10,'SEBRING EXPRESS'!M102,IF(ACCUEIL!$K$11='CARY RICKMERS'!$I$10,'CARY RICKMERS'!M103,IF(ACCUEIL!$K$11='GRANDE CAMEROON'!$I$10,'GRANDE CAMEROON'!M102,IF(ACCUEIL!$K$11='GRANDE COTONOU'!$I$10,'GRANDE COTONOU'!M102,"")))))))</f>
        <v>0</v>
      </c>
      <c r="N102" s="3">
        <f>IF($K$11='SILVER SUN'!$I$10,'SILVER SUN'!N102,IF(ACCUEIL!$K$11='SILVER SKY'!$I$10,'SILVER SKY'!N102,IF(ACCUEIL!$K$11='DREAM BEAUTY'!$I$10,'DREAM BEAUTY'!N102,IF(ACCUEIL!$K$11='SEBRING EXPRESS'!$I$10,'SEBRING EXPRESS'!N102,IF(ACCUEIL!$K$11='CARY RICKMERS'!$I$10,'CARY RICKMERS'!N103,IF(ACCUEIL!$K$11='GRANDE CAMEROON'!$I$10,'GRANDE CAMEROON'!N102,IF(ACCUEIL!$K$11='GRANDE COTONOU'!$I$10,'GRANDE COTONOU'!N102,"")))))))</f>
        <v>0</v>
      </c>
      <c r="O102" s="3">
        <f>IF($K$11='SILVER SUN'!$I$10,'SILVER SUN'!O102,IF(ACCUEIL!$K$11='SILVER SKY'!$I$10,'SILVER SKY'!O102,IF(ACCUEIL!$K$11='DREAM BEAUTY'!$I$10,'DREAM BEAUTY'!O102,IF(ACCUEIL!$K$11='SEBRING EXPRESS'!$I$10,'SEBRING EXPRESS'!O102,IF(ACCUEIL!$K$11='CARY RICKMERS'!$I$10,'CARY RICKMERS'!O103,IF(ACCUEIL!$K$11='GRANDE CAMEROON'!$I$10,'GRANDE CAMEROON'!O102,IF(ACCUEIL!$K$11='GRANDE COTONOU'!$I$10,'GRANDE COTONOU'!O102,"")))))))</f>
        <v>0</v>
      </c>
      <c r="P102" s="3"/>
      <c r="Q102" s="3"/>
    </row>
    <row r="103" spans="6:17" x14ac:dyDescent="0.25">
      <c r="F103" s="3"/>
      <c r="G103" s="3"/>
      <c r="H103" s="3">
        <f>IF($K$11='SILVER SUN'!$I$10,'SILVER SUN'!H103,IF(ACCUEIL!$K$11='SILVER SKY'!$I$10,'SILVER SKY'!H103,IF(ACCUEIL!$K$11='DREAM BEAUTY'!$I$10,'DREAM BEAUTY'!H103,IF(ACCUEIL!$K$11='SEBRING EXPRESS'!$I$10,'SEBRING EXPRESS'!H103,IF(ACCUEIL!$K$11='CARY RICKMERS'!$I$10,'CARY RICKMERS'!H104,IF(ACCUEIL!$K$11='GRANDE CAMEROON'!$I$10,'GRANDE CAMEROON'!H103,IF(ACCUEIL!$K$11='GRANDE COTONOU'!$I$10,'GRANDE COTONOU'!H103,"")))))))</f>
        <v>0</v>
      </c>
      <c r="I103" s="3">
        <f>IF($K$11='SILVER SUN'!$I$10,'SILVER SUN'!I103,IF(ACCUEIL!$K$11='SILVER SKY'!$I$10,'SILVER SKY'!I103,IF(ACCUEIL!$K$11='DREAM BEAUTY'!$I$10,'DREAM BEAUTY'!I103,IF(ACCUEIL!$K$11='SEBRING EXPRESS'!$I$10,'SEBRING EXPRESS'!I103,IF(ACCUEIL!$K$11='CARY RICKMERS'!$I$10,'CARY RICKMERS'!I104,IF(ACCUEIL!$K$11='GRANDE CAMEROON'!$I$10,'GRANDE CAMEROON'!I103,IF(ACCUEIL!$K$11='GRANDE COTONOU'!$I$10,'GRANDE COTONOU'!I103,"")))))))</f>
        <v>0</v>
      </c>
      <c r="J103" s="3">
        <f>IF($K$11='SILVER SUN'!$I$10,'SILVER SUN'!J103,IF(ACCUEIL!$K$11='SILVER SKY'!$I$10,'SILVER SKY'!J103,IF(ACCUEIL!$K$11='DREAM BEAUTY'!$I$10,'DREAM BEAUTY'!J103,IF(ACCUEIL!$K$11='SEBRING EXPRESS'!$I$10,'SEBRING EXPRESS'!J103,IF(ACCUEIL!$K$11='CARY RICKMERS'!$I$10,'CARY RICKMERS'!J104,IF(ACCUEIL!$K$11='GRANDE CAMEROON'!$I$10,'GRANDE CAMEROON'!J103,IF(ACCUEIL!$K$11='GRANDE COTONOU'!$I$10,'GRANDE COTONOU'!J103,"")))))))</f>
        <v>0</v>
      </c>
      <c r="K103" s="3">
        <f>IF($K$11='SILVER SUN'!$I$10,'SILVER SUN'!K103,IF(ACCUEIL!$K$11='SILVER SKY'!$I$10,'SILVER SKY'!K103,IF(ACCUEIL!$K$11='DREAM BEAUTY'!$I$10,'DREAM BEAUTY'!K103,IF(ACCUEIL!$K$11='SEBRING EXPRESS'!$I$10,'SEBRING EXPRESS'!K103,IF(ACCUEIL!$K$11='CARY RICKMERS'!$I$10,'CARY RICKMERS'!K104,IF(ACCUEIL!$K$11='GRANDE CAMEROON'!$I$10,'GRANDE CAMEROON'!K103,IF(ACCUEIL!$K$11='GRANDE COTONOU'!$I$10,'GRANDE COTONOU'!K103,"")))))))</f>
        <v>0</v>
      </c>
      <c r="L103" s="3">
        <f>IF($K$11='SILVER SUN'!$I$10,'SILVER SUN'!L103,IF(ACCUEIL!$K$11='SILVER SKY'!$I$10,'SILVER SKY'!L103,IF(ACCUEIL!$K$11='DREAM BEAUTY'!$I$10,'DREAM BEAUTY'!L103,IF(ACCUEIL!$K$11='SEBRING EXPRESS'!$I$10,'SEBRING EXPRESS'!L103,IF(ACCUEIL!$K$11='CARY RICKMERS'!$I$10,'CARY RICKMERS'!L104,IF(ACCUEIL!$K$11='GRANDE CAMEROON'!$I$10,'GRANDE CAMEROON'!L103,IF(ACCUEIL!$K$11='GRANDE COTONOU'!$I$10,'GRANDE COTONOU'!L103,"")))))))</f>
        <v>0</v>
      </c>
      <c r="M103" s="3">
        <f>IF($K$11='SILVER SUN'!$I$10,'SILVER SUN'!M103,IF(ACCUEIL!$K$11='SILVER SKY'!$I$10,'SILVER SKY'!M103,IF(ACCUEIL!$K$11='DREAM BEAUTY'!$I$10,'DREAM BEAUTY'!M103,IF(ACCUEIL!$K$11='SEBRING EXPRESS'!$I$10,'SEBRING EXPRESS'!M103,IF(ACCUEIL!$K$11='CARY RICKMERS'!$I$10,'CARY RICKMERS'!M104,IF(ACCUEIL!$K$11='GRANDE CAMEROON'!$I$10,'GRANDE CAMEROON'!M103,IF(ACCUEIL!$K$11='GRANDE COTONOU'!$I$10,'GRANDE COTONOU'!M103,"")))))))</f>
        <v>0</v>
      </c>
      <c r="N103" s="3">
        <f>IF($K$11='SILVER SUN'!$I$10,'SILVER SUN'!N103,IF(ACCUEIL!$K$11='SILVER SKY'!$I$10,'SILVER SKY'!N103,IF(ACCUEIL!$K$11='DREAM BEAUTY'!$I$10,'DREAM BEAUTY'!N103,IF(ACCUEIL!$K$11='SEBRING EXPRESS'!$I$10,'SEBRING EXPRESS'!N103,IF(ACCUEIL!$K$11='CARY RICKMERS'!$I$10,'CARY RICKMERS'!N104,IF(ACCUEIL!$K$11='GRANDE CAMEROON'!$I$10,'GRANDE CAMEROON'!N103,IF(ACCUEIL!$K$11='GRANDE COTONOU'!$I$10,'GRANDE COTONOU'!N103,"")))))))</f>
        <v>0</v>
      </c>
      <c r="O103" s="3">
        <f>IF($K$11='SILVER SUN'!$I$10,'SILVER SUN'!O103,IF(ACCUEIL!$K$11='SILVER SKY'!$I$10,'SILVER SKY'!O103,IF(ACCUEIL!$K$11='DREAM BEAUTY'!$I$10,'DREAM BEAUTY'!O103,IF(ACCUEIL!$K$11='SEBRING EXPRESS'!$I$10,'SEBRING EXPRESS'!O103,IF(ACCUEIL!$K$11='CARY RICKMERS'!$I$10,'CARY RICKMERS'!O104,IF(ACCUEIL!$K$11='GRANDE CAMEROON'!$I$10,'GRANDE CAMEROON'!O103,IF(ACCUEIL!$K$11='GRANDE COTONOU'!$I$10,'GRANDE COTONOU'!O103,"")))))))</f>
        <v>0</v>
      </c>
      <c r="P103" s="3"/>
      <c r="Q103" s="3"/>
    </row>
    <row r="104" spans="6:17" x14ac:dyDescent="0.25">
      <c r="F104" s="3"/>
      <c r="G104" s="3"/>
      <c r="H104" s="3">
        <f>IF($K$11='SILVER SUN'!$I$10,'SILVER SUN'!H104,IF(ACCUEIL!$K$11='SILVER SKY'!$I$10,'SILVER SKY'!H104,IF(ACCUEIL!$K$11='DREAM BEAUTY'!$I$10,'DREAM BEAUTY'!H104,IF(ACCUEIL!$K$11='SEBRING EXPRESS'!$I$10,'SEBRING EXPRESS'!H104,IF(ACCUEIL!$K$11='CARY RICKMERS'!$I$10,'CARY RICKMERS'!H105,IF(ACCUEIL!$K$11='GRANDE CAMEROON'!$I$10,'GRANDE CAMEROON'!H104,IF(ACCUEIL!$K$11='GRANDE COTONOU'!$I$10,'GRANDE COTONOU'!H104,"")))))))</f>
        <v>0</v>
      </c>
      <c r="I104" s="3">
        <f>IF($K$11='SILVER SUN'!$I$10,'SILVER SUN'!I104,IF(ACCUEIL!$K$11='SILVER SKY'!$I$10,'SILVER SKY'!I104,IF(ACCUEIL!$K$11='DREAM BEAUTY'!$I$10,'DREAM BEAUTY'!I104,IF(ACCUEIL!$K$11='SEBRING EXPRESS'!$I$10,'SEBRING EXPRESS'!I104,IF(ACCUEIL!$K$11='CARY RICKMERS'!$I$10,'CARY RICKMERS'!I105,IF(ACCUEIL!$K$11='GRANDE CAMEROON'!$I$10,'GRANDE CAMEROON'!I104,IF(ACCUEIL!$K$11='GRANDE COTONOU'!$I$10,'GRANDE COTONOU'!I104,"")))))))</f>
        <v>0</v>
      </c>
      <c r="J104" s="3">
        <f>IF($K$11='SILVER SUN'!$I$10,'SILVER SUN'!J104,IF(ACCUEIL!$K$11='SILVER SKY'!$I$10,'SILVER SKY'!J104,IF(ACCUEIL!$K$11='DREAM BEAUTY'!$I$10,'DREAM BEAUTY'!J104,IF(ACCUEIL!$K$11='SEBRING EXPRESS'!$I$10,'SEBRING EXPRESS'!J104,IF(ACCUEIL!$K$11='CARY RICKMERS'!$I$10,'CARY RICKMERS'!J105,IF(ACCUEIL!$K$11='GRANDE CAMEROON'!$I$10,'GRANDE CAMEROON'!J104,IF(ACCUEIL!$K$11='GRANDE COTONOU'!$I$10,'GRANDE COTONOU'!J104,"")))))))</f>
        <v>0</v>
      </c>
      <c r="K104" s="3">
        <f>IF($K$11='SILVER SUN'!$I$10,'SILVER SUN'!K104,IF(ACCUEIL!$K$11='SILVER SKY'!$I$10,'SILVER SKY'!K104,IF(ACCUEIL!$K$11='DREAM BEAUTY'!$I$10,'DREAM BEAUTY'!K104,IF(ACCUEIL!$K$11='SEBRING EXPRESS'!$I$10,'SEBRING EXPRESS'!K104,IF(ACCUEIL!$K$11='CARY RICKMERS'!$I$10,'CARY RICKMERS'!K105,IF(ACCUEIL!$K$11='GRANDE CAMEROON'!$I$10,'GRANDE CAMEROON'!K104,IF(ACCUEIL!$K$11='GRANDE COTONOU'!$I$10,'GRANDE COTONOU'!K104,"")))))))</f>
        <v>0</v>
      </c>
      <c r="L104" s="3">
        <f>IF($K$11='SILVER SUN'!$I$10,'SILVER SUN'!L104,IF(ACCUEIL!$K$11='SILVER SKY'!$I$10,'SILVER SKY'!L104,IF(ACCUEIL!$K$11='DREAM BEAUTY'!$I$10,'DREAM BEAUTY'!L104,IF(ACCUEIL!$K$11='SEBRING EXPRESS'!$I$10,'SEBRING EXPRESS'!L104,IF(ACCUEIL!$K$11='CARY RICKMERS'!$I$10,'CARY RICKMERS'!L105,IF(ACCUEIL!$K$11='GRANDE CAMEROON'!$I$10,'GRANDE CAMEROON'!L104,IF(ACCUEIL!$K$11='GRANDE COTONOU'!$I$10,'GRANDE COTONOU'!L104,"")))))))</f>
        <v>0</v>
      </c>
      <c r="M104" s="3">
        <f>IF($K$11='SILVER SUN'!$I$10,'SILVER SUN'!M104,IF(ACCUEIL!$K$11='SILVER SKY'!$I$10,'SILVER SKY'!M104,IF(ACCUEIL!$K$11='DREAM BEAUTY'!$I$10,'DREAM BEAUTY'!M104,IF(ACCUEIL!$K$11='SEBRING EXPRESS'!$I$10,'SEBRING EXPRESS'!M104,IF(ACCUEIL!$K$11='CARY RICKMERS'!$I$10,'CARY RICKMERS'!M105,IF(ACCUEIL!$K$11='GRANDE CAMEROON'!$I$10,'GRANDE CAMEROON'!M104,IF(ACCUEIL!$K$11='GRANDE COTONOU'!$I$10,'GRANDE COTONOU'!M104,"")))))))</f>
        <v>0</v>
      </c>
      <c r="N104" s="3">
        <f>IF($K$11='SILVER SUN'!$I$10,'SILVER SUN'!N104,IF(ACCUEIL!$K$11='SILVER SKY'!$I$10,'SILVER SKY'!N104,IF(ACCUEIL!$K$11='DREAM BEAUTY'!$I$10,'DREAM BEAUTY'!N104,IF(ACCUEIL!$K$11='SEBRING EXPRESS'!$I$10,'SEBRING EXPRESS'!N104,IF(ACCUEIL!$K$11='CARY RICKMERS'!$I$10,'CARY RICKMERS'!N105,IF(ACCUEIL!$K$11='GRANDE CAMEROON'!$I$10,'GRANDE CAMEROON'!N104,IF(ACCUEIL!$K$11='GRANDE COTONOU'!$I$10,'GRANDE COTONOU'!N104,"")))))))</f>
        <v>0</v>
      </c>
      <c r="O104" s="3">
        <f>IF($K$11='SILVER SUN'!$I$10,'SILVER SUN'!O104,IF(ACCUEIL!$K$11='SILVER SKY'!$I$10,'SILVER SKY'!O104,IF(ACCUEIL!$K$11='DREAM BEAUTY'!$I$10,'DREAM BEAUTY'!O104,IF(ACCUEIL!$K$11='SEBRING EXPRESS'!$I$10,'SEBRING EXPRESS'!O104,IF(ACCUEIL!$K$11='CARY RICKMERS'!$I$10,'CARY RICKMERS'!O105,IF(ACCUEIL!$K$11='GRANDE CAMEROON'!$I$10,'GRANDE CAMEROON'!O104,IF(ACCUEIL!$K$11='GRANDE COTONOU'!$I$10,'GRANDE COTONOU'!O104,"")))))))</f>
        <v>0</v>
      </c>
      <c r="P104" s="3"/>
      <c r="Q104" s="3"/>
    </row>
    <row r="105" spans="6:17" x14ac:dyDescent="0.25">
      <c r="F105" s="3"/>
      <c r="G105" s="3"/>
      <c r="H105" s="3">
        <f>IF($K$11='SILVER SUN'!$I$10,'SILVER SUN'!H105,IF(ACCUEIL!$K$11='SILVER SKY'!$I$10,'SILVER SKY'!H105,IF(ACCUEIL!$K$11='DREAM BEAUTY'!$I$10,'DREAM BEAUTY'!H105,IF(ACCUEIL!$K$11='SEBRING EXPRESS'!$I$10,'SEBRING EXPRESS'!H105,IF(ACCUEIL!$K$11='CARY RICKMERS'!$I$10,'CARY RICKMERS'!H106,IF(ACCUEIL!$K$11='GRANDE CAMEROON'!$I$10,'GRANDE CAMEROON'!H105,IF(ACCUEIL!$K$11='GRANDE COTONOU'!$I$10,'GRANDE COTONOU'!H105,"")))))))</f>
        <v>0</v>
      </c>
      <c r="I105" s="3">
        <f>IF($K$11='SILVER SUN'!$I$10,'SILVER SUN'!I105,IF(ACCUEIL!$K$11='SILVER SKY'!$I$10,'SILVER SKY'!I105,IF(ACCUEIL!$K$11='DREAM BEAUTY'!$I$10,'DREAM BEAUTY'!I105,IF(ACCUEIL!$K$11='SEBRING EXPRESS'!$I$10,'SEBRING EXPRESS'!I105,IF(ACCUEIL!$K$11='CARY RICKMERS'!$I$10,'CARY RICKMERS'!I106,IF(ACCUEIL!$K$11='GRANDE CAMEROON'!$I$10,'GRANDE CAMEROON'!I105,IF(ACCUEIL!$K$11='GRANDE COTONOU'!$I$10,'GRANDE COTONOU'!I105,"")))))))</f>
        <v>0</v>
      </c>
      <c r="J105" s="3">
        <f>IF($K$11='SILVER SUN'!$I$10,'SILVER SUN'!J105,IF(ACCUEIL!$K$11='SILVER SKY'!$I$10,'SILVER SKY'!J105,IF(ACCUEIL!$K$11='DREAM BEAUTY'!$I$10,'DREAM BEAUTY'!J105,IF(ACCUEIL!$K$11='SEBRING EXPRESS'!$I$10,'SEBRING EXPRESS'!J105,IF(ACCUEIL!$K$11='CARY RICKMERS'!$I$10,'CARY RICKMERS'!J106,IF(ACCUEIL!$K$11='GRANDE CAMEROON'!$I$10,'GRANDE CAMEROON'!J105,IF(ACCUEIL!$K$11='GRANDE COTONOU'!$I$10,'GRANDE COTONOU'!J105,"")))))))</f>
        <v>0</v>
      </c>
      <c r="K105" s="3">
        <f>IF($K$11='SILVER SUN'!$I$10,'SILVER SUN'!K105,IF(ACCUEIL!$K$11='SILVER SKY'!$I$10,'SILVER SKY'!K105,IF(ACCUEIL!$K$11='DREAM BEAUTY'!$I$10,'DREAM BEAUTY'!K105,IF(ACCUEIL!$K$11='SEBRING EXPRESS'!$I$10,'SEBRING EXPRESS'!K105,IF(ACCUEIL!$K$11='CARY RICKMERS'!$I$10,'CARY RICKMERS'!K106,IF(ACCUEIL!$K$11='GRANDE CAMEROON'!$I$10,'GRANDE CAMEROON'!K105,IF(ACCUEIL!$K$11='GRANDE COTONOU'!$I$10,'GRANDE COTONOU'!K105,"")))))))</f>
        <v>0</v>
      </c>
      <c r="L105" s="3">
        <f>IF($K$11='SILVER SUN'!$I$10,'SILVER SUN'!L105,IF(ACCUEIL!$K$11='SILVER SKY'!$I$10,'SILVER SKY'!L105,IF(ACCUEIL!$K$11='DREAM BEAUTY'!$I$10,'DREAM BEAUTY'!L105,IF(ACCUEIL!$K$11='SEBRING EXPRESS'!$I$10,'SEBRING EXPRESS'!L105,IF(ACCUEIL!$K$11='CARY RICKMERS'!$I$10,'CARY RICKMERS'!L106,IF(ACCUEIL!$K$11='GRANDE CAMEROON'!$I$10,'GRANDE CAMEROON'!L105,IF(ACCUEIL!$K$11='GRANDE COTONOU'!$I$10,'GRANDE COTONOU'!L105,"")))))))</f>
        <v>0</v>
      </c>
      <c r="M105" s="3">
        <f>IF($K$11='SILVER SUN'!$I$10,'SILVER SUN'!M105,IF(ACCUEIL!$K$11='SILVER SKY'!$I$10,'SILVER SKY'!M105,IF(ACCUEIL!$K$11='DREAM BEAUTY'!$I$10,'DREAM BEAUTY'!M105,IF(ACCUEIL!$K$11='SEBRING EXPRESS'!$I$10,'SEBRING EXPRESS'!M105,IF(ACCUEIL!$K$11='CARY RICKMERS'!$I$10,'CARY RICKMERS'!M106,IF(ACCUEIL!$K$11='GRANDE CAMEROON'!$I$10,'GRANDE CAMEROON'!M105,IF(ACCUEIL!$K$11='GRANDE COTONOU'!$I$10,'GRANDE COTONOU'!M105,"")))))))</f>
        <v>0</v>
      </c>
      <c r="N105" s="3">
        <f>IF($K$11='SILVER SUN'!$I$10,'SILVER SUN'!N105,IF(ACCUEIL!$K$11='SILVER SKY'!$I$10,'SILVER SKY'!N105,IF(ACCUEIL!$K$11='DREAM BEAUTY'!$I$10,'DREAM BEAUTY'!N105,IF(ACCUEIL!$K$11='SEBRING EXPRESS'!$I$10,'SEBRING EXPRESS'!N105,IF(ACCUEIL!$K$11='CARY RICKMERS'!$I$10,'CARY RICKMERS'!N106,IF(ACCUEIL!$K$11='GRANDE CAMEROON'!$I$10,'GRANDE CAMEROON'!N105,IF(ACCUEIL!$K$11='GRANDE COTONOU'!$I$10,'GRANDE COTONOU'!N105,"")))))))</f>
        <v>0</v>
      </c>
      <c r="O105" s="3">
        <f>IF($K$11='SILVER SUN'!$I$10,'SILVER SUN'!O105,IF(ACCUEIL!$K$11='SILVER SKY'!$I$10,'SILVER SKY'!O105,IF(ACCUEIL!$K$11='DREAM BEAUTY'!$I$10,'DREAM BEAUTY'!O105,IF(ACCUEIL!$K$11='SEBRING EXPRESS'!$I$10,'SEBRING EXPRESS'!O105,IF(ACCUEIL!$K$11='CARY RICKMERS'!$I$10,'CARY RICKMERS'!O106,IF(ACCUEIL!$K$11='GRANDE CAMEROON'!$I$10,'GRANDE CAMEROON'!O105,IF(ACCUEIL!$K$11='GRANDE COTONOU'!$I$10,'GRANDE COTONOU'!O105,"")))))))</f>
        <v>0</v>
      </c>
      <c r="P105" s="3"/>
      <c r="Q105" s="3"/>
    </row>
    <row r="106" spans="6:17" x14ac:dyDescent="0.25">
      <c r="F106" s="3"/>
      <c r="G106" s="3"/>
      <c r="H106" s="3">
        <f>IF($K$11='SILVER SUN'!$I$10,'SILVER SUN'!H106,IF(ACCUEIL!$K$11='SILVER SKY'!$I$10,'SILVER SKY'!H106,IF(ACCUEIL!$K$11='DREAM BEAUTY'!$I$10,'DREAM BEAUTY'!H106,IF(ACCUEIL!$K$11='SEBRING EXPRESS'!$I$10,'SEBRING EXPRESS'!H106,IF(ACCUEIL!$K$11='CARY RICKMERS'!$I$10,'CARY RICKMERS'!H107,IF(ACCUEIL!$K$11='GRANDE CAMEROON'!$I$10,'GRANDE CAMEROON'!H106,IF(ACCUEIL!$K$11='GRANDE COTONOU'!$I$10,'GRANDE COTONOU'!H106,"")))))))</f>
        <v>0</v>
      </c>
      <c r="I106" s="3">
        <f>IF($K$11='SILVER SUN'!$I$10,'SILVER SUN'!I106,IF(ACCUEIL!$K$11='SILVER SKY'!$I$10,'SILVER SKY'!I106,IF(ACCUEIL!$K$11='DREAM BEAUTY'!$I$10,'DREAM BEAUTY'!I106,IF(ACCUEIL!$K$11='SEBRING EXPRESS'!$I$10,'SEBRING EXPRESS'!I106,IF(ACCUEIL!$K$11='CARY RICKMERS'!$I$10,'CARY RICKMERS'!I107,IF(ACCUEIL!$K$11='GRANDE CAMEROON'!$I$10,'GRANDE CAMEROON'!I106,IF(ACCUEIL!$K$11='GRANDE COTONOU'!$I$10,'GRANDE COTONOU'!I106,"")))))))</f>
        <v>0</v>
      </c>
      <c r="J106" s="3">
        <f>IF($K$11='SILVER SUN'!$I$10,'SILVER SUN'!J106,IF(ACCUEIL!$K$11='SILVER SKY'!$I$10,'SILVER SKY'!J106,IF(ACCUEIL!$K$11='DREAM BEAUTY'!$I$10,'DREAM BEAUTY'!J106,IF(ACCUEIL!$K$11='SEBRING EXPRESS'!$I$10,'SEBRING EXPRESS'!J106,IF(ACCUEIL!$K$11='CARY RICKMERS'!$I$10,'CARY RICKMERS'!J107,IF(ACCUEIL!$K$11='GRANDE CAMEROON'!$I$10,'GRANDE CAMEROON'!J106,IF(ACCUEIL!$K$11='GRANDE COTONOU'!$I$10,'GRANDE COTONOU'!J106,"")))))))</f>
        <v>0</v>
      </c>
      <c r="K106" s="3">
        <f>IF($K$11='SILVER SUN'!$I$10,'SILVER SUN'!K106,IF(ACCUEIL!$K$11='SILVER SKY'!$I$10,'SILVER SKY'!K106,IF(ACCUEIL!$K$11='DREAM BEAUTY'!$I$10,'DREAM BEAUTY'!K106,IF(ACCUEIL!$K$11='SEBRING EXPRESS'!$I$10,'SEBRING EXPRESS'!K106,IF(ACCUEIL!$K$11='CARY RICKMERS'!$I$10,'CARY RICKMERS'!K107,IF(ACCUEIL!$K$11='GRANDE CAMEROON'!$I$10,'GRANDE CAMEROON'!K106,IF(ACCUEIL!$K$11='GRANDE COTONOU'!$I$10,'GRANDE COTONOU'!K106,"")))))))</f>
        <v>0</v>
      </c>
      <c r="L106" s="3">
        <f>IF($K$11='SILVER SUN'!$I$10,'SILVER SUN'!L106,IF(ACCUEIL!$K$11='SILVER SKY'!$I$10,'SILVER SKY'!L106,IF(ACCUEIL!$K$11='DREAM BEAUTY'!$I$10,'DREAM BEAUTY'!L106,IF(ACCUEIL!$K$11='SEBRING EXPRESS'!$I$10,'SEBRING EXPRESS'!L106,IF(ACCUEIL!$K$11='CARY RICKMERS'!$I$10,'CARY RICKMERS'!L107,IF(ACCUEIL!$K$11='GRANDE CAMEROON'!$I$10,'GRANDE CAMEROON'!L106,IF(ACCUEIL!$K$11='GRANDE COTONOU'!$I$10,'GRANDE COTONOU'!L106,"")))))))</f>
        <v>0</v>
      </c>
      <c r="M106" s="3">
        <f>IF($K$11='SILVER SUN'!$I$10,'SILVER SUN'!M106,IF(ACCUEIL!$K$11='SILVER SKY'!$I$10,'SILVER SKY'!M106,IF(ACCUEIL!$K$11='DREAM BEAUTY'!$I$10,'DREAM BEAUTY'!M106,IF(ACCUEIL!$K$11='SEBRING EXPRESS'!$I$10,'SEBRING EXPRESS'!M106,IF(ACCUEIL!$K$11='CARY RICKMERS'!$I$10,'CARY RICKMERS'!M107,IF(ACCUEIL!$K$11='GRANDE CAMEROON'!$I$10,'GRANDE CAMEROON'!M106,IF(ACCUEIL!$K$11='GRANDE COTONOU'!$I$10,'GRANDE COTONOU'!M106,"")))))))</f>
        <v>0</v>
      </c>
      <c r="N106" s="3">
        <f>IF($K$11='SILVER SUN'!$I$10,'SILVER SUN'!N106,IF(ACCUEIL!$K$11='SILVER SKY'!$I$10,'SILVER SKY'!N106,IF(ACCUEIL!$K$11='DREAM BEAUTY'!$I$10,'DREAM BEAUTY'!N106,IF(ACCUEIL!$K$11='SEBRING EXPRESS'!$I$10,'SEBRING EXPRESS'!N106,IF(ACCUEIL!$K$11='CARY RICKMERS'!$I$10,'CARY RICKMERS'!N107,IF(ACCUEIL!$K$11='GRANDE CAMEROON'!$I$10,'GRANDE CAMEROON'!N106,IF(ACCUEIL!$K$11='GRANDE COTONOU'!$I$10,'GRANDE COTONOU'!N106,"")))))))</f>
        <v>0</v>
      </c>
      <c r="O106" s="3">
        <f>IF($K$11='SILVER SUN'!$I$10,'SILVER SUN'!O106,IF(ACCUEIL!$K$11='SILVER SKY'!$I$10,'SILVER SKY'!O106,IF(ACCUEIL!$K$11='DREAM BEAUTY'!$I$10,'DREAM BEAUTY'!O106,IF(ACCUEIL!$K$11='SEBRING EXPRESS'!$I$10,'SEBRING EXPRESS'!O106,IF(ACCUEIL!$K$11='CARY RICKMERS'!$I$10,'CARY RICKMERS'!O107,IF(ACCUEIL!$K$11='GRANDE CAMEROON'!$I$10,'GRANDE CAMEROON'!O106,IF(ACCUEIL!$K$11='GRANDE COTONOU'!$I$10,'GRANDE COTONOU'!O106,"")))))))</f>
        <v>0</v>
      </c>
      <c r="P106" s="3"/>
      <c r="Q106" s="3"/>
    </row>
    <row r="107" spans="6:17" x14ac:dyDescent="0.25">
      <c r="F107" s="3"/>
      <c r="G107" s="3"/>
      <c r="H107" s="3">
        <f>IF($K$11='SILVER SUN'!$I$10,'SILVER SUN'!H107,IF(ACCUEIL!$K$11='SILVER SKY'!$I$10,'SILVER SKY'!H107,IF(ACCUEIL!$K$11='DREAM BEAUTY'!$I$10,'DREAM BEAUTY'!H107,IF(ACCUEIL!$K$11='SEBRING EXPRESS'!$I$10,'SEBRING EXPRESS'!H107,IF(ACCUEIL!$K$11='CARY RICKMERS'!$I$10,'CARY RICKMERS'!H108,IF(ACCUEIL!$K$11='GRANDE CAMEROON'!$I$10,'GRANDE CAMEROON'!H107,IF(ACCUEIL!$K$11='GRANDE COTONOU'!$I$10,'GRANDE COTONOU'!H107,"")))))))</f>
        <v>0</v>
      </c>
      <c r="I107" s="3">
        <f>IF($K$11='SILVER SUN'!$I$10,'SILVER SUN'!I107,IF(ACCUEIL!$K$11='SILVER SKY'!$I$10,'SILVER SKY'!I107,IF(ACCUEIL!$K$11='DREAM BEAUTY'!$I$10,'DREAM BEAUTY'!I107,IF(ACCUEIL!$K$11='SEBRING EXPRESS'!$I$10,'SEBRING EXPRESS'!I107,IF(ACCUEIL!$K$11='CARY RICKMERS'!$I$10,'CARY RICKMERS'!I108,IF(ACCUEIL!$K$11='GRANDE CAMEROON'!$I$10,'GRANDE CAMEROON'!I107,IF(ACCUEIL!$K$11='GRANDE COTONOU'!$I$10,'GRANDE COTONOU'!I107,"")))))))</f>
        <v>0</v>
      </c>
      <c r="J107" s="3">
        <f>IF($K$11='SILVER SUN'!$I$10,'SILVER SUN'!J107,IF(ACCUEIL!$K$11='SILVER SKY'!$I$10,'SILVER SKY'!J107,IF(ACCUEIL!$K$11='DREAM BEAUTY'!$I$10,'DREAM BEAUTY'!J107,IF(ACCUEIL!$K$11='SEBRING EXPRESS'!$I$10,'SEBRING EXPRESS'!J107,IF(ACCUEIL!$K$11='CARY RICKMERS'!$I$10,'CARY RICKMERS'!J108,IF(ACCUEIL!$K$11='GRANDE CAMEROON'!$I$10,'GRANDE CAMEROON'!J107,IF(ACCUEIL!$K$11='GRANDE COTONOU'!$I$10,'GRANDE COTONOU'!J107,"")))))))</f>
        <v>0</v>
      </c>
      <c r="K107" s="3">
        <f>IF($K$11='SILVER SUN'!$I$10,'SILVER SUN'!K107,IF(ACCUEIL!$K$11='SILVER SKY'!$I$10,'SILVER SKY'!K107,IF(ACCUEIL!$K$11='DREAM BEAUTY'!$I$10,'DREAM BEAUTY'!K107,IF(ACCUEIL!$K$11='SEBRING EXPRESS'!$I$10,'SEBRING EXPRESS'!K107,IF(ACCUEIL!$K$11='CARY RICKMERS'!$I$10,'CARY RICKMERS'!K108,IF(ACCUEIL!$K$11='GRANDE CAMEROON'!$I$10,'GRANDE CAMEROON'!K107,IF(ACCUEIL!$K$11='GRANDE COTONOU'!$I$10,'GRANDE COTONOU'!K107,"")))))))</f>
        <v>0</v>
      </c>
      <c r="L107" s="3">
        <f>IF($K$11='SILVER SUN'!$I$10,'SILVER SUN'!L107,IF(ACCUEIL!$K$11='SILVER SKY'!$I$10,'SILVER SKY'!L107,IF(ACCUEIL!$K$11='DREAM BEAUTY'!$I$10,'DREAM BEAUTY'!L107,IF(ACCUEIL!$K$11='SEBRING EXPRESS'!$I$10,'SEBRING EXPRESS'!L107,IF(ACCUEIL!$K$11='CARY RICKMERS'!$I$10,'CARY RICKMERS'!L108,IF(ACCUEIL!$K$11='GRANDE CAMEROON'!$I$10,'GRANDE CAMEROON'!L107,IF(ACCUEIL!$K$11='GRANDE COTONOU'!$I$10,'GRANDE COTONOU'!L107,"")))))))</f>
        <v>0</v>
      </c>
      <c r="M107" s="3">
        <f>IF($K$11='SILVER SUN'!$I$10,'SILVER SUN'!M107,IF(ACCUEIL!$K$11='SILVER SKY'!$I$10,'SILVER SKY'!M107,IF(ACCUEIL!$K$11='DREAM BEAUTY'!$I$10,'DREAM BEAUTY'!M107,IF(ACCUEIL!$K$11='SEBRING EXPRESS'!$I$10,'SEBRING EXPRESS'!M107,IF(ACCUEIL!$K$11='CARY RICKMERS'!$I$10,'CARY RICKMERS'!M108,IF(ACCUEIL!$K$11='GRANDE CAMEROON'!$I$10,'GRANDE CAMEROON'!M107,IF(ACCUEIL!$K$11='GRANDE COTONOU'!$I$10,'GRANDE COTONOU'!M107,"")))))))</f>
        <v>0</v>
      </c>
      <c r="N107" s="3">
        <f>IF($K$11='SILVER SUN'!$I$10,'SILVER SUN'!N107,IF(ACCUEIL!$K$11='SILVER SKY'!$I$10,'SILVER SKY'!N107,IF(ACCUEIL!$K$11='DREAM BEAUTY'!$I$10,'DREAM BEAUTY'!N107,IF(ACCUEIL!$K$11='SEBRING EXPRESS'!$I$10,'SEBRING EXPRESS'!N107,IF(ACCUEIL!$K$11='CARY RICKMERS'!$I$10,'CARY RICKMERS'!N108,IF(ACCUEIL!$K$11='GRANDE CAMEROON'!$I$10,'GRANDE CAMEROON'!N107,IF(ACCUEIL!$K$11='GRANDE COTONOU'!$I$10,'GRANDE COTONOU'!N107,"")))))))</f>
        <v>0</v>
      </c>
      <c r="O107" s="3">
        <f>IF($K$11='SILVER SUN'!$I$10,'SILVER SUN'!O107,IF(ACCUEIL!$K$11='SILVER SKY'!$I$10,'SILVER SKY'!O107,IF(ACCUEIL!$K$11='DREAM BEAUTY'!$I$10,'DREAM BEAUTY'!O107,IF(ACCUEIL!$K$11='SEBRING EXPRESS'!$I$10,'SEBRING EXPRESS'!O107,IF(ACCUEIL!$K$11='CARY RICKMERS'!$I$10,'CARY RICKMERS'!O108,IF(ACCUEIL!$K$11='GRANDE CAMEROON'!$I$10,'GRANDE CAMEROON'!O107,IF(ACCUEIL!$K$11='GRANDE COTONOU'!$I$10,'GRANDE COTONOU'!O107,"")))))))</f>
        <v>0</v>
      </c>
      <c r="P107" s="3"/>
      <c r="Q107" s="3"/>
    </row>
    <row r="108" spans="6:17" x14ac:dyDescent="0.25">
      <c r="F108" s="3"/>
      <c r="G108" s="3"/>
      <c r="H108" s="3">
        <f>IF($K$11='SILVER SUN'!$I$10,'SILVER SUN'!H108,IF(ACCUEIL!$K$11='SILVER SKY'!$I$10,'SILVER SKY'!H108,IF(ACCUEIL!$K$11='DREAM BEAUTY'!$I$10,'DREAM BEAUTY'!H108,IF(ACCUEIL!$K$11='SEBRING EXPRESS'!$I$10,'SEBRING EXPRESS'!H108,IF(ACCUEIL!$K$11='CARY RICKMERS'!$I$10,'CARY RICKMERS'!H109,IF(ACCUEIL!$K$11='GRANDE CAMEROON'!$I$10,'GRANDE CAMEROON'!H108,IF(ACCUEIL!$K$11='GRANDE COTONOU'!$I$10,'GRANDE COTONOU'!H108,"")))))))</f>
        <v>0</v>
      </c>
      <c r="I108" s="3">
        <f>IF($K$11='SILVER SUN'!$I$10,'SILVER SUN'!I108,IF(ACCUEIL!$K$11='SILVER SKY'!$I$10,'SILVER SKY'!I108,IF(ACCUEIL!$K$11='DREAM BEAUTY'!$I$10,'DREAM BEAUTY'!I108,IF(ACCUEIL!$K$11='SEBRING EXPRESS'!$I$10,'SEBRING EXPRESS'!I108,IF(ACCUEIL!$K$11='CARY RICKMERS'!$I$10,'CARY RICKMERS'!I109,IF(ACCUEIL!$K$11='GRANDE CAMEROON'!$I$10,'GRANDE CAMEROON'!I108,IF(ACCUEIL!$K$11='GRANDE COTONOU'!$I$10,'GRANDE COTONOU'!I108,"")))))))</f>
        <v>0</v>
      </c>
      <c r="J108" s="3">
        <f>IF($K$11='SILVER SUN'!$I$10,'SILVER SUN'!J108,IF(ACCUEIL!$K$11='SILVER SKY'!$I$10,'SILVER SKY'!J108,IF(ACCUEIL!$K$11='DREAM BEAUTY'!$I$10,'DREAM BEAUTY'!J108,IF(ACCUEIL!$K$11='SEBRING EXPRESS'!$I$10,'SEBRING EXPRESS'!J108,IF(ACCUEIL!$K$11='CARY RICKMERS'!$I$10,'CARY RICKMERS'!J109,IF(ACCUEIL!$K$11='GRANDE CAMEROON'!$I$10,'GRANDE CAMEROON'!J108,IF(ACCUEIL!$K$11='GRANDE COTONOU'!$I$10,'GRANDE COTONOU'!J108,"")))))))</f>
        <v>0</v>
      </c>
      <c r="K108" s="3">
        <f>IF($K$11='SILVER SUN'!$I$10,'SILVER SUN'!K108,IF(ACCUEIL!$K$11='SILVER SKY'!$I$10,'SILVER SKY'!K108,IF(ACCUEIL!$K$11='DREAM BEAUTY'!$I$10,'DREAM BEAUTY'!K108,IF(ACCUEIL!$K$11='SEBRING EXPRESS'!$I$10,'SEBRING EXPRESS'!K108,IF(ACCUEIL!$K$11='CARY RICKMERS'!$I$10,'CARY RICKMERS'!K109,IF(ACCUEIL!$K$11='GRANDE CAMEROON'!$I$10,'GRANDE CAMEROON'!K108,IF(ACCUEIL!$K$11='GRANDE COTONOU'!$I$10,'GRANDE COTONOU'!K108,"")))))))</f>
        <v>0</v>
      </c>
      <c r="L108" s="3">
        <f>IF($K$11='SILVER SUN'!$I$10,'SILVER SUN'!L108,IF(ACCUEIL!$K$11='SILVER SKY'!$I$10,'SILVER SKY'!L108,IF(ACCUEIL!$K$11='DREAM BEAUTY'!$I$10,'DREAM BEAUTY'!L108,IF(ACCUEIL!$K$11='SEBRING EXPRESS'!$I$10,'SEBRING EXPRESS'!L108,IF(ACCUEIL!$K$11='CARY RICKMERS'!$I$10,'CARY RICKMERS'!L109,IF(ACCUEIL!$K$11='GRANDE CAMEROON'!$I$10,'GRANDE CAMEROON'!L108,IF(ACCUEIL!$K$11='GRANDE COTONOU'!$I$10,'GRANDE COTONOU'!L108,"")))))))</f>
        <v>0</v>
      </c>
      <c r="M108" s="3">
        <f>IF($K$11='SILVER SUN'!$I$10,'SILVER SUN'!M108,IF(ACCUEIL!$K$11='SILVER SKY'!$I$10,'SILVER SKY'!M108,IF(ACCUEIL!$K$11='DREAM BEAUTY'!$I$10,'DREAM BEAUTY'!M108,IF(ACCUEIL!$K$11='SEBRING EXPRESS'!$I$10,'SEBRING EXPRESS'!M108,IF(ACCUEIL!$K$11='CARY RICKMERS'!$I$10,'CARY RICKMERS'!M109,IF(ACCUEIL!$K$11='GRANDE CAMEROON'!$I$10,'GRANDE CAMEROON'!M108,IF(ACCUEIL!$K$11='GRANDE COTONOU'!$I$10,'GRANDE COTONOU'!M108,"")))))))</f>
        <v>0</v>
      </c>
      <c r="N108" s="3">
        <f>IF($K$11='SILVER SUN'!$I$10,'SILVER SUN'!N108,IF(ACCUEIL!$K$11='SILVER SKY'!$I$10,'SILVER SKY'!N108,IF(ACCUEIL!$K$11='DREAM BEAUTY'!$I$10,'DREAM BEAUTY'!N108,IF(ACCUEIL!$K$11='SEBRING EXPRESS'!$I$10,'SEBRING EXPRESS'!N108,IF(ACCUEIL!$K$11='CARY RICKMERS'!$I$10,'CARY RICKMERS'!N109,IF(ACCUEIL!$K$11='GRANDE CAMEROON'!$I$10,'GRANDE CAMEROON'!N108,IF(ACCUEIL!$K$11='GRANDE COTONOU'!$I$10,'GRANDE COTONOU'!N108,"")))))))</f>
        <v>0</v>
      </c>
      <c r="O108" s="3">
        <f>IF($K$11='SILVER SUN'!$I$10,'SILVER SUN'!O108,IF(ACCUEIL!$K$11='SILVER SKY'!$I$10,'SILVER SKY'!O108,IF(ACCUEIL!$K$11='DREAM BEAUTY'!$I$10,'DREAM BEAUTY'!O108,IF(ACCUEIL!$K$11='SEBRING EXPRESS'!$I$10,'SEBRING EXPRESS'!O108,IF(ACCUEIL!$K$11='CARY RICKMERS'!$I$10,'CARY RICKMERS'!O109,IF(ACCUEIL!$K$11='GRANDE CAMEROON'!$I$10,'GRANDE CAMEROON'!O108,IF(ACCUEIL!$K$11='GRANDE COTONOU'!$I$10,'GRANDE COTONOU'!O108,"")))))))</f>
        <v>0</v>
      </c>
      <c r="P108" s="3"/>
      <c r="Q108" s="3"/>
    </row>
    <row r="109" spans="6:17" x14ac:dyDescent="0.25">
      <c r="F109" s="3"/>
      <c r="G109" s="3"/>
      <c r="H109" s="3">
        <f>IF($K$11='SILVER SUN'!$I$10,'SILVER SUN'!H109,IF(ACCUEIL!$K$11='SILVER SKY'!$I$10,'SILVER SKY'!H109,IF(ACCUEIL!$K$11='DREAM BEAUTY'!$I$10,'DREAM BEAUTY'!H109,IF(ACCUEIL!$K$11='SEBRING EXPRESS'!$I$10,'SEBRING EXPRESS'!H109,IF(ACCUEIL!$K$11='CARY RICKMERS'!$I$10,'CARY RICKMERS'!H110,IF(ACCUEIL!$K$11='GRANDE CAMEROON'!$I$10,'GRANDE CAMEROON'!H109,IF(ACCUEIL!$K$11='GRANDE COTONOU'!$I$10,'GRANDE COTONOU'!H109,"")))))))</f>
        <v>0</v>
      </c>
      <c r="I109" s="3">
        <f>IF($K$11='SILVER SUN'!$I$10,'SILVER SUN'!I109,IF(ACCUEIL!$K$11='SILVER SKY'!$I$10,'SILVER SKY'!I109,IF(ACCUEIL!$K$11='DREAM BEAUTY'!$I$10,'DREAM BEAUTY'!I109,IF(ACCUEIL!$K$11='SEBRING EXPRESS'!$I$10,'SEBRING EXPRESS'!I109,IF(ACCUEIL!$K$11='CARY RICKMERS'!$I$10,'CARY RICKMERS'!I110,IF(ACCUEIL!$K$11='GRANDE CAMEROON'!$I$10,'GRANDE CAMEROON'!I109,IF(ACCUEIL!$K$11='GRANDE COTONOU'!$I$10,'GRANDE COTONOU'!I109,"")))))))</f>
        <v>0</v>
      </c>
      <c r="J109" s="3">
        <f>IF($K$11='SILVER SUN'!$I$10,'SILVER SUN'!J109,IF(ACCUEIL!$K$11='SILVER SKY'!$I$10,'SILVER SKY'!J109,IF(ACCUEIL!$K$11='DREAM BEAUTY'!$I$10,'DREAM BEAUTY'!J109,IF(ACCUEIL!$K$11='SEBRING EXPRESS'!$I$10,'SEBRING EXPRESS'!J109,IF(ACCUEIL!$K$11='CARY RICKMERS'!$I$10,'CARY RICKMERS'!J110,IF(ACCUEIL!$K$11='GRANDE CAMEROON'!$I$10,'GRANDE CAMEROON'!J109,IF(ACCUEIL!$K$11='GRANDE COTONOU'!$I$10,'GRANDE COTONOU'!J109,"")))))))</f>
        <v>0</v>
      </c>
      <c r="K109" s="3">
        <f>IF($K$11='SILVER SUN'!$I$10,'SILVER SUN'!K109,IF(ACCUEIL!$K$11='SILVER SKY'!$I$10,'SILVER SKY'!K109,IF(ACCUEIL!$K$11='DREAM BEAUTY'!$I$10,'DREAM BEAUTY'!K109,IF(ACCUEIL!$K$11='SEBRING EXPRESS'!$I$10,'SEBRING EXPRESS'!K109,IF(ACCUEIL!$K$11='CARY RICKMERS'!$I$10,'CARY RICKMERS'!K110,IF(ACCUEIL!$K$11='GRANDE CAMEROON'!$I$10,'GRANDE CAMEROON'!K109,IF(ACCUEIL!$K$11='GRANDE COTONOU'!$I$10,'GRANDE COTONOU'!K109,"")))))))</f>
        <v>0</v>
      </c>
      <c r="L109" s="3">
        <f>IF($K$11='SILVER SUN'!$I$10,'SILVER SUN'!L109,IF(ACCUEIL!$K$11='SILVER SKY'!$I$10,'SILVER SKY'!L109,IF(ACCUEIL!$K$11='DREAM BEAUTY'!$I$10,'DREAM BEAUTY'!L109,IF(ACCUEIL!$K$11='SEBRING EXPRESS'!$I$10,'SEBRING EXPRESS'!L109,IF(ACCUEIL!$K$11='CARY RICKMERS'!$I$10,'CARY RICKMERS'!L110,IF(ACCUEIL!$K$11='GRANDE CAMEROON'!$I$10,'GRANDE CAMEROON'!L109,IF(ACCUEIL!$K$11='GRANDE COTONOU'!$I$10,'GRANDE COTONOU'!L109,"")))))))</f>
        <v>0</v>
      </c>
      <c r="M109" s="3">
        <f>IF($K$11='SILVER SUN'!$I$10,'SILVER SUN'!M109,IF(ACCUEIL!$K$11='SILVER SKY'!$I$10,'SILVER SKY'!M109,IF(ACCUEIL!$K$11='DREAM BEAUTY'!$I$10,'DREAM BEAUTY'!M109,IF(ACCUEIL!$K$11='SEBRING EXPRESS'!$I$10,'SEBRING EXPRESS'!M109,IF(ACCUEIL!$K$11='CARY RICKMERS'!$I$10,'CARY RICKMERS'!M110,IF(ACCUEIL!$K$11='GRANDE CAMEROON'!$I$10,'GRANDE CAMEROON'!M109,IF(ACCUEIL!$K$11='GRANDE COTONOU'!$I$10,'GRANDE COTONOU'!M109,"")))))))</f>
        <v>0</v>
      </c>
      <c r="N109" s="3">
        <f>IF($K$11='SILVER SUN'!$I$10,'SILVER SUN'!N109,IF(ACCUEIL!$K$11='SILVER SKY'!$I$10,'SILVER SKY'!N109,IF(ACCUEIL!$K$11='DREAM BEAUTY'!$I$10,'DREAM BEAUTY'!N109,IF(ACCUEIL!$K$11='SEBRING EXPRESS'!$I$10,'SEBRING EXPRESS'!N109,IF(ACCUEIL!$K$11='CARY RICKMERS'!$I$10,'CARY RICKMERS'!N110,IF(ACCUEIL!$K$11='GRANDE CAMEROON'!$I$10,'GRANDE CAMEROON'!N109,IF(ACCUEIL!$K$11='GRANDE COTONOU'!$I$10,'GRANDE COTONOU'!N109,"")))))))</f>
        <v>0</v>
      </c>
      <c r="O109" s="3">
        <f>IF($K$11='SILVER SUN'!$I$10,'SILVER SUN'!O109,IF(ACCUEIL!$K$11='SILVER SKY'!$I$10,'SILVER SKY'!O109,IF(ACCUEIL!$K$11='DREAM BEAUTY'!$I$10,'DREAM BEAUTY'!O109,IF(ACCUEIL!$K$11='SEBRING EXPRESS'!$I$10,'SEBRING EXPRESS'!O109,IF(ACCUEIL!$K$11='CARY RICKMERS'!$I$10,'CARY RICKMERS'!O110,IF(ACCUEIL!$K$11='GRANDE CAMEROON'!$I$10,'GRANDE CAMEROON'!O109,IF(ACCUEIL!$K$11='GRANDE COTONOU'!$I$10,'GRANDE COTONOU'!O109,"")))))))</f>
        <v>0</v>
      </c>
      <c r="P109" s="3"/>
      <c r="Q109" s="3"/>
    </row>
    <row r="110" spans="6:17" x14ac:dyDescent="0.25">
      <c r="F110" s="3"/>
      <c r="G110" s="3"/>
      <c r="H110" s="3">
        <f>IF($K$11='SILVER SUN'!$I$10,'SILVER SUN'!H110,IF(ACCUEIL!$K$11='SILVER SKY'!$I$10,'SILVER SKY'!H110,IF(ACCUEIL!$K$11='DREAM BEAUTY'!$I$10,'DREAM BEAUTY'!H110,IF(ACCUEIL!$K$11='SEBRING EXPRESS'!$I$10,'SEBRING EXPRESS'!H110,IF(ACCUEIL!$K$11='CARY RICKMERS'!$I$10,'CARY RICKMERS'!H111,IF(ACCUEIL!$K$11='GRANDE CAMEROON'!$I$10,'GRANDE CAMEROON'!H110,IF(ACCUEIL!$K$11='GRANDE COTONOU'!$I$10,'GRANDE COTONOU'!H110,"")))))))</f>
        <v>0</v>
      </c>
      <c r="I110" s="3">
        <f>IF($K$11='SILVER SUN'!$I$10,'SILVER SUN'!I110,IF(ACCUEIL!$K$11='SILVER SKY'!$I$10,'SILVER SKY'!I110,IF(ACCUEIL!$K$11='DREAM BEAUTY'!$I$10,'DREAM BEAUTY'!I110,IF(ACCUEIL!$K$11='SEBRING EXPRESS'!$I$10,'SEBRING EXPRESS'!I110,IF(ACCUEIL!$K$11='CARY RICKMERS'!$I$10,'CARY RICKMERS'!I111,IF(ACCUEIL!$K$11='GRANDE CAMEROON'!$I$10,'GRANDE CAMEROON'!I110,IF(ACCUEIL!$K$11='GRANDE COTONOU'!$I$10,'GRANDE COTONOU'!I110,"")))))))</f>
        <v>0</v>
      </c>
      <c r="J110" s="3">
        <f>IF($K$11='SILVER SUN'!$I$10,'SILVER SUN'!J110,IF(ACCUEIL!$K$11='SILVER SKY'!$I$10,'SILVER SKY'!J110,IF(ACCUEIL!$K$11='DREAM BEAUTY'!$I$10,'DREAM BEAUTY'!J110,IF(ACCUEIL!$K$11='SEBRING EXPRESS'!$I$10,'SEBRING EXPRESS'!J110,IF(ACCUEIL!$K$11='CARY RICKMERS'!$I$10,'CARY RICKMERS'!J111,IF(ACCUEIL!$K$11='GRANDE CAMEROON'!$I$10,'GRANDE CAMEROON'!J110,IF(ACCUEIL!$K$11='GRANDE COTONOU'!$I$10,'GRANDE COTONOU'!J110,"")))))))</f>
        <v>0</v>
      </c>
      <c r="K110" s="3">
        <f>IF($K$11='SILVER SUN'!$I$10,'SILVER SUN'!K110,IF(ACCUEIL!$K$11='SILVER SKY'!$I$10,'SILVER SKY'!K110,IF(ACCUEIL!$K$11='DREAM BEAUTY'!$I$10,'DREAM BEAUTY'!K110,IF(ACCUEIL!$K$11='SEBRING EXPRESS'!$I$10,'SEBRING EXPRESS'!K110,IF(ACCUEIL!$K$11='CARY RICKMERS'!$I$10,'CARY RICKMERS'!K111,IF(ACCUEIL!$K$11='GRANDE CAMEROON'!$I$10,'GRANDE CAMEROON'!K110,IF(ACCUEIL!$K$11='GRANDE COTONOU'!$I$10,'GRANDE COTONOU'!K110,"")))))))</f>
        <v>0</v>
      </c>
      <c r="L110" s="3">
        <f>IF($K$11='SILVER SUN'!$I$10,'SILVER SUN'!L110,IF(ACCUEIL!$K$11='SILVER SKY'!$I$10,'SILVER SKY'!L110,IF(ACCUEIL!$K$11='DREAM BEAUTY'!$I$10,'DREAM BEAUTY'!L110,IF(ACCUEIL!$K$11='SEBRING EXPRESS'!$I$10,'SEBRING EXPRESS'!L110,IF(ACCUEIL!$K$11='CARY RICKMERS'!$I$10,'CARY RICKMERS'!L111,IF(ACCUEIL!$K$11='GRANDE CAMEROON'!$I$10,'GRANDE CAMEROON'!L110,IF(ACCUEIL!$K$11='GRANDE COTONOU'!$I$10,'GRANDE COTONOU'!L110,"")))))))</f>
        <v>0</v>
      </c>
      <c r="M110" s="3">
        <f>IF($K$11='SILVER SUN'!$I$10,'SILVER SUN'!M110,IF(ACCUEIL!$K$11='SILVER SKY'!$I$10,'SILVER SKY'!M110,IF(ACCUEIL!$K$11='DREAM BEAUTY'!$I$10,'DREAM BEAUTY'!M110,IF(ACCUEIL!$K$11='SEBRING EXPRESS'!$I$10,'SEBRING EXPRESS'!M110,IF(ACCUEIL!$K$11='CARY RICKMERS'!$I$10,'CARY RICKMERS'!M111,IF(ACCUEIL!$K$11='GRANDE CAMEROON'!$I$10,'GRANDE CAMEROON'!M110,IF(ACCUEIL!$K$11='GRANDE COTONOU'!$I$10,'GRANDE COTONOU'!M110,"")))))))</f>
        <v>0</v>
      </c>
      <c r="N110" s="3">
        <f>IF($K$11='SILVER SUN'!$I$10,'SILVER SUN'!N110,IF(ACCUEIL!$K$11='SILVER SKY'!$I$10,'SILVER SKY'!N110,IF(ACCUEIL!$K$11='DREAM BEAUTY'!$I$10,'DREAM BEAUTY'!N110,IF(ACCUEIL!$K$11='SEBRING EXPRESS'!$I$10,'SEBRING EXPRESS'!N110,IF(ACCUEIL!$K$11='CARY RICKMERS'!$I$10,'CARY RICKMERS'!N111,IF(ACCUEIL!$K$11='GRANDE CAMEROON'!$I$10,'GRANDE CAMEROON'!N110,IF(ACCUEIL!$K$11='GRANDE COTONOU'!$I$10,'GRANDE COTONOU'!N110,"")))))))</f>
        <v>0</v>
      </c>
      <c r="O110" s="3">
        <f>IF($K$11='SILVER SUN'!$I$10,'SILVER SUN'!O110,IF(ACCUEIL!$K$11='SILVER SKY'!$I$10,'SILVER SKY'!O110,IF(ACCUEIL!$K$11='DREAM BEAUTY'!$I$10,'DREAM BEAUTY'!O110,IF(ACCUEIL!$K$11='SEBRING EXPRESS'!$I$10,'SEBRING EXPRESS'!O110,IF(ACCUEIL!$K$11='CARY RICKMERS'!$I$10,'CARY RICKMERS'!O111,IF(ACCUEIL!$K$11='GRANDE CAMEROON'!$I$10,'GRANDE CAMEROON'!O110,IF(ACCUEIL!$K$11='GRANDE COTONOU'!$I$10,'GRANDE COTONOU'!O110,"")))))))</f>
        <v>0</v>
      </c>
      <c r="P110" s="3"/>
      <c r="Q110" s="3"/>
    </row>
    <row r="111" spans="6:17" x14ac:dyDescent="0.25">
      <c r="F111" s="3"/>
      <c r="G111" s="3"/>
      <c r="H111" s="3">
        <f>IF($K$11='SILVER SUN'!$I$10,'SILVER SUN'!H111,IF(ACCUEIL!$K$11='SILVER SKY'!$I$10,'SILVER SKY'!H111,IF(ACCUEIL!$K$11='DREAM BEAUTY'!$I$10,'DREAM BEAUTY'!H111,IF(ACCUEIL!$K$11='SEBRING EXPRESS'!$I$10,'SEBRING EXPRESS'!H111,IF(ACCUEIL!$K$11='CARY RICKMERS'!$I$10,'CARY RICKMERS'!H112,IF(ACCUEIL!$K$11='GRANDE CAMEROON'!$I$10,'GRANDE CAMEROON'!H111,IF(ACCUEIL!$K$11='GRANDE COTONOU'!$I$10,'GRANDE COTONOU'!H111,"")))))))</f>
        <v>0</v>
      </c>
      <c r="I111" s="3">
        <f>IF($K$11='SILVER SUN'!$I$10,'SILVER SUN'!I111,IF(ACCUEIL!$K$11='SILVER SKY'!$I$10,'SILVER SKY'!I111,IF(ACCUEIL!$K$11='DREAM BEAUTY'!$I$10,'DREAM BEAUTY'!I111,IF(ACCUEIL!$K$11='SEBRING EXPRESS'!$I$10,'SEBRING EXPRESS'!I111,IF(ACCUEIL!$K$11='CARY RICKMERS'!$I$10,'CARY RICKMERS'!I112,IF(ACCUEIL!$K$11='GRANDE CAMEROON'!$I$10,'GRANDE CAMEROON'!I111,IF(ACCUEIL!$K$11='GRANDE COTONOU'!$I$10,'GRANDE COTONOU'!I111,"")))))))</f>
        <v>0</v>
      </c>
      <c r="J111" s="3">
        <f>IF($K$11='SILVER SUN'!$I$10,'SILVER SUN'!J111,IF(ACCUEIL!$K$11='SILVER SKY'!$I$10,'SILVER SKY'!J111,IF(ACCUEIL!$K$11='DREAM BEAUTY'!$I$10,'DREAM BEAUTY'!J111,IF(ACCUEIL!$K$11='SEBRING EXPRESS'!$I$10,'SEBRING EXPRESS'!J111,IF(ACCUEIL!$K$11='CARY RICKMERS'!$I$10,'CARY RICKMERS'!J112,IF(ACCUEIL!$K$11='GRANDE CAMEROON'!$I$10,'GRANDE CAMEROON'!J111,IF(ACCUEIL!$K$11='GRANDE COTONOU'!$I$10,'GRANDE COTONOU'!J111,"")))))))</f>
        <v>0</v>
      </c>
      <c r="K111" s="3">
        <f>IF($K$11='SILVER SUN'!$I$10,'SILVER SUN'!K111,IF(ACCUEIL!$K$11='SILVER SKY'!$I$10,'SILVER SKY'!K111,IF(ACCUEIL!$K$11='DREAM BEAUTY'!$I$10,'DREAM BEAUTY'!K111,IF(ACCUEIL!$K$11='SEBRING EXPRESS'!$I$10,'SEBRING EXPRESS'!K111,IF(ACCUEIL!$K$11='CARY RICKMERS'!$I$10,'CARY RICKMERS'!K112,IF(ACCUEIL!$K$11='GRANDE CAMEROON'!$I$10,'GRANDE CAMEROON'!K111,IF(ACCUEIL!$K$11='GRANDE COTONOU'!$I$10,'GRANDE COTONOU'!K111,"")))))))</f>
        <v>0</v>
      </c>
      <c r="L111" s="3">
        <f>IF($K$11='SILVER SUN'!$I$10,'SILVER SUN'!L111,IF(ACCUEIL!$K$11='SILVER SKY'!$I$10,'SILVER SKY'!L111,IF(ACCUEIL!$K$11='DREAM BEAUTY'!$I$10,'DREAM BEAUTY'!L111,IF(ACCUEIL!$K$11='SEBRING EXPRESS'!$I$10,'SEBRING EXPRESS'!L111,IF(ACCUEIL!$K$11='CARY RICKMERS'!$I$10,'CARY RICKMERS'!L112,IF(ACCUEIL!$K$11='GRANDE CAMEROON'!$I$10,'GRANDE CAMEROON'!L111,IF(ACCUEIL!$K$11='GRANDE COTONOU'!$I$10,'GRANDE COTONOU'!L111,"")))))))</f>
        <v>0</v>
      </c>
      <c r="M111" s="3">
        <f>IF($K$11='SILVER SUN'!$I$10,'SILVER SUN'!M111,IF(ACCUEIL!$K$11='SILVER SKY'!$I$10,'SILVER SKY'!M111,IF(ACCUEIL!$K$11='DREAM BEAUTY'!$I$10,'DREAM BEAUTY'!M111,IF(ACCUEIL!$K$11='SEBRING EXPRESS'!$I$10,'SEBRING EXPRESS'!M111,IF(ACCUEIL!$K$11='CARY RICKMERS'!$I$10,'CARY RICKMERS'!M112,IF(ACCUEIL!$K$11='GRANDE CAMEROON'!$I$10,'GRANDE CAMEROON'!M111,IF(ACCUEIL!$K$11='GRANDE COTONOU'!$I$10,'GRANDE COTONOU'!M111,"")))))))</f>
        <v>0</v>
      </c>
      <c r="N111" s="3">
        <f>IF($K$11='SILVER SUN'!$I$10,'SILVER SUN'!N111,IF(ACCUEIL!$K$11='SILVER SKY'!$I$10,'SILVER SKY'!N111,IF(ACCUEIL!$K$11='DREAM BEAUTY'!$I$10,'DREAM BEAUTY'!N111,IF(ACCUEIL!$K$11='SEBRING EXPRESS'!$I$10,'SEBRING EXPRESS'!N111,IF(ACCUEIL!$K$11='CARY RICKMERS'!$I$10,'CARY RICKMERS'!N112,IF(ACCUEIL!$K$11='GRANDE CAMEROON'!$I$10,'GRANDE CAMEROON'!N111,IF(ACCUEIL!$K$11='GRANDE COTONOU'!$I$10,'GRANDE COTONOU'!N111,"")))))))</f>
        <v>0</v>
      </c>
      <c r="O111" s="3">
        <f>IF($K$11='SILVER SUN'!$I$10,'SILVER SUN'!O111,IF(ACCUEIL!$K$11='SILVER SKY'!$I$10,'SILVER SKY'!O111,IF(ACCUEIL!$K$11='DREAM BEAUTY'!$I$10,'DREAM BEAUTY'!O111,IF(ACCUEIL!$K$11='SEBRING EXPRESS'!$I$10,'SEBRING EXPRESS'!O111,IF(ACCUEIL!$K$11='CARY RICKMERS'!$I$10,'CARY RICKMERS'!O112,IF(ACCUEIL!$K$11='GRANDE CAMEROON'!$I$10,'GRANDE CAMEROON'!O111,IF(ACCUEIL!$K$11='GRANDE COTONOU'!$I$10,'GRANDE COTONOU'!O111,"")))))))</f>
        <v>0</v>
      </c>
      <c r="P111" s="3"/>
      <c r="Q111" s="3"/>
    </row>
    <row r="112" spans="6:17" x14ac:dyDescent="0.25">
      <c r="F112" s="3"/>
      <c r="G112" s="3"/>
      <c r="H112" s="3">
        <f>IF($K$11='SILVER SUN'!$I$10,'SILVER SUN'!H112,IF(ACCUEIL!$K$11='SILVER SKY'!$I$10,'SILVER SKY'!H112,IF(ACCUEIL!$K$11='DREAM BEAUTY'!$I$10,'DREAM BEAUTY'!H112,IF(ACCUEIL!$K$11='SEBRING EXPRESS'!$I$10,'SEBRING EXPRESS'!H112,IF(ACCUEIL!$K$11='CARY RICKMERS'!$I$10,'CARY RICKMERS'!H113,IF(ACCUEIL!$K$11='GRANDE CAMEROON'!$I$10,'GRANDE CAMEROON'!H112,IF(ACCUEIL!$K$11='GRANDE COTONOU'!$I$10,'GRANDE COTONOU'!H112,"")))))))</f>
        <v>0</v>
      </c>
      <c r="I112" s="3">
        <f>IF($K$11='SILVER SUN'!$I$10,'SILVER SUN'!I112,IF(ACCUEIL!$K$11='SILVER SKY'!$I$10,'SILVER SKY'!I112,IF(ACCUEIL!$K$11='DREAM BEAUTY'!$I$10,'DREAM BEAUTY'!I112,IF(ACCUEIL!$K$11='SEBRING EXPRESS'!$I$10,'SEBRING EXPRESS'!I112,IF(ACCUEIL!$K$11='CARY RICKMERS'!$I$10,'CARY RICKMERS'!I113,IF(ACCUEIL!$K$11='GRANDE CAMEROON'!$I$10,'GRANDE CAMEROON'!I112,IF(ACCUEIL!$K$11='GRANDE COTONOU'!$I$10,'GRANDE COTONOU'!I112,"")))))))</f>
        <v>0</v>
      </c>
      <c r="J112" s="3">
        <f>IF($K$11='SILVER SUN'!$I$10,'SILVER SUN'!J112,IF(ACCUEIL!$K$11='SILVER SKY'!$I$10,'SILVER SKY'!J112,IF(ACCUEIL!$K$11='DREAM BEAUTY'!$I$10,'DREAM BEAUTY'!J112,IF(ACCUEIL!$K$11='SEBRING EXPRESS'!$I$10,'SEBRING EXPRESS'!J112,IF(ACCUEIL!$K$11='CARY RICKMERS'!$I$10,'CARY RICKMERS'!J113,IF(ACCUEIL!$K$11='GRANDE CAMEROON'!$I$10,'GRANDE CAMEROON'!J112,IF(ACCUEIL!$K$11='GRANDE COTONOU'!$I$10,'GRANDE COTONOU'!J112,"")))))))</f>
        <v>0</v>
      </c>
      <c r="K112" s="3">
        <f>IF($K$11='SILVER SUN'!$I$10,'SILVER SUN'!K112,IF(ACCUEIL!$K$11='SILVER SKY'!$I$10,'SILVER SKY'!K112,IF(ACCUEIL!$K$11='DREAM BEAUTY'!$I$10,'DREAM BEAUTY'!K112,IF(ACCUEIL!$K$11='SEBRING EXPRESS'!$I$10,'SEBRING EXPRESS'!K112,IF(ACCUEIL!$K$11='CARY RICKMERS'!$I$10,'CARY RICKMERS'!K113,IF(ACCUEIL!$K$11='GRANDE CAMEROON'!$I$10,'GRANDE CAMEROON'!K112,IF(ACCUEIL!$K$11='GRANDE COTONOU'!$I$10,'GRANDE COTONOU'!K112,"")))))))</f>
        <v>0</v>
      </c>
      <c r="L112" s="3">
        <f>IF($K$11='SILVER SUN'!$I$10,'SILVER SUN'!L112,IF(ACCUEIL!$K$11='SILVER SKY'!$I$10,'SILVER SKY'!L112,IF(ACCUEIL!$K$11='DREAM BEAUTY'!$I$10,'DREAM BEAUTY'!L112,IF(ACCUEIL!$K$11='SEBRING EXPRESS'!$I$10,'SEBRING EXPRESS'!L112,IF(ACCUEIL!$K$11='CARY RICKMERS'!$I$10,'CARY RICKMERS'!L113,IF(ACCUEIL!$K$11='GRANDE CAMEROON'!$I$10,'GRANDE CAMEROON'!L112,IF(ACCUEIL!$K$11='GRANDE COTONOU'!$I$10,'GRANDE COTONOU'!L112,"")))))))</f>
        <v>0</v>
      </c>
      <c r="M112" s="3">
        <f>IF($K$11='SILVER SUN'!$I$10,'SILVER SUN'!M112,IF(ACCUEIL!$K$11='SILVER SKY'!$I$10,'SILVER SKY'!M112,IF(ACCUEIL!$K$11='DREAM BEAUTY'!$I$10,'DREAM BEAUTY'!M112,IF(ACCUEIL!$K$11='SEBRING EXPRESS'!$I$10,'SEBRING EXPRESS'!M112,IF(ACCUEIL!$K$11='CARY RICKMERS'!$I$10,'CARY RICKMERS'!M113,IF(ACCUEIL!$K$11='GRANDE CAMEROON'!$I$10,'GRANDE CAMEROON'!M112,IF(ACCUEIL!$K$11='GRANDE COTONOU'!$I$10,'GRANDE COTONOU'!M112,"")))))))</f>
        <v>0</v>
      </c>
      <c r="N112" s="3">
        <f>IF($K$11='SILVER SUN'!$I$10,'SILVER SUN'!N112,IF(ACCUEIL!$K$11='SILVER SKY'!$I$10,'SILVER SKY'!N112,IF(ACCUEIL!$K$11='DREAM BEAUTY'!$I$10,'DREAM BEAUTY'!N112,IF(ACCUEIL!$K$11='SEBRING EXPRESS'!$I$10,'SEBRING EXPRESS'!N112,IF(ACCUEIL!$K$11='CARY RICKMERS'!$I$10,'CARY RICKMERS'!N113,IF(ACCUEIL!$K$11='GRANDE CAMEROON'!$I$10,'GRANDE CAMEROON'!N112,IF(ACCUEIL!$K$11='GRANDE COTONOU'!$I$10,'GRANDE COTONOU'!N112,"")))))))</f>
        <v>0</v>
      </c>
      <c r="O112" s="3">
        <f>IF($K$11='SILVER SUN'!$I$10,'SILVER SUN'!O112,IF(ACCUEIL!$K$11='SILVER SKY'!$I$10,'SILVER SKY'!O112,IF(ACCUEIL!$K$11='DREAM BEAUTY'!$I$10,'DREAM BEAUTY'!O112,IF(ACCUEIL!$K$11='SEBRING EXPRESS'!$I$10,'SEBRING EXPRESS'!O112,IF(ACCUEIL!$K$11='CARY RICKMERS'!$I$10,'CARY RICKMERS'!O113,IF(ACCUEIL!$K$11='GRANDE CAMEROON'!$I$10,'GRANDE CAMEROON'!O112,IF(ACCUEIL!$K$11='GRANDE COTONOU'!$I$10,'GRANDE COTONOU'!O112,"")))))))</f>
        <v>0</v>
      </c>
      <c r="P112" s="3"/>
      <c r="Q112" s="3"/>
    </row>
    <row r="113" spans="6:17" x14ac:dyDescent="0.25">
      <c r="F113" s="3"/>
      <c r="G113" s="3"/>
      <c r="H113" s="3">
        <f>IF($K$11='SILVER SUN'!$I$10,'SILVER SUN'!H113,IF(ACCUEIL!$K$11='SILVER SKY'!$I$10,'SILVER SKY'!H113,IF(ACCUEIL!$K$11='DREAM BEAUTY'!$I$10,'DREAM BEAUTY'!H113,IF(ACCUEIL!$K$11='SEBRING EXPRESS'!$I$10,'SEBRING EXPRESS'!H113,IF(ACCUEIL!$K$11='CARY RICKMERS'!$I$10,'CARY RICKMERS'!H114,IF(ACCUEIL!$K$11='GRANDE CAMEROON'!$I$10,'GRANDE CAMEROON'!H113,IF(ACCUEIL!$K$11='GRANDE COTONOU'!$I$10,'GRANDE COTONOU'!H113,"")))))))</f>
        <v>0</v>
      </c>
      <c r="I113" s="3">
        <f>IF($K$11='SILVER SUN'!$I$10,'SILVER SUN'!I113,IF(ACCUEIL!$K$11='SILVER SKY'!$I$10,'SILVER SKY'!I113,IF(ACCUEIL!$K$11='DREAM BEAUTY'!$I$10,'DREAM BEAUTY'!I113,IF(ACCUEIL!$K$11='SEBRING EXPRESS'!$I$10,'SEBRING EXPRESS'!I113,IF(ACCUEIL!$K$11='CARY RICKMERS'!$I$10,'CARY RICKMERS'!I114,IF(ACCUEIL!$K$11='GRANDE CAMEROON'!$I$10,'GRANDE CAMEROON'!I113,IF(ACCUEIL!$K$11='GRANDE COTONOU'!$I$10,'GRANDE COTONOU'!I113,"")))))))</f>
        <v>0</v>
      </c>
      <c r="J113" s="3">
        <f>IF($K$11='SILVER SUN'!$I$10,'SILVER SUN'!J113,IF(ACCUEIL!$K$11='SILVER SKY'!$I$10,'SILVER SKY'!J113,IF(ACCUEIL!$K$11='DREAM BEAUTY'!$I$10,'DREAM BEAUTY'!J113,IF(ACCUEIL!$K$11='SEBRING EXPRESS'!$I$10,'SEBRING EXPRESS'!J113,IF(ACCUEIL!$K$11='CARY RICKMERS'!$I$10,'CARY RICKMERS'!J114,IF(ACCUEIL!$K$11='GRANDE CAMEROON'!$I$10,'GRANDE CAMEROON'!J113,IF(ACCUEIL!$K$11='GRANDE COTONOU'!$I$10,'GRANDE COTONOU'!J113,"")))))))</f>
        <v>0</v>
      </c>
      <c r="K113" s="3">
        <f>IF($K$11='SILVER SUN'!$I$10,'SILVER SUN'!K113,IF(ACCUEIL!$K$11='SILVER SKY'!$I$10,'SILVER SKY'!K113,IF(ACCUEIL!$K$11='DREAM BEAUTY'!$I$10,'DREAM BEAUTY'!K113,IF(ACCUEIL!$K$11='SEBRING EXPRESS'!$I$10,'SEBRING EXPRESS'!K113,IF(ACCUEIL!$K$11='CARY RICKMERS'!$I$10,'CARY RICKMERS'!K114,IF(ACCUEIL!$K$11='GRANDE CAMEROON'!$I$10,'GRANDE CAMEROON'!K113,IF(ACCUEIL!$K$11='GRANDE COTONOU'!$I$10,'GRANDE COTONOU'!K113,"")))))))</f>
        <v>0</v>
      </c>
      <c r="L113" s="3">
        <f>IF($K$11='SILVER SUN'!$I$10,'SILVER SUN'!L113,IF(ACCUEIL!$K$11='SILVER SKY'!$I$10,'SILVER SKY'!L113,IF(ACCUEIL!$K$11='DREAM BEAUTY'!$I$10,'DREAM BEAUTY'!L113,IF(ACCUEIL!$K$11='SEBRING EXPRESS'!$I$10,'SEBRING EXPRESS'!L113,IF(ACCUEIL!$K$11='CARY RICKMERS'!$I$10,'CARY RICKMERS'!L114,IF(ACCUEIL!$K$11='GRANDE CAMEROON'!$I$10,'GRANDE CAMEROON'!L113,IF(ACCUEIL!$K$11='GRANDE COTONOU'!$I$10,'GRANDE COTONOU'!L113,"")))))))</f>
        <v>0</v>
      </c>
      <c r="M113" s="3">
        <f>IF($K$11='SILVER SUN'!$I$10,'SILVER SUN'!M113,IF(ACCUEIL!$K$11='SILVER SKY'!$I$10,'SILVER SKY'!M113,IF(ACCUEIL!$K$11='DREAM BEAUTY'!$I$10,'DREAM BEAUTY'!M113,IF(ACCUEIL!$K$11='SEBRING EXPRESS'!$I$10,'SEBRING EXPRESS'!M113,IF(ACCUEIL!$K$11='CARY RICKMERS'!$I$10,'CARY RICKMERS'!M114,IF(ACCUEIL!$K$11='GRANDE CAMEROON'!$I$10,'GRANDE CAMEROON'!M113,IF(ACCUEIL!$K$11='GRANDE COTONOU'!$I$10,'GRANDE COTONOU'!M113,"")))))))</f>
        <v>0</v>
      </c>
      <c r="N113" s="3">
        <f>IF($K$11='SILVER SUN'!$I$10,'SILVER SUN'!N113,IF(ACCUEIL!$K$11='SILVER SKY'!$I$10,'SILVER SKY'!N113,IF(ACCUEIL!$K$11='DREAM BEAUTY'!$I$10,'DREAM BEAUTY'!N113,IF(ACCUEIL!$K$11='SEBRING EXPRESS'!$I$10,'SEBRING EXPRESS'!N113,IF(ACCUEIL!$K$11='CARY RICKMERS'!$I$10,'CARY RICKMERS'!N114,IF(ACCUEIL!$K$11='GRANDE CAMEROON'!$I$10,'GRANDE CAMEROON'!N113,IF(ACCUEIL!$K$11='GRANDE COTONOU'!$I$10,'GRANDE COTONOU'!N113,"")))))))</f>
        <v>0</v>
      </c>
      <c r="O113" s="3">
        <f>IF($K$11='SILVER SUN'!$I$10,'SILVER SUN'!O113,IF(ACCUEIL!$K$11='SILVER SKY'!$I$10,'SILVER SKY'!O113,IF(ACCUEIL!$K$11='DREAM BEAUTY'!$I$10,'DREAM BEAUTY'!O113,IF(ACCUEIL!$K$11='SEBRING EXPRESS'!$I$10,'SEBRING EXPRESS'!O113,IF(ACCUEIL!$K$11='CARY RICKMERS'!$I$10,'CARY RICKMERS'!O114,IF(ACCUEIL!$K$11='GRANDE CAMEROON'!$I$10,'GRANDE CAMEROON'!O113,IF(ACCUEIL!$K$11='GRANDE COTONOU'!$I$10,'GRANDE COTONOU'!O113,"")))))))</f>
        <v>0</v>
      </c>
      <c r="P113" s="3"/>
      <c r="Q113" s="3"/>
    </row>
    <row r="114" spans="6:17" x14ac:dyDescent="0.25">
      <c r="F114" s="3"/>
      <c r="G114" s="3"/>
      <c r="H114" s="3">
        <f>IF($K$11='SILVER SUN'!$I$10,'SILVER SUN'!H114,IF(ACCUEIL!$K$11='SILVER SKY'!$I$10,'SILVER SKY'!H114,IF(ACCUEIL!$K$11='DREAM BEAUTY'!$I$10,'DREAM BEAUTY'!H114,IF(ACCUEIL!$K$11='SEBRING EXPRESS'!$I$10,'SEBRING EXPRESS'!H114,IF(ACCUEIL!$K$11='CARY RICKMERS'!$I$10,'CARY RICKMERS'!H115,IF(ACCUEIL!$K$11='GRANDE CAMEROON'!$I$10,'GRANDE CAMEROON'!H114,IF(ACCUEIL!$K$11='GRANDE COTONOU'!$I$10,'GRANDE COTONOU'!H114,"")))))))</f>
        <v>0</v>
      </c>
      <c r="I114" s="3">
        <f>IF($K$11='SILVER SUN'!$I$10,'SILVER SUN'!I114,IF(ACCUEIL!$K$11='SILVER SKY'!$I$10,'SILVER SKY'!I114,IF(ACCUEIL!$K$11='DREAM BEAUTY'!$I$10,'DREAM BEAUTY'!I114,IF(ACCUEIL!$K$11='SEBRING EXPRESS'!$I$10,'SEBRING EXPRESS'!I114,IF(ACCUEIL!$K$11='CARY RICKMERS'!$I$10,'CARY RICKMERS'!I115,IF(ACCUEIL!$K$11='GRANDE CAMEROON'!$I$10,'GRANDE CAMEROON'!I114,IF(ACCUEIL!$K$11='GRANDE COTONOU'!$I$10,'GRANDE COTONOU'!I114,"")))))))</f>
        <v>0</v>
      </c>
      <c r="J114" s="3">
        <f>IF($K$11='SILVER SUN'!$I$10,'SILVER SUN'!J114,IF(ACCUEIL!$K$11='SILVER SKY'!$I$10,'SILVER SKY'!J114,IF(ACCUEIL!$K$11='DREAM BEAUTY'!$I$10,'DREAM BEAUTY'!J114,IF(ACCUEIL!$K$11='SEBRING EXPRESS'!$I$10,'SEBRING EXPRESS'!J114,IF(ACCUEIL!$K$11='CARY RICKMERS'!$I$10,'CARY RICKMERS'!J115,IF(ACCUEIL!$K$11='GRANDE CAMEROON'!$I$10,'GRANDE CAMEROON'!J114,IF(ACCUEIL!$K$11='GRANDE COTONOU'!$I$10,'GRANDE COTONOU'!J114,"")))))))</f>
        <v>0</v>
      </c>
      <c r="K114" s="3">
        <f>IF($K$11='SILVER SUN'!$I$10,'SILVER SUN'!K114,IF(ACCUEIL!$K$11='SILVER SKY'!$I$10,'SILVER SKY'!K114,IF(ACCUEIL!$K$11='DREAM BEAUTY'!$I$10,'DREAM BEAUTY'!K114,IF(ACCUEIL!$K$11='SEBRING EXPRESS'!$I$10,'SEBRING EXPRESS'!K114,IF(ACCUEIL!$K$11='CARY RICKMERS'!$I$10,'CARY RICKMERS'!K115,IF(ACCUEIL!$K$11='GRANDE CAMEROON'!$I$10,'GRANDE CAMEROON'!K114,IF(ACCUEIL!$K$11='GRANDE COTONOU'!$I$10,'GRANDE COTONOU'!K114,"")))))))</f>
        <v>0</v>
      </c>
      <c r="L114" s="3">
        <f>IF($K$11='SILVER SUN'!$I$10,'SILVER SUN'!L114,IF(ACCUEIL!$K$11='SILVER SKY'!$I$10,'SILVER SKY'!L114,IF(ACCUEIL!$K$11='DREAM BEAUTY'!$I$10,'DREAM BEAUTY'!L114,IF(ACCUEIL!$K$11='SEBRING EXPRESS'!$I$10,'SEBRING EXPRESS'!L114,IF(ACCUEIL!$K$11='CARY RICKMERS'!$I$10,'CARY RICKMERS'!L115,IF(ACCUEIL!$K$11='GRANDE CAMEROON'!$I$10,'GRANDE CAMEROON'!L114,IF(ACCUEIL!$K$11='GRANDE COTONOU'!$I$10,'GRANDE COTONOU'!L114,"")))))))</f>
        <v>0</v>
      </c>
      <c r="M114" s="3">
        <f>IF($K$11='SILVER SUN'!$I$10,'SILVER SUN'!M114,IF(ACCUEIL!$K$11='SILVER SKY'!$I$10,'SILVER SKY'!M114,IF(ACCUEIL!$K$11='DREAM BEAUTY'!$I$10,'DREAM BEAUTY'!M114,IF(ACCUEIL!$K$11='SEBRING EXPRESS'!$I$10,'SEBRING EXPRESS'!M114,IF(ACCUEIL!$K$11='CARY RICKMERS'!$I$10,'CARY RICKMERS'!M115,IF(ACCUEIL!$K$11='GRANDE CAMEROON'!$I$10,'GRANDE CAMEROON'!M114,IF(ACCUEIL!$K$11='GRANDE COTONOU'!$I$10,'GRANDE COTONOU'!M114,"")))))))</f>
        <v>0</v>
      </c>
      <c r="N114" s="3">
        <f>IF($K$11='SILVER SUN'!$I$10,'SILVER SUN'!N114,IF(ACCUEIL!$K$11='SILVER SKY'!$I$10,'SILVER SKY'!N114,IF(ACCUEIL!$K$11='DREAM BEAUTY'!$I$10,'DREAM BEAUTY'!N114,IF(ACCUEIL!$K$11='SEBRING EXPRESS'!$I$10,'SEBRING EXPRESS'!N114,IF(ACCUEIL!$K$11='CARY RICKMERS'!$I$10,'CARY RICKMERS'!N115,IF(ACCUEIL!$K$11='GRANDE CAMEROON'!$I$10,'GRANDE CAMEROON'!N114,IF(ACCUEIL!$K$11='GRANDE COTONOU'!$I$10,'GRANDE COTONOU'!N114,"")))))))</f>
        <v>0</v>
      </c>
      <c r="O114" s="3">
        <f>IF($K$11='SILVER SUN'!$I$10,'SILVER SUN'!O114,IF(ACCUEIL!$K$11='SILVER SKY'!$I$10,'SILVER SKY'!O114,IF(ACCUEIL!$K$11='DREAM BEAUTY'!$I$10,'DREAM BEAUTY'!O114,IF(ACCUEIL!$K$11='SEBRING EXPRESS'!$I$10,'SEBRING EXPRESS'!O114,IF(ACCUEIL!$K$11='CARY RICKMERS'!$I$10,'CARY RICKMERS'!O115,IF(ACCUEIL!$K$11='GRANDE CAMEROON'!$I$10,'GRANDE CAMEROON'!O114,IF(ACCUEIL!$K$11='GRANDE COTONOU'!$I$10,'GRANDE COTONOU'!O114,"")))))))</f>
        <v>0</v>
      </c>
      <c r="P114" s="3"/>
      <c r="Q114" s="3"/>
    </row>
    <row r="115" spans="6:17" x14ac:dyDescent="0.25">
      <c r="F115" s="3"/>
      <c r="G115" s="3"/>
      <c r="H115" s="3">
        <f>IF($K$11='SILVER SUN'!$I$10,'SILVER SUN'!H115,IF(ACCUEIL!$K$11='SILVER SKY'!$I$10,'SILVER SKY'!H115,IF(ACCUEIL!$K$11='DREAM BEAUTY'!$I$10,'DREAM BEAUTY'!H115,IF(ACCUEIL!$K$11='SEBRING EXPRESS'!$I$10,'SEBRING EXPRESS'!H115,IF(ACCUEIL!$K$11='CARY RICKMERS'!$I$10,'CARY RICKMERS'!H116,IF(ACCUEIL!$K$11='GRANDE CAMEROON'!$I$10,'GRANDE CAMEROON'!H115,IF(ACCUEIL!$K$11='GRANDE COTONOU'!$I$10,'GRANDE COTONOU'!H115,"")))))))</f>
        <v>0</v>
      </c>
      <c r="I115" s="3">
        <f>IF($K$11='SILVER SUN'!$I$10,'SILVER SUN'!I115,IF(ACCUEIL!$K$11='SILVER SKY'!$I$10,'SILVER SKY'!I115,IF(ACCUEIL!$K$11='DREAM BEAUTY'!$I$10,'DREAM BEAUTY'!I115,IF(ACCUEIL!$K$11='SEBRING EXPRESS'!$I$10,'SEBRING EXPRESS'!I115,IF(ACCUEIL!$K$11='CARY RICKMERS'!$I$10,'CARY RICKMERS'!I116,IF(ACCUEIL!$K$11='GRANDE CAMEROON'!$I$10,'GRANDE CAMEROON'!I115,IF(ACCUEIL!$K$11='GRANDE COTONOU'!$I$10,'GRANDE COTONOU'!I115,"")))))))</f>
        <v>0</v>
      </c>
      <c r="J115" s="3">
        <f>IF($K$11='SILVER SUN'!$I$10,'SILVER SUN'!J115,IF(ACCUEIL!$K$11='SILVER SKY'!$I$10,'SILVER SKY'!J115,IF(ACCUEIL!$K$11='DREAM BEAUTY'!$I$10,'DREAM BEAUTY'!J115,IF(ACCUEIL!$K$11='SEBRING EXPRESS'!$I$10,'SEBRING EXPRESS'!J115,IF(ACCUEIL!$K$11='CARY RICKMERS'!$I$10,'CARY RICKMERS'!J116,IF(ACCUEIL!$K$11='GRANDE CAMEROON'!$I$10,'GRANDE CAMEROON'!J115,IF(ACCUEIL!$K$11='GRANDE COTONOU'!$I$10,'GRANDE COTONOU'!J115,"")))))))</f>
        <v>0</v>
      </c>
      <c r="K115" s="3">
        <f>IF($K$11='SILVER SUN'!$I$10,'SILVER SUN'!K115,IF(ACCUEIL!$K$11='SILVER SKY'!$I$10,'SILVER SKY'!K115,IF(ACCUEIL!$K$11='DREAM BEAUTY'!$I$10,'DREAM BEAUTY'!K115,IF(ACCUEIL!$K$11='SEBRING EXPRESS'!$I$10,'SEBRING EXPRESS'!K115,IF(ACCUEIL!$K$11='CARY RICKMERS'!$I$10,'CARY RICKMERS'!K116,IF(ACCUEIL!$K$11='GRANDE CAMEROON'!$I$10,'GRANDE CAMEROON'!K115,IF(ACCUEIL!$K$11='GRANDE COTONOU'!$I$10,'GRANDE COTONOU'!K115,"")))))))</f>
        <v>0</v>
      </c>
      <c r="L115" s="3">
        <f>IF($K$11='SILVER SUN'!$I$10,'SILVER SUN'!L115,IF(ACCUEIL!$K$11='SILVER SKY'!$I$10,'SILVER SKY'!L115,IF(ACCUEIL!$K$11='DREAM BEAUTY'!$I$10,'DREAM BEAUTY'!L115,IF(ACCUEIL!$K$11='SEBRING EXPRESS'!$I$10,'SEBRING EXPRESS'!L115,IF(ACCUEIL!$K$11='CARY RICKMERS'!$I$10,'CARY RICKMERS'!L116,IF(ACCUEIL!$K$11='GRANDE CAMEROON'!$I$10,'GRANDE CAMEROON'!L115,IF(ACCUEIL!$K$11='GRANDE COTONOU'!$I$10,'GRANDE COTONOU'!L115,"")))))))</f>
        <v>0</v>
      </c>
      <c r="M115" s="3">
        <f>IF($K$11='SILVER SUN'!$I$10,'SILVER SUN'!M115,IF(ACCUEIL!$K$11='SILVER SKY'!$I$10,'SILVER SKY'!M115,IF(ACCUEIL!$K$11='DREAM BEAUTY'!$I$10,'DREAM BEAUTY'!M115,IF(ACCUEIL!$K$11='SEBRING EXPRESS'!$I$10,'SEBRING EXPRESS'!M115,IF(ACCUEIL!$K$11='CARY RICKMERS'!$I$10,'CARY RICKMERS'!M116,IF(ACCUEIL!$K$11='GRANDE CAMEROON'!$I$10,'GRANDE CAMEROON'!M115,IF(ACCUEIL!$K$11='GRANDE COTONOU'!$I$10,'GRANDE COTONOU'!M115,"")))))))</f>
        <v>0</v>
      </c>
      <c r="N115" s="3">
        <f>IF($K$11='SILVER SUN'!$I$10,'SILVER SUN'!N115,IF(ACCUEIL!$K$11='SILVER SKY'!$I$10,'SILVER SKY'!N115,IF(ACCUEIL!$K$11='DREAM BEAUTY'!$I$10,'DREAM BEAUTY'!N115,IF(ACCUEIL!$K$11='SEBRING EXPRESS'!$I$10,'SEBRING EXPRESS'!N115,IF(ACCUEIL!$K$11='CARY RICKMERS'!$I$10,'CARY RICKMERS'!N116,IF(ACCUEIL!$K$11='GRANDE CAMEROON'!$I$10,'GRANDE CAMEROON'!N115,IF(ACCUEIL!$K$11='GRANDE COTONOU'!$I$10,'GRANDE COTONOU'!N115,"")))))))</f>
        <v>0</v>
      </c>
      <c r="O115" s="3">
        <f>IF($K$11='SILVER SUN'!$I$10,'SILVER SUN'!O115,IF(ACCUEIL!$K$11='SILVER SKY'!$I$10,'SILVER SKY'!O115,IF(ACCUEIL!$K$11='DREAM BEAUTY'!$I$10,'DREAM BEAUTY'!O115,IF(ACCUEIL!$K$11='SEBRING EXPRESS'!$I$10,'SEBRING EXPRESS'!O115,IF(ACCUEIL!$K$11='CARY RICKMERS'!$I$10,'CARY RICKMERS'!O116,IF(ACCUEIL!$K$11='GRANDE CAMEROON'!$I$10,'GRANDE CAMEROON'!O115,IF(ACCUEIL!$K$11='GRANDE COTONOU'!$I$10,'GRANDE COTONOU'!O115,"")))))))</f>
        <v>0</v>
      </c>
      <c r="P115" s="3"/>
      <c r="Q115" s="3"/>
    </row>
    <row r="116" spans="6:17" x14ac:dyDescent="0.25">
      <c r="F116" s="3"/>
      <c r="G116" s="3"/>
      <c r="H116" s="3">
        <f>IF($K$11='SILVER SUN'!$I$10,'SILVER SUN'!H116,IF(ACCUEIL!$K$11='SILVER SKY'!$I$10,'SILVER SKY'!H116,IF(ACCUEIL!$K$11='DREAM BEAUTY'!$I$10,'DREAM BEAUTY'!H116,IF(ACCUEIL!$K$11='SEBRING EXPRESS'!$I$10,'SEBRING EXPRESS'!H116,IF(ACCUEIL!$K$11='CARY RICKMERS'!$I$10,'CARY RICKMERS'!H117,IF(ACCUEIL!$K$11='GRANDE CAMEROON'!$I$10,'GRANDE CAMEROON'!H116,IF(ACCUEIL!$K$11='GRANDE COTONOU'!$I$10,'GRANDE COTONOU'!H116,"")))))))</f>
        <v>0</v>
      </c>
      <c r="I116" s="3">
        <f>IF($K$11='SILVER SUN'!$I$10,'SILVER SUN'!I116,IF(ACCUEIL!$K$11='SILVER SKY'!$I$10,'SILVER SKY'!I116,IF(ACCUEIL!$K$11='DREAM BEAUTY'!$I$10,'DREAM BEAUTY'!I116,IF(ACCUEIL!$K$11='SEBRING EXPRESS'!$I$10,'SEBRING EXPRESS'!I116,IF(ACCUEIL!$K$11='CARY RICKMERS'!$I$10,'CARY RICKMERS'!I117,IF(ACCUEIL!$K$11='GRANDE CAMEROON'!$I$10,'GRANDE CAMEROON'!I116,IF(ACCUEIL!$K$11='GRANDE COTONOU'!$I$10,'GRANDE COTONOU'!I116,"")))))))</f>
        <v>0</v>
      </c>
      <c r="J116" s="3">
        <f>IF($K$11='SILVER SUN'!$I$10,'SILVER SUN'!J116,IF(ACCUEIL!$K$11='SILVER SKY'!$I$10,'SILVER SKY'!J116,IF(ACCUEIL!$K$11='DREAM BEAUTY'!$I$10,'DREAM BEAUTY'!J116,IF(ACCUEIL!$K$11='SEBRING EXPRESS'!$I$10,'SEBRING EXPRESS'!J116,IF(ACCUEIL!$K$11='CARY RICKMERS'!$I$10,'CARY RICKMERS'!J117,IF(ACCUEIL!$K$11='GRANDE CAMEROON'!$I$10,'GRANDE CAMEROON'!J116,IF(ACCUEIL!$K$11='GRANDE COTONOU'!$I$10,'GRANDE COTONOU'!J116,"")))))))</f>
        <v>0</v>
      </c>
      <c r="K116" s="3">
        <f>IF($K$11='SILVER SUN'!$I$10,'SILVER SUN'!K116,IF(ACCUEIL!$K$11='SILVER SKY'!$I$10,'SILVER SKY'!K116,IF(ACCUEIL!$K$11='DREAM BEAUTY'!$I$10,'DREAM BEAUTY'!K116,IF(ACCUEIL!$K$11='SEBRING EXPRESS'!$I$10,'SEBRING EXPRESS'!K116,IF(ACCUEIL!$K$11='CARY RICKMERS'!$I$10,'CARY RICKMERS'!K117,IF(ACCUEIL!$K$11='GRANDE CAMEROON'!$I$10,'GRANDE CAMEROON'!K116,IF(ACCUEIL!$K$11='GRANDE COTONOU'!$I$10,'GRANDE COTONOU'!K116,"")))))))</f>
        <v>0</v>
      </c>
      <c r="L116" s="3">
        <f>IF($K$11='SILVER SUN'!$I$10,'SILVER SUN'!L116,IF(ACCUEIL!$K$11='SILVER SKY'!$I$10,'SILVER SKY'!L116,IF(ACCUEIL!$K$11='DREAM BEAUTY'!$I$10,'DREAM BEAUTY'!L116,IF(ACCUEIL!$K$11='SEBRING EXPRESS'!$I$10,'SEBRING EXPRESS'!L116,IF(ACCUEIL!$K$11='CARY RICKMERS'!$I$10,'CARY RICKMERS'!L117,IF(ACCUEIL!$K$11='GRANDE CAMEROON'!$I$10,'GRANDE CAMEROON'!L116,IF(ACCUEIL!$K$11='GRANDE COTONOU'!$I$10,'GRANDE COTONOU'!L116,"")))))))</f>
        <v>0</v>
      </c>
      <c r="M116" s="3">
        <f>IF($K$11='SILVER SUN'!$I$10,'SILVER SUN'!M116,IF(ACCUEIL!$K$11='SILVER SKY'!$I$10,'SILVER SKY'!M116,IF(ACCUEIL!$K$11='DREAM BEAUTY'!$I$10,'DREAM BEAUTY'!M116,IF(ACCUEIL!$K$11='SEBRING EXPRESS'!$I$10,'SEBRING EXPRESS'!M116,IF(ACCUEIL!$K$11='CARY RICKMERS'!$I$10,'CARY RICKMERS'!M117,IF(ACCUEIL!$K$11='GRANDE CAMEROON'!$I$10,'GRANDE CAMEROON'!M116,IF(ACCUEIL!$K$11='GRANDE COTONOU'!$I$10,'GRANDE COTONOU'!M116,"")))))))</f>
        <v>0</v>
      </c>
      <c r="N116" s="3">
        <f>IF($K$11='SILVER SUN'!$I$10,'SILVER SUN'!N116,IF(ACCUEIL!$K$11='SILVER SKY'!$I$10,'SILVER SKY'!N116,IF(ACCUEIL!$K$11='DREAM BEAUTY'!$I$10,'DREAM BEAUTY'!N116,IF(ACCUEIL!$K$11='SEBRING EXPRESS'!$I$10,'SEBRING EXPRESS'!N116,IF(ACCUEIL!$K$11='CARY RICKMERS'!$I$10,'CARY RICKMERS'!N117,IF(ACCUEIL!$K$11='GRANDE CAMEROON'!$I$10,'GRANDE CAMEROON'!N116,IF(ACCUEIL!$K$11='GRANDE COTONOU'!$I$10,'GRANDE COTONOU'!N116,"")))))))</f>
        <v>0</v>
      </c>
      <c r="O116" s="3">
        <f>IF($K$11='SILVER SUN'!$I$10,'SILVER SUN'!O116,IF(ACCUEIL!$K$11='SILVER SKY'!$I$10,'SILVER SKY'!O116,IF(ACCUEIL!$K$11='DREAM BEAUTY'!$I$10,'DREAM BEAUTY'!O116,IF(ACCUEIL!$K$11='SEBRING EXPRESS'!$I$10,'SEBRING EXPRESS'!O116,IF(ACCUEIL!$K$11='CARY RICKMERS'!$I$10,'CARY RICKMERS'!O117,IF(ACCUEIL!$K$11='GRANDE CAMEROON'!$I$10,'GRANDE CAMEROON'!O116,IF(ACCUEIL!$K$11='GRANDE COTONOU'!$I$10,'GRANDE COTONOU'!O116,"")))))))</f>
        <v>0</v>
      </c>
      <c r="P116" s="3"/>
      <c r="Q116" s="3"/>
    </row>
    <row r="117" spans="6:17" x14ac:dyDescent="0.25">
      <c r="F117" s="3"/>
      <c r="G117" s="3"/>
      <c r="H117" s="3">
        <f>IF($K$11='SILVER SUN'!$I$10,'SILVER SUN'!H117,IF(ACCUEIL!$K$11='SILVER SKY'!$I$10,'SILVER SKY'!H117,IF(ACCUEIL!$K$11='DREAM BEAUTY'!$I$10,'DREAM BEAUTY'!H117,IF(ACCUEIL!$K$11='SEBRING EXPRESS'!$I$10,'SEBRING EXPRESS'!H117,IF(ACCUEIL!$K$11='CARY RICKMERS'!$I$10,'CARY RICKMERS'!H118,IF(ACCUEIL!$K$11='GRANDE CAMEROON'!$I$10,'GRANDE CAMEROON'!H117,IF(ACCUEIL!$K$11='GRANDE COTONOU'!$I$10,'GRANDE COTONOU'!H117,"")))))))</f>
        <v>0</v>
      </c>
      <c r="I117" s="3">
        <f>IF($K$11='SILVER SUN'!$I$10,'SILVER SUN'!I117,IF(ACCUEIL!$K$11='SILVER SKY'!$I$10,'SILVER SKY'!I117,IF(ACCUEIL!$K$11='DREAM BEAUTY'!$I$10,'DREAM BEAUTY'!I117,IF(ACCUEIL!$K$11='SEBRING EXPRESS'!$I$10,'SEBRING EXPRESS'!I117,IF(ACCUEIL!$K$11='CARY RICKMERS'!$I$10,'CARY RICKMERS'!I118,IF(ACCUEIL!$K$11='GRANDE CAMEROON'!$I$10,'GRANDE CAMEROON'!I117,IF(ACCUEIL!$K$11='GRANDE COTONOU'!$I$10,'GRANDE COTONOU'!I117,"")))))))</f>
        <v>0</v>
      </c>
      <c r="J117" s="3">
        <f>IF($K$11='SILVER SUN'!$I$10,'SILVER SUN'!J117,IF(ACCUEIL!$K$11='SILVER SKY'!$I$10,'SILVER SKY'!J117,IF(ACCUEIL!$K$11='DREAM BEAUTY'!$I$10,'DREAM BEAUTY'!J117,IF(ACCUEIL!$K$11='SEBRING EXPRESS'!$I$10,'SEBRING EXPRESS'!J117,IF(ACCUEIL!$K$11='CARY RICKMERS'!$I$10,'CARY RICKMERS'!J118,IF(ACCUEIL!$K$11='GRANDE CAMEROON'!$I$10,'GRANDE CAMEROON'!J117,IF(ACCUEIL!$K$11='GRANDE COTONOU'!$I$10,'GRANDE COTONOU'!J117,"")))))))</f>
        <v>0</v>
      </c>
      <c r="K117" s="3">
        <f>IF($K$11='SILVER SUN'!$I$10,'SILVER SUN'!K117,IF(ACCUEIL!$K$11='SILVER SKY'!$I$10,'SILVER SKY'!K117,IF(ACCUEIL!$K$11='DREAM BEAUTY'!$I$10,'DREAM BEAUTY'!K117,IF(ACCUEIL!$K$11='SEBRING EXPRESS'!$I$10,'SEBRING EXPRESS'!K117,IF(ACCUEIL!$K$11='CARY RICKMERS'!$I$10,'CARY RICKMERS'!K118,IF(ACCUEIL!$K$11='GRANDE CAMEROON'!$I$10,'GRANDE CAMEROON'!K117,IF(ACCUEIL!$K$11='GRANDE COTONOU'!$I$10,'GRANDE COTONOU'!K117,"")))))))</f>
        <v>0</v>
      </c>
      <c r="L117" s="3">
        <f>IF($K$11='SILVER SUN'!$I$10,'SILVER SUN'!L117,IF(ACCUEIL!$K$11='SILVER SKY'!$I$10,'SILVER SKY'!L117,IF(ACCUEIL!$K$11='DREAM BEAUTY'!$I$10,'DREAM BEAUTY'!L117,IF(ACCUEIL!$K$11='SEBRING EXPRESS'!$I$10,'SEBRING EXPRESS'!L117,IF(ACCUEIL!$K$11='CARY RICKMERS'!$I$10,'CARY RICKMERS'!L118,IF(ACCUEIL!$K$11='GRANDE CAMEROON'!$I$10,'GRANDE CAMEROON'!L117,IF(ACCUEIL!$K$11='GRANDE COTONOU'!$I$10,'GRANDE COTONOU'!L117,"")))))))</f>
        <v>0</v>
      </c>
      <c r="M117" s="3">
        <f>IF($K$11='SILVER SUN'!$I$10,'SILVER SUN'!M117,IF(ACCUEIL!$K$11='SILVER SKY'!$I$10,'SILVER SKY'!M117,IF(ACCUEIL!$K$11='DREAM BEAUTY'!$I$10,'DREAM BEAUTY'!M117,IF(ACCUEIL!$K$11='SEBRING EXPRESS'!$I$10,'SEBRING EXPRESS'!M117,IF(ACCUEIL!$K$11='CARY RICKMERS'!$I$10,'CARY RICKMERS'!M118,IF(ACCUEIL!$K$11='GRANDE CAMEROON'!$I$10,'GRANDE CAMEROON'!M117,IF(ACCUEIL!$K$11='GRANDE COTONOU'!$I$10,'GRANDE COTONOU'!M117,"")))))))</f>
        <v>0</v>
      </c>
      <c r="N117" s="3">
        <f>IF($K$11='SILVER SUN'!$I$10,'SILVER SUN'!N117,IF(ACCUEIL!$K$11='SILVER SKY'!$I$10,'SILVER SKY'!N117,IF(ACCUEIL!$K$11='DREAM BEAUTY'!$I$10,'DREAM BEAUTY'!N117,IF(ACCUEIL!$K$11='SEBRING EXPRESS'!$I$10,'SEBRING EXPRESS'!N117,IF(ACCUEIL!$K$11='CARY RICKMERS'!$I$10,'CARY RICKMERS'!N118,IF(ACCUEIL!$K$11='GRANDE CAMEROON'!$I$10,'GRANDE CAMEROON'!N117,IF(ACCUEIL!$K$11='GRANDE COTONOU'!$I$10,'GRANDE COTONOU'!N117,"")))))))</f>
        <v>0</v>
      </c>
      <c r="O117" s="3">
        <f>IF($K$11='SILVER SUN'!$I$10,'SILVER SUN'!O117,IF(ACCUEIL!$K$11='SILVER SKY'!$I$10,'SILVER SKY'!O117,IF(ACCUEIL!$K$11='DREAM BEAUTY'!$I$10,'DREAM BEAUTY'!O117,IF(ACCUEIL!$K$11='SEBRING EXPRESS'!$I$10,'SEBRING EXPRESS'!O117,IF(ACCUEIL!$K$11='CARY RICKMERS'!$I$10,'CARY RICKMERS'!O118,IF(ACCUEIL!$K$11='GRANDE CAMEROON'!$I$10,'GRANDE CAMEROON'!O117,IF(ACCUEIL!$K$11='GRANDE COTONOU'!$I$10,'GRANDE COTONOU'!O117,"")))))))</f>
        <v>0</v>
      </c>
      <c r="P117" s="3"/>
      <c r="Q117" s="3"/>
    </row>
    <row r="118" spans="6:17" x14ac:dyDescent="0.25">
      <c r="F118" s="3"/>
      <c r="G118" s="3"/>
      <c r="H118" s="3">
        <f>IF($K$11='SILVER SUN'!$I$10,'SILVER SUN'!H118,IF(ACCUEIL!$K$11='SILVER SKY'!$I$10,'SILVER SKY'!H118,IF(ACCUEIL!$K$11='DREAM BEAUTY'!$I$10,'DREAM BEAUTY'!H118,IF(ACCUEIL!$K$11='SEBRING EXPRESS'!$I$10,'SEBRING EXPRESS'!H118,IF(ACCUEIL!$K$11='CARY RICKMERS'!$I$10,'CARY RICKMERS'!H119,IF(ACCUEIL!$K$11='GRANDE CAMEROON'!$I$10,'GRANDE CAMEROON'!H118,IF(ACCUEIL!$K$11='GRANDE COTONOU'!$I$10,'GRANDE COTONOU'!H118,"")))))))</f>
        <v>0</v>
      </c>
      <c r="I118" s="3">
        <f>IF($K$11='SILVER SUN'!$I$10,'SILVER SUN'!I118,IF(ACCUEIL!$K$11='SILVER SKY'!$I$10,'SILVER SKY'!I118,IF(ACCUEIL!$K$11='DREAM BEAUTY'!$I$10,'DREAM BEAUTY'!I118,IF(ACCUEIL!$K$11='SEBRING EXPRESS'!$I$10,'SEBRING EXPRESS'!I118,IF(ACCUEIL!$K$11='CARY RICKMERS'!$I$10,'CARY RICKMERS'!I119,IF(ACCUEIL!$K$11='GRANDE CAMEROON'!$I$10,'GRANDE CAMEROON'!I118,IF(ACCUEIL!$K$11='GRANDE COTONOU'!$I$10,'GRANDE COTONOU'!I118,"")))))))</f>
        <v>0</v>
      </c>
      <c r="J118" s="3">
        <f>IF($K$11='SILVER SUN'!$I$10,'SILVER SUN'!J118,IF(ACCUEIL!$K$11='SILVER SKY'!$I$10,'SILVER SKY'!J118,IF(ACCUEIL!$K$11='DREAM BEAUTY'!$I$10,'DREAM BEAUTY'!J118,IF(ACCUEIL!$K$11='SEBRING EXPRESS'!$I$10,'SEBRING EXPRESS'!J118,IF(ACCUEIL!$K$11='CARY RICKMERS'!$I$10,'CARY RICKMERS'!J119,IF(ACCUEIL!$K$11='GRANDE CAMEROON'!$I$10,'GRANDE CAMEROON'!J118,IF(ACCUEIL!$K$11='GRANDE COTONOU'!$I$10,'GRANDE COTONOU'!J118,"")))))))</f>
        <v>0</v>
      </c>
      <c r="K118" s="3">
        <f>IF($K$11='SILVER SUN'!$I$10,'SILVER SUN'!K118,IF(ACCUEIL!$K$11='SILVER SKY'!$I$10,'SILVER SKY'!K118,IF(ACCUEIL!$K$11='DREAM BEAUTY'!$I$10,'DREAM BEAUTY'!K118,IF(ACCUEIL!$K$11='SEBRING EXPRESS'!$I$10,'SEBRING EXPRESS'!K118,IF(ACCUEIL!$K$11='CARY RICKMERS'!$I$10,'CARY RICKMERS'!K119,IF(ACCUEIL!$K$11='GRANDE CAMEROON'!$I$10,'GRANDE CAMEROON'!K118,IF(ACCUEIL!$K$11='GRANDE COTONOU'!$I$10,'GRANDE COTONOU'!K118,"")))))))</f>
        <v>0</v>
      </c>
      <c r="L118" s="3">
        <f>IF($K$11='SILVER SUN'!$I$10,'SILVER SUN'!L118,IF(ACCUEIL!$K$11='SILVER SKY'!$I$10,'SILVER SKY'!L118,IF(ACCUEIL!$K$11='DREAM BEAUTY'!$I$10,'DREAM BEAUTY'!L118,IF(ACCUEIL!$K$11='SEBRING EXPRESS'!$I$10,'SEBRING EXPRESS'!L118,IF(ACCUEIL!$K$11='CARY RICKMERS'!$I$10,'CARY RICKMERS'!L119,IF(ACCUEIL!$K$11='GRANDE CAMEROON'!$I$10,'GRANDE CAMEROON'!L118,IF(ACCUEIL!$K$11='GRANDE COTONOU'!$I$10,'GRANDE COTONOU'!L118,"")))))))</f>
        <v>0</v>
      </c>
      <c r="M118" s="3">
        <f>IF($K$11='SILVER SUN'!$I$10,'SILVER SUN'!M118,IF(ACCUEIL!$K$11='SILVER SKY'!$I$10,'SILVER SKY'!M118,IF(ACCUEIL!$K$11='DREAM BEAUTY'!$I$10,'DREAM BEAUTY'!M118,IF(ACCUEIL!$K$11='SEBRING EXPRESS'!$I$10,'SEBRING EXPRESS'!M118,IF(ACCUEIL!$K$11='CARY RICKMERS'!$I$10,'CARY RICKMERS'!M119,IF(ACCUEIL!$K$11='GRANDE CAMEROON'!$I$10,'GRANDE CAMEROON'!M118,IF(ACCUEIL!$K$11='GRANDE COTONOU'!$I$10,'GRANDE COTONOU'!M118,"")))))))</f>
        <v>0</v>
      </c>
      <c r="N118" s="3">
        <f>IF($K$11='SILVER SUN'!$I$10,'SILVER SUN'!N118,IF(ACCUEIL!$K$11='SILVER SKY'!$I$10,'SILVER SKY'!N118,IF(ACCUEIL!$K$11='DREAM BEAUTY'!$I$10,'DREAM BEAUTY'!N118,IF(ACCUEIL!$K$11='SEBRING EXPRESS'!$I$10,'SEBRING EXPRESS'!N118,IF(ACCUEIL!$K$11='CARY RICKMERS'!$I$10,'CARY RICKMERS'!N119,IF(ACCUEIL!$K$11='GRANDE CAMEROON'!$I$10,'GRANDE CAMEROON'!N118,IF(ACCUEIL!$K$11='GRANDE COTONOU'!$I$10,'GRANDE COTONOU'!N118,"")))))))</f>
        <v>0</v>
      </c>
      <c r="O118" s="3">
        <f>IF($K$11='SILVER SUN'!$I$10,'SILVER SUN'!O118,IF(ACCUEIL!$K$11='SILVER SKY'!$I$10,'SILVER SKY'!O118,IF(ACCUEIL!$K$11='DREAM BEAUTY'!$I$10,'DREAM BEAUTY'!O118,IF(ACCUEIL!$K$11='SEBRING EXPRESS'!$I$10,'SEBRING EXPRESS'!O118,IF(ACCUEIL!$K$11='CARY RICKMERS'!$I$10,'CARY RICKMERS'!O119,IF(ACCUEIL!$K$11='GRANDE CAMEROON'!$I$10,'GRANDE CAMEROON'!O118,IF(ACCUEIL!$K$11='GRANDE COTONOU'!$I$10,'GRANDE COTONOU'!O118,"")))))))</f>
        <v>0</v>
      </c>
      <c r="P118" s="3"/>
      <c r="Q118" s="3"/>
    </row>
    <row r="119" spans="6:17" x14ac:dyDescent="0.25">
      <c r="F119" s="3"/>
      <c r="G119" s="3"/>
      <c r="H119" s="3">
        <f>IF($K$11='SILVER SUN'!$I$10,'SILVER SUN'!H119,IF(ACCUEIL!$K$11='SILVER SKY'!$I$10,'SILVER SKY'!H119,IF(ACCUEIL!$K$11='DREAM BEAUTY'!$I$10,'DREAM BEAUTY'!H119,IF(ACCUEIL!$K$11='SEBRING EXPRESS'!$I$10,'SEBRING EXPRESS'!H119,IF(ACCUEIL!$K$11='CARY RICKMERS'!$I$10,'CARY RICKMERS'!H120,IF(ACCUEIL!$K$11='GRANDE CAMEROON'!$I$10,'GRANDE CAMEROON'!H119,IF(ACCUEIL!$K$11='GRANDE COTONOU'!$I$10,'GRANDE COTONOU'!H119,"")))))))</f>
        <v>0</v>
      </c>
      <c r="I119" s="3">
        <f>IF($K$11='SILVER SUN'!$I$10,'SILVER SUN'!I119,IF(ACCUEIL!$K$11='SILVER SKY'!$I$10,'SILVER SKY'!I119,IF(ACCUEIL!$K$11='DREAM BEAUTY'!$I$10,'DREAM BEAUTY'!I119,IF(ACCUEIL!$K$11='SEBRING EXPRESS'!$I$10,'SEBRING EXPRESS'!I119,IF(ACCUEIL!$K$11='CARY RICKMERS'!$I$10,'CARY RICKMERS'!I120,IF(ACCUEIL!$K$11='GRANDE CAMEROON'!$I$10,'GRANDE CAMEROON'!I119,IF(ACCUEIL!$K$11='GRANDE COTONOU'!$I$10,'GRANDE COTONOU'!I119,"")))))))</f>
        <v>0</v>
      </c>
      <c r="J119" s="3">
        <f>IF($K$11='SILVER SUN'!$I$10,'SILVER SUN'!J119,IF(ACCUEIL!$K$11='SILVER SKY'!$I$10,'SILVER SKY'!J119,IF(ACCUEIL!$K$11='DREAM BEAUTY'!$I$10,'DREAM BEAUTY'!J119,IF(ACCUEIL!$K$11='SEBRING EXPRESS'!$I$10,'SEBRING EXPRESS'!J119,IF(ACCUEIL!$K$11='CARY RICKMERS'!$I$10,'CARY RICKMERS'!J120,IF(ACCUEIL!$K$11='GRANDE CAMEROON'!$I$10,'GRANDE CAMEROON'!J119,IF(ACCUEIL!$K$11='GRANDE COTONOU'!$I$10,'GRANDE COTONOU'!J119,"")))))))</f>
        <v>0</v>
      </c>
      <c r="K119" s="3">
        <f>IF($K$11='SILVER SUN'!$I$10,'SILVER SUN'!K119,IF(ACCUEIL!$K$11='SILVER SKY'!$I$10,'SILVER SKY'!K119,IF(ACCUEIL!$K$11='DREAM BEAUTY'!$I$10,'DREAM BEAUTY'!K119,IF(ACCUEIL!$K$11='SEBRING EXPRESS'!$I$10,'SEBRING EXPRESS'!K119,IF(ACCUEIL!$K$11='CARY RICKMERS'!$I$10,'CARY RICKMERS'!K120,IF(ACCUEIL!$K$11='GRANDE CAMEROON'!$I$10,'GRANDE CAMEROON'!K119,IF(ACCUEIL!$K$11='GRANDE COTONOU'!$I$10,'GRANDE COTONOU'!K119,"")))))))</f>
        <v>0</v>
      </c>
      <c r="L119" s="3">
        <f>IF($K$11='SILVER SUN'!$I$10,'SILVER SUN'!L119,IF(ACCUEIL!$K$11='SILVER SKY'!$I$10,'SILVER SKY'!L119,IF(ACCUEIL!$K$11='DREAM BEAUTY'!$I$10,'DREAM BEAUTY'!L119,IF(ACCUEIL!$K$11='SEBRING EXPRESS'!$I$10,'SEBRING EXPRESS'!L119,IF(ACCUEIL!$K$11='CARY RICKMERS'!$I$10,'CARY RICKMERS'!L120,IF(ACCUEIL!$K$11='GRANDE CAMEROON'!$I$10,'GRANDE CAMEROON'!L119,IF(ACCUEIL!$K$11='GRANDE COTONOU'!$I$10,'GRANDE COTONOU'!L119,"")))))))</f>
        <v>0</v>
      </c>
      <c r="M119" s="3">
        <f>IF($K$11='SILVER SUN'!$I$10,'SILVER SUN'!M119,IF(ACCUEIL!$K$11='SILVER SKY'!$I$10,'SILVER SKY'!M119,IF(ACCUEIL!$K$11='DREAM BEAUTY'!$I$10,'DREAM BEAUTY'!M119,IF(ACCUEIL!$K$11='SEBRING EXPRESS'!$I$10,'SEBRING EXPRESS'!M119,IF(ACCUEIL!$K$11='CARY RICKMERS'!$I$10,'CARY RICKMERS'!M120,IF(ACCUEIL!$K$11='GRANDE CAMEROON'!$I$10,'GRANDE CAMEROON'!M119,IF(ACCUEIL!$K$11='GRANDE COTONOU'!$I$10,'GRANDE COTONOU'!M119,"")))))))</f>
        <v>0</v>
      </c>
      <c r="N119" s="3">
        <f>IF($K$11='SILVER SUN'!$I$10,'SILVER SUN'!N119,IF(ACCUEIL!$K$11='SILVER SKY'!$I$10,'SILVER SKY'!N119,IF(ACCUEIL!$K$11='DREAM BEAUTY'!$I$10,'DREAM BEAUTY'!N119,IF(ACCUEIL!$K$11='SEBRING EXPRESS'!$I$10,'SEBRING EXPRESS'!N119,IF(ACCUEIL!$K$11='CARY RICKMERS'!$I$10,'CARY RICKMERS'!N120,IF(ACCUEIL!$K$11='GRANDE CAMEROON'!$I$10,'GRANDE CAMEROON'!N119,IF(ACCUEIL!$K$11='GRANDE COTONOU'!$I$10,'GRANDE COTONOU'!N119,"")))))))</f>
        <v>0</v>
      </c>
      <c r="O119" s="3">
        <f>IF($K$11='SILVER SUN'!$I$10,'SILVER SUN'!O119,IF(ACCUEIL!$K$11='SILVER SKY'!$I$10,'SILVER SKY'!O119,IF(ACCUEIL!$K$11='DREAM BEAUTY'!$I$10,'DREAM BEAUTY'!O119,IF(ACCUEIL!$K$11='SEBRING EXPRESS'!$I$10,'SEBRING EXPRESS'!O119,IF(ACCUEIL!$K$11='CARY RICKMERS'!$I$10,'CARY RICKMERS'!O120,IF(ACCUEIL!$K$11='GRANDE CAMEROON'!$I$10,'GRANDE CAMEROON'!O119,IF(ACCUEIL!$K$11='GRANDE COTONOU'!$I$10,'GRANDE COTONOU'!O119,"")))))))</f>
        <v>0</v>
      </c>
      <c r="P119" s="3"/>
      <c r="Q119" s="3"/>
    </row>
    <row r="120" spans="6:17" x14ac:dyDescent="0.25">
      <c r="F120" s="3"/>
      <c r="G120" s="3"/>
      <c r="H120" s="3">
        <f>IF($K$11='SILVER SUN'!$I$10,'SILVER SUN'!H120,IF(ACCUEIL!$K$11='SILVER SKY'!$I$10,'SILVER SKY'!H120,IF(ACCUEIL!$K$11='DREAM BEAUTY'!$I$10,'DREAM BEAUTY'!H120,IF(ACCUEIL!$K$11='SEBRING EXPRESS'!$I$10,'SEBRING EXPRESS'!H120,IF(ACCUEIL!$K$11='CARY RICKMERS'!$I$10,'CARY RICKMERS'!H121,IF(ACCUEIL!$K$11='GRANDE CAMEROON'!$I$10,'GRANDE CAMEROON'!H120,IF(ACCUEIL!$K$11='GRANDE COTONOU'!$I$10,'GRANDE COTONOU'!H120,"")))))))</f>
        <v>0</v>
      </c>
      <c r="I120" s="3">
        <f>IF($K$11='SILVER SUN'!$I$10,'SILVER SUN'!I120,IF(ACCUEIL!$K$11='SILVER SKY'!$I$10,'SILVER SKY'!I120,IF(ACCUEIL!$K$11='DREAM BEAUTY'!$I$10,'DREAM BEAUTY'!I120,IF(ACCUEIL!$K$11='SEBRING EXPRESS'!$I$10,'SEBRING EXPRESS'!I120,IF(ACCUEIL!$K$11='CARY RICKMERS'!$I$10,'CARY RICKMERS'!I121,IF(ACCUEIL!$K$11='GRANDE CAMEROON'!$I$10,'GRANDE CAMEROON'!I120,IF(ACCUEIL!$K$11='GRANDE COTONOU'!$I$10,'GRANDE COTONOU'!I120,"")))))))</f>
        <v>0</v>
      </c>
      <c r="J120" s="3">
        <f>IF($K$11='SILVER SUN'!$I$10,'SILVER SUN'!J120,IF(ACCUEIL!$K$11='SILVER SKY'!$I$10,'SILVER SKY'!J120,IF(ACCUEIL!$K$11='DREAM BEAUTY'!$I$10,'DREAM BEAUTY'!J120,IF(ACCUEIL!$K$11='SEBRING EXPRESS'!$I$10,'SEBRING EXPRESS'!J120,IF(ACCUEIL!$K$11='CARY RICKMERS'!$I$10,'CARY RICKMERS'!J121,IF(ACCUEIL!$K$11='GRANDE CAMEROON'!$I$10,'GRANDE CAMEROON'!J120,IF(ACCUEIL!$K$11='GRANDE COTONOU'!$I$10,'GRANDE COTONOU'!J120,"")))))))</f>
        <v>0</v>
      </c>
      <c r="K120" s="3">
        <f>IF($K$11='SILVER SUN'!$I$10,'SILVER SUN'!K120,IF(ACCUEIL!$K$11='SILVER SKY'!$I$10,'SILVER SKY'!K120,IF(ACCUEIL!$K$11='DREAM BEAUTY'!$I$10,'DREAM BEAUTY'!K120,IF(ACCUEIL!$K$11='SEBRING EXPRESS'!$I$10,'SEBRING EXPRESS'!K120,IF(ACCUEIL!$K$11='CARY RICKMERS'!$I$10,'CARY RICKMERS'!K121,IF(ACCUEIL!$K$11='GRANDE CAMEROON'!$I$10,'GRANDE CAMEROON'!K120,IF(ACCUEIL!$K$11='GRANDE COTONOU'!$I$10,'GRANDE COTONOU'!K120,"")))))))</f>
        <v>0</v>
      </c>
      <c r="L120" s="3">
        <f>IF($K$11='SILVER SUN'!$I$10,'SILVER SUN'!L120,IF(ACCUEIL!$K$11='SILVER SKY'!$I$10,'SILVER SKY'!L120,IF(ACCUEIL!$K$11='DREAM BEAUTY'!$I$10,'DREAM BEAUTY'!L120,IF(ACCUEIL!$K$11='SEBRING EXPRESS'!$I$10,'SEBRING EXPRESS'!L120,IF(ACCUEIL!$K$11='CARY RICKMERS'!$I$10,'CARY RICKMERS'!L121,IF(ACCUEIL!$K$11='GRANDE CAMEROON'!$I$10,'GRANDE CAMEROON'!L120,IF(ACCUEIL!$K$11='GRANDE COTONOU'!$I$10,'GRANDE COTONOU'!L120,"")))))))</f>
        <v>0</v>
      </c>
      <c r="M120" s="3">
        <f>IF($K$11='SILVER SUN'!$I$10,'SILVER SUN'!M120,IF(ACCUEIL!$K$11='SILVER SKY'!$I$10,'SILVER SKY'!M120,IF(ACCUEIL!$K$11='DREAM BEAUTY'!$I$10,'DREAM BEAUTY'!M120,IF(ACCUEIL!$K$11='SEBRING EXPRESS'!$I$10,'SEBRING EXPRESS'!M120,IF(ACCUEIL!$K$11='CARY RICKMERS'!$I$10,'CARY RICKMERS'!M121,IF(ACCUEIL!$K$11='GRANDE CAMEROON'!$I$10,'GRANDE CAMEROON'!M120,IF(ACCUEIL!$K$11='GRANDE COTONOU'!$I$10,'GRANDE COTONOU'!M120,"")))))))</f>
        <v>0</v>
      </c>
      <c r="N120" s="3">
        <f>IF($K$11='SILVER SUN'!$I$10,'SILVER SUN'!N120,IF(ACCUEIL!$K$11='SILVER SKY'!$I$10,'SILVER SKY'!N120,IF(ACCUEIL!$K$11='DREAM BEAUTY'!$I$10,'DREAM BEAUTY'!N120,IF(ACCUEIL!$K$11='SEBRING EXPRESS'!$I$10,'SEBRING EXPRESS'!N120,IF(ACCUEIL!$K$11='CARY RICKMERS'!$I$10,'CARY RICKMERS'!N121,IF(ACCUEIL!$K$11='GRANDE CAMEROON'!$I$10,'GRANDE CAMEROON'!N120,IF(ACCUEIL!$K$11='GRANDE COTONOU'!$I$10,'GRANDE COTONOU'!N120,"")))))))</f>
        <v>0</v>
      </c>
      <c r="O120" s="3">
        <f>IF($K$11='SILVER SUN'!$I$10,'SILVER SUN'!O120,IF(ACCUEIL!$K$11='SILVER SKY'!$I$10,'SILVER SKY'!O120,IF(ACCUEIL!$K$11='DREAM BEAUTY'!$I$10,'DREAM BEAUTY'!O120,IF(ACCUEIL!$K$11='SEBRING EXPRESS'!$I$10,'SEBRING EXPRESS'!O120,IF(ACCUEIL!$K$11='CARY RICKMERS'!$I$10,'CARY RICKMERS'!O121,IF(ACCUEIL!$K$11='GRANDE CAMEROON'!$I$10,'GRANDE CAMEROON'!O120,IF(ACCUEIL!$K$11='GRANDE COTONOU'!$I$10,'GRANDE COTONOU'!O120,"")))))))</f>
        <v>0</v>
      </c>
      <c r="P120" s="3"/>
      <c r="Q120" s="3"/>
    </row>
    <row r="121" spans="6:17" x14ac:dyDescent="0.25">
      <c r="F121" s="3"/>
      <c r="G121" s="3"/>
      <c r="H121" s="3">
        <f>IF($K$11='SILVER SUN'!$I$10,'SILVER SUN'!H121,IF(ACCUEIL!$K$11='SILVER SKY'!$I$10,'SILVER SKY'!H121,IF(ACCUEIL!$K$11='DREAM BEAUTY'!$I$10,'DREAM BEAUTY'!H121,IF(ACCUEIL!$K$11='SEBRING EXPRESS'!$I$10,'SEBRING EXPRESS'!H121,IF(ACCUEIL!$K$11='CARY RICKMERS'!$I$10,'CARY RICKMERS'!H122,IF(ACCUEIL!$K$11='GRANDE CAMEROON'!$I$10,'GRANDE CAMEROON'!H121,IF(ACCUEIL!$K$11='GRANDE COTONOU'!$I$10,'GRANDE COTONOU'!H121,"")))))))</f>
        <v>0</v>
      </c>
      <c r="I121" s="3">
        <f>IF($K$11='SILVER SUN'!$I$10,'SILVER SUN'!I121,IF(ACCUEIL!$K$11='SILVER SKY'!$I$10,'SILVER SKY'!I121,IF(ACCUEIL!$K$11='DREAM BEAUTY'!$I$10,'DREAM BEAUTY'!I121,IF(ACCUEIL!$K$11='SEBRING EXPRESS'!$I$10,'SEBRING EXPRESS'!I121,IF(ACCUEIL!$K$11='CARY RICKMERS'!$I$10,'CARY RICKMERS'!I122,IF(ACCUEIL!$K$11='GRANDE CAMEROON'!$I$10,'GRANDE CAMEROON'!I121,IF(ACCUEIL!$K$11='GRANDE COTONOU'!$I$10,'GRANDE COTONOU'!I121,"")))))))</f>
        <v>0</v>
      </c>
      <c r="J121" s="3">
        <f>IF($K$11='SILVER SUN'!$I$10,'SILVER SUN'!J121,IF(ACCUEIL!$K$11='SILVER SKY'!$I$10,'SILVER SKY'!J121,IF(ACCUEIL!$K$11='DREAM BEAUTY'!$I$10,'DREAM BEAUTY'!J121,IF(ACCUEIL!$K$11='SEBRING EXPRESS'!$I$10,'SEBRING EXPRESS'!J121,IF(ACCUEIL!$K$11='CARY RICKMERS'!$I$10,'CARY RICKMERS'!J122,IF(ACCUEIL!$K$11='GRANDE CAMEROON'!$I$10,'GRANDE CAMEROON'!J121,IF(ACCUEIL!$K$11='GRANDE COTONOU'!$I$10,'GRANDE COTONOU'!J121,"")))))))</f>
        <v>0</v>
      </c>
      <c r="K121" s="3">
        <f>IF($K$11='SILVER SUN'!$I$10,'SILVER SUN'!K121,IF(ACCUEIL!$K$11='SILVER SKY'!$I$10,'SILVER SKY'!K121,IF(ACCUEIL!$K$11='DREAM BEAUTY'!$I$10,'DREAM BEAUTY'!K121,IF(ACCUEIL!$K$11='SEBRING EXPRESS'!$I$10,'SEBRING EXPRESS'!K121,IF(ACCUEIL!$K$11='CARY RICKMERS'!$I$10,'CARY RICKMERS'!K122,IF(ACCUEIL!$K$11='GRANDE CAMEROON'!$I$10,'GRANDE CAMEROON'!K121,IF(ACCUEIL!$K$11='GRANDE COTONOU'!$I$10,'GRANDE COTONOU'!K121,"")))))))</f>
        <v>0</v>
      </c>
      <c r="L121" s="3">
        <f>IF($K$11='SILVER SUN'!$I$10,'SILVER SUN'!L121,IF(ACCUEIL!$K$11='SILVER SKY'!$I$10,'SILVER SKY'!L121,IF(ACCUEIL!$K$11='DREAM BEAUTY'!$I$10,'DREAM BEAUTY'!L121,IF(ACCUEIL!$K$11='SEBRING EXPRESS'!$I$10,'SEBRING EXPRESS'!L121,IF(ACCUEIL!$K$11='CARY RICKMERS'!$I$10,'CARY RICKMERS'!L122,IF(ACCUEIL!$K$11='GRANDE CAMEROON'!$I$10,'GRANDE CAMEROON'!L121,IF(ACCUEIL!$K$11='GRANDE COTONOU'!$I$10,'GRANDE COTONOU'!L121,"")))))))</f>
        <v>0</v>
      </c>
      <c r="M121" s="3">
        <f>IF($K$11='SILVER SUN'!$I$10,'SILVER SUN'!M121,IF(ACCUEIL!$K$11='SILVER SKY'!$I$10,'SILVER SKY'!M121,IF(ACCUEIL!$K$11='DREAM BEAUTY'!$I$10,'DREAM BEAUTY'!M121,IF(ACCUEIL!$K$11='SEBRING EXPRESS'!$I$10,'SEBRING EXPRESS'!M121,IF(ACCUEIL!$K$11='CARY RICKMERS'!$I$10,'CARY RICKMERS'!M122,IF(ACCUEIL!$K$11='GRANDE CAMEROON'!$I$10,'GRANDE CAMEROON'!M121,IF(ACCUEIL!$K$11='GRANDE COTONOU'!$I$10,'GRANDE COTONOU'!M121,"")))))))</f>
        <v>0</v>
      </c>
      <c r="N121" s="3">
        <f>IF($K$11='SILVER SUN'!$I$10,'SILVER SUN'!N121,IF(ACCUEIL!$K$11='SILVER SKY'!$I$10,'SILVER SKY'!N121,IF(ACCUEIL!$K$11='DREAM BEAUTY'!$I$10,'DREAM BEAUTY'!N121,IF(ACCUEIL!$K$11='SEBRING EXPRESS'!$I$10,'SEBRING EXPRESS'!N121,IF(ACCUEIL!$K$11='CARY RICKMERS'!$I$10,'CARY RICKMERS'!N122,IF(ACCUEIL!$K$11='GRANDE CAMEROON'!$I$10,'GRANDE CAMEROON'!N121,IF(ACCUEIL!$K$11='GRANDE COTONOU'!$I$10,'GRANDE COTONOU'!N121,"")))))))</f>
        <v>0</v>
      </c>
      <c r="O121" s="3">
        <f>IF($K$11='SILVER SUN'!$I$10,'SILVER SUN'!O121,IF(ACCUEIL!$K$11='SILVER SKY'!$I$10,'SILVER SKY'!O121,IF(ACCUEIL!$K$11='DREAM BEAUTY'!$I$10,'DREAM BEAUTY'!O121,IF(ACCUEIL!$K$11='SEBRING EXPRESS'!$I$10,'SEBRING EXPRESS'!O121,IF(ACCUEIL!$K$11='CARY RICKMERS'!$I$10,'CARY RICKMERS'!O122,IF(ACCUEIL!$K$11='GRANDE CAMEROON'!$I$10,'GRANDE CAMEROON'!O121,IF(ACCUEIL!$K$11='GRANDE COTONOU'!$I$10,'GRANDE COTONOU'!O121,"")))))))</f>
        <v>0</v>
      </c>
      <c r="P121" s="3"/>
      <c r="Q121" s="3"/>
    </row>
    <row r="122" spans="6:17" x14ac:dyDescent="0.25">
      <c r="F122" s="3"/>
      <c r="G122" s="3"/>
      <c r="H122" s="3">
        <f>IF($K$11='SILVER SUN'!$I$10,'SILVER SUN'!H122,IF(ACCUEIL!$K$11='SILVER SKY'!$I$10,'SILVER SKY'!H122,IF(ACCUEIL!$K$11='DREAM BEAUTY'!$I$10,'DREAM BEAUTY'!H122,IF(ACCUEIL!$K$11='SEBRING EXPRESS'!$I$10,'SEBRING EXPRESS'!H122,IF(ACCUEIL!$K$11='CARY RICKMERS'!$I$10,'CARY RICKMERS'!H123,IF(ACCUEIL!$K$11='GRANDE CAMEROON'!$I$10,'GRANDE CAMEROON'!H122,IF(ACCUEIL!$K$11='GRANDE COTONOU'!$I$10,'GRANDE COTONOU'!H122,"")))))))</f>
        <v>0</v>
      </c>
      <c r="I122" s="3">
        <f>IF($K$11='SILVER SUN'!$I$10,'SILVER SUN'!I122,IF(ACCUEIL!$K$11='SILVER SKY'!$I$10,'SILVER SKY'!I122,IF(ACCUEIL!$K$11='DREAM BEAUTY'!$I$10,'DREAM BEAUTY'!I122,IF(ACCUEIL!$K$11='SEBRING EXPRESS'!$I$10,'SEBRING EXPRESS'!I122,IF(ACCUEIL!$K$11='CARY RICKMERS'!$I$10,'CARY RICKMERS'!I123,IF(ACCUEIL!$K$11='GRANDE CAMEROON'!$I$10,'GRANDE CAMEROON'!I122,IF(ACCUEIL!$K$11='GRANDE COTONOU'!$I$10,'GRANDE COTONOU'!I122,"")))))))</f>
        <v>0</v>
      </c>
      <c r="J122" s="3">
        <f>IF($K$11='SILVER SUN'!$I$10,'SILVER SUN'!J122,IF(ACCUEIL!$K$11='SILVER SKY'!$I$10,'SILVER SKY'!J122,IF(ACCUEIL!$K$11='DREAM BEAUTY'!$I$10,'DREAM BEAUTY'!J122,IF(ACCUEIL!$K$11='SEBRING EXPRESS'!$I$10,'SEBRING EXPRESS'!J122,IF(ACCUEIL!$K$11='CARY RICKMERS'!$I$10,'CARY RICKMERS'!J123,IF(ACCUEIL!$K$11='GRANDE CAMEROON'!$I$10,'GRANDE CAMEROON'!J122,IF(ACCUEIL!$K$11='GRANDE COTONOU'!$I$10,'GRANDE COTONOU'!J122,"")))))))</f>
        <v>0</v>
      </c>
      <c r="K122" s="3">
        <f>IF($K$11='SILVER SUN'!$I$10,'SILVER SUN'!K122,IF(ACCUEIL!$K$11='SILVER SKY'!$I$10,'SILVER SKY'!K122,IF(ACCUEIL!$K$11='DREAM BEAUTY'!$I$10,'DREAM BEAUTY'!K122,IF(ACCUEIL!$K$11='SEBRING EXPRESS'!$I$10,'SEBRING EXPRESS'!K122,IF(ACCUEIL!$K$11='CARY RICKMERS'!$I$10,'CARY RICKMERS'!K123,IF(ACCUEIL!$K$11='GRANDE CAMEROON'!$I$10,'GRANDE CAMEROON'!K122,IF(ACCUEIL!$K$11='GRANDE COTONOU'!$I$10,'GRANDE COTONOU'!K122,"")))))))</f>
        <v>0</v>
      </c>
      <c r="L122" s="3">
        <f>IF($K$11='SILVER SUN'!$I$10,'SILVER SUN'!L122,IF(ACCUEIL!$K$11='SILVER SKY'!$I$10,'SILVER SKY'!L122,IF(ACCUEIL!$K$11='DREAM BEAUTY'!$I$10,'DREAM BEAUTY'!L122,IF(ACCUEIL!$K$11='SEBRING EXPRESS'!$I$10,'SEBRING EXPRESS'!L122,IF(ACCUEIL!$K$11='CARY RICKMERS'!$I$10,'CARY RICKMERS'!L123,IF(ACCUEIL!$K$11='GRANDE CAMEROON'!$I$10,'GRANDE CAMEROON'!L122,IF(ACCUEIL!$K$11='GRANDE COTONOU'!$I$10,'GRANDE COTONOU'!L122,"")))))))</f>
        <v>0</v>
      </c>
      <c r="M122" s="3">
        <f>IF($K$11='SILVER SUN'!$I$10,'SILVER SUN'!M122,IF(ACCUEIL!$K$11='SILVER SKY'!$I$10,'SILVER SKY'!M122,IF(ACCUEIL!$K$11='DREAM BEAUTY'!$I$10,'DREAM BEAUTY'!M122,IF(ACCUEIL!$K$11='SEBRING EXPRESS'!$I$10,'SEBRING EXPRESS'!M122,IF(ACCUEIL!$K$11='CARY RICKMERS'!$I$10,'CARY RICKMERS'!M123,IF(ACCUEIL!$K$11='GRANDE CAMEROON'!$I$10,'GRANDE CAMEROON'!M122,IF(ACCUEIL!$K$11='GRANDE COTONOU'!$I$10,'GRANDE COTONOU'!M122,"")))))))</f>
        <v>0</v>
      </c>
      <c r="N122" s="3">
        <f>IF($K$11='SILVER SUN'!$I$10,'SILVER SUN'!N122,IF(ACCUEIL!$K$11='SILVER SKY'!$I$10,'SILVER SKY'!N122,IF(ACCUEIL!$K$11='DREAM BEAUTY'!$I$10,'DREAM BEAUTY'!N122,IF(ACCUEIL!$K$11='SEBRING EXPRESS'!$I$10,'SEBRING EXPRESS'!N122,IF(ACCUEIL!$K$11='CARY RICKMERS'!$I$10,'CARY RICKMERS'!N123,IF(ACCUEIL!$K$11='GRANDE CAMEROON'!$I$10,'GRANDE CAMEROON'!N122,IF(ACCUEIL!$K$11='GRANDE COTONOU'!$I$10,'GRANDE COTONOU'!N122,"")))))))</f>
        <v>0</v>
      </c>
      <c r="O122" s="3">
        <f>IF($K$11='SILVER SUN'!$I$10,'SILVER SUN'!O122,IF(ACCUEIL!$K$11='SILVER SKY'!$I$10,'SILVER SKY'!O122,IF(ACCUEIL!$K$11='DREAM BEAUTY'!$I$10,'DREAM BEAUTY'!O122,IF(ACCUEIL!$K$11='SEBRING EXPRESS'!$I$10,'SEBRING EXPRESS'!O122,IF(ACCUEIL!$K$11='CARY RICKMERS'!$I$10,'CARY RICKMERS'!O123,IF(ACCUEIL!$K$11='GRANDE CAMEROON'!$I$10,'GRANDE CAMEROON'!O122,IF(ACCUEIL!$K$11='GRANDE COTONOU'!$I$10,'GRANDE COTONOU'!O122,"")))))))</f>
        <v>0</v>
      </c>
      <c r="P122" s="3"/>
      <c r="Q122" s="3"/>
    </row>
    <row r="123" spans="6:17" x14ac:dyDescent="0.25">
      <c r="F123" s="3"/>
      <c r="G123" s="3"/>
      <c r="H123" s="3">
        <f>IF($K$11='SILVER SUN'!$I$10,'SILVER SUN'!H123,IF(ACCUEIL!$K$11='SILVER SKY'!$I$10,'SILVER SKY'!H123,IF(ACCUEIL!$K$11='DREAM BEAUTY'!$I$10,'DREAM BEAUTY'!H123,IF(ACCUEIL!$K$11='SEBRING EXPRESS'!$I$10,'SEBRING EXPRESS'!H123,IF(ACCUEIL!$K$11='CARY RICKMERS'!$I$10,'CARY RICKMERS'!H124,IF(ACCUEIL!$K$11='GRANDE CAMEROON'!$I$10,'GRANDE CAMEROON'!H123,IF(ACCUEIL!$K$11='GRANDE COTONOU'!$I$10,'GRANDE COTONOU'!H123,"")))))))</f>
        <v>0</v>
      </c>
      <c r="I123" s="3">
        <f>IF($K$11='SILVER SUN'!$I$10,'SILVER SUN'!I123,IF(ACCUEIL!$K$11='SILVER SKY'!$I$10,'SILVER SKY'!I123,IF(ACCUEIL!$K$11='DREAM BEAUTY'!$I$10,'DREAM BEAUTY'!I123,IF(ACCUEIL!$K$11='SEBRING EXPRESS'!$I$10,'SEBRING EXPRESS'!I123,IF(ACCUEIL!$K$11='CARY RICKMERS'!$I$10,'CARY RICKMERS'!I124,IF(ACCUEIL!$K$11='GRANDE CAMEROON'!$I$10,'GRANDE CAMEROON'!I123,IF(ACCUEIL!$K$11='GRANDE COTONOU'!$I$10,'GRANDE COTONOU'!I123,"")))))))</f>
        <v>0</v>
      </c>
      <c r="J123" s="3">
        <f>IF($K$11='SILVER SUN'!$I$10,'SILVER SUN'!J123,IF(ACCUEIL!$K$11='SILVER SKY'!$I$10,'SILVER SKY'!J123,IF(ACCUEIL!$K$11='DREAM BEAUTY'!$I$10,'DREAM BEAUTY'!J123,IF(ACCUEIL!$K$11='SEBRING EXPRESS'!$I$10,'SEBRING EXPRESS'!J123,IF(ACCUEIL!$K$11='CARY RICKMERS'!$I$10,'CARY RICKMERS'!J124,IF(ACCUEIL!$K$11='GRANDE CAMEROON'!$I$10,'GRANDE CAMEROON'!J123,IF(ACCUEIL!$K$11='GRANDE COTONOU'!$I$10,'GRANDE COTONOU'!J123,"")))))))</f>
        <v>0</v>
      </c>
      <c r="K123" s="3">
        <f>IF($K$11='SILVER SUN'!$I$10,'SILVER SUN'!K123,IF(ACCUEIL!$K$11='SILVER SKY'!$I$10,'SILVER SKY'!K123,IF(ACCUEIL!$K$11='DREAM BEAUTY'!$I$10,'DREAM BEAUTY'!K123,IF(ACCUEIL!$K$11='SEBRING EXPRESS'!$I$10,'SEBRING EXPRESS'!K123,IF(ACCUEIL!$K$11='CARY RICKMERS'!$I$10,'CARY RICKMERS'!K124,IF(ACCUEIL!$K$11='GRANDE CAMEROON'!$I$10,'GRANDE CAMEROON'!K123,IF(ACCUEIL!$K$11='GRANDE COTONOU'!$I$10,'GRANDE COTONOU'!K123,"")))))))</f>
        <v>0</v>
      </c>
      <c r="L123" s="3">
        <f>IF($K$11='SILVER SUN'!$I$10,'SILVER SUN'!L123,IF(ACCUEIL!$K$11='SILVER SKY'!$I$10,'SILVER SKY'!L123,IF(ACCUEIL!$K$11='DREAM BEAUTY'!$I$10,'DREAM BEAUTY'!L123,IF(ACCUEIL!$K$11='SEBRING EXPRESS'!$I$10,'SEBRING EXPRESS'!L123,IF(ACCUEIL!$K$11='CARY RICKMERS'!$I$10,'CARY RICKMERS'!L124,IF(ACCUEIL!$K$11='GRANDE CAMEROON'!$I$10,'GRANDE CAMEROON'!L123,IF(ACCUEIL!$K$11='GRANDE COTONOU'!$I$10,'GRANDE COTONOU'!L123,"")))))))</f>
        <v>0</v>
      </c>
      <c r="M123" s="3">
        <f>IF($K$11='SILVER SUN'!$I$10,'SILVER SUN'!M123,IF(ACCUEIL!$K$11='SILVER SKY'!$I$10,'SILVER SKY'!M123,IF(ACCUEIL!$K$11='DREAM BEAUTY'!$I$10,'DREAM BEAUTY'!M123,IF(ACCUEIL!$K$11='SEBRING EXPRESS'!$I$10,'SEBRING EXPRESS'!M123,IF(ACCUEIL!$K$11='CARY RICKMERS'!$I$10,'CARY RICKMERS'!M124,IF(ACCUEIL!$K$11='GRANDE CAMEROON'!$I$10,'GRANDE CAMEROON'!M123,IF(ACCUEIL!$K$11='GRANDE COTONOU'!$I$10,'GRANDE COTONOU'!M123,"")))))))</f>
        <v>0</v>
      </c>
      <c r="N123" s="3">
        <f>IF($K$11='SILVER SUN'!$I$10,'SILVER SUN'!N123,IF(ACCUEIL!$K$11='SILVER SKY'!$I$10,'SILVER SKY'!N123,IF(ACCUEIL!$K$11='DREAM BEAUTY'!$I$10,'DREAM BEAUTY'!N123,IF(ACCUEIL!$K$11='SEBRING EXPRESS'!$I$10,'SEBRING EXPRESS'!N123,IF(ACCUEIL!$K$11='CARY RICKMERS'!$I$10,'CARY RICKMERS'!N124,IF(ACCUEIL!$K$11='GRANDE CAMEROON'!$I$10,'GRANDE CAMEROON'!N123,IF(ACCUEIL!$K$11='GRANDE COTONOU'!$I$10,'GRANDE COTONOU'!N123,"")))))))</f>
        <v>0</v>
      </c>
      <c r="O123" s="3">
        <f>IF($K$11='SILVER SUN'!$I$10,'SILVER SUN'!O123,IF(ACCUEIL!$K$11='SILVER SKY'!$I$10,'SILVER SKY'!O123,IF(ACCUEIL!$K$11='DREAM BEAUTY'!$I$10,'DREAM BEAUTY'!O123,IF(ACCUEIL!$K$11='SEBRING EXPRESS'!$I$10,'SEBRING EXPRESS'!O123,IF(ACCUEIL!$K$11='CARY RICKMERS'!$I$10,'CARY RICKMERS'!O124,IF(ACCUEIL!$K$11='GRANDE CAMEROON'!$I$10,'GRANDE CAMEROON'!O123,IF(ACCUEIL!$K$11='GRANDE COTONOU'!$I$10,'GRANDE COTONOU'!O123,"")))))))</f>
        <v>0</v>
      </c>
      <c r="P123" s="3"/>
      <c r="Q123" s="3"/>
    </row>
    <row r="124" spans="6:17" x14ac:dyDescent="0.25">
      <c r="F124" s="3"/>
      <c r="G124" s="3"/>
      <c r="H124" s="3">
        <f>IF($K$11='SILVER SUN'!$I$10,'SILVER SUN'!H124,IF(ACCUEIL!$K$11='SILVER SKY'!$I$10,'SILVER SKY'!H124,IF(ACCUEIL!$K$11='DREAM BEAUTY'!$I$10,'DREAM BEAUTY'!H124,IF(ACCUEIL!$K$11='SEBRING EXPRESS'!$I$10,'SEBRING EXPRESS'!H124,IF(ACCUEIL!$K$11='CARY RICKMERS'!$I$10,'CARY RICKMERS'!H125,IF(ACCUEIL!$K$11='GRANDE CAMEROON'!$I$10,'GRANDE CAMEROON'!H124,IF(ACCUEIL!$K$11='GRANDE COTONOU'!$I$10,'GRANDE COTONOU'!H124,"")))))))</f>
        <v>0</v>
      </c>
      <c r="I124" s="3">
        <f>IF($K$11='SILVER SUN'!$I$10,'SILVER SUN'!I124,IF(ACCUEIL!$K$11='SILVER SKY'!$I$10,'SILVER SKY'!I124,IF(ACCUEIL!$K$11='DREAM BEAUTY'!$I$10,'DREAM BEAUTY'!I124,IF(ACCUEIL!$K$11='SEBRING EXPRESS'!$I$10,'SEBRING EXPRESS'!I124,IF(ACCUEIL!$K$11='CARY RICKMERS'!$I$10,'CARY RICKMERS'!I125,IF(ACCUEIL!$K$11='GRANDE CAMEROON'!$I$10,'GRANDE CAMEROON'!I124,IF(ACCUEIL!$K$11='GRANDE COTONOU'!$I$10,'GRANDE COTONOU'!I124,"")))))))</f>
        <v>0</v>
      </c>
      <c r="J124" s="3">
        <f>IF($K$11='SILVER SUN'!$I$10,'SILVER SUN'!J124,IF(ACCUEIL!$K$11='SILVER SKY'!$I$10,'SILVER SKY'!J124,IF(ACCUEIL!$K$11='DREAM BEAUTY'!$I$10,'DREAM BEAUTY'!J124,IF(ACCUEIL!$K$11='SEBRING EXPRESS'!$I$10,'SEBRING EXPRESS'!J124,IF(ACCUEIL!$K$11='CARY RICKMERS'!$I$10,'CARY RICKMERS'!J125,IF(ACCUEIL!$K$11='GRANDE CAMEROON'!$I$10,'GRANDE CAMEROON'!J124,IF(ACCUEIL!$K$11='GRANDE COTONOU'!$I$10,'GRANDE COTONOU'!J124,"")))))))</f>
        <v>0</v>
      </c>
      <c r="K124" s="3">
        <f>IF($K$11='SILVER SUN'!$I$10,'SILVER SUN'!K124,IF(ACCUEIL!$K$11='SILVER SKY'!$I$10,'SILVER SKY'!K124,IF(ACCUEIL!$K$11='DREAM BEAUTY'!$I$10,'DREAM BEAUTY'!K124,IF(ACCUEIL!$K$11='SEBRING EXPRESS'!$I$10,'SEBRING EXPRESS'!K124,IF(ACCUEIL!$K$11='CARY RICKMERS'!$I$10,'CARY RICKMERS'!K125,IF(ACCUEIL!$K$11='GRANDE CAMEROON'!$I$10,'GRANDE CAMEROON'!K124,IF(ACCUEIL!$K$11='GRANDE COTONOU'!$I$10,'GRANDE COTONOU'!K124,"")))))))</f>
        <v>0</v>
      </c>
      <c r="L124" s="3">
        <f>IF($K$11='SILVER SUN'!$I$10,'SILVER SUN'!L124,IF(ACCUEIL!$K$11='SILVER SKY'!$I$10,'SILVER SKY'!L124,IF(ACCUEIL!$K$11='DREAM BEAUTY'!$I$10,'DREAM BEAUTY'!L124,IF(ACCUEIL!$K$11='SEBRING EXPRESS'!$I$10,'SEBRING EXPRESS'!L124,IF(ACCUEIL!$K$11='CARY RICKMERS'!$I$10,'CARY RICKMERS'!L125,IF(ACCUEIL!$K$11='GRANDE CAMEROON'!$I$10,'GRANDE CAMEROON'!L124,IF(ACCUEIL!$K$11='GRANDE COTONOU'!$I$10,'GRANDE COTONOU'!L124,"")))))))</f>
        <v>0</v>
      </c>
      <c r="M124" s="3">
        <f>IF($K$11='SILVER SUN'!$I$10,'SILVER SUN'!M124,IF(ACCUEIL!$K$11='SILVER SKY'!$I$10,'SILVER SKY'!M124,IF(ACCUEIL!$K$11='DREAM BEAUTY'!$I$10,'DREAM BEAUTY'!M124,IF(ACCUEIL!$K$11='SEBRING EXPRESS'!$I$10,'SEBRING EXPRESS'!M124,IF(ACCUEIL!$K$11='CARY RICKMERS'!$I$10,'CARY RICKMERS'!M125,IF(ACCUEIL!$K$11='GRANDE CAMEROON'!$I$10,'GRANDE CAMEROON'!M124,IF(ACCUEIL!$K$11='GRANDE COTONOU'!$I$10,'GRANDE COTONOU'!M124,"")))))))</f>
        <v>0</v>
      </c>
      <c r="N124" s="3">
        <f>IF($K$11='SILVER SUN'!$I$10,'SILVER SUN'!N124,IF(ACCUEIL!$K$11='SILVER SKY'!$I$10,'SILVER SKY'!N124,IF(ACCUEIL!$K$11='DREAM BEAUTY'!$I$10,'DREAM BEAUTY'!N124,IF(ACCUEIL!$K$11='SEBRING EXPRESS'!$I$10,'SEBRING EXPRESS'!N124,IF(ACCUEIL!$K$11='CARY RICKMERS'!$I$10,'CARY RICKMERS'!N125,IF(ACCUEIL!$K$11='GRANDE CAMEROON'!$I$10,'GRANDE CAMEROON'!N124,IF(ACCUEIL!$K$11='GRANDE COTONOU'!$I$10,'GRANDE COTONOU'!N124,"")))))))</f>
        <v>0</v>
      </c>
      <c r="O124" s="3">
        <f>IF($K$11='SILVER SUN'!$I$10,'SILVER SUN'!O124,IF(ACCUEIL!$K$11='SILVER SKY'!$I$10,'SILVER SKY'!O124,IF(ACCUEIL!$K$11='DREAM BEAUTY'!$I$10,'DREAM BEAUTY'!O124,IF(ACCUEIL!$K$11='SEBRING EXPRESS'!$I$10,'SEBRING EXPRESS'!O124,IF(ACCUEIL!$K$11='CARY RICKMERS'!$I$10,'CARY RICKMERS'!O125,IF(ACCUEIL!$K$11='GRANDE CAMEROON'!$I$10,'GRANDE CAMEROON'!O124,IF(ACCUEIL!$K$11='GRANDE COTONOU'!$I$10,'GRANDE COTONOU'!O124,"")))))))</f>
        <v>0</v>
      </c>
      <c r="P124" s="3"/>
      <c r="Q124" s="3"/>
    </row>
    <row r="125" spans="6:17" x14ac:dyDescent="0.25">
      <c r="F125" s="3"/>
      <c r="G125" s="3"/>
      <c r="H125" s="3">
        <f>IF($K$11='SILVER SUN'!$I$10,'SILVER SUN'!H125,IF(ACCUEIL!$K$11='SILVER SKY'!$I$10,'SILVER SKY'!H125,IF(ACCUEIL!$K$11='DREAM BEAUTY'!$I$10,'DREAM BEAUTY'!H125,IF(ACCUEIL!$K$11='SEBRING EXPRESS'!$I$10,'SEBRING EXPRESS'!H125,IF(ACCUEIL!$K$11='CARY RICKMERS'!$I$10,'CARY RICKMERS'!H126,IF(ACCUEIL!$K$11='GRANDE CAMEROON'!$I$10,'GRANDE CAMEROON'!H125,IF(ACCUEIL!$K$11='GRANDE COTONOU'!$I$10,'GRANDE COTONOU'!H125,"")))))))</f>
        <v>0</v>
      </c>
      <c r="I125" s="3">
        <f>IF($K$11='SILVER SUN'!$I$10,'SILVER SUN'!I125,IF(ACCUEIL!$K$11='SILVER SKY'!$I$10,'SILVER SKY'!I125,IF(ACCUEIL!$K$11='DREAM BEAUTY'!$I$10,'DREAM BEAUTY'!I125,IF(ACCUEIL!$K$11='SEBRING EXPRESS'!$I$10,'SEBRING EXPRESS'!I125,IF(ACCUEIL!$K$11='CARY RICKMERS'!$I$10,'CARY RICKMERS'!I126,IF(ACCUEIL!$K$11='GRANDE CAMEROON'!$I$10,'GRANDE CAMEROON'!I125,IF(ACCUEIL!$K$11='GRANDE COTONOU'!$I$10,'GRANDE COTONOU'!I125,"")))))))</f>
        <v>0</v>
      </c>
      <c r="J125" s="3">
        <f>IF($K$11='SILVER SUN'!$I$10,'SILVER SUN'!J125,IF(ACCUEIL!$K$11='SILVER SKY'!$I$10,'SILVER SKY'!J125,IF(ACCUEIL!$K$11='DREAM BEAUTY'!$I$10,'DREAM BEAUTY'!J125,IF(ACCUEIL!$K$11='SEBRING EXPRESS'!$I$10,'SEBRING EXPRESS'!J125,IF(ACCUEIL!$K$11='CARY RICKMERS'!$I$10,'CARY RICKMERS'!J126,IF(ACCUEIL!$K$11='GRANDE CAMEROON'!$I$10,'GRANDE CAMEROON'!J125,IF(ACCUEIL!$K$11='GRANDE COTONOU'!$I$10,'GRANDE COTONOU'!J125,"")))))))</f>
        <v>0</v>
      </c>
      <c r="K125" s="3">
        <f>IF($K$11='SILVER SUN'!$I$10,'SILVER SUN'!K125,IF(ACCUEIL!$K$11='SILVER SKY'!$I$10,'SILVER SKY'!K125,IF(ACCUEIL!$K$11='DREAM BEAUTY'!$I$10,'DREAM BEAUTY'!K125,IF(ACCUEIL!$K$11='SEBRING EXPRESS'!$I$10,'SEBRING EXPRESS'!K125,IF(ACCUEIL!$K$11='CARY RICKMERS'!$I$10,'CARY RICKMERS'!K126,IF(ACCUEIL!$K$11='GRANDE CAMEROON'!$I$10,'GRANDE CAMEROON'!K125,IF(ACCUEIL!$K$11='GRANDE COTONOU'!$I$10,'GRANDE COTONOU'!K125,"")))))))</f>
        <v>0</v>
      </c>
      <c r="L125" s="3">
        <f>IF($K$11='SILVER SUN'!$I$10,'SILVER SUN'!L125,IF(ACCUEIL!$K$11='SILVER SKY'!$I$10,'SILVER SKY'!L125,IF(ACCUEIL!$K$11='DREAM BEAUTY'!$I$10,'DREAM BEAUTY'!L125,IF(ACCUEIL!$K$11='SEBRING EXPRESS'!$I$10,'SEBRING EXPRESS'!L125,IF(ACCUEIL!$K$11='CARY RICKMERS'!$I$10,'CARY RICKMERS'!L126,IF(ACCUEIL!$K$11='GRANDE CAMEROON'!$I$10,'GRANDE CAMEROON'!L125,IF(ACCUEIL!$K$11='GRANDE COTONOU'!$I$10,'GRANDE COTONOU'!L125,"")))))))</f>
        <v>0</v>
      </c>
      <c r="M125" s="3">
        <f>IF($K$11='SILVER SUN'!$I$10,'SILVER SUN'!M125,IF(ACCUEIL!$K$11='SILVER SKY'!$I$10,'SILVER SKY'!M125,IF(ACCUEIL!$K$11='DREAM BEAUTY'!$I$10,'DREAM BEAUTY'!M125,IF(ACCUEIL!$K$11='SEBRING EXPRESS'!$I$10,'SEBRING EXPRESS'!M125,IF(ACCUEIL!$K$11='CARY RICKMERS'!$I$10,'CARY RICKMERS'!M126,IF(ACCUEIL!$K$11='GRANDE CAMEROON'!$I$10,'GRANDE CAMEROON'!M125,IF(ACCUEIL!$K$11='GRANDE COTONOU'!$I$10,'GRANDE COTONOU'!M125,"")))))))</f>
        <v>0</v>
      </c>
      <c r="N125" s="3">
        <f>IF($K$11='SILVER SUN'!$I$10,'SILVER SUN'!N125,IF(ACCUEIL!$K$11='SILVER SKY'!$I$10,'SILVER SKY'!N125,IF(ACCUEIL!$K$11='DREAM BEAUTY'!$I$10,'DREAM BEAUTY'!N125,IF(ACCUEIL!$K$11='SEBRING EXPRESS'!$I$10,'SEBRING EXPRESS'!N125,IF(ACCUEIL!$K$11='CARY RICKMERS'!$I$10,'CARY RICKMERS'!N126,IF(ACCUEIL!$K$11='GRANDE CAMEROON'!$I$10,'GRANDE CAMEROON'!N125,IF(ACCUEIL!$K$11='GRANDE COTONOU'!$I$10,'GRANDE COTONOU'!N125,"")))))))</f>
        <v>0</v>
      </c>
      <c r="O125" s="3">
        <f>IF($K$11='SILVER SUN'!$I$10,'SILVER SUN'!O125,IF(ACCUEIL!$K$11='SILVER SKY'!$I$10,'SILVER SKY'!O125,IF(ACCUEIL!$K$11='DREAM BEAUTY'!$I$10,'DREAM BEAUTY'!O125,IF(ACCUEIL!$K$11='SEBRING EXPRESS'!$I$10,'SEBRING EXPRESS'!O125,IF(ACCUEIL!$K$11='CARY RICKMERS'!$I$10,'CARY RICKMERS'!O126,IF(ACCUEIL!$K$11='GRANDE CAMEROON'!$I$10,'GRANDE CAMEROON'!O125,IF(ACCUEIL!$K$11='GRANDE COTONOU'!$I$10,'GRANDE COTONOU'!O125,"")))))))</f>
        <v>0</v>
      </c>
      <c r="P125" s="3"/>
      <c r="Q125" s="3"/>
    </row>
    <row r="126" spans="6:17" x14ac:dyDescent="0.25">
      <c r="F126" s="3"/>
      <c r="G126" s="3"/>
      <c r="H126" s="3">
        <f>IF($K$11='SILVER SUN'!$I$10,'SILVER SUN'!H126,IF(ACCUEIL!$K$11='SILVER SKY'!$I$10,'SILVER SKY'!H126,IF(ACCUEIL!$K$11='DREAM BEAUTY'!$I$10,'DREAM BEAUTY'!H126,IF(ACCUEIL!$K$11='SEBRING EXPRESS'!$I$10,'SEBRING EXPRESS'!H126,IF(ACCUEIL!$K$11='CARY RICKMERS'!$I$10,'CARY RICKMERS'!H127,IF(ACCUEIL!$K$11='GRANDE CAMEROON'!$I$10,'GRANDE CAMEROON'!H126,IF(ACCUEIL!$K$11='GRANDE COTONOU'!$I$10,'GRANDE COTONOU'!H126,"")))))))</f>
        <v>0</v>
      </c>
      <c r="I126" s="3">
        <f>IF($K$11='SILVER SUN'!$I$10,'SILVER SUN'!I126,IF(ACCUEIL!$K$11='SILVER SKY'!$I$10,'SILVER SKY'!I126,IF(ACCUEIL!$K$11='DREAM BEAUTY'!$I$10,'DREAM BEAUTY'!I126,IF(ACCUEIL!$K$11='SEBRING EXPRESS'!$I$10,'SEBRING EXPRESS'!I126,IF(ACCUEIL!$K$11='CARY RICKMERS'!$I$10,'CARY RICKMERS'!I127,IF(ACCUEIL!$K$11='GRANDE CAMEROON'!$I$10,'GRANDE CAMEROON'!I126,IF(ACCUEIL!$K$11='GRANDE COTONOU'!$I$10,'GRANDE COTONOU'!I126,"")))))))</f>
        <v>0</v>
      </c>
      <c r="J126" s="3">
        <f>IF($K$11='SILVER SUN'!$I$10,'SILVER SUN'!J126,IF(ACCUEIL!$K$11='SILVER SKY'!$I$10,'SILVER SKY'!J126,IF(ACCUEIL!$K$11='DREAM BEAUTY'!$I$10,'DREAM BEAUTY'!J126,IF(ACCUEIL!$K$11='SEBRING EXPRESS'!$I$10,'SEBRING EXPRESS'!J126,IF(ACCUEIL!$K$11='CARY RICKMERS'!$I$10,'CARY RICKMERS'!J127,IF(ACCUEIL!$K$11='GRANDE CAMEROON'!$I$10,'GRANDE CAMEROON'!J126,IF(ACCUEIL!$K$11='GRANDE COTONOU'!$I$10,'GRANDE COTONOU'!J126,"")))))))</f>
        <v>0</v>
      </c>
      <c r="K126" s="3">
        <f>IF($K$11='SILVER SUN'!$I$10,'SILVER SUN'!K126,IF(ACCUEIL!$K$11='SILVER SKY'!$I$10,'SILVER SKY'!K126,IF(ACCUEIL!$K$11='DREAM BEAUTY'!$I$10,'DREAM BEAUTY'!K126,IF(ACCUEIL!$K$11='SEBRING EXPRESS'!$I$10,'SEBRING EXPRESS'!K126,IF(ACCUEIL!$K$11='CARY RICKMERS'!$I$10,'CARY RICKMERS'!K127,IF(ACCUEIL!$K$11='GRANDE CAMEROON'!$I$10,'GRANDE CAMEROON'!K126,IF(ACCUEIL!$K$11='GRANDE COTONOU'!$I$10,'GRANDE COTONOU'!K126,"")))))))</f>
        <v>0</v>
      </c>
      <c r="L126" s="3">
        <f>IF($K$11='SILVER SUN'!$I$10,'SILVER SUN'!L126,IF(ACCUEIL!$K$11='SILVER SKY'!$I$10,'SILVER SKY'!L126,IF(ACCUEIL!$K$11='DREAM BEAUTY'!$I$10,'DREAM BEAUTY'!L126,IF(ACCUEIL!$K$11='SEBRING EXPRESS'!$I$10,'SEBRING EXPRESS'!L126,IF(ACCUEIL!$K$11='CARY RICKMERS'!$I$10,'CARY RICKMERS'!L127,IF(ACCUEIL!$K$11='GRANDE CAMEROON'!$I$10,'GRANDE CAMEROON'!L126,IF(ACCUEIL!$K$11='GRANDE COTONOU'!$I$10,'GRANDE COTONOU'!L126,"")))))))</f>
        <v>0</v>
      </c>
      <c r="M126" s="3">
        <f>IF($K$11='SILVER SUN'!$I$10,'SILVER SUN'!M126,IF(ACCUEIL!$K$11='SILVER SKY'!$I$10,'SILVER SKY'!M126,IF(ACCUEIL!$K$11='DREAM BEAUTY'!$I$10,'DREAM BEAUTY'!M126,IF(ACCUEIL!$K$11='SEBRING EXPRESS'!$I$10,'SEBRING EXPRESS'!M126,IF(ACCUEIL!$K$11='CARY RICKMERS'!$I$10,'CARY RICKMERS'!M127,IF(ACCUEIL!$K$11='GRANDE CAMEROON'!$I$10,'GRANDE CAMEROON'!M126,IF(ACCUEIL!$K$11='GRANDE COTONOU'!$I$10,'GRANDE COTONOU'!M126,"")))))))</f>
        <v>0</v>
      </c>
      <c r="N126" s="3">
        <f>IF($K$11='SILVER SUN'!$I$10,'SILVER SUN'!N126,IF(ACCUEIL!$K$11='SILVER SKY'!$I$10,'SILVER SKY'!N126,IF(ACCUEIL!$K$11='DREAM BEAUTY'!$I$10,'DREAM BEAUTY'!N126,IF(ACCUEIL!$K$11='SEBRING EXPRESS'!$I$10,'SEBRING EXPRESS'!N126,IF(ACCUEIL!$K$11='CARY RICKMERS'!$I$10,'CARY RICKMERS'!N127,IF(ACCUEIL!$K$11='GRANDE CAMEROON'!$I$10,'GRANDE CAMEROON'!N126,IF(ACCUEIL!$K$11='GRANDE COTONOU'!$I$10,'GRANDE COTONOU'!N126,"")))))))</f>
        <v>0</v>
      </c>
      <c r="O126" s="3">
        <f>IF($K$11='SILVER SUN'!$I$10,'SILVER SUN'!O126,IF(ACCUEIL!$K$11='SILVER SKY'!$I$10,'SILVER SKY'!O126,IF(ACCUEIL!$K$11='DREAM BEAUTY'!$I$10,'DREAM BEAUTY'!O126,IF(ACCUEIL!$K$11='SEBRING EXPRESS'!$I$10,'SEBRING EXPRESS'!O126,IF(ACCUEIL!$K$11='CARY RICKMERS'!$I$10,'CARY RICKMERS'!O127,IF(ACCUEIL!$K$11='GRANDE CAMEROON'!$I$10,'GRANDE CAMEROON'!O126,IF(ACCUEIL!$K$11='GRANDE COTONOU'!$I$10,'GRANDE COTONOU'!O126,"")))))))</f>
        <v>0</v>
      </c>
      <c r="P126" s="3"/>
      <c r="Q126" s="3"/>
    </row>
    <row r="127" spans="6:17" x14ac:dyDescent="0.25">
      <c r="F127" s="3"/>
      <c r="G127" s="3"/>
      <c r="H127" s="3">
        <f>IF($K$11='SILVER SUN'!$I$10,'SILVER SUN'!H127,IF(ACCUEIL!$K$11='SILVER SKY'!$I$10,'SILVER SKY'!H127,IF(ACCUEIL!$K$11='DREAM BEAUTY'!$I$10,'DREAM BEAUTY'!H127,IF(ACCUEIL!$K$11='SEBRING EXPRESS'!$I$10,'SEBRING EXPRESS'!H127,IF(ACCUEIL!$K$11='CARY RICKMERS'!$I$10,'CARY RICKMERS'!H128,IF(ACCUEIL!$K$11='GRANDE CAMEROON'!$I$10,'GRANDE CAMEROON'!H127,IF(ACCUEIL!$K$11='GRANDE COTONOU'!$I$10,'GRANDE COTONOU'!H127,"")))))))</f>
        <v>0</v>
      </c>
      <c r="I127" s="3">
        <f>IF($K$11='SILVER SUN'!$I$10,'SILVER SUN'!I127,IF(ACCUEIL!$K$11='SILVER SKY'!$I$10,'SILVER SKY'!I127,IF(ACCUEIL!$K$11='DREAM BEAUTY'!$I$10,'DREAM BEAUTY'!I127,IF(ACCUEIL!$K$11='SEBRING EXPRESS'!$I$10,'SEBRING EXPRESS'!I127,IF(ACCUEIL!$K$11='CARY RICKMERS'!$I$10,'CARY RICKMERS'!I128,IF(ACCUEIL!$K$11='GRANDE CAMEROON'!$I$10,'GRANDE CAMEROON'!I127,IF(ACCUEIL!$K$11='GRANDE COTONOU'!$I$10,'GRANDE COTONOU'!I127,"")))))))</f>
        <v>0</v>
      </c>
      <c r="J127" s="3">
        <f>IF($K$11='SILVER SUN'!$I$10,'SILVER SUN'!J127,IF(ACCUEIL!$K$11='SILVER SKY'!$I$10,'SILVER SKY'!J127,IF(ACCUEIL!$K$11='DREAM BEAUTY'!$I$10,'DREAM BEAUTY'!J127,IF(ACCUEIL!$K$11='SEBRING EXPRESS'!$I$10,'SEBRING EXPRESS'!J127,IF(ACCUEIL!$K$11='CARY RICKMERS'!$I$10,'CARY RICKMERS'!J128,IF(ACCUEIL!$K$11='GRANDE CAMEROON'!$I$10,'GRANDE CAMEROON'!J127,IF(ACCUEIL!$K$11='GRANDE COTONOU'!$I$10,'GRANDE COTONOU'!J127,"")))))))</f>
        <v>0</v>
      </c>
      <c r="K127" s="3">
        <f>IF($K$11='SILVER SUN'!$I$10,'SILVER SUN'!K127,IF(ACCUEIL!$K$11='SILVER SKY'!$I$10,'SILVER SKY'!K127,IF(ACCUEIL!$K$11='DREAM BEAUTY'!$I$10,'DREAM BEAUTY'!K127,IF(ACCUEIL!$K$11='SEBRING EXPRESS'!$I$10,'SEBRING EXPRESS'!K127,IF(ACCUEIL!$K$11='CARY RICKMERS'!$I$10,'CARY RICKMERS'!K128,IF(ACCUEIL!$K$11='GRANDE CAMEROON'!$I$10,'GRANDE CAMEROON'!K127,IF(ACCUEIL!$K$11='GRANDE COTONOU'!$I$10,'GRANDE COTONOU'!K127,"")))))))</f>
        <v>0</v>
      </c>
      <c r="L127" s="3">
        <f>IF($K$11='SILVER SUN'!$I$10,'SILVER SUN'!L127,IF(ACCUEIL!$K$11='SILVER SKY'!$I$10,'SILVER SKY'!L127,IF(ACCUEIL!$K$11='DREAM BEAUTY'!$I$10,'DREAM BEAUTY'!L127,IF(ACCUEIL!$K$11='SEBRING EXPRESS'!$I$10,'SEBRING EXPRESS'!L127,IF(ACCUEIL!$K$11='CARY RICKMERS'!$I$10,'CARY RICKMERS'!L128,IF(ACCUEIL!$K$11='GRANDE CAMEROON'!$I$10,'GRANDE CAMEROON'!L127,IF(ACCUEIL!$K$11='GRANDE COTONOU'!$I$10,'GRANDE COTONOU'!L127,"")))))))</f>
        <v>0</v>
      </c>
      <c r="M127" s="3">
        <f>IF($K$11='SILVER SUN'!$I$10,'SILVER SUN'!M127,IF(ACCUEIL!$K$11='SILVER SKY'!$I$10,'SILVER SKY'!M127,IF(ACCUEIL!$K$11='DREAM BEAUTY'!$I$10,'DREAM BEAUTY'!M127,IF(ACCUEIL!$K$11='SEBRING EXPRESS'!$I$10,'SEBRING EXPRESS'!M127,IF(ACCUEIL!$K$11='CARY RICKMERS'!$I$10,'CARY RICKMERS'!M128,IF(ACCUEIL!$K$11='GRANDE CAMEROON'!$I$10,'GRANDE CAMEROON'!M127,IF(ACCUEIL!$K$11='GRANDE COTONOU'!$I$10,'GRANDE COTONOU'!M127,"")))))))</f>
        <v>0</v>
      </c>
      <c r="N127" s="3">
        <f>IF($K$11='SILVER SUN'!$I$10,'SILVER SUN'!N127,IF(ACCUEIL!$K$11='SILVER SKY'!$I$10,'SILVER SKY'!N127,IF(ACCUEIL!$K$11='DREAM BEAUTY'!$I$10,'DREAM BEAUTY'!N127,IF(ACCUEIL!$K$11='SEBRING EXPRESS'!$I$10,'SEBRING EXPRESS'!N127,IF(ACCUEIL!$K$11='CARY RICKMERS'!$I$10,'CARY RICKMERS'!N128,IF(ACCUEIL!$K$11='GRANDE CAMEROON'!$I$10,'GRANDE CAMEROON'!N127,IF(ACCUEIL!$K$11='GRANDE COTONOU'!$I$10,'GRANDE COTONOU'!N127,"")))))))</f>
        <v>0</v>
      </c>
      <c r="O127" s="3">
        <f>IF($K$11='SILVER SUN'!$I$10,'SILVER SUN'!O127,IF(ACCUEIL!$K$11='SILVER SKY'!$I$10,'SILVER SKY'!O127,IF(ACCUEIL!$K$11='DREAM BEAUTY'!$I$10,'DREAM BEAUTY'!O127,IF(ACCUEIL!$K$11='SEBRING EXPRESS'!$I$10,'SEBRING EXPRESS'!O127,IF(ACCUEIL!$K$11='CARY RICKMERS'!$I$10,'CARY RICKMERS'!O128,IF(ACCUEIL!$K$11='GRANDE CAMEROON'!$I$10,'GRANDE CAMEROON'!O127,IF(ACCUEIL!$K$11='GRANDE COTONOU'!$I$10,'GRANDE COTONOU'!O127,"")))))))</f>
        <v>0</v>
      </c>
      <c r="P127" s="3"/>
      <c r="Q127" s="3"/>
    </row>
    <row r="128" spans="6:17" x14ac:dyDescent="0.25">
      <c r="F128" s="3"/>
      <c r="G128" s="3"/>
      <c r="H128" s="3">
        <f>IF($K$11='SILVER SUN'!$I$10,'SILVER SUN'!H128,IF(ACCUEIL!$K$11='SILVER SKY'!$I$10,'SILVER SKY'!H128,IF(ACCUEIL!$K$11='DREAM BEAUTY'!$I$10,'DREAM BEAUTY'!H128,IF(ACCUEIL!$K$11='SEBRING EXPRESS'!$I$10,'SEBRING EXPRESS'!H128,IF(ACCUEIL!$K$11='CARY RICKMERS'!$I$10,'CARY RICKMERS'!H129,IF(ACCUEIL!$K$11='GRANDE CAMEROON'!$I$10,'GRANDE CAMEROON'!H128,IF(ACCUEIL!$K$11='GRANDE COTONOU'!$I$10,'GRANDE COTONOU'!H128,"")))))))</f>
        <v>0</v>
      </c>
      <c r="I128" s="3">
        <f>IF($K$11='SILVER SUN'!$I$10,'SILVER SUN'!I128,IF(ACCUEIL!$K$11='SILVER SKY'!$I$10,'SILVER SKY'!I128,IF(ACCUEIL!$K$11='DREAM BEAUTY'!$I$10,'DREAM BEAUTY'!I128,IF(ACCUEIL!$K$11='SEBRING EXPRESS'!$I$10,'SEBRING EXPRESS'!I128,IF(ACCUEIL!$K$11='CARY RICKMERS'!$I$10,'CARY RICKMERS'!I129,IF(ACCUEIL!$K$11='GRANDE CAMEROON'!$I$10,'GRANDE CAMEROON'!I128,IF(ACCUEIL!$K$11='GRANDE COTONOU'!$I$10,'GRANDE COTONOU'!I128,"")))))))</f>
        <v>0</v>
      </c>
      <c r="J128" s="3">
        <f>IF($K$11='SILVER SUN'!$I$10,'SILVER SUN'!J128,IF(ACCUEIL!$K$11='SILVER SKY'!$I$10,'SILVER SKY'!J128,IF(ACCUEIL!$K$11='DREAM BEAUTY'!$I$10,'DREAM BEAUTY'!J128,IF(ACCUEIL!$K$11='SEBRING EXPRESS'!$I$10,'SEBRING EXPRESS'!J128,IF(ACCUEIL!$K$11='CARY RICKMERS'!$I$10,'CARY RICKMERS'!J129,IF(ACCUEIL!$K$11='GRANDE CAMEROON'!$I$10,'GRANDE CAMEROON'!J128,IF(ACCUEIL!$K$11='GRANDE COTONOU'!$I$10,'GRANDE COTONOU'!J128,"")))))))</f>
        <v>0</v>
      </c>
      <c r="K128" s="3">
        <f>IF($K$11='SILVER SUN'!$I$10,'SILVER SUN'!K128,IF(ACCUEIL!$K$11='SILVER SKY'!$I$10,'SILVER SKY'!K128,IF(ACCUEIL!$K$11='DREAM BEAUTY'!$I$10,'DREAM BEAUTY'!K128,IF(ACCUEIL!$K$11='SEBRING EXPRESS'!$I$10,'SEBRING EXPRESS'!K128,IF(ACCUEIL!$K$11='CARY RICKMERS'!$I$10,'CARY RICKMERS'!K129,IF(ACCUEIL!$K$11='GRANDE CAMEROON'!$I$10,'GRANDE CAMEROON'!K128,IF(ACCUEIL!$K$11='GRANDE COTONOU'!$I$10,'GRANDE COTONOU'!K128,"")))))))</f>
        <v>0</v>
      </c>
      <c r="L128" s="3">
        <f>IF($K$11='SILVER SUN'!$I$10,'SILVER SUN'!L128,IF(ACCUEIL!$K$11='SILVER SKY'!$I$10,'SILVER SKY'!L128,IF(ACCUEIL!$K$11='DREAM BEAUTY'!$I$10,'DREAM BEAUTY'!L128,IF(ACCUEIL!$K$11='SEBRING EXPRESS'!$I$10,'SEBRING EXPRESS'!L128,IF(ACCUEIL!$K$11='CARY RICKMERS'!$I$10,'CARY RICKMERS'!L129,IF(ACCUEIL!$K$11='GRANDE CAMEROON'!$I$10,'GRANDE CAMEROON'!L128,IF(ACCUEIL!$K$11='GRANDE COTONOU'!$I$10,'GRANDE COTONOU'!L128,"")))))))</f>
        <v>0</v>
      </c>
      <c r="M128" s="3">
        <f>IF($K$11='SILVER SUN'!$I$10,'SILVER SUN'!M128,IF(ACCUEIL!$K$11='SILVER SKY'!$I$10,'SILVER SKY'!M128,IF(ACCUEIL!$K$11='DREAM BEAUTY'!$I$10,'DREAM BEAUTY'!M128,IF(ACCUEIL!$K$11='SEBRING EXPRESS'!$I$10,'SEBRING EXPRESS'!M128,IF(ACCUEIL!$K$11='CARY RICKMERS'!$I$10,'CARY RICKMERS'!M129,IF(ACCUEIL!$K$11='GRANDE CAMEROON'!$I$10,'GRANDE CAMEROON'!M128,IF(ACCUEIL!$K$11='GRANDE COTONOU'!$I$10,'GRANDE COTONOU'!M128,"")))))))</f>
        <v>0</v>
      </c>
      <c r="N128" s="3">
        <f>IF($K$11='SILVER SUN'!$I$10,'SILVER SUN'!N128,IF(ACCUEIL!$K$11='SILVER SKY'!$I$10,'SILVER SKY'!N128,IF(ACCUEIL!$K$11='DREAM BEAUTY'!$I$10,'DREAM BEAUTY'!N128,IF(ACCUEIL!$K$11='SEBRING EXPRESS'!$I$10,'SEBRING EXPRESS'!N128,IF(ACCUEIL!$K$11='CARY RICKMERS'!$I$10,'CARY RICKMERS'!N129,IF(ACCUEIL!$K$11='GRANDE CAMEROON'!$I$10,'GRANDE CAMEROON'!N128,IF(ACCUEIL!$K$11='GRANDE COTONOU'!$I$10,'GRANDE COTONOU'!N128,"")))))))</f>
        <v>0</v>
      </c>
      <c r="O128" s="3">
        <f>IF($K$11='SILVER SUN'!$I$10,'SILVER SUN'!O128,IF(ACCUEIL!$K$11='SILVER SKY'!$I$10,'SILVER SKY'!O128,IF(ACCUEIL!$K$11='DREAM BEAUTY'!$I$10,'DREAM BEAUTY'!O128,IF(ACCUEIL!$K$11='SEBRING EXPRESS'!$I$10,'SEBRING EXPRESS'!O128,IF(ACCUEIL!$K$11='CARY RICKMERS'!$I$10,'CARY RICKMERS'!O129,IF(ACCUEIL!$K$11='GRANDE CAMEROON'!$I$10,'GRANDE CAMEROON'!O128,IF(ACCUEIL!$K$11='GRANDE COTONOU'!$I$10,'GRANDE COTONOU'!O128,"")))))))</f>
        <v>0</v>
      </c>
      <c r="P128" s="3"/>
      <c r="Q128" s="3"/>
    </row>
    <row r="129" spans="6:17" x14ac:dyDescent="0.25">
      <c r="F129" s="3"/>
      <c r="G129" s="3"/>
      <c r="H129" s="3">
        <f>IF($K$11='SILVER SUN'!$I$10,'SILVER SUN'!H129,IF(ACCUEIL!$K$11='SILVER SKY'!$I$10,'SILVER SKY'!H129,IF(ACCUEIL!$K$11='DREAM BEAUTY'!$I$10,'DREAM BEAUTY'!H129,IF(ACCUEIL!$K$11='SEBRING EXPRESS'!$I$10,'SEBRING EXPRESS'!H129,IF(ACCUEIL!$K$11='CARY RICKMERS'!$I$10,'CARY RICKMERS'!H130,IF(ACCUEIL!$K$11='GRANDE CAMEROON'!$I$10,'GRANDE CAMEROON'!H129,IF(ACCUEIL!$K$11='GRANDE COTONOU'!$I$10,'GRANDE COTONOU'!H129,"")))))))</f>
        <v>0</v>
      </c>
      <c r="I129" s="3">
        <f>IF($K$11='SILVER SUN'!$I$10,'SILVER SUN'!I129,IF(ACCUEIL!$K$11='SILVER SKY'!$I$10,'SILVER SKY'!I129,IF(ACCUEIL!$K$11='DREAM BEAUTY'!$I$10,'DREAM BEAUTY'!I129,IF(ACCUEIL!$K$11='SEBRING EXPRESS'!$I$10,'SEBRING EXPRESS'!I129,IF(ACCUEIL!$K$11='CARY RICKMERS'!$I$10,'CARY RICKMERS'!I130,IF(ACCUEIL!$K$11='GRANDE CAMEROON'!$I$10,'GRANDE CAMEROON'!I129,IF(ACCUEIL!$K$11='GRANDE COTONOU'!$I$10,'GRANDE COTONOU'!I129,"")))))))</f>
        <v>0</v>
      </c>
      <c r="J129" s="3">
        <f>IF($K$11='SILVER SUN'!$I$10,'SILVER SUN'!J129,IF(ACCUEIL!$K$11='SILVER SKY'!$I$10,'SILVER SKY'!J129,IF(ACCUEIL!$K$11='DREAM BEAUTY'!$I$10,'DREAM BEAUTY'!J129,IF(ACCUEIL!$K$11='SEBRING EXPRESS'!$I$10,'SEBRING EXPRESS'!J129,IF(ACCUEIL!$K$11='CARY RICKMERS'!$I$10,'CARY RICKMERS'!J130,IF(ACCUEIL!$K$11='GRANDE CAMEROON'!$I$10,'GRANDE CAMEROON'!J129,IF(ACCUEIL!$K$11='GRANDE COTONOU'!$I$10,'GRANDE COTONOU'!J129,"")))))))</f>
        <v>0</v>
      </c>
      <c r="K129" s="3">
        <f>IF($K$11='SILVER SUN'!$I$10,'SILVER SUN'!K129,IF(ACCUEIL!$K$11='SILVER SKY'!$I$10,'SILVER SKY'!K129,IF(ACCUEIL!$K$11='DREAM BEAUTY'!$I$10,'DREAM BEAUTY'!K129,IF(ACCUEIL!$K$11='SEBRING EXPRESS'!$I$10,'SEBRING EXPRESS'!K129,IF(ACCUEIL!$K$11='CARY RICKMERS'!$I$10,'CARY RICKMERS'!K130,IF(ACCUEIL!$K$11='GRANDE CAMEROON'!$I$10,'GRANDE CAMEROON'!K129,IF(ACCUEIL!$K$11='GRANDE COTONOU'!$I$10,'GRANDE COTONOU'!K129,"")))))))</f>
        <v>0</v>
      </c>
      <c r="L129" s="3">
        <f>IF($K$11='SILVER SUN'!$I$10,'SILVER SUN'!L129,IF(ACCUEIL!$K$11='SILVER SKY'!$I$10,'SILVER SKY'!L129,IF(ACCUEIL!$K$11='DREAM BEAUTY'!$I$10,'DREAM BEAUTY'!L129,IF(ACCUEIL!$K$11='SEBRING EXPRESS'!$I$10,'SEBRING EXPRESS'!L129,IF(ACCUEIL!$K$11='CARY RICKMERS'!$I$10,'CARY RICKMERS'!L130,IF(ACCUEIL!$K$11='GRANDE CAMEROON'!$I$10,'GRANDE CAMEROON'!L129,IF(ACCUEIL!$K$11='GRANDE COTONOU'!$I$10,'GRANDE COTONOU'!L129,"")))))))</f>
        <v>0</v>
      </c>
      <c r="M129" s="3">
        <f>IF($K$11='SILVER SUN'!$I$10,'SILVER SUN'!M129,IF(ACCUEIL!$K$11='SILVER SKY'!$I$10,'SILVER SKY'!M129,IF(ACCUEIL!$K$11='DREAM BEAUTY'!$I$10,'DREAM BEAUTY'!M129,IF(ACCUEIL!$K$11='SEBRING EXPRESS'!$I$10,'SEBRING EXPRESS'!M129,IF(ACCUEIL!$K$11='CARY RICKMERS'!$I$10,'CARY RICKMERS'!M130,IF(ACCUEIL!$K$11='GRANDE CAMEROON'!$I$10,'GRANDE CAMEROON'!M129,IF(ACCUEIL!$K$11='GRANDE COTONOU'!$I$10,'GRANDE COTONOU'!M129,"")))))))</f>
        <v>0</v>
      </c>
      <c r="N129" s="3">
        <f>IF($K$11='SILVER SUN'!$I$10,'SILVER SUN'!N129,IF(ACCUEIL!$K$11='SILVER SKY'!$I$10,'SILVER SKY'!N129,IF(ACCUEIL!$K$11='DREAM BEAUTY'!$I$10,'DREAM BEAUTY'!N129,IF(ACCUEIL!$K$11='SEBRING EXPRESS'!$I$10,'SEBRING EXPRESS'!N129,IF(ACCUEIL!$K$11='CARY RICKMERS'!$I$10,'CARY RICKMERS'!N130,IF(ACCUEIL!$K$11='GRANDE CAMEROON'!$I$10,'GRANDE CAMEROON'!N129,IF(ACCUEIL!$K$11='GRANDE COTONOU'!$I$10,'GRANDE COTONOU'!N129,"")))))))</f>
        <v>0</v>
      </c>
      <c r="O129" s="3">
        <f>IF($K$11='SILVER SUN'!$I$10,'SILVER SUN'!O129,IF(ACCUEIL!$K$11='SILVER SKY'!$I$10,'SILVER SKY'!O129,IF(ACCUEIL!$K$11='DREAM BEAUTY'!$I$10,'DREAM BEAUTY'!O129,IF(ACCUEIL!$K$11='SEBRING EXPRESS'!$I$10,'SEBRING EXPRESS'!O129,IF(ACCUEIL!$K$11='CARY RICKMERS'!$I$10,'CARY RICKMERS'!O130,IF(ACCUEIL!$K$11='GRANDE CAMEROON'!$I$10,'GRANDE CAMEROON'!O129,IF(ACCUEIL!$K$11='GRANDE COTONOU'!$I$10,'GRANDE COTONOU'!O129,"")))))))</f>
        <v>0</v>
      </c>
      <c r="P129" s="3"/>
      <c r="Q129" s="3"/>
    </row>
    <row r="130" spans="6:17" x14ac:dyDescent="0.25">
      <c r="F130" s="3"/>
      <c r="G130" s="3"/>
      <c r="H130" s="3">
        <f>IF($K$11='SILVER SUN'!$I$10,'SILVER SUN'!H130,IF(ACCUEIL!$K$11='SILVER SKY'!$I$10,'SILVER SKY'!H130,IF(ACCUEIL!$K$11='DREAM BEAUTY'!$I$10,'DREAM BEAUTY'!H130,IF(ACCUEIL!$K$11='SEBRING EXPRESS'!$I$10,'SEBRING EXPRESS'!H130,IF(ACCUEIL!$K$11='CARY RICKMERS'!$I$10,'CARY RICKMERS'!H131,IF(ACCUEIL!$K$11='GRANDE CAMEROON'!$I$10,'GRANDE CAMEROON'!H130,IF(ACCUEIL!$K$11='GRANDE COTONOU'!$I$10,'GRANDE COTONOU'!H130,"")))))))</f>
        <v>0</v>
      </c>
      <c r="I130" s="3">
        <f>IF($K$11='SILVER SUN'!$I$10,'SILVER SUN'!I130,IF(ACCUEIL!$K$11='SILVER SKY'!$I$10,'SILVER SKY'!I130,IF(ACCUEIL!$K$11='DREAM BEAUTY'!$I$10,'DREAM BEAUTY'!I130,IF(ACCUEIL!$K$11='SEBRING EXPRESS'!$I$10,'SEBRING EXPRESS'!I130,IF(ACCUEIL!$K$11='CARY RICKMERS'!$I$10,'CARY RICKMERS'!I131,IF(ACCUEIL!$K$11='GRANDE CAMEROON'!$I$10,'GRANDE CAMEROON'!I130,IF(ACCUEIL!$K$11='GRANDE COTONOU'!$I$10,'GRANDE COTONOU'!I130,"")))))))</f>
        <v>0</v>
      </c>
      <c r="J130" s="3">
        <f>IF($K$11='SILVER SUN'!$I$10,'SILVER SUN'!J130,IF(ACCUEIL!$K$11='SILVER SKY'!$I$10,'SILVER SKY'!J130,IF(ACCUEIL!$K$11='DREAM BEAUTY'!$I$10,'DREAM BEAUTY'!J130,IF(ACCUEIL!$K$11='SEBRING EXPRESS'!$I$10,'SEBRING EXPRESS'!J130,IF(ACCUEIL!$K$11='CARY RICKMERS'!$I$10,'CARY RICKMERS'!J131,IF(ACCUEIL!$K$11='GRANDE CAMEROON'!$I$10,'GRANDE CAMEROON'!J130,IF(ACCUEIL!$K$11='GRANDE COTONOU'!$I$10,'GRANDE COTONOU'!J130,"")))))))</f>
        <v>0</v>
      </c>
      <c r="K130" s="3">
        <f>IF($K$11='SILVER SUN'!$I$10,'SILVER SUN'!K130,IF(ACCUEIL!$K$11='SILVER SKY'!$I$10,'SILVER SKY'!K130,IF(ACCUEIL!$K$11='DREAM BEAUTY'!$I$10,'DREAM BEAUTY'!K130,IF(ACCUEIL!$K$11='SEBRING EXPRESS'!$I$10,'SEBRING EXPRESS'!K130,IF(ACCUEIL!$K$11='CARY RICKMERS'!$I$10,'CARY RICKMERS'!K131,IF(ACCUEIL!$K$11='GRANDE CAMEROON'!$I$10,'GRANDE CAMEROON'!K130,IF(ACCUEIL!$K$11='GRANDE COTONOU'!$I$10,'GRANDE COTONOU'!K130,"")))))))</f>
        <v>0</v>
      </c>
      <c r="L130" s="3">
        <f>IF($K$11='SILVER SUN'!$I$10,'SILVER SUN'!L130,IF(ACCUEIL!$K$11='SILVER SKY'!$I$10,'SILVER SKY'!L130,IF(ACCUEIL!$K$11='DREAM BEAUTY'!$I$10,'DREAM BEAUTY'!L130,IF(ACCUEIL!$K$11='SEBRING EXPRESS'!$I$10,'SEBRING EXPRESS'!L130,IF(ACCUEIL!$K$11='CARY RICKMERS'!$I$10,'CARY RICKMERS'!L131,IF(ACCUEIL!$K$11='GRANDE CAMEROON'!$I$10,'GRANDE CAMEROON'!L130,IF(ACCUEIL!$K$11='GRANDE COTONOU'!$I$10,'GRANDE COTONOU'!L130,"")))))))</f>
        <v>0</v>
      </c>
      <c r="M130" s="3">
        <f>IF($K$11='SILVER SUN'!$I$10,'SILVER SUN'!M130,IF(ACCUEIL!$K$11='SILVER SKY'!$I$10,'SILVER SKY'!M130,IF(ACCUEIL!$K$11='DREAM BEAUTY'!$I$10,'DREAM BEAUTY'!M130,IF(ACCUEIL!$K$11='SEBRING EXPRESS'!$I$10,'SEBRING EXPRESS'!M130,IF(ACCUEIL!$K$11='CARY RICKMERS'!$I$10,'CARY RICKMERS'!M131,IF(ACCUEIL!$K$11='GRANDE CAMEROON'!$I$10,'GRANDE CAMEROON'!M130,IF(ACCUEIL!$K$11='GRANDE COTONOU'!$I$10,'GRANDE COTONOU'!M130,"")))))))</f>
        <v>0</v>
      </c>
      <c r="N130" s="3">
        <f>IF($K$11='SILVER SUN'!$I$10,'SILVER SUN'!N130,IF(ACCUEIL!$K$11='SILVER SKY'!$I$10,'SILVER SKY'!N130,IF(ACCUEIL!$K$11='DREAM BEAUTY'!$I$10,'DREAM BEAUTY'!N130,IF(ACCUEIL!$K$11='SEBRING EXPRESS'!$I$10,'SEBRING EXPRESS'!N130,IF(ACCUEIL!$K$11='CARY RICKMERS'!$I$10,'CARY RICKMERS'!N131,IF(ACCUEIL!$K$11='GRANDE CAMEROON'!$I$10,'GRANDE CAMEROON'!N130,IF(ACCUEIL!$K$11='GRANDE COTONOU'!$I$10,'GRANDE COTONOU'!N130,"")))))))</f>
        <v>0</v>
      </c>
      <c r="O130" s="3">
        <f>IF($K$11='SILVER SUN'!$I$10,'SILVER SUN'!O130,IF(ACCUEIL!$K$11='SILVER SKY'!$I$10,'SILVER SKY'!O130,IF(ACCUEIL!$K$11='DREAM BEAUTY'!$I$10,'DREAM BEAUTY'!O130,IF(ACCUEIL!$K$11='SEBRING EXPRESS'!$I$10,'SEBRING EXPRESS'!O130,IF(ACCUEIL!$K$11='CARY RICKMERS'!$I$10,'CARY RICKMERS'!O131,IF(ACCUEIL!$K$11='GRANDE CAMEROON'!$I$10,'GRANDE CAMEROON'!O130,IF(ACCUEIL!$K$11='GRANDE COTONOU'!$I$10,'GRANDE COTONOU'!O130,"")))))))</f>
        <v>0</v>
      </c>
      <c r="P130" s="3"/>
      <c r="Q130" s="3"/>
    </row>
    <row r="131" spans="6:17" x14ac:dyDescent="0.25">
      <c r="F131" s="3"/>
      <c r="G131" s="3"/>
      <c r="H131" s="3">
        <f>IF($K$11='SILVER SUN'!$I$10,'SILVER SUN'!H131,IF(ACCUEIL!$K$11='SILVER SKY'!$I$10,'SILVER SKY'!H131,IF(ACCUEIL!$K$11='DREAM BEAUTY'!$I$10,'DREAM BEAUTY'!H131,IF(ACCUEIL!$K$11='SEBRING EXPRESS'!$I$10,'SEBRING EXPRESS'!H131,IF(ACCUEIL!$K$11='CARY RICKMERS'!$I$10,'CARY RICKMERS'!H132,IF(ACCUEIL!$K$11='GRANDE CAMEROON'!$I$10,'GRANDE CAMEROON'!H131,IF(ACCUEIL!$K$11='GRANDE COTONOU'!$I$10,'GRANDE COTONOU'!H131,"")))))))</f>
        <v>0</v>
      </c>
      <c r="I131" s="3">
        <f>IF($K$11='SILVER SUN'!$I$10,'SILVER SUN'!I131,IF(ACCUEIL!$K$11='SILVER SKY'!$I$10,'SILVER SKY'!I131,IF(ACCUEIL!$K$11='DREAM BEAUTY'!$I$10,'DREAM BEAUTY'!I131,IF(ACCUEIL!$K$11='SEBRING EXPRESS'!$I$10,'SEBRING EXPRESS'!I131,IF(ACCUEIL!$K$11='CARY RICKMERS'!$I$10,'CARY RICKMERS'!I132,IF(ACCUEIL!$K$11='GRANDE CAMEROON'!$I$10,'GRANDE CAMEROON'!I131,IF(ACCUEIL!$K$11='GRANDE COTONOU'!$I$10,'GRANDE COTONOU'!I131,"")))))))</f>
        <v>0</v>
      </c>
      <c r="J131" s="3">
        <f>IF($K$11='SILVER SUN'!$I$10,'SILVER SUN'!J131,IF(ACCUEIL!$K$11='SILVER SKY'!$I$10,'SILVER SKY'!J131,IF(ACCUEIL!$K$11='DREAM BEAUTY'!$I$10,'DREAM BEAUTY'!J131,IF(ACCUEIL!$K$11='SEBRING EXPRESS'!$I$10,'SEBRING EXPRESS'!J131,IF(ACCUEIL!$K$11='CARY RICKMERS'!$I$10,'CARY RICKMERS'!J132,IF(ACCUEIL!$K$11='GRANDE CAMEROON'!$I$10,'GRANDE CAMEROON'!J131,IF(ACCUEIL!$K$11='GRANDE COTONOU'!$I$10,'GRANDE COTONOU'!J131,"")))))))</f>
        <v>0</v>
      </c>
      <c r="K131" s="3">
        <f>IF($K$11='SILVER SUN'!$I$10,'SILVER SUN'!K131,IF(ACCUEIL!$K$11='SILVER SKY'!$I$10,'SILVER SKY'!K131,IF(ACCUEIL!$K$11='DREAM BEAUTY'!$I$10,'DREAM BEAUTY'!K131,IF(ACCUEIL!$K$11='SEBRING EXPRESS'!$I$10,'SEBRING EXPRESS'!K131,IF(ACCUEIL!$K$11='CARY RICKMERS'!$I$10,'CARY RICKMERS'!K132,IF(ACCUEIL!$K$11='GRANDE CAMEROON'!$I$10,'GRANDE CAMEROON'!K131,IF(ACCUEIL!$K$11='GRANDE COTONOU'!$I$10,'GRANDE COTONOU'!K131,"")))))))</f>
        <v>0</v>
      </c>
      <c r="L131" s="3">
        <f>IF($K$11='SILVER SUN'!$I$10,'SILVER SUN'!L131,IF(ACCUEIL!$K$11='SILVER SKY'!$I$10,'SILVER SKY'!L131,IF(ACCUEIL!$K$11='DREAM BEAUTY'!$I$10,'DREAM BEAUTY'!L131,IF(ACCUEIL!$K$11='SEBRING EXPRESS'!$I$10,'SEBRING EXPRESS'!L131,IF(ACCUEIL!$K$11='CARY RICKMERS'!$I$10,'CARY RICKMERS'!L132,IF(ACCUEIL!$K$11='GRANDE CAMEROON'!$I$10,'GRANDE CAMEROON'!L131,IF(ACCUEIL!$K$11='GRANDE COTONOU'!$I$10,'GRANDE COTONOU'!L131,"")))))))</f>
        <v>0</v>
      </c>
      <c r="M131" s="3">
        <f>IF($K$11='SILVER SUN'!$I$10,'SILVER SUN'!M131,IF(ACCUEIL!$K$11='SILVER SKY'!$I$10,'SILVER SKY'!M131,IF(ACCUEIL!$K$11='DREAM BEAUTY'!$I$10,'DREAM BEAUTY'!M131,IF(ACCUEIL!$K$11='SEBRING EXPRESS'!$I$10,'SEBRING EXPRESS'!M131,IF(ACCUEIL!$K$11='CARY RICKMERS'!$I$10,'CARY RICKMERS'!M132,IF(ACCUEIL!$K$11='GRANDE CAMEROON'!$I$10,'GRANDE CAMEROON'!M131,IF(ACCUEIL!$K$11='GRANDE COTONOU'!$I$10,'GRANDE COTONOU'!M131,"")))))))</f>
        <v>0</v>
      </c>
      <c r="N131" s="3">
        <f>IF($K$11='SILVER SUN'!$I$10,'SILVER SUN'!N131,IF(ACCUEIL!$K$11='SILVER SKY'!$I$10,'SILVER SKY'!N131,IF(ACCUEIL!$K$11='DREAM BEAUTY'!$I$10,'DREAM BEAUTY'!N131,IF(ACCUEIL!$K$11='SEBRING EXPRESS'!$I$10,'SEBRING EXPRESS'!N131,IF(ACCUEIL!$K$11='CARY RICKMERS'!$I$10,'CARY RICKMERS'!N132,IF(ACCUEIL!$K$11='GRANDE CAMEROON'!$I$10,'GRANDE CAMEROON'!N131,IF(ACCUEIL!$K$11='GRANDE COTONOU'!$I$10,'GRANDE COTONOU'!N131,"")))))))</f>
        <v>0</v>
      </c>
      <c r="O131" s="3">
        <f>IF($K$11='SILVER SUN'!$I$10,'SILVER SUN'!O131,IF(ACCUEIL!$K$11='SILVER SKY'!$I$10,'SILVER SKY'!O131,IF(ACCUEIL!$K$11='DREAM BEAUTY'!$I$10,'DREAM BEAUTY'!O131,IF(ACCUEIL!$K$11='SEBRING EXPRESS'!$I$10,'SEBRING EXPRESS'!O131,IF(ACCUEIL!$K$11='CARY RICKMERS'!$I$10,'CARY RICKMERS'!O132,IF(ACCUEIL!$K$11='GRANDE CAMEROON'!$I$10,'GRANDE CAMEROON'!O131,IF(ACCUEIL!$K$11='GRANDE COTONOU'!$I$10,'GRANDE COTONOU'!O131,"")))))))</f>
        <v>0</v>
      </c>
      <c r="P131" s="3"/>
      <c r="Q131" s="3"/>
    </row>
    <row r="132" spans="6:17" x14ac:dyDescent="0.25">
      <c r="F132" s="3"/>
      <c r="G132" s="3"/>
      <c r="H132" s="3">
        <f>IF($K$11='SILVER SUN'!$I$10,'SILVER SUN'!H132,IF(ACCUEIL!$K$11='SILVER SKY'!$I$10,'SILVER SKY'!H132,IF(ACCUEIL!$K$11='DREAM BEAUTY'!$I$10,'DREAM BEAUTY'!H132,IF(ACCUEIL!$K$11='SEBRING EXPRESS'!$I$10,'SEBRING EXPRESS'!H132,IF(ACCUEIL!$K$11='CARY RICKMERS'!$I$10,'CARY RICKMERS'!H133,IF(ACCUEIL!$K$11='GRANDE CAMEROON'!$I$10,'GRANDE CAMEROON'!H132,IF(ACCUEIL!$K$11='GRANDE COTONOU'!$I$10,'GRANDE COTONOU'!H132,"")))))))</f>
        <v>0</v>
      </c>
      <c r="I132" s="3">
        <f>IF($K$11='SILVER SUN'!$I$10,'SILVER SUN'!I132,IF(ACCUEIL!$K$11='SILVER SKY'!$I$10,'SILVER SKY'!I132,IF(ACCUEIL!$K$11='DREAM BEAUTY'!$I$10,'DREAM BEAUTY'!I132,IF(ACCUEIL!$K$11='SEBRING EXPRESS'!$I$10,'SEBRING EXPRESS'!I132,IF(ACCUEIL!$K$11='CARY RICKMERS'!$I$10,'CARY RICKMERS'!I133,IF(ACCUEIL!$K$11='GRANDE CAMEROON'!$I$10,'GRANDE CAMEROON'!I132,IF(ACCUEIL!$K$11='GRANDE COTONOU'!$I$10,'GRANDE COTONOU'!I132,"")))))))</f>
        <v>0</v>
      </c>
      <c r="J132" s="3">
        <f>IF($K$11='SILVER SUN'!$I$10,'SILVER SUN'!J132,IF(ACCUEIL!$K$11='SILVER SKY'!$I$10,'SILVER SKY'!J132,IF(ACCUEIL!$K$11='DREAM BEAUTY'!$I$10,'DREAM BEAUTY'!J132,IF(ACCUEIL!$K$11='SEBRING EXPRESS'!$I$10,'SEBRING EXPRESS'!J132,IF(ACCUEIL!$K$11='CARY RICKMERS'!$I$10,'CARY RICKMERS'!J133,IF(ACCUEIL!$K$11='GRANDE CAMEROON'!$I$10,'GRANDE CAMEROON'!J132,IF(ACCUEIL!$K$11='GRANDE COTONOU'!$I$10,'GRANDE COTONOU'!J132,"")))))))</f>
        <v>0</v>
      </c>
      <c r="K132" s="3">
        <f>IF($K$11='SILVER SUN'!$I$10,'SILVER SUN'!K132,IF(ACCUEIL!$K$11='SILVER SKY'!$I$10,'SILVER SKY'!K132,IF(ACCUEIL!$K$11='DREAM BEAUTY'!$I$10,'DREAM BEAUTY'!K132,IF(ACCUEIL!$K$11='SEBRING EXPRESS'!$I$10,'SEBRING EXPRESS'!K132,IF(ACCUEIL!$K$11='CARY RICKMERS'!$I$10,'CARY RICKMERS'!K133,IF(ACCUEIL!$K$11='GRANDE CAMEROON'!$I$10,'GRANDE CAMEROON'!K132,IF(ACCUEIL!$K$11='GRANDE COTONOU'!$I$10,'GRANDE COTONOU'!K132,"")))))))</f>
        <v>0</v>
      </c>
      <c r="L132" s="3">
        <f>IF($K$11='SILVER SUN'!$I$10,'SILVER SUN'!L132,IF(ACCUEIL!$K$11='SILVER SKY'!$I$10,'SILVER SKY'!L132,IF(ACCUEIL!$K$11='DREAM BEAUTY'!$I$10,'DREAM BEAUTY'!L132,IF(ACCUEIL!$K$11='SEBRING EXPRESS'!$I$10,'SEBRING EXPRESS'!L132,IF(ACCUEIL!$K$11='CARY RICKMERS'!$I$10,'CARY RICKMERS'!L133,IF(ACCUEIL!$K$11='GRANDE CAMEROON'!$I$10,'GRANDE CAMEROON'!L132,IF(ACCUEIL!$K$11='GRANDE COTONOU'!$I$10,'GRANDE COTONOU'!L132,"")))))))</f>
        <v>0</v>
      </c>
      <c r="M132" s="3">
        <f>IF($K$11='SILVER SUN'!$I$10,'SILVER SUN'!M132,IF(ACCUEIL!$K$11='SILVER SKY'!$I$10,'SILVER SKY'!M132,IF(ACCUEIL!$K$11='DREAM BEAUTY'!$I$10,'DREAM BEAUTY'!M132,IF(ACCUEIL!$K$11='SEBRING EXPRESS'!$I$10,'SEBRING EXPRESS'!M132,IF(ACCUEIL!$K$11='CARY RICKMERS'!$I$10,'CARY RICKMERS'!M133,IF(ACCUEIL!$K$11='GRANDE CAMEROON'!$I$10,'GRANDE CAMEROON'!M132,IF(ACCUEIL!$K$11='GRANDE COTONOU'!$I$10,'GRANDE COTONOU'!M132,"")))))))</f>
        <v>0</v>
      </c>
      <c r="N132" s="3">
        <f>IF($K$11='SILVER SUN'!$I$10,'SILVER SUN'!N132,IF(ACCUEIL!$K$11='SILVER SKY'!$I$10,'SILVER SKY'!N132,IF(ACCUEIL!$K$11='DREAM BEAUTY'!$I$10,'DREAM BEAUTY'!N132,IF(ACCUEIL!$K$11='SEBRING EXPRESS'!$I$10,'SEBRING EXPRESS'!N132,IF(ACCUEIL!$K$11='CARY RICKMERS'!$I$10,'CARY RICKMERS'!N133,IF(ACCUEIL!$K$11='GRANDE CAMEROON'!$I$10,'GRANDE CAMEROON'!N132,IF(ACCUEIL!$K$11='GRANDE COTONOU'!$I$10,'GRANDE COTONOU'!N132,"")))))))</f>
        <v>0</v>
      </c>
      <c r="O132" s="3">
        <f>IF($K$11='SILVER SUN'!$I$10,'SILVER SUN'!O132,IF(ACCUEIL!$K$11='SILVER SKY'!$I$10,'SILVER SKY'!O132,IF(ACCUEIL!$K$11='DREAM BEAUTY'!$I$10,'DREAM BEAUTY'!O132,IF(ACCUEIL!$K$11='SEBRING EXPRESS'!$I$10,'SEBRING EXPRESS'!O132,IF(ACCUEIL!$K$11='CARY RICKMERS'!$I$10,'CARY RICKMERS'!O133,IF(ACCUEIL!$K$11='GRANDE CAMEROON'!$I$10,'GRANDE CAMEROON'!O132,IF(ACCUEIL!$K$11='GRANDE COTONOU'!$I$10,'GRANDE COTONOU'!O132,"")))))))</f>
        <v>0</v>
      </c>
      <c r="P132" s="3"/>
      <c r="Q132" s="3"/>
    </row>
    <row r="133" spans="6:17" x14ac:dyDescent="0.25">
      <c r="F133" s="3"/>
      <c r="G133" s="3"/>
      <c r="H133" s="3">
        <f>IF($K$11='SILVER SUN'!$I$10,'SILVER SUN'!H133,IF(ACCUEIL!$K$11='SILVER SKY'!$I$10,'SILVER SKY'!H133,IF(ACCUEIL!$K$11='DREAM BEAUTY'!$I$10,'DREAM BEAUTY'!H133,IF(ACCUEIL!$K$11='SEBRING EXPRESS'!$I$10,'SEBRING EXPRESS'!H133,IF(ACCUEIL!$K$11='CARY RICKMERS'!$I$10,'CARY RICKMERS'!H134,IF(ACCUEIL!$K$11='GRANDE CAMEROON'!$I$10,'GRANDE CAMEROON'!H133,IF(ACCUEIL!$K$11='GRANDE COTONOU'!$I$10,'GRANDE COTONOU'!H133,"")))))))</f>
        <v>0</v>
      </c>
      <c r="I133" s="3">
        <f>IF($K$11='SILVER SUN'!$I$10,'SILVER SUN'!I133,IF(ACCUEIL!$K$11='SILVER SKY'!$I$10,'SILVER SKY'!I133,IF(ACCUEIL!$K$11='DREAM BEAUTY'!$I$10,'DREAM BEAUTY'!I133,IF(ACCUEIL!$K$11='SEBRING EXPRESS'!$I$10,'SEBRING EXPRESS'!I133,IF(ACCUEIL!$K$11='CARY RICKMERS'!$I$10,'CARY RICKMERS'!I134,IF(ACCUEIL!$K$11='GRANDE CAMEROON'!$I$10,'GRANDE CAMEROON'!I133,IF(ACCUEIL!$K$11='GRANDE COTONOU'!$I$10,'GRANDE COTONOU'!I133,"")))))))</f>
        <v>0</v>
      </c>
      <c r="J133" s="3">
        <f>IF($K$11='SILVER SUN'!$I$10,'SILVER SUN'!J133,IF(ACCUEIL!$K$11='SILVER SKY'!$I$10,'SILVER SKY'!J133,IF(ACCUEIL!$K$11='DREAM BEAUTY'!$I$10,'DREAM BEAUTY'!J133,IF(ACCUEIL!$K$11='SEBRING EXPRESS'!$I$10,'SEBRING EXPRESS'!J133,IF(ACCUEIL!$K$11='CARY RICKMERS'!$I$10,'CARY RICKMERS'!J134,IF(ACCUEIL!$K$11='GRANDE CAMEROON'!$I$10,'GRANDE CAMEROON'!J133,IF(ACCUEIL!$K$11='GRANDE COTONOU'!$I$10,'GRANDE COTONOU'!J133,"")))))))</f>
        <v>0</v>
      </c>
      <c r="K133" s="3">
        <f>IF($K$11='SILVER SUN'!$I$10,'SILVER SUN'!K133,IF(ACCUEIL!$K$11='SILVER SKY'!$I$10,'SILVER SKY'!K133,IF(ACCUEIL!$K$11='DREAM BEAUTY'!$I$10,'DREAM BEAUTY'!K133,IF(ACCUEIL!$K$11='SEBRING EXPRESS'!$I$10,'SEBRING EXPRESS'!K133,IF(ACCUEIL!$K$11='CARY RICKMERS'!$I$10,'CARY RICKMERS'!K134,IF(ACCUEIL!$K$11='GRANDE CAMEROON'!$I$10,'GRANDE CAMEROON'!K133,IF(ACCUEIL!$K$11='GRANDE COTONOU'!$I$10,'GRANDE COTONOU'!K133,"")))))))</f>
        <v>0</v>
      </c>
      <c r="L133" s="3">
        <f>IF($K$11='SILVER SUN'!$I$10,'SILVER SUN'!L133,IF(ACCUEIL!$K$11='SILVER SKY'!$I$10,'SILVER SKY'!L133,IF(ACCUEIL!$K$11='DREAM BEAUTY'!$I$10,'DREAM BEAUTY'!L133,IF(ACCUEIL!$K$11='SEBRING EXPRESS'!$I$10,'SEBRING EXPRESS'!L133,IF(ACCUEIL!$K$11='CARY RICKMERS'!$I$10,'CARY RICKMERS'!L134,IF(ACCUEIL!$K$11='GRANDE CAMEROON'!$I$10,'GRANDE CAMEROON'!L133,IF(ACCUEIL!$K$11='GRANDE COTONOU'!$I$10,'GRANDE COTONOU'!L133,"")))))))</f>
        <v>0</v>
      </c>
      <c r="M133" s="3">
        <f>IF($K$11='SILVER SUN'!$I$10,'SILVER SUN'!M133,IF(ACCUEIL!$K$11='SILVER SKY'!$I$10,'SILVER SKY'!M133,IF(ACCUEIL!$K$11='DREAM BEAUTY'!$I$10,'DREAM BEAUTY'!M133,IF(ACCUEIL!$K$11='SEBRING EXPRESS'!$I$10,'SEBRING EXPRESS'!M133,IF(ACCUEIL!$K$11='CARY RICKMERS'!$I$10,'CARY RICKMERS'!M134,IF(ACCUEIL!$K$11='GRANDE CAMEROON'!$I$10,'GRANDE CAMEROON'!M133,IF(ACCUEIL!$K$11='GRANDE COTONOU'!$I$10,'GRANDE COTONOU'!M133,"")))))))</f>
        <v>0</v>
      </c>
      <c r="N133" s="3">
        <f>IF($K$11='SILVER SUN'!$I$10,'SILVER SUN'!N133,IF(ACCUEIL!$K$11='SILVER SKY'!$I$10,'SILVER SKY'!N133,IF(ACCUEIL!$K$11='DREAM BEAUTY'!$I$10,'DREAM BEAUTY'!N133,IF(ACCUEIL!$K$11='SEBRING EXPRESS'!$I$10,'SEBRING EXPRESS'!N133,IF(ACCUEIL!$K$11='CARY RICKMERS'!$I$10,'CARY RICKMERS'!N134,IF(ACCUEIL!$K$11='GRANDE CAMEROON'!$I$10,'GRANDE CAMEROON'!N133,IF(ACCUEIL!$K$11='GRANDE COTONOU'!$I$10,'GRANDE COTONOU'!N133,"")))))))</f>
        <v>0</v>
      </c>
      <c r="O133" s="3">
        <f>IF($K$11='SILVER SUN'!$I$10,'SILVER SUN'!O133,IF(ACCUEIL!$K$11='SILVER SKY'!$I$10,'SILVER SKY'!O133,IF(ACCUEIL!$K$11='DREAM BEAUTY'!$I$10,'DREAM BEAUTY'!O133,IF(ACCUEIL!$K$11='SEBRING EXPRESS'!$I$10,'SEBRING EXPRESS'!O133,IF(ACCUEIL!$K$11='CARY RICKMERS'!$I$10,'CARY RICKMERS'!O134,IF(ACCUEIL!$K$11='GRANDE CAMEROON'!$I$10,'GRANDE CAMEROON'!O133,IF(ACCUEIL!$K$11='GRANDE COTONOU'!$I$10,'GRANDE COTONOU'!O133,"")))))))</f>
        <v>0</v>
      </c>
      <c r="P133" s="3"/>
      <c r="Q133" s="3"/>
    </row>
    <row r="134" spans="6:17" x14ac:dyDescent="0.25">
      <c r="F134" s="3"/>
      <c r="G134" s="3"/>
      <c r="H134" s="3">
        <f>IF($K$11='SILVER SUN'!$I$10,'SILVER SUN'!H134,IF(ACCUEIL!$K$11='SILVER SKY'!$I$10,'SILVER SKY'!H134,IF(ACCUEIL!$K$11='DREAM BEAUTY'!$I$10,'DREAM BEAUTY'!H134,IF(ACCUEIL!$K$11='SEBRING EXPRESS'!$I$10,'SEBRING EXPRESS'!H134,IF(ACCUEIL!$K$11='CARY RICKMERS'!$I$10,'CARY RICKMERS'!H135,IF(ACCUEIL!$K$11='GRANDE CAMEROON'!$I$10,'GRANDE CAMEROON'!H134,IF(ACCUEIL!$K$11='GRANDE COTONOU'!$I$10,'GRANDE COTONOU'!H134,"")))))))</f>
        <v>0</v>
      </c>
      <c r="I134" s="3">
        <f>IF($K$11='SILVER SUN'!$I$10,'SILVER SUN'!I134,IF(ACCUEIL!$K$11='SILVER SKY'!$I$10,'SILVER SKY'!I134,IF(ACCUEIL!$K$11='DREAM BEAUTY'!$I$10,'DREAM BEAUTY'!I134,IF(ACCUEIL!$K$11='SEBRING EXPRESS'!$I$10,'SEBRING EXPRESS'!I134,IF(ACCUEIL!$K$11='CARY RICKMERS'!$I$10,'CARY RICKMERS'!I135,IF(ACCUEIL!$K$11='GRANDE CAMEROON'!$I$10,'GRANDE CAMEROON'!I134,IF(ACCUEIL!$K$11='GRANDE COTONOU'!$I$10,'GRANDE COTONOU'!I134,"")))))))</f>
        <v>0</v>
      </c>
      <c r="J134" s="3">
        <f>IF($K$11='SILVER SUN'!$I$10,'SILVER SUN'!J134,IF(ACCUEIL!$K$11='SILVER SKY'!$I$10,'SILVER SKY'!J134,IF(ACCUEIL!$K$11='DREAM BEAUTY'!$I$10,'DREAM BEAUTY'!J134,IF(ACCUEIL!$K$11='SEBRING EXPRESS'!$I$10,'SEBRING EXPRESS'!J134,IF(ACCUEIL!$K$11='CARY RICKMERS'!$I$10,'CARY RICKMERS'!J135,IF(ACCUEIL!$K$11='GRANDE CAMEROON'!$I$10,'GRANDE CAMEROON'!J134,IF(ACCUEIL!$K$11='GRANDE COTONOU'!$I$10,'GRANDE COTONOU'!J134,"")))))))</f>
        <v>0</v>
      </c>
      <c r="K134" s="3">
        <f>IF($K$11='SILVER SUN'!$I$10,'SILVER SUN'!K134,IF(ACCUEIL!$K$11='SILVER SKY'!$I$10,'SILVER SKY'!K134,IF(ACCUEIL!$K$11='DREAM BEAUTY'!$I$10,'DREAM BEAUTY'!K134,IF(ACCUEIL!$K$11='SEBRING EXPRESS'!$I$10,'SEBRING EXPRESS'!K134,IF(ACCUEIL!$K$11='CARY RICKMERS'!$I$10,'CARY RICKMERS'!K135,IF(ACCUEIL!$K$11='GRANDE CAMEROON'!$I$10,'GRANDE CAMEROON'!K134,IF(ACCUEIL!$K$11='GRANDE COTONOU'!$I$10,'GRANDE COTONOU'!K134,"")))))))</f>
        <v>0</v>
      </c>
      <c r="L134" s="3">
        <f>IF($K$11='SILVER SUN'!$I$10,'SILVER SUN'!L134,IF(ACCUEIL!$K$11='SILVER SKY'!$I$10,'SILVER SKY'!L134,IF(ACCUEIL!$K$11='DREAM BEAUTY'!$I$10,'DREAM BEAUTY'!L134,IF(ACCUEIL!$K$11='SEBRING EXPRESS'!$I$10,'SEBRING EXPRESS'!L134,IF(ACCUEIL!$K$11='CARY RICKMERS'!$I$10,'CARY RICKMERS'!L135,IF(ACCUEIL!$K$11='GRANDE CAMEROON'!$I$10,'GRANDE CAMEROON'!L134,IF(ACCUEIL!$K$11='GRANDE COTONOU'!$I$10,'GRANDE COTONOU'!L134,"")))))))</f>
        <v>0</v>
      </c>
      <c r="M134" s="3">
        <f>IF($K$11='SILVER SUN'!$I$10,'SILVER SUN'!M134,IF(ACCUEIL!$K$11='SILVER SKY'!$I$10,'SILVER SKY'!M134,IF(ACCUEIL!$K$11='DREAM BEAUTY'!$I$10,'DREAM BEAUTY'!M134,IF(ACCUEIL!$K$11='SEBRING EXPRESS'!$I$10,'SEBRING EXPRESS'!M134,IF(ACCUEIL!$K$11='CARY RICKMERS'!$I$10,'CARY RICKMERS'!M135,IF(ACCUEIL!$K$11='GRANDE CAMEROON'!$I$10,'GRANDE CAMEROON'!M134,IF(ACCUEIL!$K$11='GRANDE COTONOU'!$I$10,'GRANDE COTONOU'!M134,"")))))))</f>
        <v>0</v>
      </c>
      <c r="N134" s="3">
        <f>IF($K$11='SILVER SUN'!$I$10,'SILVER SUN'!N134,IF(ACCUEIL!$K$11='SILVER SKY'!$I$10,'SILVER SKY'!N134,IF(ACCUEIL!$K$11='DREAM BEAUTY'!$I$10,'DREAM BEAUTY'!N134,IF(ACCUEIL!$K$11='SEBRING EXPRESS'!$I$10,'SEBRING EXPRESS'!N134,IF(ACCUEIL!$K$11='CARY RICKMERS'!$I$10,'CARY RICKMERS'!N135,IF(ACCUEIL!$K$11='GRANDE CAMEROON'!$I$10,'GRANDE CAMEROON'!N134,IF(ACCUEIL!$K$11='GRANDE COTONOU'!$I$10,'GRANDE COTONOU'!N134,"")))))))</f>
        <v>0</v>
      </c>
      <c r="O134" s="3">
        <f>IF($K$11='SILVER SUN'!$I$10,'SILVER SUN'!O134,IF(ACCUEIL!$K$11='SILVER SKY'!$I$10,'SILVER SKY'!O134,IF(ACCUEIL!$K$11='DREAM BEAUTY'!$I$10,'DREAM BEAUTY'!O134,IF(ACCUEIL!$K$11='SEBRING EXPRESS'!$I$10,'SEBRING EXPRESS'!O134,IF(ACCUEIL!$K$11='CARY RICKMERS'!$I$10,'CARY RICKMERS'!O135,IF(ACCUEIL!$K$11='GRANDE CAMEROON'!$I$10,'GRANDE CAMEROON'!O134,IF(ACCUEIL!$K$11='GRANDE COTONOU'!$I$10,'GRANDE COTONOU'!O134,"")))))))</f>
        <v>0</v>
      </c>
      <c r="P134" s="3"/>
      <c r="Q134" s="3"/>
    </row>
    <row r="135" spans="6:17" x14ac:dyDescent="0.25">
      <c r="F135" s="3"/>
      <c r="G135" s="3"/>
      <c r="H135" s="3">
        <f>IF($K$11='SILVER SUN'!$I$10,'SILVER SUN'!H135,IF(ACCUEIL!$K$11='SILVER SKY'!$I$10,'SILVER SKY'!H135,IF(ACCUEIL!$K$11='DREAM BEAUTY'!$I$10,'DREAM BEAUTY'!H135,IF(ACCUEIL!$K$11='SEBRING EXPRESS'!$I$10,'SEBRING EXPRESS'!H135,IF(ACCUEIL!$K$11='CARY RICKMERS'!$I$10,'CARY RICKMERS'!H136,IF(ACCUEIL!$K$11='GRANDE CAMEROON'!$I$10,'GRANDE CAMEROON'!H135,IF(ACCUEIL!$K$11='GRANDE COTONOU'!$I$10,'GRANDE COTONOU'!H135,"")))))))</f>
        <v>0</v>
      </c>
      <c r="I135" s="3">
        <f>IF($K$11='SILVER SUN'!$I$10,'SILVER SUN'!I135,IF(ACCUEIL!$K$11='SILVER SKY'!$I$10,'SILVER SKY'!I135,IF(ACCUEIL!$K$11='DREAM BEAUTY'!$I$10,'DREAM BEAUTY'!I135,IF(ACCUEIL!$K$11='SEBRING EXPRESS'!$I$10,'SEBRING EXPRESS'!I135,IF(ACCUEIL!$K$11='CARY RICKMERS'!$I$10,'CARY RICKMERS'!I136,IF(ACCUEIL!$K$11='GRANDE CAMEROON'!$I$10,'GRANDE CAMEROON'!I135,IF(ACCUEIL!$K$11='GRANDE COTONOU'!$I$10,'GRANDE COTONOU'!I135,"")))))))</f>
        <v>0</v>
      </c>
      <c r="J135" s="3">
        <f>IF($K$11='SILVER SUN'!$I$10,'SILVER SUN'!J135,IF(ACCUEIL!$K$11='SILVER SKY'!$I$10,'SILVER SKY'!J135,IF(ACCUEIL!$K$11='DREAM BEAUTY'!$I$10,'DREAM BEAUTY'!J135,IF(ACCUEIL!$K$11='SEBRING EXPRESS'!$I$10,'SEBRING EXPRESS'!J135,IF(ACCUEIL!$K$11='CARY RICKMERS'!$I$10,'CARY RICKMERS'!J136,IF(ACCUEIL!$K$11='GRANDE CAMEROON'!$I$10,'GRANDE CAMEROON'!J135,IF(ACCUEIL!$K$11='GRANDE COTONOU'!$I$10,'GRANDE COTONOU'!J135,"")))))))</f>
        <v>0</v>
      </c>
      <c r="K135" s="3">
        <f>IF($K$11='SILVER SUN'!$I$10,'SILVER SUN'!K135,IF(ACCUEIL!$K$11='SILVER SKY'!$I$10,'SILVER SKY'!K135,IF(ACCUEIL!$K$11='DREAM BEAUTY'!$I$10,'DREAM BEAUTY'!K135,IF(ACCUEIL!$K$11='SEBRING EXPRESS'!$I$10,'SEBRING EXPRESS'!K135,IF(ACCUEIL!$K$11='CARY RICKMERS'!$I$10,'CARY RICKMERS'!K136,IF(ACCUEIL!$K$11='GRANDE CAMEROON'!$I$10,'GRANDE CAMEROON'!K135,IF(ACCUEIL!$K$11='GRANDE COTONOU'!$I$10,'GRANDE COTONOU'!K135,"")))))))</f>
        <v>0</v>
      </c>
      <c r="L135" s="3">
        <f>IF($K$11='SILVER SUN'!$I$10,'SILVER SUN'!L135,IF(ACCUEIL!$K$11='SILVER SKY'!$I$10,'SILVER SKY'!L135,IF(ACCUEIL!$K$11='DREAM BEAUTY'!$I$10,'DREAM BEAUTY'!L135,IF(ACCUEIL!$K$11='SEBRING EXPRESS'!$I$10,'SEBRING EXPRESS'!L135,IF(ACCUEIL!$K$11='CARY RICKMERS'!$I$10,'CARY RICKMERS'!L136,IF(ACCUEIL!$K$11='GRANDE CAMEROON'!$I$10,'GRANDE CAMEROON'!L135,IF(ACCUEIL!$K$11='GRANDE COTONOU'!$I$10,'GRANDE COTONOU'!L135,"")))))))</f>
        <v>0</v>
      </c>
      <c r="M135" s="3">
        <f>IF($K$11='SILVER SUN'!$I$10,'SILVER SUN'!M135,IF(ACCUEIL!$K$11='SILVER SKY'!$I$10,'SILVER SKY'!M135,IF(ACCUEIL!$K$11='DREAM BEAUTY'!$I$10,'DREAM BEAUTY'!M135,IF(ACCUEIL!$K$11='SEBRING EXPRESS'!$I$10,'SEBRING EXPRESS'!M135,IF(ACCUEIL!$K$11='CARY RICKMERS'!$I$10,'CARY RICKMERS'!M136,IF(ACCUEIL!$K$11='GRANDE CAMEROON'!$I$10,'GRANDE CAMEROON'!M135,IF(ACCUEIL!$K$11='GRANDE COTONOU'!$I$10,'GRANDE COTONOU'!M135,"")))))))</f>
        <v>0</v>
      </c>
      <c r="N135" s="3">
        <f>IF($K$11='SILVER SUN'!$I$10,'SILVER SUN'!N135,IF(ACCUEIL!$K$11='SILVER SKY'!$I$10,'SILVER SKY'!N135,IF(ACCUEIL!$K$11='DREAM BEAUTY'!$I$10,'DREAM BEAUTY'!N135,IF(ACCUEIL!$K$11='SEBRING EXPRESS'!$I$10,'SEBRING EXPRESS'!N135,IF(ACCUEIL!$K$11='CARY RICKMERS'!$I$10,'CARY RICKMERS'!N136,IF(ACCUEIL!$K$11='GRANDE CAMEROON'!$I$10,'GRANDE CAMEROON'!N135,IF(ACCUEIL!$K$11='GRANDE COTONOU'!$I$10,'GRANDE COTONOU'!N135,"")))))))</f>
        <v>0</v>
      </c>
      <c r="O135" s="3">
        <f>IF($K$11='SILVER SUN'!$I$10,'SILVER SUN'!O135,IF(ACCUEIL!$K$11='SILVER SKY'!$I$10,'SILVER SKY'!O135,IF(ACCUEIL!$K$11='DREAM BEAUTY'!$I$10,'DREAM BEAUTY'!O135,IF(ACCUEIL!$K$11='SEBRING EXPRESS'!$I$10,'SEBRING EXPRESS'!O135,IF(ACCUEIL!$K$11='CARY RICKMERS'!$I$10,'CARY RICKMERS'!O136,IF(ACCUEIL!$K$11='GRANDE CAMEROON'!$I$10,'GRANDE CAMEROON'!O135,IF(ACCUEIL!$K$11='GRANDE COTONOU'!$I$10,'GRANDE COTONOU'!O135,"")))))))</f>
        <v>0</v>
      </c>
      <c r="P135" s="3"/>
      <c r="Q135" s="3"/>
    </row>
    <row r="136" spans="6:17" x14ac:dyDescent="0.25">
      <c r="F136" s="3"/>
      <c r="G136" s="3"/>
      <c r="H136" s="3">
        <f>IF($K$11='SILVER SUN'!$I$10,'SILVER SUN'!H136,IF(ACCUEIL!$K$11='SILVER SKY'!$I$10,'SILVER SKY'!H136,IF(ACCUEIL!$K$11='DREAM BEAUTY'!$I$10,'DREAM BEAUTY'!H136,IF(ACCUEIL!$K$11='SEBRING EXPRESS'!$I$10,'SEBRING EXPRESS'!H136,IF(ACCUEIL!$K$11='CARY RICKMERS'!$I$10,'CARY RICKMERS'!H137,IF(ACCUEIL!$K$11='GRANDE CAMEROON'!$I$10,'GRANDE CAMEROON'!H136,IF(ACCUEIL!$K$11='GRANDE COTONOU'!$I$10,'GRANDE COTONOU'!H136,"")))))))</f>
        <v>0</v>
      </c>
      <c r="I136" s="3">
        <f>IF($K$11='SILVER SUN'!$I$10,'SILVER SUN'!I136,IF(ACCUEIL!$K$11='SILVER SKY'!$I$10,'SILVER SKY'!I136,IF(ACCUEIL!$K$11='DREAM BEAUTY'!$I$10,'DREAM BEAUTY'!I136,IF(ACCUEIL!$K$11='SEBRING EXPRESS'!$I$10,'SEBRING EXPRESS'!I136,IF(ACCUEIL!$K$11='CARY RICKMERS'!$I$10,'CARY RICKMERS'!I137,IF(ACCUEIL!$K$11='GRANDE CAMEROON'!$I$10,'GRANDE CAMEROON'!I136,IF(ACCUEIL!$K$11='GRANDE COTONOU'!$I$10,'GRANDE COTONOU'!I136,"")))))))</f>
        <v>0</v>
      </c>
      <c r="J136" s="3">
        <f>IF($K$11='SILVER SUN'!$I$10,'SILVER SUN'!J136,IF(ACCUEIL!$K$11='SILVER SKY'!$I$10,'SILVER SKY'!J136,IF(ACCUEIL!$K$11='DREAM BEAUTY'!$I$10,'DREAM BEAUTY'!J136,IF(ACCUEIL!$K$11='SEBRING EXPRESS'!$I$10,'SEBRING EXPRESS'!J136,IF(ACCUEIL!$K$11='CARY RICKMERS'!$I$10,'CARY RICKMERS'!J137,IF(ACCUEIL!$K$11='GRANDE CAMEROON'!$I$10,'GRANDE CAMEROON'!J136,IF(ACCUEIL!$K$11='GRANDE COTONOU'!$I$10,'GRANDE COTONOU'!J136,"")))))))</f>
        <v>0</v>
      </c>
      <c r="K136" s="3">
        <f>IF($K$11='SILVER SUN'!$I$10,'SILVER SUN'!K136,IF(ACCUEIL!$K$11='SILVER SKY'!$I$10,'SILVER SKY'!K136,IF(ACCUEIL!$K$11='DREAM BEAUTY'!$I$10,'DREAM BEAUTY'!K136,IF(ACCUEIL!$K$11='SEBRING EXPRESS'!$I$10,'SEBRING EXPRESS'!K136,IF(ACCUEIL!$K$11='CARY RICKMERS'!$I$10,'CARY RICKMERS'!K137,IF(ACCUEIL!$K$11='GRANDE CAMEROON'!$I$10,'GRANDE CAMEROON'!K136,IF(ACCUEIL!$K$11='GRANDE COTONOU'!$I$10,'GRANDE COTONOU'!K136,"")))))))</f>
        <v>0</v>
      </c>
      <c r="L136" s="3">
        <f>IF($K$11='SILVER SUN'!$I$10,'SILVER SUN'!L136,IF(ACCUEIL!$K$11='SILVER SKY'!$I$10,'SILVER SKY'!L136,IF(ACCUEIL!$K$11='DREAM BEAUTY'!$I$10,'DREAM BEAUTY'!L136,IF(ACCUEIL!$K$11='SEBRING EXPRESS'!$I$10,'SEBRING EXPRESS'!L136,IF(ACCUEIL!$K$11='CARY RICKMERS'!$I$10,'CARY RICKMERS'!L137,IF(ACCUEIL!$K$11='GRANDE CAMEROON'!$I$10,'GRANDE CAMEROON'!L136,IF(ACCUEIL!$K$11='GRANDE COTONOU'!$I$10,'GRANDE COTONOU'!L136,"")))))))</f>
        <v>0</v>
      </c>
      <c r="M136" s="3">
        <f>IF($K$11='SILVER SUN'!$I$10,'SILVER SUN'!M136,IF(ACCUEIL!$K$11='SILVER SKY'!$I$10,'SILVER SKY'!M136,IF(ACCUEIL!$K$11='DREAM BEAUTY'!$I$10,'DREAM BEAUTY'!M136,IF(ACCUEIL!$K$11='SEBRING EXPRESS'!$I$10,'SEBRING EXPRESS'!M136,IF(ACCUEIL!$K$11='CARY RICKMERS'!$I$10,'CARY RICKMERS'!M137,IF(ACCUEIL!$K$11='GRANDE CAMEROON'!$I$10,'GRANDE CAMEROON'!M136,IF(ACCUEIL!$K$11='GRANDE COTONOU'!$I$10,'GRANDE COTONOU'!M136,"")))))))</f>
        <v>0</v>
      </c>
      <c r="N136" s="3">
        <f>IF($K$11='SILVER SUN'!$I$10,'SILVER SUN'!N136,IF(ACCUEIL!$K$11='SILVER SKY'!$I$10,'SILVER SKY'!N136,IF(ACCUEIL!$K$11='DREAM BEAUTY'!$I$10,'DREAM BEAUTY'!N136,IF(ACCUEIL!$K$11='SEBRING EXPRESS'!$I$10,'SEBRING EXPRESS'!N136,IF(ACCUEIL!$K$11='CARY RICKMERS'!$I$10,'CARY RICKMERS'!N137,IF(ACCUEIL!$K$11='GRANDE CAMEROON'!$I$10,'GRANDE CAMEROON'!N136,IF(ACCUEIL!$K$11='GRANDE COTONOU'!$I$10,'GRANDE COTONOU'!N136,"")))))))</f>
        <v>0</v>
      </c>
      <c r="O136" s="3">
        <f>IF($K$11='SILVER SUN'!$I$10,'SILVER SUN'!O136,IF(ACCUEIL!$K$11='SILVER SKY'!$I$10,'SILVER SKY'!O136,IF(ACCUEIL!$K$11='DREAM BEAUTY'!$I$10,'DREAM BEAUTY'!O136,IF(ACCUEIL!$K$11='SEBRING EXPRESS'!$I$10,'SEBRING EXPRESS'!O136,IF(ACCUEIL!$K$11='CARY RICKMERS'!$I$10,'CARY RICKMERS'!O137,IF(ACCUEIL!$K$11='GRANDE CAMEROON'!$I$10,'GRANDE CAMEROON'!O136,IF(ACCUEIL!$K$11='GRANDE COTONOU'!$I$10,'GRANDE COTONOU'!O136,"")))))))</f>
        <v>0</v>
      </c>
      <c r="P136" s="3"/>
      <c r="Q136" s="3"/>
    </row>
    <row r="137" spans="6:17" x14ac:dyDescent="0.25">
      <c r="F137" s="3"/>
      <c r="G137" s="3"/>
      <c r="H137" s="3">
        <f>IF($K$11='SILVER SUN'!$I$10,'SILVER SUN'!H137,IF(ACCUEIL!$K$11='SILVER SKY'!$I$10,'SILVER SKY'!H137,IF(ACCUEIL!$K$11='DREAM BEAUTY'!$I$10,'DREAM BEAUTY'!H137,IF(ACCUEIL!$K$11='SEBRING EXPRESS'!$I$10,'SEBRING EXPRESS'!H137,IF(ACCUEIL!$K$11='CARY RICKMERS'!$I$10,'CARY RICKMERS'!H138,IF(ACCUEIL!$K$11='GRANDE CAMEROON'!$I$10,'GRANDE CAMEROON'!H137,IF(ACCUEIL!$K$11='GRANDE COTONOU'!$I$10,'GRANDE COTONOU'!H137,"")))))))</f>
        <v>0</v>
      </c>
      <c r="I137" s="3">
        <f>IF($K$11='SILVER SUN'!$I$10,'SILVER SUN'!I137,IF(ACCUEIL!$K$11='SILVER SKY'!$I$10,'SILVER SKY'!I137,IF(ACCUEIL!$K$11='DREAM BEAUTY'!$I$10,'DREAM BEAUTY'!I137,IF(ACCUEIL!$K$11='SEBRING EXPRESS'!$I$10,'SEBRING EXPRESS'!I137,IF(ACCUEIL!$K$11='CARY RICKMERS'!$I$10,'CARY RICKMERS'!I138,IF(ACCUEIL!$K$11='GRANDE CAMEROON'!$I$10,'GRANDE CAMEROON'!I137,IF(ACCUEIL!$K$11='GRANDE COTONOU'!$I$10,'GRANDE COTONOU'!I137,"")))))))</f>
        <v>0</v>
      </c>
      <c r="J137" s="3">
        <f>IF($K$11='SILVER SUN'!$I$10,'SILVER SUN'!J137,IF(ACCUEIL!$K$11='SILVER SKY'!$I$10,'SILVER SKY'!J137,IF(ACCUEIL!$K$11='DREAM BEAUTY'!$I$10,'DREAM BEAUTY'!J137,IF(ACCUEIL!$K$11='SEBRING EXPRESS'!$I$10,'SEBRING EXPRESS'!J137,IF(ACCUEIL!$K$11='CARY RICKMERS'!$I$10,'CARY RICKMERS'!J138,IF(ACCUEIL!$K$11='GRANDE CAMEROON'!$I$10,'GRANDE CAMEROON'!J137,IF(ACCUEIL!$K$11='GRANDE COTONOU'!$I$10,'GRANDE COTONOU'!J137,"")))))))</f>
        <v>0</v>
      </c>
      <c r="K137" s="3">
        <f>IF($K$11='SILVER SUN'!$I$10,'SILVER SUN'!K137,IF(ACCUEIL!$K$11='SILVER SKY'!$I$10,'SILVER SKY'!K137,IF(ACCUEIL!$K$11='DREAM BEAUTY'!$I$10,'DREAM BEAUTY'!K137,IF(ACCUEIL!$K$11='SEBRING EXPRESS'!$I$10,'SEBRING EXPRESS'!K137,IF(ACCUEIL!$K$11='CARY RICKMERS'!$I$10,'CARY RICKMERS'!K138,IF(ACCUEIL!$K$11='GRANDE CAMEROON'!$I$10,'GRANDE CAMEROON'!K137,IF(ACCUEIL!$K$11='GRANDE COTONOU'!$I$10,'GRANDE COTONOU'!K137,"")))))))</f>
        <v>0</v>
      </c>
      <c r="L137" s="3">
        <f>IF($K$11='SILVER SUN'!$I$10,'SILVER SUN'!L137,IF(ACCUEIL!$K$11='SILVER SKY'!$I$10,'SILVER SKY'!L137,IF(ACCUEIL!$K$11='DREAM BEAUTY'!$I$10,'DREAM BEAUTY'!L137,IF(ACCUEIL!$K$11='SEBRING EXPRESS'!$I$10,'SEBRING EXPRESS'!L137,IF(ACCUEIL!$K$11='CARY RICKMERS'!$I$10,'CARY RICKMERS'!L138,IF(ACCUEIL!$K$11='GRANDE CAMEROON'!$I$10,'GRANDE CAMEROON'!L137,IF(ACCUEIL!$K$11='GRANDE COTONOU'!$I$10,'GRANDE COTONOU'!L137,"")))))))</f>
        <v>0</v>
      </c>
      <c r="M137" s="3">
        <f>IF($K$11='SILVER SUN'!$I$10,'SILVER SUN'!M137,IF(ACCUEIL!$K$11='SILVER SKY'!$I$10,'SILVER SKY'!M137,IF(ACCUEIL!$K$11='DREAM BEAUTY'!$I$10,'DREAM BEAUTY'!M137,IF(ACCUEIL!$K$11='SEBRING EXPRESS'!$I$10,'SEBRING EXPRESS'!M137,IF(ACCUEIL!$K$11='CARY RICKMERS'!$I$10,'CARY RICKMERS'!M138,IF(ACCUEIL!$K$11='GRANDE CAMEROON'!$I$10,'GRANDE CAMEROON'!M137,IF(ACCUEIL!$K$11='GRANDE COTONOU'!$I$10,'GRANDE COTONOU'!M137,"")))))))</f>
        <v>0</v>
      </c>
      <c r="N137" s="3">
        <f>IF($K$11='SILVER SUN'!$I$10,'SILVER SUN'!N137,IF(ACCUEIL!$K$11='SILVER SKY'!$I$10,'SILVER SKY'!N137,IF(ACCUEIL!$K$11='DREAM BEAUTY'!$I$10,'DREAM BEAUTY'!N137,IF(ACCUEIL!$K$11='SEBRING EXPRESS'!$I$10,'SEBRING EXPRESS'!N137,IF(ACCUEIL!$K$11='CARY RICKMERS'!$I$10,'CARY RICKMERS'!N138,IF(ACCUEIL!$K$11='GRANDE CAMEROON'!$I$10,'GRANDE CAMEROON'!N137,IF(ACCUEIL!$K$11='GRANDE COTONOU'!$I$10,'GRANDE COTONOU'!N137,"")))))))</f>
        <v>0</v>
      </c>
      <c r="O137" s="3">
        <f>IF($K$11='SILVER SUN'!$I$10,'SILVER SUN'!O137,IF(ACCUEIL!$K$11='SILVER SKY'!$I$10,'SILVER SKY'!O137,IF(ACCUEIL!$K$11='DREAM BEAUTY'!$I$10,'DREAM BEAUTY'!O137,IF(ACCUEIL!$K$11='SEBRING EXPRESS'!$I$10,'SEBRING EXPRESS'!O137,IF(ACCUEIL!$K$11='CARY RICKMERS'!$I$10,'CARY RICKMERS'!O138,IF(ACCUEIL!$K$11='GRANDE CAMEROON'!$I$10,'GRANDE CAMEROON'!O137,IF(ACCUEIL!$K$11='GRANDE COTONOU'!$I$10,'GRANDE COTONOU'!O137,"")))))))</f>
        <v>0</v>
      </c>
      <c r="P137" s="3"/>
      <c r="Q137" s="3"/>
    </row>
    <row r="138" spans="6:17" x14ac:dyDescent="0.25">
      <c r="F138" s="3"/>
      <c r="G138" s="3"/>
      <c r="H138" s="3">
        <f>IF($K$11='SILVER SUN'!$I$10,'SILVER SUN'!H138,IF(ACCUEIL!$K$11='SILVER SKY'!$I$10,'SILVER SKY'!H138,IF(ACCUEIL!$K$11='DREAM BEAUTY'!$I$10,'DREAM BEAUTY'!H138,IF(ACCUEIL!$K$11='SEBRING EXPRESS'!$I$10,'SEBRING EXPRESS'!H138,IF(ACCUEIL!$K$11='CARY RICKMERS'!$I$10,'CARY RICKMERS'!H139,IF(ACCUEIL!$K$11='GRANDE CAMEROON'!$I$10,'GRANDE CAMEROON'!H138,IF(ACCUEIL!$K$11='GRANDE COTONOU'!$I$10,'GRANDE COTONOU'!H138,"")))))))</f>
        <v>0</v>
      </c>
      <c r="I138" s="3">
        <f>IF($K$11='SILVER SUN'!$I$10,'SILVER SUN'!I138,IF(ACCUEIL!$K$11='SILVER SKY'!$I$10,'SILVER SKY'!I138,IF(ACCUEIL!$K$11='DREAM BEAUTY'!$I$10,'DREAM BEAUTY'!I138,IF(ACCUEIL!$K$11='SEBRING EXPRESS'!$I$10,'SEBRING EXPRESS'!I138,IF(ACCUEIL!$K$11='CARY RICKMERS'!$I$10,'CARY RICKMERS'!I139,IF(ACCUEIL!$K$11='GRANDE CAMEROON'!$I$10,'GRANDE CAMEROON'!I138,IF(ACCUEIL!$K$11='GRANDE COTONOU'!$I$10,'GRANDE COTONOU'!I138,"")))))))</f>
        <v>0</v>
      </c>
      <c r="J138" s="3">
        <f>IF($K$11='SILVER SUN'!$I$10,'SILVER SUN'!J138,IF(ACCUEIL!$K$11='SILVER SKY'!$I$10,'SILVER SKY'!J138,IF(ACCUEIL!$K$11='DREAM BEAUTY'!$I$10,'DREAM BEAUTY'!J138,IF(ACCUEIL!$K$11='SEBRING EXPRESS'!$I$10,'SEBRING EXPRESS'!J138,IF(ACCUEIL!$K$11='CARY RICKMERS'!$I$10,'CARY RICKMERS'!J139,IF(ACCUEIL!$K$11='GRANDE CAMEROON'!$I$10,'GRANDE CAMEROON'!J138,IF(ACCUEIL!$K$11='GRANDE COTONOU'!$I$10,'GRANDE COTONOU'!J138,"")))))))</f>
        <v>0</v>
      </c>
      <c r="K138" s="3">
        <f>IF($K$11='SILVER SUN'!$I$10,'SILVER SUN'!K138,IF(ACCUEIL!$K$11='SILVER SKY'!$I$10,'SILVER SKY'!K138,IF(ACCUEIL!$K$11='DREAM BEAUTY'!$I$10,'DREAM BEAUTY'!K138,IF(ACCUEIL!$K$11='SEBRING EXPRESS'!$I$10,'SEBRING EXPRESS'!K138,IF(ACCUEIL!$K$11='CARY RICKMERS'!$I$10,'CARY RICKMERS'!K139,IF(ACCUEIL!$K$11='GRANDE CAMEROON'!$I$10,'GRANDE CAMEROON'!K138,IF(ACCUEIL!$K$11='GRANDE COTONOU'!$I$10,'GRANDE COTONOU'!K138,"")))))))</f>
        <v>0</v>
      </c>
      <c r="L138" s="3">
        <f>IF($K$11='SILVER SUN'!$I$10,'SILVER SUN'!L138,IF(ACCUEIL!$K$11='SILVER SKY'!$I$10,'SILVER SKY'!L138,IF(ACCUEIL!$K$11='DREAM BEAUTY'!$I$10,'DREAM BEAUTY'!L138,IF(ACCUEIL!$K$11='SEBRING EXPRESS'!$I$10,'SEBRING EXPRESS'!L138,IF(ACCUEIL!$K$11='CARY RICKMERS'!$I$10,'CARY RICKMERS'!L139,IF(ACCUEIL!$K$11='GRANDE CAMEROON'!$I$10,'GRANDE CAMEROON'!L138,IF(ACCUEIL!$K$11='GRANDE COTONOU'!$I$10,'GRANDE COTONOU'!L138,"")))))))</f>
        <v>0</v>
      </c>
      <c r="M138" s="3">
        <f>IF($K$11='SILVER SUN'!$I$10,'SILVER SUN'!M138,IF(ACCUEIL!$K$11='SILVER SKY'!$I$10,'SILVER SKY'!M138,IF(ACCUEIL!$K$11='DREAM BEAUTY'!$I$10,'DREAM BEAUTY'!M138,IF(ACCUEIL!$K$11='SEBRING EXPRESS'!$I$10,'SEBRING EXPRESS'!M138,IF(ACCUEIL!$K$11='CARY RICKMERS'!$I$10,'CARY RICKMERS'!M139,IF(ACCUEIL!$K$11='GRANDE CAMEROON'!$I$10,'GRANDE CAMEROON'!M138,IF(ACCUEIL!$K$11='GRANDE COTONOU'!$I$10,'GRANDE COTONOU'!M138,"")))))))</f>
        <v>0</v>
      </c>
      <c r="N138" s="3">
        <f>IF($K$11='SILVER SUN'!$I$10,'SILVER SUN'!N138,IF(ACCUEIL!$K$11='SILVER SKY'!$I$10,'SILVER SKY'!N138,IF(ACCUEIL!$K$11='DREAM BEAUTY'!$I$10,'DREAM BEAUTY'!N138,IF(ACCUEIL!$K$11='SEBRING EXPRESS'!$I$10,'SEBRING EXPRESS'!N138,IF(ACCUEIL!$K$11='CARY RICKMERS'!$I$10,'CARY RICKMERS'!N139,IF(ACCUEIL!$K$11='GRANDE CAMEROON'!$I$10,'GRANDE CAMEROON'!N138,IF(ACCUEIL!$K$11='GRANDE COTONOU'!$I$10,'GRANDE COTONOU'!N138,"")))))))</f>
        <v>0</v>
      </c>
      <c r="O138" s="3">
        <f>IF($K$11='SILVER SUN'!$I$10,'SILVER SUN'!O138,IF(ACCUEIL!$K$11='SILVER SKY'!$I$10,'SILVER SKY'!O138,IF(ACCUEIL!$K$11='DREAM BEAUTY'!$I$10,'DREAM BEAUTY'!O138,IF(ACCUEIL!$K$11='SEBRING EXPRESS'!$I$10,'SEBRING EXPRESS'!O138,IF(ACCUEIL!$K$11='CARY RICKMERS'!$I$10,'CARY RICKMERS'!O139,IF(ACCUEIL!$K$11='GRANDE CAMEROON'!$I$10,'GRANDE CAMEROON'!O138,IF(ACCUEIL!$K$11='GRANDE COTONOU'!$I$10,'GRANDE COTONOU'!O138,"")))))))</f>
        <v>0</v>
      </c>
      <c r="P138" s="3"/>
      <c r="Q138" s="3"/>
    </row>
    <row r="139" spans="6:17" x14ac:dyDescent="0.25">
      <c r="F139" s="3"/>
      <c r="G139" s="3"/>
      <c r="H139" s="3">
        <f>IF($K$11='SILVER SUN'!$I$10,'SILVER SUN'!H139,IF(ACCUEIL!$K$11='SILVER SKY'!$I$10,'SILVER SKY'!H139,IF(ACCUEIL!$K$11='DREAM BEAUTY'!$I$10,'DREAM BEAUTY'!H139,IF(ACCUEIL!$K$11='SEBRING EXPRESS'!$I$10,'SEBRING EXPRESS'!H139,IF(ACCUEIL!$K$11='CARY RICKMERS'!$I$10,'CARY RICKMERS'!H140,IF(ACCUEIL!$K$11='GRANDE CAMEROON'!$I$10,'GRANDE CAMEROON'!H139,IF(ACCUEIL!$K$11='GRANDE COTONOU'!$I$10,'GRANDE COTONOU'!H139,"")))))))</f>
        <v>0</v>
      </c>
      <c r="I139" s="3">
        <f>IF($K$11='SILVER SUN'!$I$10,'SILVER SUN'!I139,IF(ACCUEIL!$K$11='SILVER SKY'!$I$10,'SILVER SKY'!I139,IF(ACCUEIL!$K$11='DREAM BEAUTY'!$I$10,'DREAM BEAUTY'!I139,IF(ACCUEIL!$K$11='SEBRING EXPRESS'!$I$10,'SEBRING EXPRESS'!I139,IF(ACCUEIL!$K$11='CARY RICKMERS'!$I$10,'CARY RICKMERS'!I140,IF(ACCUEIL!$K$11='GRANDE CAMEROON'!$I$10,'GRANDE CAMEROON'!I139,IF(ACCUEIL!$K$11='GRANDE COTONOU'!$I$10,'GRANDE COTONOU'!I139,"")))))))</f>
        <v>0</v>
      </c>
      <c r="J139" s="3">
        <f>IF($K$11='SILVER SUN'!$I$10,'SILVER SUN'!J139,IF(ACCUEIL!$K$11='SILVER SKY'!$I$10,'SILVER SKY'!J139,IF(ACCUEIL!$K$11='DREAM BEAUTY'!$I$10,'DREAM BEAUTY'!J139,IF(ACCUEIL!$K$11='SEBRING EXPRESS'!$I$10,'SEBRING EXPRESS'!J139,IF(ACCUEIL!$K$11='CARY RICKMERS'!$I$10,'CARY RICKMERS'!J140,IF(ACCUEIL!$K$11='GRANDE CAMEROON'!$I$10,'GRANDE CAMEROON'!J139,IF(ACCUEIL!$K$11='GRANDE COTONOU'!$I$10,'GRANDE COTONOU'!J139,"")))))))</f>
        <v>0</v>
      </c>
      <c r="K139" s="3">
        <f>IF($K$11='SILVER SUN'!$I$10,'SILVER SUN'!K139,IF(ACCUEIL!$K$11='SILVER SKY'!$I$10,'SILVER SKY'!K139,IF(ACCUEIL!$K$11='DREAM BEAUTY'!$I$10,'DREAM BEAUTY'!K139,IF(ACCUEIL!$K$11='SEBRING EXPRESS'!$I$10,'SEBRING EXPRESS'!K139,IF(ACCUEIL!$K$11='CARY RICKMERS'!$I$10,'CARY RICKMERS'!K140,IF(ACCUEIL!$K$11='GRANDE CAMEROON'!$I$10,'GRANDE CAMEROON'!K139,IF(ACCUEIL!$K$11='GRANDE COTONOU'!$I$10,'GRANDE COTONOU'!K139,"")))))))</f>
        <v>0</v>
      </c>
      <c r="L139" s="3">
        <f>IF($K$11='SILVER SUN'!$I$10,'SILVER SUN'!L139,IF(ACCUEIL!$K$11='SILVER SKY'!$I$10,'SILVER SKY'!L139,IF(ACCUEIL!$K$11='DREAM BEAUTY'!$I$10,'DREAM BEAUTY'!L139,IF(ACCUEIL!$K$11='SEBRING EXPRESS'!$I$10,'SEBRING EXPRESS'!L139,IF(ACCUEIL!$K$11='CARY RICKMERS'!$I$10,'CARY RICKMERS'!L140,IF(ACCUEIL!$K$11='GRANDE CAMEROON'!$I$10,'GRANDE CAMEROON'!L139,IF(ACCUEIL!$K$11='GRANDE COTONOU'!$I$10,'GRANDE COTONOU'!L139,"")))))))</f>
        <v>0</v>
      </c>
      <c r="M139" s="3">
        <f>IF($K$11='SILVER SUN'!$I$10,'SILVER SUN'!M139,IF(ACCUEIL!$K$11='SILVER SKY'!$I$10,'SILVER SKY'!M139,IF(ACCUEIL!$K$11='DREAM BEAUTY'!$I$10,'DREAM BEAUTY'!M139,IF(ACCUEIL!$K$11='SEBRING EXPRESS'!$I$10,'SEBRING EXPRESS'!M139,IF(ACCUEIL!$K$11='CARY RICKMERS'!$I$10,'CARY RICKMERS'!M140,IF(ACCUEIL!$K$11='GRANDE CAMEROON'!$I$10,'GRANDE CAMEROON'!M139,IF(ACCUEIL!$K$11='GRANDE COTONOU'!$I$10,'GRANDE COTONOU'!M139,"")))))))</f>
        <v>0</v>
      </c>
      <c r="N139" s="3">
        <f>IF($K$11='SILVER SUN'!$I$10,'SILVER SUN'!N139,IF(ACCUEIL!$K$11='SILVER SKY'!$I$10,'SILVER SKY'!N139,IF(ACCUEIL!$K$11='DREAM BEAUTY'!$I$10,'DREAM BEAUTY'!N139,IF(ACCUEIL!$K$11='SEBRING EXPRESS'!$I$10,'SEBRING EXPRESS'!N139,IF(ACCUEIL!$K$11='CARY RICKMERS'!$I$10,'CARY RICKMERS'!N140,IF(ACCUEIL!$K$11='GRANDE CAMEROON'!$I$10,'GRANDE CAMEROON'!N139,IF(ACCUEIL!$K$11='GRANDE COTONOU'!$I$10,'GRANDE COTONOU'!N139,"")))))))</f>
        <v>0</v>
      </c>
      <c r="O139" s="3">
        <f>IF($K$11='SILVER SUN'!$I$10,'SILVER SUN'!O139,IF(ACCUEIL!$K$11='SILVER SKY'!$I$10,'SILVER SKY'!O139,IF(ACCUEIL!$K$11='DREAM BEAUTY'!$I$10,'DREAM BEAUTY'!O139,IF(ACCUEIL!$K$11='SEBRING EXPRESS'!$I$10,'SEBRING EXPRESS'!O139,IF(ACCUEIL!$K$11='CARY RICKMERS'!$I$10,'CARY RICKMERS'!O140,IF(ACCUEIL!$K$11='GRANDE CAMEROON'!$I$10,'GRANDE CAMEROON'!O139,IF(ACCUEIL!$K$11='GRANDE COTONOU'!$I$10,'GRANDE COTONOU'!O139,"")))))))</f>
        <v>0</v>
      </c>
      <c r="P139" s="3"/>
      <c r="Q139" s="3"/>
    </row>
    <row r="140" spans="6:17" x14ac:dyDescent="0.25">
      <c r="F140" s="3"/>
      <c r="G140" s="3"/>
      <c r="H140" s="3">
        <f>IF($K$11='SILVER SUN'!$I$10,'SILVER SUN'!H140,IF(ACCUEIL!$K$11='SILVER SKY'!$I$10,'SILVER SKY'!H140,IF(ACCUEIL!$K$11='DREAM BEAUTY'!$I$10,'DREAM BEAUTY'!H140,IF(ACCUEIL!$K$11='SEBRING EXPRESS'!$I$10,'SEBRING EXPRESS'!H140,IF(ACCUEIL!$K$11='CARY RICKMERS'!$I$10,'CARY RICKMERS'!H141,IF(ACCUEIL!$K$11='GRANDE CAMEROON'!$I$10,'GRANDE CAMEROON'!H140,IF(ACCUEIL!$K$11='GRANDE COTONOU'!$I$10,'GRANDE COTONOU'!H140,"")))))))</f>
        <v>0</v>
      </c>
      <c r="I140" s="3">
        <f>IF($K$11='SILVER SUN'!$I$10,'SILVER SUN'!I140,IF(ACCUEIL!$K$11='SILVER SKY'!$I$10,'SILVER SKY'!I140,IF(ACCUEIL!$K$11='DREAM BEAUTY'!$I$10,'DREAM BEAUTY'!I140,IF(ACCUEIL!$K$11='SEBRING EXPRESS'!$I$10,'SEBRING EXPRESS'!I140,IF(ACCUEIL!$K$11='CARY RICKMERS'!$I$10,'CARY RICKMERS'!I141,IF(ACCUEIL!$K$11='GRANDE CAMEROON'!$I$10,'GRANDE CAMEROON'!I140,IF(ACCUEIL!$K$11='GRANDE COTONOU'!$I$10,'GRANDE COTONOU'!I140,"")))))))</f>
        <v>0</v>
      </c>
      <c r="J140" s="3">
        <f>IF($K$11='SILVER SUN'!$I$10,'SILVER SUN'!J140,IF(ACCUEIL!$K$11='SILVER SKY'!$I$10,'SILVER SKY'!J140,IF(ACCUEIL!$K$11='DREAM BEAUTY'!$I$10,'DREAM BEAUTY'!J140,IF(ACCUEIL!$K$11='SEBRING EXPRESS'!$I$10,'SEBRING EXPRESS'!J140,IF(ACCUEIL!$K$11='CARY RICKMERS'!$I$10,'CARY RICKMERS'!J141,IF(ACCUEIL!$K$11='GRANDE CAMEROON'!$I$10,'GRANDE CAMEROON'!J140,IF(ACCUEIL!$K$11='GRANDE COTONOU'!$I$10,'GRANDE COTONOU'!J140,"")))))))</f>
        <v>0</v>
      </c>
      <c r="K140" s="3">
        <f>IF($K$11='SILVER SUN'!$I$10,'SILVER SUN'!K140,IF(ACCUEIL!$K$11='SILVER SKY'!$I$10,'SILVER SKY'!K140,IF(ACCUEIL!$K$11='DREAM BEAUTY'!$I$10,'DREAM BEAUTY'!K140,IF(ACCUEIL!$K$11='SEBRING EXPRESS'!$I$10,'SEBRING EXPRESS'!K140,IF(ACCUEIL!$K$11='CARY RICKMERS'!$I$10,'CARY RICKMERS'!K141,IF(ACCUEIL!$K$11='GRANDE CAMEROON'!$I$10,'GRANDE CAMEROON'!K140,IF(ACCUEIL!$K$11='GRANDE COTONOU'!$I$10,'GRANDE COTONOU'!K140,"")))))))</f>
        <v>0</v>
      </c>
      <c r="L140" s="3">
        <f>IF($K$11='SILVER SUN'!$I$10,'SILVER SUN'!L140,IF(ACCUEIL!$K$11='SILVER SKY'!$I$10,'SILVER SKY'!L140,IF(ACCUEIL!$K$11='DREAM BEAUTY'!$I$10,'DREAM BEAUTY'!L140,IF(ACCUEIL!$K$11='SEBRING EXPRESS'!$I$10,'SEBRING EXPRESS'!L140,IF(ACCUEIL!$K$11='CARY RICKMERS'!$I$10,'CARY RICKMERS'!L141,IF(ACCUEIL!$K$11='GRANDE CAMEROON'!$I$10,'GRANDE CAMEROON'!L140,IF(ACCUEIL!$K$11='GRANDE COTONOU'!$I$10,'GRANDE COTONOU'!L140,"")))))))</f>
        <v>0</v>
      </c>
      <c r="M140" s="3">
        <f>IF($K$11='SILVER SUN'!$I$10,'SILVER SUN'!M140,IF(ACCUEIL!$K$11='SILVER SKY'!$I$10,'SILVER SKY'!M140,IF(ACCUEIL!$K$11='DREAM BEAUTY'!$I$10,'DREAM BEAUTY'!M140,IF(ACCUEIL!$K$11='SEBRING EXPRESS'!$I$10,'SEBRING EXPRESS'!M140,IF(ACCUEIL!$K$11='CARY RICKMERS'!$I$10,'CARY RICKMERS'!M141,IF(ACCUEIL!$K$11='GRANDE CAMEROON'!$I$10,'GRANDE CAMEROON'!M140,IF(ACCUEIL!$K$11='GRANDE COTONOU'!$I$10,'GRANDE COTONOU'!M140,"")))))))</f>
        <v>0</v>
      </c>
      <c r="N140" s="3">
        <f>IF($K$11='SILVER SUN'!$I$10,'SILVER SUN'!N140,IF(ACCUEIL!$K$11='SILVER SKY'!$I$10,'SILVER SKY'!N140,IF(ACCUEIL!$K$11='DREAM BEAUTY'!$I$10,'DREAM BEAUTY'!N140,IF(ACCUEIL!$K$11='SEBRING EXPRESS'!$I$10,'SEBRING EXPRESS'!N140,IF(ACCUEIL!$K$11='CARY RICKMERS'!$I$10,'CARY RICKMERS'!N141,IF(ACCUEIL!$K$11='GRANDE CAMEROON'!$I$10,'GRANDE CAMEROON'!N140,IF(ACCUEIL!$K$11='GRANDE COTONOU'!$I$10,'GRANDE COTONOU'!N140,"")))))))</f>
        <v>0</v>
      </c>
      <c r="O140" s="3">
        <f>IF($K$11='SILVER SUN'!$I$10,'SILVER SUN'!O140,IF(ACCUEIL!$K$11='SILVER SKY'!$I$10,'SILVER SKY'!O140,IF(ACCUEIL!$K$11='DREAM BEAUTY'!$I$10,'DREAM BEAUTY'!O140,IF(ACCUEIL!$K$11='SEBRING EXPRESS'!$I$10,'SEBRING EXPRESS'!O140,IF(ACCUEIL!$K$11='CARY RICKMERS'!$I$10,'CARY RICKMERS'!O141,IF(ACCUEIL!$K$11='GRANDE CAMEROON'!$I$10,'GRANDE CAMEROON'!O140,IF(ACCUEIL!$K$11='GRANDE COTONOU'!$I$10,'GRANDE COTONOU'!O140,"")))))))</f>
        <v>0</v>
      </c>
      <c r="P140" s="3"/>
      <c r="Q140" s="3"/>
    </row>
    <row r="141" spans="6:17" x14ac:dyDescent="0.25">
      <c r="F141" s="3"/>
      <c r="G141" s="3"/>
      <c r="H141" s="3">
        <f>IF($K$11='SILVER SUN'!$I$10,'SILVER SUN'!H141,IF(ACCUEIL!$K$11='SILVER SKY'!$I$10,'SILVER SKY'!H141,IF(ACCUEIL!$K$11='DREAM BEAUTY'!$I$10,'DREAM BEAUTY'!H141,IF(ACCUEIL!$K$11='SEBRING EXPRESS'!$I$10,'SEBRING EXPRESS'!H141,IF(ACCUEIL!$K$11='CARY RICKMERS'!$I$10,'CARY RICKMERS'!H142,IF(ACCUEIL!$K$11='GRANDE CAMEROON'!$I$10,'GRANDE CAMEROON'!H141,IF(ACCUEIL!$K$11='GRANDE COTONOU'!$I$10,'GRANDE COTONOU'!H141,"")))))))</f>
        <v>0</v>
      </c>
      <c r="I141" s="3">
        <f>IF($K$11='SILVER SUN'!$I$10,'SILVER SUN'!I141,IF(ACCUEIL!$K$11='SILVER SKY'!$I$10,'SILVER SKY'!I141,IF(ACCUEIL!$K$11='DREAM BEAUTY'!$I$10,'DREAM BEAUTY'!I141,IF(ACCUEIL!$K$11='SEBRING EXPRESS'!$I$10,'SEBRING EXPRESS'!I141,IF(ACCUEIL!$K$11='CARY RICKMERS'!$I$10,'CARY RICKMERS'!I142,IF(ACCUEIL!$K$11='GRANDE CAMEROON'!$I$10,'GRANDE CAMEROON'!I141,IF(ACCUEIL!$K$11='GRANDE COTONOU'!$I$10,'GRANDE COTONOU'!I141,"")))))))</f>
        <v>0</v>
      </c>
      <c r="J141" s="3">
        <f>IF($K$11='SILVER SUN'!$I$10,'SILVER SUN'!J141,IF(ACCUEIL!$K$11='SILVER SKY'!$I$10,'SILVER SKY'!J141,IF(ACCUEIL!$K$11='DREAM BEAUTY'!$I$10,'DREAM BEAUTY'!J141,IF(ACCUEIL!$K$11='SEBRING EXPRESS'!$I$10,'SEBRING EXPRESS'!J141,IF(ACCUEIL!$K$11='CARY RICKMERS'!$I$10,'CARY RICKMERS'!J142,IF(ACCUEIL!$K$11='GRANDE CAMEROON'!$I$10,'GRANDE CAMEROON'!J141,IF(ACCUEIL!$K$11='GRANDE COTONOU'!$I$10,'GRANDE COTONOU'!J141,"")))))))</f>
        <v>0</v>
      </c>
      <c r="K141" s="3">
        <f>IF($K$11='SILVER SUN'!$I$10,'SILVER SUN'!K141,IF(ACCUEIL!$K$11='SILVER SKY'!$I$10,'SILVER SKY'!K141,IF(ACCUEIL!$K$11='DREAM BEAUTY'!$I$10,'DREAM BEAUTY'!K141,IF(ACCUEIL!$K$11='SEBRING EXPRESS'!$I$10,'SEBRING EXPRESS'!K141,IF(ACCUEIL!$K$11='CARY RICKMERS'!$I$10,'CARY RICKMERS'!K142,IF(ACCUEIL!$K$11='GRANDE CAMEROON'!$I$10,'GRANDE CAMEROON'!K141,IF(ACCUEIL!$K$11='GRANDE COTONOU'!$I$10,'GRANDE COTONOU'!K141,"")))))))</f>
        <v>0</v>
      </c>
      <c r="L141" s="3">
        <f>IF($K$11='SILVER SUN'!$I$10,'SILVER SUN'!L141,IF(ACCUEIL!$K$11='SILVER SKY'!$I$10,'SILVER SKY'!L141,IF(ACCUEIL!$K$11='DREAM BEAUTY'!$I$10,'DREAM BEAUTY'!L141,IF(ACCUEIL!$K$11='SEBRING EXPRESS'!$I$10,'SEBRING EXPRESS'!L141,IF(ACCUEIL!$K$11='CARY RICKMERS'!$I$10,'CARY RICKMERS'!L142,IF(ACCUEIL!$K$11='GRANDE CAMEROON'!$I$10,'GRANDE CAMEROON'!L141,IF(ACCUEIL!$K$11='GRANDE COTONOU'!$I$10,'GRANDE COTONOU'!L141,"")))))))</f>
        <v>0</v>
      </c>
      <c r="M141" s="3">
        <f>IF($K$11='SILVER SUN'!$I$10,'SILVER SUN'!M141,IF(ACCUEIL!$K$11='SILVER SKY'!$I$10,'SILVER SKY'!M141,IF(ACCUEIL!$K$11='DREAM BEAUTY'!$I$10,'DREAM BEAUTY'!M141,IF(ACCUEIL!$K$11='SEBRING EXPRESS'!$I$10,'SEBRING EXPRESS'!M141,IF(ACCUEIL!$K$11='CARY RICKMERS'!$I$10,'CARY RICKMERS'!M142,IF(ACCUEIL!$K$11='GRANDE CAMEROON'!$I$10,'GRANDE CAMEROON'!M141,IF(ACCUEIL!$K$11='GRANDE COTONOU'!$I$10,'GRANDE COTONOU'!M141,"")))))))</f>
        <v>0</v>
      </c>
      <c r="N141" s="3">
        <f>IF($K$11='SILVER SUN'!$I$10,'SILVER SUN'!N141,IF(ACCUEIL!$K$11='SILVER SKY'!$I$10,'SILVER SKY'!N141,IF(ACCUEIL!$K$11='DREAM BEAUTY'!$I$10,'DREAM BEAUTY'!N141,IF(ACCUEIL!$K$11='SEBRING EXPRESS'!$I$10,'SEBRING EXPRESS'!N141,IF(ACCUEIL!$K$11='CARY RICKMERS'!$I$10,'CARY RICKMERS'!N142,IF(ACCUEIL!$K$11='GRANDE CAMEROON'!$I$10,'GRANDE CAMEROON'!N141,IF(ACCUEIL!$K$11='GRANDE COTONOU'!$I$10,'GRANDE COTONOU'!N141,"")))))))</f>
        <v>0</v>
      </c>
      <c r="O141" s="3">
        <f>IF($K$11='SILVER SUN'!$I$10,'SILVER SUN'!O141,IF(ACCUEIL!$K$11='SILVER SKY'!$I$10,'SILVER SKY'!O141,IF(ACCUEIL!$K$11='DREAM BEAUTY'!$I$10,'DREAM BEAUTY'!O141,IF(ACCUEIL!$K$11='SEBRING EXPRESS'!$I$10,'SEBRING EXPRESS'!O141,IF(ACCUEIL!$K$11='CARY RICKMERS'!$I$10,'CARY RICKMERS'!O142,IF(ACCUEIL!$K$11='GRANDE CAMEROON'!$I$10,'GRANDE CAMEROON'!O141,IF(ACCUEIL!$K$11='GRANDE COTONOU'!$I$10,'GRANDE COTONOU'!O141,"")))))))</f>
        <v>0</v>
      </c>
      <c r="P141" s="3"/>
      <c r="Q141" s="3"/>
    </row>
    <row r="142" spans="6:17" x14ac:dyDescent="0.25">
      <c r="F142" s="3"/>
      <c r="G142" s="3"/>
      <c r="H142" s="3">
        <f>IF($K$11='SILVER SUN'!$I$10,'SILVER SUN'!H142,IF(ACCUEIL!$K$11='SILVER SKY'!$I$10,'SILVER SKY'!H142,IF(ACCUEIL!$K$11='DREAM BEAUTY'!$I$10,'DREAM BEAUTY'!H142,IF(ACCUEIL!$K$11='SEBRING EXPRESS'!$I$10,'SEBRING EXPRESS'!H142,IF(ACCUEIL!$K$11='CARY RICKMERS'!$I$10,'CARY RICKMERS'!H143,IF(ACCUEIL!$K$11='GRANDE CAMEROON'!$I$10,'GRANDE CAMEROON'!H142,IF(ACCUEIL!$K$11='GRANDE COTONOU'!$I$10,'GRANDE COTONOU'!H142,"")))))))</f>
        <v>0</v>
      </c>
      <c r="I142" s="3">
        <f>IF($K$11='SILVER SUN'!$I$10,'SILVER SUN'!I142,IF(ACCUEIL!$K$11='SILVER SKY'!$I$10,'SILVER SKY'!I142,IF(ACCUEIL!$K$11='DREAM BEAUTY'!$I$10,'DREAM BEAUTY'!I142,IF(ACCUEIL!$K$11='SEBRING EXPRESS'!$I$10,'SEBRING EXPRESS'!I142,IF(ACCUEIL!$K$11='CARY RICKMERS'!$I$10,'CARY RICKMERS'!I143,IF(ACCUEIL!$K$11='GRANDE CAMEROON'!$I$10,'GRANDE CAMEROON'!I142,IF(ACCUEIL!$K$11='GRANDE COTONOU'!$I$10,'GRANDE COTONOU'!I142,"")))))))</f>
        <v>0</v>
      </c>
      <c r="J142" s="3">
        <f>IF($K$11='SILVER SUN'!$I$10,'SILVER SUN'!J142,IF(ACCUEIL!$K$11='SILVER SKY'!$I$10,'SILVER SKY'!J142,IF(ACCUEIL!$K$11='DREAM BEAUTY'!$I$10,'DREAM BEAUTY'!J142,IF(ACCUEIL!$K$11='SEBRING EXPRESS'!$I$10,'SEBRING EXPRESS'!J142,IF(ACCUEIL!$K$11='CARY RICKMERS'!$I$10,'CARY RICKMERS'!J143,IF(ACCUEIL!$K$11='GRANDE CAMEROON'!$I$10,'GRANDE CAMEROON'!J142,IF(ACCUEIL!$K$11='GRANDE COTONOU'!$I$10,'GRANDE COTONOU'!J142,"")))))))</f>
        <v>0</v>
      </c>
      <c r="K142" s="3">
        <f>IF($K$11='SILVER SUN'!$I$10,'SILVER SUN'!K142,IF(ACCUEIL!$K$11='SILVER SKY'!$I$10,'SILVER SKY'!K142,IF(ACCUEIL!$K$11='DREAM BEAUTY'!$I$10,'DREAM BEAUTY'!K142,IF(ACCUEIL!$K$11='SEBRING EXPRESS'!$I$10,'SEBRING EXPRESS'!K142,IF(ACCUEIL!$K$11='CARY RICKMERS'!$I$10,'CARY RICKMERS'!K143,IF(ACCUEIL!$K$11='GRANDE CAMEROON'!$I$10,'GRANDE CAMEROON'!K142,IF(ACCUEIL!$K$11='GRANDE COTONOU'!$I$10,'GRANDE COTONOU'!K142,"")))))))</f>
        <v>0</v>
      </c>
      <c r="L142" s="3">
        <f>IF($K$11='SILVER SUN'!$I$10,'SILVER SUN'!L142,IF(ACCUEIL!$K$11='SILVER SKY'!$I$10,'SILVER SKY'!L142,IF(ACCUEIL!$K$11='DREAM BEAUTY'!$I$10,'DREAM BEAUTY'!L142,IF(ACCUEIL!$K$11='SEBRING EXPRESS'!$I$10,'SEBRING EXPRESS'!L142,IF(ACCUEIL!$K$11='CARY RICKMERS'!$I$10,'CARY RICKMERS'!L143,IF(ACCUEIL!$K$11='GRANDE CAMEROON'!$I$10,'GRANDE CAMEROON'!L142,IF(ACCUEIL!$K$11='GRANDE COTONOU'!$I$10,'GRANDE COTONOU'!L142,"")))))))</f>
        <v>0</v>
      </c>
      <c r="M142" s="3">
        <f>IF($K$11='SILVER SUN'!$I$10,'SILVER SUN'!M142,IF(ACCUEIL!$K$11='SILVER SKY'!$I$10,'SILVER SKY'!M142,IF(ACCUEIL!$K$11='DREAM BEAUTY'!$I$10,'DREAM BEAUTY'!M142,IF(ACCUEIL!$K$11='SEBRING EXPRESS'!$I$10,'SEBRING EXPRESS'!M142,IF(ACCUEIL!$K$11='CARY RICKMERS'!$I$10,'CARY RICKMERS'!M143,IF(ACCUEIL!$K$11='GRANDE CAMEROON'!$I$10,'GRANDE CAMEROON'!M142,IF(ACCUEIL!$K$11='GRANDE COTONOU'!$I$10,'GRANDE COTONOU'!M142,"")))))))</f>
        <v>0</v>
      </c>
      <c r="N142" s="3">
        <f>IF($K$11='SILVER SUN'!$I$10,'SILVER SUN'!N142,IF(ACCUEIL!$K$11='SILVER SKY'!$I$10,'SILVER SKY'!N142,IF(ACCUEIL!$K$11='DREAM BEAUTY'!$I$10,'DREAM BEAUTY'!N142,IF(ACCUEIL!$K$11='SEBRING EXPRESS'!$I$10,'SEBRING EXPRESS'!N142,IF(ACCUEIL!$K$11='CARY RICKMERS'!$I$10,'CARY RICKMERS'!N143,IF(ACCUEIL!$K$11='GRANDE CAMEROON'!$I$10,'GRANDE CAMEROON'!N142,IF(ACCUEIL!$K$11='GRANDE COTONOU'!$I$10,'GRANDE COTONOU'!N142,"")))))))</f>
        <v>0</v>
      </c>
      <c r="O142" s="3">
        <f>IF($K$11='SILVER SUN'!$I$10,'SILVER SUN'!O142,IF(ACCUEIL!$K$11='SILVER SKY'!$I$10,'SILVER SKY'!O142,IF(ACCUEIL!$K$11='DREAM BEAUTY'!$I$10,'DREAM BEAUTY'!O142,IF(ACCUEIL!$K$11='SEBRING EXPRESS'!$I$10,'SEBRING EXPRESS'!O142,IF(ACCUEIL!$K$11='CARY RICKMERS'!$I$10,'CARY RICKMERS'!O143,IF(ACCUEIL!$K$11='GRANDE CAMEROON'!$I$10,'GRANDE CAMEROON'!O142,IF(ACCUEIL!$K$11='GRANDE COTONOU'!$I$10,'GRANDE COTONOU'!O142,"")))))))</f>
        <v>0</v>
      </c>
      <c r="P142" s="3"/>
      <c r="Q142" s="3"/>
    </row>
    <row r="143" spans="6:17" x14ac:dyDescent="0.25">
      <c r="F143" s="3"/>
      <c r="G143" s="3"/>
      <c r="H143" s="3">
        <f>IF($K$11='SILVER SUN'!$I$10,'SILVER SUN'!H143,IF(ACCUEIL!$K$11='SILVER SKY'!$I$10,'SILVER SKY'!H143,IF(ACCUEIL!$K$11='DREAM BEAUTY'!$I$10,'DREAM BEAUTY'!H143,IF(ACCUEIL!$K$11='SEBRING EXPRESS'!$I$10,'SEBRING EXPRESS'!H143,IF(ACCUEIL!$K$11='CARY RICKMERS'!$I$10,'CARY RICKMERS'!H144,IF(ACCUEIL!$K$11='GRANDE CAMEROON'!$I$10,'GRANDE CAMEROON'!H143,IF(ACCUEIL!$K$11='GRANDE COTONOU'!$I$10,'GRANDE COTONOU'!H143,"")))))))</f>
        <v>0</v>
      </c>
      <c r="I143" s="3">
        <f>IF($K$11='SILVER SUN'!$I$10,'SILVER SUN'!I143,IF(ACCUEIL!$K$11='SILVER SKY'!$I$10,'SILVER SKY'!I143,IF(ACCUEIL!$K$11='DREAM BEAUTY'!$I$10,'DREAM BEAUTY'!I143,IF(ACCUEIL!$K$11='SEBRING EXPRESS'!$I$10,'SEBRING EXPRESS'!I143,IF(ACCUEIL!$K$11='CARY RICKMERS'!$I$10,'CARY RICKMERS'!I144,IF(ACCUEIL!$K$11='GRANDE CAMEROON'!$I$10,'GRANDE CAMEROON'!I143,IF(ACCUEIL!$K$11='GRANDE COTONOU'!$I$10,'GRANDE COTONOU'!I143,"")))))))</f>
        <v>0</v>
      </c>
      <c r="J143" s="3">
        <f>IF($K$11='SILVER SUN'!$I$10,'SILVER SUN'!J143,IF(ACCUEIL!$K$11='SILVER SKY'!$I$10,'SILVER SKY'!J143,IF(ACCUEIL!$K$11='DREAM BEAUTY'!$I$10,'DREAM BEAUTY'!J143,IF(ACCUEIL!$K$11='SEBRING EXPRESS'!$I$10,'SEBRING EXPRESS'!J143,IF(ACCUEIL!$K$11='CARY RICKMERS'!$I$10,'CARY RICKMERS'!J144,IF(ACCUEIL!$K$11='GRANDE CAMEROON'!$I$10,'GRANDE CAMEROON'!J143,IF(ACCUEIL!$K$11='GRANDE COTONOU'!$I$10,'GRANDE COTONOU'!J143,"")))))))</f>
        <v>0</v>
      </c>
      <c r="K143" s="3">
        <f>IF($K$11='SILVER SUN'!$I$10,'SILVER SUN'!K143,IF(ACCUEIL!$K$11='SILVER SKY'!$I$10,'SILVER SKY'!K143,IF(ACCUEIL!$K$11='DREAM BEAUTY'!$I$10,'DREAM BEAUTY'!K143,IF(ACCUEIL!$K$11='SEBRING EXPRESS'!$I$10,'SEBRING EXPRESS'!K143,IF(ACCUEIL!$K$11='CARY RICKMERS'!$I$10,'CARY RICKMERS'!K144,IF(ACCUEIL!$K$11='GRANDE CAMEROON'!$I$10,'GRANDE CAMEROON'!K143,IF(ACCUEIL!$K$11='GRANDE COTONOU'!$I$10,'GRANDE COTONOU'!K143,"")))))))</f>
        <v>0</v>
      </c>
      <c r="L143" s="3">
        <f>IF($K$11='SILVER SUN'!$I$10,'SILVER SUN'!L143,IF(ACCUEIL!$K$11='SILVER SKY'!$I$10,'SILVER SKY'!L143,IF(ACCUEIL!$K$11='DREAM BEAUTY'!$I$10,'DREAM BEAUTY'!L143,IF(ACCUEIL!$K$11='SEBRING EXPRESS'!$I$10,'SEBRING EXPRESS'!L143,IF(ACCUEIL!$K$11='CARY RICKMERS'!$I$10,'CARY RICKMERS'!L144,IF(ACCUEIL!$K$11='GRANDE CAMEROON'!$I$10,'GRANDE CAMEROON'!L143,IF(ACCUEIL!$K$11='GRANDE COTONOU'!$I$10,'GRANDE COTONOU'!L143,"")))))))</f>
        <v>0</v>
      </c>
      <c r="M143" s="3">
        <f>IF($K$11='SILVER SUN'!$I$10,'SILVER SUN'!M143,IF(ACCUEIL!$K$11='SILVER SKY'!$I$10,'SILVER SKY'!M143,IF(ACCUEIL!$K$11='DREAM BEAUTY'!$I$10,'DREAM BEAUTY'!M143,IF(ACCUEIL!$K$11='SEBRING EXPRESS'!$I$10,'SEBRING EXPRESS'!M143,IF(ACCUEIL!$K$11='CARY RICKMERS'!$I$10,'CARY RICKMERS'!M144,IF(ACCUEIL!$K$11='GRANDE CAMEROON'!$I$10,'GRANDE CAMEROON'!M143,IF(ACCUEIL!$K$11='GRANDE COTONOU'!$I$10,'GRANDE COTONOU'!M143,"")))))))</f>
        <v>0</v>
      </c>
      <c r="N143" s="3">
        <f>IF($K$11='SILVER SUN'!$I$10,'SILVER SUN'!N143,IF(ACCUEIL!$K$11='SILVER SKY'!$I$10,'SILVER SKY'!N143,IF(ACCUEIL!$K$11='DREAM BEAUTY'!$I$10,'DREAM BEAUTY'!N143,IF(ACCUEIL!$K$11='SEBRING EXPRESS'!$I$10,'SEBRING EXPRESS'!N143,IF(ACCUEIL!$K$11='CARY RICKMERS'!$I$10,'CARY RICKMERS'!N144,IF(ACCUEIL!$K$11='GRANDE CAMEROON'!$I$10,'GRANDE CAMEROON'!N143,IF(ACCUEIL!$K$11='GRANDE COTONOU'!$I$10,'GRANDE COTONOU'!N143,"")))))))</f>
        <v>0</v>
      </c>
      <c r="O143" s="3">
        <f>IF($K$11='SILVER SUN'!$I$10,'SILVER SUN'!O143,IF(ACCUEIL!$K$11='SILVER SKY'!$I$10,'SILVER SKY'!O143,IF(ACCUEIL!$K$11='DREAM BEAUTY'!$I$10,'DREAM BEAUTY'!O143,IF(ACCUEIL!$K$11='SEBRING EXPRESS'!$I$10,'SEBRING EXPRESS'!O143,IF(ACCUEIL!$K$11='CARY RICKMERS'!$I$10,'CARY RICKMERS'!O144,IF(ACCUEIL!$K$11='GRANDE CAMEROON'!$I$10,'GRANDE CAMEROON'!O143,IF(ACCUEIL!$K$11='GRANDE COTONOU'!$I$10,'GRANDE COTONOU'!O143,"")))))))</f>
        <v>0</v>
      </c>
      <c r="P143" s="3"/>
      <c r="Q143" s="3"/>
    </row>
    <row r="144" spans="6:17" x14ac:dyDescent="0.25">
      <c r="F144" s="3"/>
      <c r="G144" s="3"/>
      <c r="H144" s="3">
        <f>IF($K$11='SILVER SUN'!$I$10,'SILVER SUN'!H144,IF(ACCUEIL!$K$11='SILVER SKY'!$I$10,'SILVER SKY'!H144,IF(ACCUEIL!$K$11='DREAM BEAUTY'!$I$10,'DREAM BEAUTY'!H144,IF(ACCUEIL!$K$11='SEBRING EXPRESS'!$I$10,'SEBRING EXPRESS'!H144,IF(ACCUEIL!$K$11='CARY RICKMERS'!$I$10,'CARY RICKMERS'!H145,IF(ACCUEIL!$K$11='GRANDE CAMEROON'!$I$10,'GRANDE CAMEROON'!H144,IF(ACCUEIL!$K$11='GRANDE COTONOU'!$I$10,'GRANDE COTONOU'!H144,"")))))))</f>
        <v>0</v>
      </c>
      <c r="I144" s="3"/>
      <c r="J144" s="3"/>
      <c r="K144" s="3"/>
      <c r="L144" s="3"/>
      <c r="M144" s="3"/>
      <c r="N144" s="3">
        <f>IF($K$11='SILVER SUN'!$I$10,'SILVER SUN'!N144,IF(ACCUEIL!$K$11='SILVER SKY'!$I$10,'SILVER SKY'!N144,IF(ACCUEIL!$K$11='DREAM BEAUTY'!$I$10,'DREAM BEAUTY'!N144,IF(ACCUEIL!$K$11='SEBRING EXPRESS'!$I$10,'SEBRING EXPRESS'!N144,IF(ACCUEIL!$K$11='CARY RICKMERS'!$I$10,'CARY RICKMERS'!N145,IF(ACCUEIL!$K$11='GRANDE CAMEROON'!$I$10,'GRANDE CAMEROON'!N144,IF(ACCUEIL!$K$11='GRANDE COTONOU'!$I$10,'GRANDE COTONOU'!N144,"")))))))</f>
        <v>0</v>
      </c>
      <c r="O144" s="3">
        <f>IF($K$11='SILVER SUN'!$I$10,'SILVER SUN'!O144,IF(ACCUEIL!$K$11='SILVER SKY'!$I$10,'SILVER SKY'!O144,IF(ACCUEIL!$K$11='DREAM BEAUTY'!$I$10,'DREAM BEAUTY'!O144,IF(ACCUEIL!$K$11='SEBRING EXPRESS'!$I$10,'SEBRING EXPRESS'!O144,IF(ACCUEIL!$K$11='CARY RICKMERS'!$I$10,'CARY RICKMERS'!O145,IF(ACCUEIL!$K$11='GRANDE CAMEROON'!$I$10,'GRANDE CAMEROON'!O144,IF(ACCUEIL!$K$11='GRANDE COTONOU'!$I$10,'GRANDE COTONOU'!O144,"")))))))</f>
        <v>0</v>
      </c>
      <c r="P144" s="3"/>
      <c r="Q144" s="3"/>
    </row>
    <row r="145" spans="6:17" x14ac:dyDescent="0.25">
      <c r="F145" s="3"/>
      <c r="G145" s="3"/>
      <c r="H145" s="3">
        <f>IF($K$11='SILVER SUN'!$I$10,'SILVER SUN'!H145,IF(ACCUEIL!$K$11='SILVER SKY'!$I$10,'SILVER SKY'!H145,IF(ACCUEIL!$K$11='DREAM BEAUTY'!$I$10,'DREAM BEAUTY'!H145,IF(ACCUEIL!$K$11='SEBRING EXPRESS'!$I$10,'SEBRING EXPRESS'!H145,IF(ACCUEIL!$K$11='CARY RICKMERS'!$I$10,'CARY RICKMERS'!H146,IF(ACCUEIL!$K$11='GRANDE CAMEROON'!$I$10,'GRANDE CAMEROON'!H145,IF(ACCUEIL!$K$11='GRANDE COTONOU'!$I$10,'GRANDE COTONOU'!H145,"")))))))</f>
        <v>0</v>
      </c>
      <c r="I145" s="3"/>
      <c r="J145" s="3"/>
      <c r="K145" s="3"/>
      <c r="L145" s="3"/>
      <c r="M145" s="3"/>
      <c r="N145" s="3">
        <f>IF($K$11='SILVER SUN'!$I$10,'SILVER SUN'!N145,IF(ACCUEIL!$K$11='SILVER SKY'!$I$10,'SILVER SKY'!N145,IF(ACCUEIL!$K$11='DREAM BEAUTY'!$I$10,'DREAM BEAUTY'!N145,IF(ACCUEIL!$K$11='SEBRING EXPRESS'!$I$10,'SEBRING EXPRESS'!N145,IF(ACCUEIL!$K$11='CARY RICKMERS'!$I$10,'CARY RICKMERS'!N146,IF(ACCUEIL!$K$11='GRANDE CAMEROON'!$I$10,'GRANDE CAMEROON'!N145,IF(ACCUEIL!$K$11='GRANDE COTONOU'!$I$10,'GRANDE COTONOU'!N145,"")))))))</f>
        <v>0</v>
      </c>
      <c r="O145" s="3">
        <f>IF($K$11='SILVER SUN'!$I$10,'SILVER SUN'!O145,IF(ACCUEIL!$K$11='SILVER SKY'!$I$10,'SILVER SKY'!O145,IF(ACCUEIL!$K$11='DREAM BEAUTY'!$I$10,'DREAM BEAUTY'!O145,IF(ACCUEIL!$K$11='SEBRING EXPRESS'!$I$10,'SEBRING EXPRESS'!O145,IF(ACCUEIL!$K$11='CARY RICKMERS'!$I$10,'CARY RICKMERS'!O146,IF(ACCUEIL!$K$11='GRANDE CAMEROON'!$I$10,'GRANDE CAMEROON'!O145,IF(ACCUEIL!$K$11='GRANDE COTONOU'!$I$10,'GRANDE COTONOU'!O145,"")))))))</f>
        <v>0</v>
      </c>
      <c r="P145" s="3"/>
      <c r="Q145" s="3"/>
    </row>
    <row r="146" spans="6:17" x14ac:dyDescent="0.25">
      <c r="F146" s="3"/>
      <c r="G146" s="3"/>
      <c r="H146" s="3">
        <f>IF($K$11='SILVER SUN'!$I$10,'SILVER SUN'!H146,IF(ACCUEIL!$K$11='SILVER SKY'!$I$10,'SILVER SKY'!H146,IF(ACCUEIL!$K$11='DREAM BEAUTY'!$I$10,'DREAM BEAUTY'!H146,IF(ACCUEIL!$K$11='SEBRING EXPRESS'!$I$10,'SEBRING EXPRESS'!H146,IF(ACCUEIL!$K$11='CARY RICKMERS'!$I$10,'CARY RICKMERS'!H147,IF(ACCUEIL!$K$11='GRANDE CAMEROON'!$I$10,'GRANDE CAMEROON'!H146,IF(ACCUEIL!$K$11='GRANDE COTONOU'!$I$10,'GRANDE COTONOU'!H146,"")))))))</f>
        <v>0</v>
      </c>
      <c r="I146" s="3"/>
      <c r="J146" s="3"/>
      <c r="K146" s="3"/>
      <c r="L146" s="3"/>
      <c r="M146" s="3"/>
      <c r="N146" s="3">
        <f>IF($K$11='SILVER SUN'!$I$10,'SILVER SUN'!N146,IF(ACCUEIL!$K$11='SILVER SKY'!$I$10,'SILVER SKY'!N146,IF(ACCUEIL!$K$11='DREAM BEAUTY'!$I$10,'DREAM BEAUTY'!N146,IF(ACCUEIL!$K$11='SEBRING EXPRESS'!$I$10,'SEBRING EXPRESS'!N146,IF(ACCUEIL!$K$11='CARY RICKMERS'!$I$10,'CARY RICKMERS'!N147,IF(ACCUEIL!$K$11='GRANDE CAMEROON'!$I$10,'GRANDE CAMEROON'!N146,IF(ACCUEIL!$K$11='GRANDE COTONOU'!$I$10,'GRANDE COTONOU'!N146,"")))))))</f>
        <v>0</v>
      </c>
      <c r="O146" s="3">
        <f>IF($K$11='SILVER SUN'!$I$10,'SILVER SUN'!O146,IF(ACCUEIL!$K$11='SILVER SKY'!$I$10,'SILVER SKY'!O146,IF(ACCUEIL!$K$11='DREAM BEAUTY'!$I$10,'DREAM BEAUTY'!O146,IF(ACCUEIL!$K$11='SEBRING EXPRESS'!$I$10,'SEBRING EXPRESS'!O146,IF(ACCUEIL!$K$11='CARY RICKMERS'!$I$10,'CARY RICKMERS'!O147,IF(ACCUEIL!$K$11='GRANDE CAMEROON'!$I$10,'GRANDE CAMEROON'!O146,IF(ACCUEIL!$K$11='GRANDE COTONOU'!$I$10,'GRANDE COTONOU'!O146,"")))))))</f>
        <v>0</v>
      </c>
      <c r="P146" s="3"/>
      <c r="Q146" s="3"/>
    </row>
    <row r="147" spans="6:17" x14ac:dyDescent="0.25">
      <c r="F147" s="3"/>
      <c r="G147" s="3"/>
      <c r="H147" s="3">
        <f>IF($K$11='SILVER SUN'!$I$10,'SILVER SUN'!H147,IF(ACCUEIL!$K$11='SILVER SKY'!$I$10,'SILVER SKY'!H147,IF(ACCUEIL!$K$11='DREAM BEAUTY'!$I$10,'DREAM BEAUTY'!H147,IF(ACCUEIL!$K$11='SEBRING EXPRESS'!$I$10,'SEBRING EXPRESS'!H147,IF(ACCUEIL!$K$11='CARY RICKMERS'!$I$10,'CARY RICKMERS'!H148,IF(ACCUEIL!$K$11='GRANDE CAMEROON'!$I$10,'GRANDE CAMEROON'!H147,IF(ACCUEIL!$K$11='GRANDE COTONOU'!$I$10,'GRANDE COTONOU'!H147,"")))))))</f>
        <v>0</v>
      </c>
      <c r="I147" s="3"/>
      <c r="J147" s="3"/>
      <c r="K147" s="3"/>
      <c r="L147" s="3"/>
      <c r="M147" s="3"/>
      <c r="N147" s="3">
        <f>IF($K$11='SILVER SUN'!$I$10,'SILVER SUN'!N147,IF(ACCUEIL!$K$11='SILVER SKY'!$I$10,'SILVER SKY'!N147,IF(ACCUEIL!$K$11='DREAM BEAUTY'!$I$10,'DREAM BEAUTY'!N147,IF(ACCUEIL!$K$11='SEBRING EXPRESS'!$I$10,'SEBRING EXPRESS'!N147,IF(ACCUEIL!$K$11='CARY RICKMERS'!$I$10,'CARY RICKMERS'!N148,IF(ACCUEIL!$K$11='GRANDE CAMEROON'!$I$10,'GRANDE CAMEROON'!N147,IF(ACCUEIL!$K$11='GRANDE COTONOU'!$I$10,'GRANDE COTONOU'!N147,"")))))))</f>
        <v>0</v>
      </c>
      <c r="O147" s="3">
        <f>IF($K$11='SILVER SUN'!$I$10,'SILVER SUN'!O147,IF(ACCUEIL!$K$11='SILVER SKY'!$I$10,'SILVER SKY'!O147,IF(ACCUEIL!$K$11='DREAM BEAUTY'!$I$10,'DREAM BEAUTY'!O147,IF(ACCUEIL!$K$11='SEBRING EXPRESS'!$I$10,'SEBRING EXPRESS'!O147,IF(ACCUEIL!$K$11='CARY RICKMERS'!$I$10,'CARY RICKMERS'!O148,IF(ACCUEIL!$K$11='GRANDE CAMEROON'!$I$10,'GRANDE CAMEROON'!O147,IF(ACCUEIL!$K$11='GRANDE COTONOU'!$I$10,'GRANDE COTONOU'!O147,"")))))))</f>
        <v>0</v>
      </c>
      <c r="P147" s="3"/>
      <c r="Q147" s="3"/>
    </row>
    <row r="148" spans="6:17" x14ac:dyDescent="0.25">
      <c r="F148" s="3"/>
      <c r="G148" s="3"/>
      <c r="H148" s="3">
        <f>IF($K$11='SILVER SUN'!$I$10,'SILVER SUN'!H148,IF(ACCUEIL!$K$11='SILVER SKY'!$I$10,'SILVER SKY'!H148,IF(ACCUEIL!$K$11='DREAM BEAUTY'!$I$10,'DREAM BEAUTY'!H148,IF(ACCUEIL!$K$11='SEBRING EXPRESS'!$I$10,'SEBRING EXPRESS'!H148,IF(ACCUEIL!$K$11='CARY RICKMERS'!$I$10,'CARY RICKMERS'!H149,IF(ACCUEIL!$K$11='GRANDE CAMEROON'!$I$10,'GRANDE CAMEROON'!H148,IF(ACCUEIL!$K$11='GRANDE COTONOU'!$I$10,'GRANDE COTONOU'!H148,"")))))))</f>
        <v>0</v>
      </c>
      <c r="I148" s="3"/>
      <c r="J148" s="3"/>
      <c r="K148" s="3"/>
      <c r="L148" s="3"/>
      <c r="M148" s="3"/>
      <c r="N148" s="3">
        <f>IF($K$11='SILVER SUN'!$I$10,'SILVER SUN'!N148,IF(ACCUEIL!$K$11='SILVER SKY'!$I$10,'SILVER SKY'!N148,IF(ACCUEIL!$K$11='DREAM BEAUTY'!$I$10,'DREAM BEAUTY'!N148,IF(ACCUEIL!$K$11='SEBRING EXPRESS'!$I$10,'SEBRING EXPRESS'!N148,IF(ACCUEIL!$K$11='CARY RICKMERS'!$I$10,'CARY RICKMERS'!N149,IF(ACCUEIL!$K$11='GRANDE CAMEROON'!$I$10,'GRANDE CAMEROON'!N148,IF(ACCUEIL!$K$11='GRANDE COTONOU'!$I$10,'GRANDE COTONOU'!N148,"")))))))</f>
        <v>0</v>
      </c>
      <c r="O148" s="3">
        <f>IF($K$11='SILVER SUN'!$I$10,'SILVER SUN'!O148,IF(ACCUEIL!$K$11='SILVER SKY'!$I$10,'SILVER SKY'!O148,IF(ACCUEIL!$K$11='DREAM BEAUTY'!$I$10,'DREAM BEAUTY'!O148,IF(ACCUEIL!$K$11='SEBRING EXPRESS'!$I$10,'SEBRING EXPRESS'!O148,IF(ACCUEIL!$K$11='CARY RICKMERS'!$I$10,'CARY RICKMERS'!O149,IF(ACCUEIL!$K$11='GRANDE CAMEROON'!$I$10,'GRANDE CAMEROON'!O148,IF(ACCUEIL!$K$11='GRANDE COTONOU'!$I$10,'GRANDE COTONOU'!O148,"")))))))</f>
        <v>0</v>
      </c>
      <c r="P148" s="3"/>
      <c r="Q148" s="3"/>
    </row>
    <row r="149" spans="6:17" x14ac:dyDescent="0.25">
      <c r="F149" s="3"/>
      <c r="G149" s="3"/>
      <c r="H149" s="3">
        <f>IF($K$11='SILVER SUN'!$I$10,'SILVER SUN'!H149,IF(ACCUEIL!$K$11='SILVER SKY'!$I$10,'SILVER SKY'!H149,IF(ACCUEIL!$K$11='DREAM BEAUTY'!$I$10,'DREAM BEAUTY'!H149,IF(ACCUEIL!$K$11='SEBRING EXPRESS'!$I$10,'SEBRING EXPRESS'!H149,IF(ACCUEIL!$K$11='CARY RICKMERS'!$I$10,'CARY RICKMERS'!H150,IF(ACCUEIL!$K$11='GRANDE CAMEROON'!$I$10,'GRANDE CAMEROON'!H149,IF(ACCUEIL!$K$11='GRANDE COTONOU'!$I$10,'GRANDE COTONOU'!H149,"")))))))</f>
        <v>0</v>
      </c>
      <c r="I149" s="3"/>
      <c r="J149" s="3"/>
      <c r="K149" s="3"/>
      <c r="L149" s="3"/>
      <c r="M149" s="3"/>
      <c r="N149" s="3">
        <f>IF($K$11='SILVER SUN'!$I$10,'SILVER SUN'!N149,IF(ACCUEIL!$K$11='SILVER SKY'!$I$10,'SILVER SKY'!N149,IF(ACCUEIL!$K$11='DREAM BEAUTY'!$I$10,'DREAM BEAUTY'!N149,IF(ACCUEIL!$K$11='SEBRING EXPRESS'!$I$10,'SEBRING EXPRESS'!N149,IF(ACCUEIL!$K$11='CARY RICKMERS'!$I$10,'CARY RICKMERS'!N150,IF(ACCUEIL!$K$11='GRANDE CAMEROON'!$I$10,'GRANDE CAMEROON'!N149,IF(ACCUEIL!$K$11='GRANDE COTONOU'!$I$10,'GRANDE COTONOU'!N149,"")))))))</f>
        <v>0</v>
      </c>
      <c r="O149" s="3">
        <f>IF($K$11='SILVER SUN'!$I$10,'SILVER SUN'!O149,IF(ACCUEIL!$K$11='SILVER SKY'!$I$10,'SILVER SKY'!O149,IF(ACCUEIL!$K$11='DREAM BEAUTY'!$I$10,'DREAM BEAUTY'!O149,IF(ACCUEIL!$K$11='SEBRING EXPRESS'!$I$10,'SEBRING EXPRESS'!O149,IF(ACCUEIL!$K$11='CARY RICKMERS'!$I$10,'CARY RICKMERS'!O150,IF(ACCUEIL!$K$11='GRANDE CAMEROON'!$I$10,'GRANDE CAMEROON'!O149,IF(ACCUEIL!$K$11='GRANDE COTONOU'!$I$10,'GRANDE COTONOU'!O149,"")))))))</f>
        <v>0</v>
      </c>
      <c r="P149" s="3"/>
      <c r="Q149" s="3"/>
    </row>
    <row r="150" spans="6:17" x14ac:dyDescent="0.25">
      <c r="F150" s="3"/>
      <c r="G150" s="3"/>
      <c r="H150" s="3">
        <f>IF($K$11='SILVER SUN'!$I$10,'SILVER SUN'!H150,IF(ACCUEIL!$K$11='SILVER SKY'!$I$10,'SILVER SKY'!H150,IF(ACCUEIL!$K$11='DREAM BEAUTY'!$I$10,'DREAM BEAUTY'!H150,IF(ACCUEIL!$K$11='SEBRING EXPRESS'!$I$10,'SEBRING EXPRESS'!H150,IF(ACCUEIL!$K$11='CARY RICKMERS'!$I$10,'CARY RICKMERS'!H151,IF(ACCUEIL!$K$11='GRANDE CAMEROON'!$I$10,'GRANDE CAMEROON'!H150,IF(ACCUEIL!$K$11='GRANDE COTONOU'!$I$10,'GRANDE COTONOU'!H150,"")))))))</f>
        <v>0</v>
      </c>
      <c r="I150" s="3"/>
      <c r="J150" s="3"/>
      <c r="K150" s="3"/>
      <c r="L150" s="3"/>
      <c r="M150" s="3"/>
      <c r="N150" s="3">
        <f>IF($K$11='SILVER SUN'!$I$10,'SILVER SUN'!N150,IF(ACCUEIL!$K$11='SILVER SKY'!$I$10,'SILVER SKY'!N150,IF(ACCUEIL!$K$11='DREAM BEAUTY'!$I$10,'DREAM BEAUTY'!N150,IF(ACCUEIL!$K$11='SEBRING EXPRESS'!$I$10,'SEBRING EXPRESS'!N150,IF(ACCUEIL!$K$11='CARY RICKMERS'!$I$10,'CARY RICKMERS'!N151,IF(ACCUEIL!$K$11='GRANDE CAMEROON'!$I$10,'GRANDE CAMEROON'!N150,IF(ACCUEIL!$K$11='GRANDE COTONOU'!$I$10,'GRANDE COTONOU'!N150,"")))))))</f>
        <v>0</v>
      </c>
      <c r="O150" s="3">
        <f>IF($K$11='SILVER SUN'!$I$10,'SILVER SUN'!O150,IF(ACCUEIL!$K$11='SILVER SKY'!$I$10,'SILVER SKY'!O150,IF(ACCUEIL!$K$11='DREAM BEAUTY'!$I$10,'DREAM BEAUTY'!O150,IF(ACCUEIL!$K$11='SEBRING EXPRESS'!$I$10,'SEBRING EXPRESS'!O150,IF(ACCUEIL!$K$11='CARY RICKMERS'!$I$10,'CARY RICKMERS'!O151,IF(ACCUEIL!$K$11='GRANDE CAMEROON'!$I$10,'GRANDE CAMEROON'!O150,IF(ACCUEIL!$K$11='GRANDE COTONOU'!$I$10,'GRANDE COTONOU'!O150,"")))))))</f>
        <v>0</v>
      </c>
      <c r="P150" s="3"/>
      <c r="Q150" s="3"/>
    </row>
    <row r="151" spans="6:17" x14ac:dyDescent="0.25">
      <c r="F151" s="3"/>
      <c r="G151" s="3"/>
      <c r="H151" s="3">
        <f>IF($K$11='SILVER SUN'!$I$10,'SILVER SUN'!H151,IF(ACCUEIL!$K$11='SILVER SKY'!$I$10,'SILVER SKY'!H151,IF(ACCUEIL!$K$11='DREAM BEAUTY'!$I$10,'DREAM BEAUTY'!H151,IF(ACCUEIL!$K$11='SEBRING EXPRESS'!$I$10,'SEBRING EXPRESS'!H151,IF(ACCUEIL!$K$11='CARY RICKMERS'!$I$10,'CARY RICKMERS'!H152,IF(ACCUEIL!$K$11='GRANDE CAMEROON'!$I$10,'GRANDE CAMEROON'!H151,IF(ACCUEIL!$K$11='GRANDE COTONOU'!$I$10,'GRANDE COTONOU'!H151,"")))))))</f>
        <v>0</v>
      </c>
      <c r="I151" s="3"/>
      <c r="J151" s="3"/>
      <c r="K151" s="3"/>
      <c r="L151" s="3"/>
      <c r="M151" s="3"/>
      <c r="N151" s="3">
        <f>IF($K$11='SILVER SUN'!$I$10,'SILVER SUN'!N151,IF(ACCUEIL!$K$11='SILVER SKY'!$I$10,'SILVER SKY'!N151,IF(ACCUEIL!$K$11='DREAM BEAUTY'!$I$10,'DREAM BEAUTY'!N151,IF(ACCUEIL!$K$11='SEBRING EXPRESS'!$I$10,'SEBRING EXPRESS'!N151,IF(ACCUEIL!$K$11='CARY RICKMERS'!$I$10,'CARY RICKMERS'!N152,IF(ACCUEIL!$K$11='GRANDE CAMEROON'!$I$10,'GRANDE CAMEROON'!N151,IF(ACCUEIL!$K$11='GRANDE COTONOU'!$I$10,'GRANDE COTONOU'!N151,"")))))))</f>
        <v>0</v>
      </c>
      <c r="O151" s="3">
        <f>IF($K$11='SILVER SUN'!$I$10,'SILVER SUN'!O151,IF(ACCUEIL!$K$11='SILVER SKY'!$I$10,'SILVER SKY'!O151,IF(ACCUEIL!$K$11='DREAM BEAUTY'!$I$10,'DREAM BEAUTY'!O151,IF(ACCUEIL!$K$11='SEBRING EXPRESS'!$I$10,'SEBRING EXPRESS'!O151,IF(ACCUEIL!$K$11='CARY RICKMERS'!$I$10,'CARY RICKMERS'!O152,IF(ACCUEIL!$K$11='GRANDE CAMEROON'!$I$10,'GRANDE CAMEROON'!O151,IF(ACCUEIL!$K$11='GRANDE COTONOU'!$I$10,'GRANDE COTONOU'!O151,"")))))))</f>
        <v>0</v>
      </c>
      <c r="P151" s="3"/>
      <c r="Q151" s="3"/>
    </row>
    <row r="152" spans="6:17" x14ac:dyDescent="0.25">
      <c r="F152" s="3"/>
      <c r="G152" s="3"/>
      <c r="H152" s="3"/>
      <c r="I152" s="3"/>
      <c r="J152" s="3"/>
      <c r="K152" s="3"/>
      <c r="L152" s="3"/>
      <c r="M152" s="3"/>
      <c r="N152" s="3">
        <f>IF($K$11='SILVER SUN'!$I$10,'SILVER SUN'!N152,IF(ACCUEIL!$K$11='SILVER SKY'!$I$10,'SILVER SKY'!N152,IF(ACCUEIL!$K$11='DREAM BEAUTY'!$I$10,'DREAM BEAUTY'!N152,IF(ACCUEIL!$K$11='SEBRING EXPRESS'!$I$10,'SEBRING EXPRESS'!N152,IF(ACCUEIL!$K$11='CARY RICKMERS'!$I$10,'CARY RICKMERS'!N153,IF(ACCUEIL!$K$11='GRANDE CAMEROON'!$I$10,'GRANDE CAMEROON'!N152,IF(ACCUEIL!$K$11='GRANDE COTONOU'!$I$10,'GRANDE COTONOU'!N152,"")))))))</f>
        <v>0</v>
      </c>
      <c r="O152" s="3">
        <f>IF($K$11='SILVER SUN'!$I$10,'SILVER SUN'!O152,IF(ACCUEIL!$K$11='SILVER SKY'!$I$10,'SILVER SKY'!O152,IF(ACCUEIL!$K$11='DREAM BEAUTY'!$I$10,'DREAM BEAUTY'!O152,IF(ACCUEIL!$K$11='SEBRING EXPRESS'!$I$10,'SEBRING EXPRESS'!O152,IF(ACCUEIL!$K$11='CARY RICKMERS'!$I$10,'CARY RICKMERS'!O153,IF(ACCUEIL!$K$11='GRANDE CAMEROON'!$I$10,'GRANDE CAMEROON'!O152,IF(ACCUEIL!$K$11='GRANDE COTONOU'!$I$10,'GRANDE COTONOU'!O152,"")))))))</f>
        <v>0</v>
      </c>
      <c r="P152" s="3"/>
      <c r="Q152" s="3"/>
    </row>
    <row r="153" spans="6:17" x14ac:dyDescent="0.25">
      <c r="F153" s="3"/>
      <c r="G153" s="3"/>
      <c r="H153" s="3"/>
      <c r="I153" s="3"/>
      <c r="J153" s="3"/>
      <c r="K153" s="3"/>
      <c r="L153" s="3"/>
      <c r="M153" s="3"/>
      <c r="N153" s="3">
        <f>IF($K$11='SILVER SUN'!$I$10,'SILVER SUN'!N153,IF(ACCUEIL!$K$11='SILVER SKY'!$I$10,'SILVER SKY'!N153,IF(ACCUEIL!$K$11='DREAM BEAUTY'!$I$10,'DREAM BEAUTY'!N153,IF(ACCUEIL!$K$11='SEBRING EXPRESS'!$I$10,'SEBRING EXPRESS'!N153,IF(ACCUEIL!$K$11='CARY RICKMERS'!$I$10,'CARY RICKMERS'!N154,IF(ACCUEIL!$K$11='GRANDE CAMEROON'!$I$10,'GRANDE CAMEROON'!N153,IF(ACCUEIL!$K$11='GRANDE COTONOU'!$I$10,'GRANDE COTONOU'!N153,"")))))))</f>
        <v>0</v>
      </c>
      <c r="O153" s="3">
        <f>IF($K$11='SILVER SUN'!$I$10,'SILVER SUN'!O153,IF(ACCUEIL!$K$11='SILVER SKY'!$I$10,'SILVER SKY'!O153,IF(ACCUEIL!$K$11='DREAM BEAUTY'!$I$10,'DREAM BEAUTY'!O153,IF(ACCUEIL!$K$11='SEBRING EXPRESS'!$I$10,'SEBRING EXPRESS'!O153,IF(ACCUEIL!$K$11='CARY RICKMERS'!$I$10,'CARY RICKMERS'!O154,IF(ACCUEIL!$K$11='GRANDE CAMEROON'!$I$10,'GRANDE CAMEROON'!O153,IF(ACCUEIL!$K$11='GRANDE COTONOU'!$I$10,'GRANDE COTONOU'!O153,"")))))))</f>
        <v>0</v>
      </c>
      <c r="P153" s="3"/>
      <c r="Q153" s="3"/>
    </row>
    <row r="154" spans="6:17" x14ac:dyDescent="0.25">
      <c r="F154" s="3"/>
      <c r="G154" s="3"/>
      <c r="H154" s="3"/>
      <c r="I154" s="3"/>
      <c r="J154" s="3"/>
      <c r="K154" s="3"/>
      <c r="L154" s="3"/>
      <c r="M154" s="3"/>
      <c r="N154" s="3">
        <f>IF($K$11='SILVER SUN'!$I$10,'SILVER SUN'!N154,IF(ACCUEIL!$K$11='SILVER SKY'!$I$10,'SILVER SKY'!N154,IF(ACCUEIL!$K$11='DREAM BEAUTY'!$I$10,'DREAM BEAUTY'!N154,IF(ACCUEIL!$K$11='SEBRING EXPRESS'!$I$10,'SEBRING EXPRESS'!N154,IF(ACCUEIL!$K$11='CARY RICKMERS'!$I$10,'CARY RICKMERS'!N155,IF(ACCUEIL!$K$11='GRANDE CAMEROON'!$I$10,'GRANDE CAMEROON'!N154,IF(ACCUEIL!$K$11='GRANDE COTONOU'!$I$10,'GRANDE COTONOU'!N154,"")))))))</f>
        <v>0</v>
      </c>
      <c r="O154" s="3">
        <f>IF($K$11='SILVER SUN'!$I$10,'SILVER SUN'!O154,IF(ACCUEIL!$K$11='SILVER SKY'!$I$10,'SILVER SKY'!O154,IF(ACCUEIL!$K$11='DREAM BEAUTY'!$I$10,'DREAM BEAUTY'!O154,IF(ACCUEIL!$K$11='SEBRING EXPRESS'!$I$10,'SEBRING EXPRESS'!O154,IF(ACCUEIL!$K$11='CARY RICKMERS'!$I$10,'CARY RICKMERS'!O155,IF(ACCUEIL!$K$11='GRANDE CAMEROON'!$I$10,'GRANDE CAMEROON'!O154,IF(ACCUEIL!$K$11='GRANDE COTONOU'!$I$10,'GRANDE COTONOU'!O154,"")))))))</f>
        <v>0</v>
      </c>
      <c r="P154" s="3"/>
      <c r="Q154" s="3"/>
    </row>
    <row r="155" spans="6:17" x14ac:dyDescent="0.25">
      <c r="F155" s="3"/>
      <c r="G155" s="3"/>
      <c r="H155" s="3"/>
      <c r="I155" s="3"/>
      <c r="J155" s="3"/>
      <c r="K155" s="3"/>
      <c r="L155" s="3"/>
      <c r="M155" s="3"/>
      <c r="N155" s="3">
        <f>IF($K$11='SILVER SUN'!$I$10,'SILVER SUN'!N155,IF(ACCUEIL!$K$11='SILVER SKY'!$I$10,'SILVER SKY'!N155,IF(ACCUEIL!$K$11='DREAM BEAUTY'!$I$10,'DREAM BEAUTY'!N155,IF(ACCUEIL!$K$11='SEBRING EXPRESS'!$I$10,'SEBRING EXPRESS'!N155,IF(ACCUEIL!$K$11='CARY RICKMERS'!$I$10,'CARY RICKMERS'!N156,IF(ACCUEIL!$K$11='GRANDE CAMEROON'!$I$10,'GRANDE CAMEROON'!N155,IF(ACCUEIL!$K$11='GRANDE COTONOU'!$I$10,'GRANDE COTONOU'!N155,"")))))))</f>
        <v>0</v>
      </c>
      <c r="O155" s="3">
        <f>IF($K$11='SILVER SUN'!$I$10,'SILVER SUN'!O155,IF(ACCUEIL!$K$11='SILVER SKY'!$I$10,'SILVER SKY'!O155,IF(ACCUEIL!$K$11='DREAM BEAUTY'!$I$10,'DREAM BEAUTY'!O155,IF(ACCUEIL!$K$11='SEBRING EXPRESS'!$I$10,'SEBRING EXPRESS'!O155,IF(ACCUEIL!$K$11='CARY RICKMERS'!$I$10,'CARY RICKMERS'!O156,IF(ACCUEIL!$K$11='GRANDE CAMEROON'!$I$10,'GRANDE CAMEROON'!O155,IF(ACCUEIL!$K$11='GRANDE COTONOU'!$I$10,'GRANDE COTONOU'!O155,"")))))))</f>
        <v>0</v>
      </c>
      <c r="P155" s="3"/>
      <c r="Q155" s="3"/>
    </row>
    <row r="156" spans="6:17" x14ac:dyDescent="0.25">
      <c r="F156" s="3"/>
      <c r="G156" s="3"/>
      <c r="H156" s="3"/>
      <c r="I156" s="3"/>
      <c r="J156" s="3"/>
      <c r="K156" s="3"/>
      <c r="L156" s="3"/>
      <c r="M156" s="3"/>
      <c r="N156" s="3">
        <f>IF($K$11='SILVER SUN'!$I$10,'SILVER SUN'!N156,IF(ACCUEIL!$K$11='SILVER SKY'!$I$10,'SILVER SKY'!N156,IF(ACCUEIL!$K$11='DREAM BEAUTY'!$I$10,'DREAM BEAUTY'!N156,IF(ACCUEIL!$K$11='SEBRING EXPRESS'!$I$10,'SEBRING EXPRESS'!N156,IF(ACCUEIL!$K$11='CARY RICKMERS'!$I$10,'CARY RICKMERS'!N157,IF(ACCUEIL!$K$11='GRANDE CAMEROON'!$I$10,'GRANDE CAMEROON'!N156,IF(ACCUEIL!$K$11='GRANDE COTONOU'!$I$10,'GRANDE COTONOU'!N156,"")))))))</f>
        <v>0</v>
      </c>
      <c r="O156" s="3">
        <f>IF($K$11='SILVER SUN'!$I$10,'SILVER SUN'!O156,IF(ACCUEIL!$K$11='SILVER SKY'!$I$10,'SILVER SKY'!O156,IF(ACCUEIL!$K$11='DREAM BEAUTY'!$I$10,'DREAM BEAUTY'!O156,IF(ACCUEIL!$K$11='SEBRING EXPRESS'!$I$10,'SEBRING EXPRESS'!O156,IF(ACCUEIL!$K$11='CARY RICKMERS'!$I$10,'CARY RICKMERS'!O157,IF(ACCUEIL!$K$11='GRANDE CAMEROON'!$I$10,'GRANDE CAMEROON'!O156,IF(ACCUEIL!$K$11='GRANDE COTONOU'!$I$10,'GRANDE COTONOU'!O156,"")))))))</f>
        <v>0</v>
      </c>
      <c r="P156" s="3"/>
      <c r="Q156" s="3"/>
    </row>
    <row r="157" spans="6:17" x14ac:dyDescent="0.25">
      <c r="F157" s="3"/>
      <c r="G157" s="3"/>
      <c r="H157" s="3"/>
      <c r="I157" s="3"/>
      <c r="J157" s="3"/>
      <c r="K157" s="3"/>
      <c r="L157" s="3"/>
      <c r="M157" s="3"/>
      <c r="N157" s="3">
        <f>IF($K$11='SILVER SUN'!$I$10,'SILVER SUN'!N157,IF(ACCUEIL!$K$11='SILVER SKY'!$I$10,'SILVER SKY'!N157,IF(ACCUEIL!$K$11='DREAM BEAUTY'!$I$10,'DREAM BEAUTY'!N157,IF(ACCUEIL!$K$11='SEBRING EXPRESS'!$I$10,'SEBRING EXPRESS'!N157,IF(ACCUEIL!$K$11='CARY RICKMERS'!$I$10,'CARY RICKMERS'!N158,IF(ACCUEIL!$K$11='GRANDE CAMEROON'!$I$10,'GRANDE CAMEROON'!N157,IF(ACCUEIL!$K$11='GRANDE COTONOU'!$I$10,'GRANDE COTONOU'!N157,"")))))))</f>
        <v>0</v>
      </c>
      <c r="O157" s="3">
        <f>IF($K$11='SILVER SUN'!$I$10,'SILVER SUN'!O157,IF(ACCUEIL!$K$11='SILVER SKY'!$I$10,'SILVER SKY'!O157,IF(ACCUEIL!$K$11='DREAM BEAUTY'!$I$10,'DREAM BEAUTY'!O157,IF(ACCUEIL!$K$11='SEBRING EXPRESS'!$I$10,'SEBRING EXPRESS'!O157,IF(ACCUEIL!$K$11='CARY RICKMERS'!$I$10,'CARY RICKMERS'!O158,IF(ACCUEIL!$K$11='GRANDE CAMEROON'!$I$10,'GRANDE CAMEROON'!O157,IF(ACCUEIL!$K$11='GRANDE COTONOU'!$I$10,'GRANDE COTONOU'!O157,"")))))))</f>
        <v>0</v>
      </c>
      <c r="P157" s="3"/>
      <c r="Q157" s="3"/>
    </row>
    <row r="158" spans="6:17" x14ac:dyDescent="0.25">
      <c r="F158" s="3"/>
      <c r="G158" s="3"/>
      <c r="H158" s="3"/>
      <c r="I158" s="3"/>
      <c r="J158" s="3"/>
      <c r="K158" s="3"/>
      <c r="L158" s="3"/>
      <c r="M158" s="3"/>
      <c r="N158" s="3">
        <f>IF($K$11='SILVER SUN'!$I$10,'SILVER SUN'!N158,IF(ACCUEIL!$K$11='SILVER SKY'!$I$10,'SILVER SKY'!N158,IF(ACCUEIL!$K$11='DREAM BEAUTY'!$I$10,'DREAM BEAUTY'!N158,IF(ACCUEIL!$K$11='SEBRING EXPRESS'!$I$10,'SEBRING EXPRESS'!N158,IF(ACCUEIL!$K$11='CARY RICKMERS'!$I$10,'CARY RICKMERS'!N159,IF(ACCUEIL!$K$11='GRANDE CAMEROON'!$I$10,'GRANDE CAMEROON'!N158,IF(ACCUEIL!$K$11='GRANDE COTONOU'!$I$10,'GRANDE COTONOU'!N158,"")))))))</f>
        <v>0</v>
      </c>
      <c r="O158" s="3">
        <f>IF($K$11='SILVER SUN'!$I$10,'SILVER SUN'!O158,IF(ACCUEIL!$K$11='SILVER SKY'!$I$10,'SILVER SKY'!O158,IF(ACCUEIL!$K$11='DREAM BEAUTY'!$I$10,'DREAM BEAUTY'!O158,IF(ACCUEIL!$K$11='SEBRING EXPRESS'!$I$10,'SEBRING EXPRESS'!O158,IF(ACCUEIL!$K$11='CARY RICKMERS'!$I$10,'CARY RICKMERS'!O159,IF(ACCUEIL!$K$11='GRANDE CAMEROON'!$I$10,'GRANDE CAMEROON'!O158,IF(ACCUEIL!$K$11='GRANDE COTONOU'!$I$10,'GRANDE COTONOU'!O158,"")))))))</f>
        <v>0</v>
      </c>
      <c r="P158" s="3"/>
      <c r="Q158" s="3"/>
    </row>
    <row r="159" spans="6:17" x14ac:dyDescent="0.25">
      <c r="F159" s="3"/>
      <c r="G159" s="3"/>
      <c r="H159" s="3"/>
      <c r="I159" s="3"/>
      <c r="J159" s="3"/>
      <c r="K159" s="3"/>
      <c r="L159" s="3"/>
      <c r="M159" s="3"/>
      <c r="N159" s="3">
        <f>IF($K$11='SILVER SUN'!$I$10,'SILVER SUN'!N159,IF(ACCUEIL!$K$11='SILVER SKY'!$I$10,'SILVER SKY'!N159,IF(ACCUEIL!$K$11='DREAM BEAUTY'!$I$10,'DREAM BEAUTY'!N159,IF(ACCUEIL!$K$11='SEBRING EXPRESS'!$I$10,'SEBRING EXPRESS'!N159,IF(ACCUEIL!$K$11='CARY RICKMERS'!$I$10,'CARY RICKMERS'!N160,IF(ACCUEIL!$K$11='GRANDE CAMEROON'!$I$10,'GRANDE CAMEROON'!N159,IF(ACCUEIL!$K$11='GRANDE COTONOU'!$I$10,'GRANDE COTONOU'!N159,"")))))))</f>
        <v>0</v>
      </c>
      <c r="O159" s="3">
        <f>IF($K$11='SILVER SUN'!$I$10,'SILVER SUN'!O159,IF(ACCUEIL!$K$11='SILVER SKY'!$I$10,'SILVER SKY'!O159,IF(ACCUEIL!$K$11='DREAM BEAUTY'!$I$10,'DREAM BEAUTY'!O159,IF(ACCUEIL!$K$11='SEBRING EXPRESS'!$I$10,'SEBRING EXPRESS'!O159,IF(ACCUEIL!$K$11='CARY RICKMERS'!$I$10,'CARY RICKMERS'!O160,IF(ACCUEIL!$K$11='GRANDE CAMEROON'!$I$10,'GRANDE CAMEROON'!O159,IF(ACCUEIL!$K$11='GRANDE COTONOU'!$I$10,'GRANDE COTONOU'!O159,"")))))))</f>
        <v>0</v>
      </c>
      <c r="P159" s="3"/>
      <c r="Q159" s="3"/>
    </row>
    <row r="160" spans="6:17" x14ac:dyDescent="0.25">
      <c r="F160" s="3"/>
      <c r="G160" s="3"/>
      <c r="H160" s="3"/>
      <c r="I160" s="3"/>
      <c r="J160" s="3"/>
      <c r="K160" s="3"/>
      <c r="L160" s="3"/>
      <c r="M160" s="3"/>
      <c r="N160" s="3">
        <f>IF($K$11='SILVER SUN'!$I$10,'SILVER SUN'!N160,IF(ACCUEIL!$K$11='SILVER SKY'!$I$10,'SILVER SKY'!N160,IF(ACCUEIL!$K$11='DREAM BEAUTY'!$I$10,'DREAM BEAUTY'!N160,IF(ACCUEIL!$K$11='SEBRING EXPRESS'!$I$10,'SEBRING EXPRESS'!N160,IF(ACCUEIL!$K$11='CARY RICKMERS'!$I$10,'CARY RICKMERS'!N161,IF(ACCUEIL!$K$11='GRANDE CAMEROON'!$I$10,'GRANDE CAMEROON'!N160,IF(ACCUEIL!$K$11='GRANDE COTONOU'!$I$10,'GRANDE COTONOU'!N160,"")))))))</f>
        <v>0</v>
      </c>
      <c r="O160" s="3">
        <f>IF($K$11='SILVER SUN'!$I$10,'SILVER SUN'!O160,IF(ACCUEIL!$K$11='SILVER SKY'!$I$10,'SILVER SKY'!O160,IF(ACCUEIL!$K$11='DREAM BEAUTY'!$I$10,'DREAM BEAUTY'!O160,IF(ACCUEIL!$K$11='SEBRING EXPRESS'!$I$10,'SEBRING EXPRESS'!O160,IF(ACCUEIL!$K$11='CARY RICKMERS'!$I$10,'CARY RICKMERS'!O161,IF(ACCUEIL!$K$11='GRANDE CAMEROON'!$I$10,'GRANDE CAMEROON'!O160,IF(ACCUEIL!$K$11='GRANDE COTONOU'!$I$10,'GRANDE COTONOU'!O160,"")))))))</f>
        <v>0</v>
      </c>
      <c r="P160" s="3"/>
      <c r="Q160" s="3"/>
    </row>
    <row r="161" spans="6:17" x14ac:dyDescent="0.25">
      <c r="F161" s="3"/>
      <c r="G161" s="3"/>
      <c r="H161" s="3"/>
      <c r="I161" s="3"/>
      <c r="J161" s="3"/>
      <c r="K161" s="3"/>
      <c r="L161" s="3"/>
      <c r="M161" s="3"/>
      <c r="N161" s="3">
        <f>IF($K$11='SILVER SUN'!$I$10,'SILVER SUN'!N161,IF(ACCUEIL!$K$11='SILVER SKY'!$I$10,'SILVER SKY'!N161,IF(ACCUEIL!$K$11='DREAM BEAUTY'!$I$10,'DREAM BEAUTY'!N161,IF(ACCUEIL!$K$11='SEBRING EXPRESS'!$I$10,'SEBRING EXPRESS'!N161,IF(ACCUEIL!$K$11='CARY RICKMERS'!$I$10,'CARY RICKMERS'!N162,IF(ACCUEIL!$K$11='GRANDE CAMEROON'!$I$10,'GRANDE CAMEROON'!N161,IF(ACCUEIL!$K$11='GRANDE COTONOU'!$I$10,'GRANDE COTONOU'!N161,"")))))))</f>
        <v>0</v>
      </c>
      <c r="O161" s="3">
        <f>IF($K$11='SILVER SUN'!$I$10,'SILVER SUN'!O161,IF(ACCUEIL!$K$11='SILVER SKY'!$I$10,'SILVER SKY'!O161,IF(ACCUEIL!$K$11='DREAM BEAUTY'!$I$10,'DREAM BEAUTY'!O161,IF(ACCUEIL!$K$11='SEBRING EXPRESS'!$I$10,'SEBRING EXPRESS'!O161,IF(ACCUEIL!$K$11='CARY RICKMERS'!$I$10,'CARY RICKMERS'!O162,IF(ACCUEIL!$K$11='GRANDE CAMEROON'!$I$10,'GRANDE CAMEROON'!O161,IF(ACCUEIL!$K$11='GRANDE COTONOU'!$I$10,'GRANDE COTONOU'!O161,"")))))))</f>
        <v>0</v>
      </c>
      <c r="P161" s="3"/>
      <c r="Q161" s="3"/>
    </row>
    <row r="162" spans="6:17" x14ac:dyDescent="0.25">
      <c r="N162" s="3">
        <f>IF($K$11='SILVER SUN'!$I$10,'SILVER SUN'!N162,IF(ACCUEIL!$K$11='SILVER SKY'!$I$10,'SILVER SKY'!N162,IF(ACCUEIL!$K$11='DREAM BEAUTY'!$I$10,'DREAM BEAUTY'!N162,IF(ACCUEIL!$K$11='SEBRING EXPRESS'!$I$10,'SEBRING EXPRESS'!N162,IF(ACCUEIL!$K$11='CARY RICKMERS'!$I$10,'CARY RICKMERS'!N163,IF(ACCUEIL!$K$11='GRANDE CAMEROON'!$I$10,'GRANDE CAMEROON'!N162,IF(ACCUEIL!$K$11='GRANDE COTONOU'!$I$10,'GRANDE COTONOU'!N162,"")))))))</f>
        <v>0</v>
      </c>
      <c r="O162" s="3">
        <f>IF($K$11='SILVER SUN'!$I$10,'SILVER SUN'!O162,IF(ACCUEIL!$K$11='SILVER SKY'!$I$10,'SILVER SKY'!O162,IF(ACCUEIL!$K$11='DREAM BEAUTY'!$I$10,'DREAM BEAUTY'!O162,IF(ACCUEIL!$K$11='SEBRING EXPRESS'!$I$10,'SEBRING EXPRESS'!O162,IF(ACCUEIL!$K$11='CARY RICKMERS'!$I$10,'CARY RICKMERS'!O163,IF(ACCUEIL!$K$11='GRANDE CAMEROON'!$I$10,'GRANDE CAMEROON'!O162,IF(ACCUEIL!$K$11='GRANDE COTONOU'!$I$10,'GRANDE COTONOU'!O162,"")))))))</f>
        <v>0</v>
      </c>
    </row>
    <row r="163" spans="6:17" x14ac:dyDescent="0.25">
      <c r="N163" s="3">
        <f>IF($K$11='SILVER SUN'!$I$10,'SILVER SUN'!N163,IF(ACCUEIL!$K$11='SILVER SKY'!$I$10,'SILVER SKY'!N163,IF(ACCUEIL!$K$11='DREAM BEAUTY'!$I$10,'DREAM BEAUTY'!N163,IF(ACCUEIL!$K$11='SEBRING EXPRESS'!$I$10,'SEBRING EXPRESS'!N163,IF(ACCUEIL!$K$11='CARY RICKMERS'!$I$10,'CARY RICKMERS'!N164,IF(ACCUEIL!$K$11='GRANDE CAMEROON'!$I$10,'GRANDE CAMEROON'!N163,IF(ACCUEIL!$K$11='GRANDE COTONOU'!$I$10,'GRANDE COTONOU'!N163,"")))))))</f>
        <v>0</v>
      </c>
      <c r="O163" s="3">
        <f>IF($K$11='SILVER SUN'!$I$10,'SILVER SUN'!O163,IF(ACCUEIL!$K$11='SILVER SKY'!$I$10,'SILVER SKY'!O163,IF(ACCUEIL!$K$11='DREAM BEAUTY'!$I$10,'DREAM BEAUTY'!O163,IF(ACCUEIL!$K$11='SEBRING EXPRESS'!$I$10,'SEBRING EXPRESS'!O163,IF(ACCUEIL!$K$11='CARY RICKMERS'!$I$10,'CARY RICKMERS'!O164,IF(ACCUEIL!$K$11='GRANDE CAMEROON'!$I$10,'GRANDE CAMEROON'!O163,IF(ACCUEIL!$K$11='GRANDE COTONOU'!$I$10,'GRANDE COTONOU'!O163,"")))))))</f>
        <v>0</v>
      </c>
    </row>
    <row r="164" spans="6:17" x14ac:dyDescent="0.25">
      <c r="N164" s="3">
        <f>IF($K$11='SILVER SUN'!$I$10,'SILVER SUN'!N164,IF(ACCUEIL!$K$11='SILVER SKY'!$I$10,'SILVER SKY'!N164,IF(ACCUEIL!$K$11='DREAM BEAUTY'!$I$10,'DREAM BEAUTY'!N164,IF(ACCUEIL!$K$11='SEBRING EXPRESS'!$I$10,'SEBRING EXPRESS'!N164,IF(ACCUEIL!$K$11='CARY RICKMERS'!$I$10,'CARY RICKMERS'!N165,IF(ACCUEIL!$K$11='GRANDE CAMEROON'!$I$10,'GRANDE CAMEROON'!N164,IF(ACCUEIL!$K$11='GRANDE COTONOU'!$I$10,'GRANDE COTONOU'!N164,"")))))))</f>
        <v>0</v>
      </c>
      <c r="O164" s="3">
        <f>IF($K$11='SILVER SUN'!$I$10,'SILVER SUN'!O164,IF(ACCUEIL!$K$11='SILVER SKY'!$I$10,'SILVER SKY'!O164,IF(ACCUEIL!$K$11='DREAM BEAUTY'!$I$10,'DREAM BEAUTY'!O164,IF(ACCUEIL!$K$11='SEBRING EXPRESS'!$I$10,'SEBRING EXPRESS'!O164,IF(ACCUEIL!$K$11='CARY RICKMERS'!$I$10,'CARY RICKMERS'!O165,IF(ACCUEIL!$K$11='GRANDE CAMEROON'!$I$10,'GRANDE CAMEROON'!O164,IF(ACCUEIL!$K$11='GRANDE COTONOU'!$I$10,'GRANDE COTONOU'!O164,"")))))))</f>
        <v>0</v>
      </c>
    </row>
    <row r="165" spans="6:17" x14ac:dyDescent="0.25">
      <c r="N165" s="3">
        <f>IF($K$11='SILVER SUN'!$I$10,'SILVER SUN'!N165,IF(ACCUEIL!$K$11='SILVER SKY'!$I$10,'SILVER SKY'!N165,IF(ACCUEIL!$K$11='DREAM BEAUTY'!$I$10,'DREAM BEAUTY'!N165,IF(ACCUEIL!$K$11='SEBRING EXPRESS'!$I$10,'SEBRING EXPRESS'!N165,IF(ACCUEIL!$K$11='CARY RICKMERS'!$I$10,'CARY RICKMERS'!N166,IF(ACCUEIL!$K$11='GRANDE CAMEROON'!$I$10,'GRANDE CAMEROON'!N165,IF(ACCUEIL!$K$11='GRANDE COTONOU'!$I$10,'GRANDE COTONOU'!N165,"")))))))</f>
        <v>0</v>
      </c>
      <c r="O165" s="3">
        <f>IF($K$11='SILVER SUN'!$I$10,'SILVER SUN'!O165,IF(ACCUEIL!$K$11='SILVER SKY'!$I$10,'SILVER SKY'!O165,IF(ACCUEIL!$K$11='DREAM BEAUTY'!$I$10,'DREAM BEAUTY'!O165,IF(ACCUEIL!$K$11='SEBRING EXPRESS'!$I$10,'SEBRING EXPRESS'!O165,IF(ACCUEIL!$K$11='CARY RICKMERS'!$I$10,'CARY RICKMERS'!O166,IF(ACCUEIL!$K$11='GRANDE CAMEROON'!$I$10,'GRANDE CAMEROON'!O165,IF(ACCUEIL!$K$11='GRANDE COTONOU'!$I$10,'GRANDE COTONOU'!O165,"")))))))</f>
        <v>0</v>
      </c>
    </row>
    <row r="166" spans="6:17" x14ac:dyDescent="0.25">
      <c r="N166" s="3">
        <f>IF($K$11='SILVER SUN'!$I$10,'SILVER SUN'!N166,IF(ACCUEIL!$K$11='SILVER SKY'!$I$10,'SILVER SKY'!N166,IF(ACCUEIL!$K$11='DREAM BEAUTY'!$I$10,'DREAM BEAUTY'!N166,IF(ACCUEIL!$K$11='SEBRING EXPRESS'!$I$10,'SEBRING EXPRESS'!N166,IF(ACCUEIL!$K$11='CARY RICKMERS'!$I$10,'CARY RICKMERS'!N167,IF(ACCUEIL!$K$11='GRANDE CAMEROON'!$I$10,'GRANDE CAMEROON'!N166,IF(ACCUEIL!$K$11='GRANDE COTONOU'!$I$10,'GRANDE COTONOU'!N166,"")))))))</f>
        <v>0</v>
      </c>
      <c r="O166" s="3">
        <f>IF($K$11='SILVER SUN'!$I$10,'SILVER SUN'!O166,IF(ACCUEIL!$K$11='SILVER SKY'!$I$10,'SILVER SKY'!O166,IF(ACCUEIL!$K$11='DREAM BEAUTY'!$I$10,'DREAM BEAUTY'!O166,IF(ACCUEIL!$K$11='SEBRING EXPRESS'!$I$10,'SEBRING EXPRESS'!O166,IF(ACCUEIL!$K$11='CARY RICKMERS'!$I$10,'CARY RICKMERS'!O167,IF(ACCUEIL!$K$11='GRANDE CAMEROON'!$I$10,'GRANDE CAMEROON'!O166,IF(ACCUEIL!$K$11='GRANDE COTONOU'!$I$10,'GRANDE COTONOU'!O166,"")))))))</f>
        <v>0</v>
      </c>
    </row>
    <row r="167" spans="6:17" x14ac:dyDescent="0.25">
      <c r="N167" s="3">
        <f>IF($K$11='SILVER SUN'!$I$10,'SILVER SUN'!N167,IF(ACCUEIL!$K$11='SILVER SKY'!$I$10,'SILVER SKY'!N167,IF(ACCUEIL!$K$11='DREAM BEAUTY'!$I$10,'DREAM BEAUTY'!N167,IF(ACCUEIL!$K$11='SEBRING EXPRESS'!$I$10,'SEBRING EXPRESS'!N167,IF(ACCUEIL!$K$11='CARY RICKMERS'!$I$10,'CARY RICKMERS'!N168,IF(ACCUEIL!$K$11='GRANDE CAMEROON'!$I$10,'GRANDE CAMEROON'!N167,IF(ACCUEIL!$K$11='GRANDE COTONOU'!$I$10,'GRANDE COTONOU'!N167,"")))))))</f>
        <v>0</v>
      </c>
      <c r="O167" s="3">
        <f>IF($K$11='SILVER SUN'!$I$10,'SILVER SUN'!O167,IF(ACCUEIL!$K$11='SILVER SKY'!$I$10,'SILVER SKY'!O167,IF(ACCUEIL!$K$11='DREAM BEAUTY'!$I$10,'DREAM BEAUTY'!O167,IF(ACCUEIL!$K$11='SEBRING EXPRESS'!$I$10,'SEBRING EXPRESS'!O167,IF(ACCUEIL!$K$11='CARY RICKMERS'!$I$10,'CARY RICKMERS'!O168,IF(ACCUEIL!$K$11='GRANDE CAMEROON'!$I$10,'GRANDE CAMEROON'!O167,IF(ACCUEIL!$K$11='GRANDE COTONOU'!$I$10,'GRANDE COTONOU'!O167,"")))))))</f>
        <v>0</v>
      </c>
    </row>
    <row r="168" spans="6:17" x14ac:dyDescent="0.25">
      <c r="N168" s="3">
        <f>IF($K$11='SILVER SUN'!$I$10,'SILVER SUN'!N168,IF(ACCUEIL!$K$11='SILVER SKY'!$I$10,'SILVER SKY'!N168,IF(ACCUEIL!$K$11='DREAM BEAUTY'!$I$10,'DREAM BEAUTY'!N168,IF(ACCUEIL!$K$11='SEBRING EXPRESS'!$I$10,'SEBRING EXPRESS'!N168,IF(ACCUEIL!$K$11='CARY RICKMERS'!$I$10,'CARY RICKMERS'!N169,IF(ACCUEIL!$K$11='GRANDE CAMEROON'!$I$10,'GRANDE CAMEROON'!N168,IF(ACCUEIL!$K$11='GRANDE COTONOU'!$I$10,'GRANDE COTONOU'!N168,"")))))))</f>
        <v>0</v>
      </c>
      <c r="O168" s="3">
        <f>IF($K$11='SILVER SUN'!$I$10,'SILVER SUN'!O168,IF(ACCUEIL!$K$11='SILVER SKY'!$I$10,'SILVER SKY'!O168,IF(ACCUEIL!$K$11='DREAM BEAUTY'!$I$10,'DREAM BEAUTY'!O168,IF(ACCUEIL!$K$11='SEBRING EXPRESS'!$I$10,'SEBRING EXPRESS'!O168,IF(ACCUEIL!$K$11='CARY RICKMERS'!$I$10,'CARY RICKMERS'!O169,IF(ACCUEIL!$K$11='GRANDE CAMEROON'!$I$10,'GRANDE CAMEROON'!O168,IF(ACCUEIL!$K$11='GRANDE COTONOU'!$I$10,'GRANDE COTONOU'!O168,"")))))))</f>
        <v>0</v>
      </c>
    </row>
    <row r="169" spans="6:17" x14ac:dyDescent="0.25">
      <c r="N169" s="3">
        <f>IF($K$11='SILVER SUN'!$I$10,'SILVER SUN'!N169,IF(ACCUEIL!$K$11='SILVER SKY'!$I$10,'SILVER SKY'!N169,IF(ACCUEIL!$K$11='DREAM BEAUTY'!$I$10,'DREAM BEAUTY'!N169,IF(ACCUEIL!$K$11='SEBRING EXPRESS'!$I$10,'SEBRING EXPRESS'!N169,IF(ACCUEIL!$K$11='CARY RICKMERS'!$I$10,'CARY RICKMERS'!N170,IF(ACCUEIL!$K$11='GRANDE CAMEROON'!$I$10,'GRANDE CAMEROON'!N169,IF(ACCUEIL!$K$11='GRANDE COTONOU'!$I$10,'GRANDE COTONOU'!N169,"")))))))</f>
        <v>0</v>
      </c>
      <c r="O169" s="3">
        <f>IF($K$11='SILVER SUN'!$I$10,'SILVER SUN'!O169,IF(ACCUEIL!$K$11='SILVER SKY'!$I$10,'SILVER SKY'!O169,IF(ACCUEIL!$K$11='DREAM BEAUTY'!$I$10,'DREAM BEAUTY'!O169,IF(ACCUEIL!$K$11='SEBRING EXPRESS'!$I$10,'SEBRING EXPRESS'!O169,IF(ACCUEIL!$K$11='CARY RICKMERS'!$I$10,'CARY RICKMERS'!O170,IF(ACCUEIL!$K$11='GRANDE CAMEROON'!$I$10,'GRANDE CAMEROON'!O169,IF(ACCUEIL!$K$11='GRANDE COTONOU'!$I$10,'GRANDE COTONOU'!O169,"")))))))</f>
        <v>0</v>
      </c>
    </row>
    <row r="170" spans="6:17" x14ac:dyDescent="0.25">
      <c r="N170" s="3">
        <f>IF($K$11='SILVER SUN'!$I$10,'SILVER SUN'!N170,IF(ACCUEIL!$K$11='SILVER SKY'!$I$10,'SILVER SKY'!N170,IF(ACCUEIL!$K$11='DREAM BEAUTY'!$I$10,'DREAM BEAUTY'!N170,IF(ACCUEIL!$K$11='SEBRING EXPRESS'!$I$10,'SEBRING EXPRESS'!N170,IF(ACCUEIL!$K$11='CARY RICKMERS'!$I$10,'CARY RICKMERS'!N171,IF(ACCUEIL!$K$11='GRANDE CAMEROON'!$I$10,'GRANDE CAMEROON'!N170,IF(ACCUEIL!$K$11='GRANDE COTONOU'!$I$10,'GRANDE COTONOU'!N170,"")))))))</f>
        <v>0</v>
      </c>
      <c r="O170" s="3">
        <f>IF($K$11='SILVER SUN'!$I$10,'SILVER SUN'!O170,IF(ACCUEIL!$K$11='SILVER SKY'!$I$10,'SILVER SKY'!O170,IF(ACCUEIL!$K$11='DREAM BEAUTY'!$I$10,'DREAM BEAUTY'!O170,IF(ACCUEIL!$K$11='SEBRING EXPRESS'!$I$10,'SEBRING EXPRESS'!O170,IF(ACCUEIL!$K$11='CARY RICKMERS'!$I$10,'CARY RICKMERS'!O171,IF(ACCUEIL!$K$11='GRANDE CAMEROON'!$I$10,'GRANDE CAMEROON'!O170,IF(ACCUEIL!$K$11='GRANDE COTONOU'!$I$10,'GRANDE COTONOU'!O170,"")))))))</f>
        <v>0</v>
      </c>
    </row>
    <row r="171" spans="6:17" x14ac:dyDescent="0.25">
      <c r="N171" s="3">
        <f>IF($K$11='SILVER SUN'!$I$10,'SILVER SUN'!N171,IF(ACCUEIL!$K$11='SILVER SKY'!$I$10,'SILVER SKY'!N171,IF(ACCUEIL!$K$11='DREAM BEAUTY'!$I$10,'DREAM BEAUTY'!N171,IF(ACCUEIL!$K$11='SEBRING EXPRESS'!$I$10,'SEBRING EXPRESS'!N171,IF(ACCUEIL!$K$11='CARY RICKMERS'!$I$10,'CARY RICKMERS'!N172,IF(ACCUEIL!$K$11='GRANDE CAMEROON'!$I$10,'GRANDE CAMEROON'!N171,IF(ACCUEIL!$K$11='GRANDE COTONOU'!$I$10,'GRANDE COTONOU'!N171,"")))))))</f>
        <v>0</v>
      </c>
      <c r="O171" s="3">
        <f>IF($K$11='SILVER SUN'!$I$10,'SILVER SUN'!O171,IF(ACCUEIL!$K$11='SILVER SKY'!$I$10,'SILVER SKY'!O171,IF(ACCUEIL!$K$11='DREAM BEAUTY'!$I$10,'DREAM BEAUTY'!O171,IF(ACCUEIL!$K$11='SEBRING EXPRESS'!$I$10,'SEBRING EXPRESS'!O171,IF(ACCUEIL!$K$11='CARY RICKMERS'!$I$10,'CARY RICKMERS'!O172,IF(ACCUEIL!$K$11='GRANDE CAMEROON'!$I$10,'GRANDE CAMEROON'!O171,IF(ACCUEIL!$K$11='GRANDE COTONOU'!$I$10,'GRANDE COTONOU'!O171,"")))))))</f>
        <v>0</v>
      </c>
    </row>
    <row r="172" spans="6:17" x14ac:dyDescent="0.25">
      <c r="N172" s="3">
        <f>IF($K$11='SILVER SUN'!$I$10,'SILVER SUN'!N172,IF(ACCUEIL!$K$11='SILVER SKY'!$I$10,'SILVER SKY'!N172,IF(ACCUEIL!$K$11='DREAM BEAUTY'!$I$10,'DREAM BEAUTY'!N172,IF(ACCUEIL!$K$11='SEBRING EXPRESS'!$I$10,'SEBRING EXPRESS'!N172,IF(ACCUEIL!$K$11='CARY RICKMERS'!$I$10,'CARY RICKMERS'!N173,IF(ACCUEIL!$K$11='GRANDE CAMEROON'!$I$10,'GRANDE CAMEROON'!N172,IF(ACCUEIL!$K$11='GRANDE COTONOU'!$I$10,'GRANDE COTONOU'!N172,"")))))))</f>
        <v>0</v>
      </c>
      <c r="O172" s="3">
        <f>IF($K$11='SILVER SUN'!$I$10,'SILVER SUN'!O172,IF(ACCUEIL!$K$11='SILVER SKY'!$I$10,'SILVER SKY'!O172,IF(ACCUEIL!$K$11='DREAM BEAUTY'!$I$10,'DREAM BEAUTY'!O172,IF(ACCUEIL!$K$11='SEBRING EXPRESS'!$I$10,'SEBRING EXPRESS'!O172,IF(ACCUEIL!$K$11='CARY RICKMERS'!$I$10,'CARY RICKMERS'!O173,IF(ACCUEIL!$K$11='GRANDE CAMEROON'!$I$10,'GRANDE CAMEROON'!O172,IF(ACCUEIL!$K$11='GRANDE COTONOU'!$I$10,'GRANDE COTONOU'!O172,"")))))))</f>
        <v>0</v>
      </c>
    </row>
    <row r="173" spans="6:17" x14ac:dyDescent="0.25">
      <c r="N173" s="3">
        <f>IF($K$11='SILVER SUN'!$I$10,'SILVER SUN'!N173,IF(ACCUEIL!$K$11='SILVER SKY'!$I$10,'SILVER SKY'!N173,IF(ACCUEIL!$K$11='DREAM BEAUTY'!$I$10,'DREAM BEAUTY'!N173,IF(ACCUEIL!$K$11='SEBRING EXPRESS'!$I$10,'SEBRING EXPRESS'!N173,IF(ACCUEIL!$K$11='CARY RICKMERS'!$I$10,'CARY RICKMERS'!N174,IF(ACCUEIL!$K$11='GRANDE CAMEROON'!$I$10,'GRANDE CAMEROON'!N173,IF(ACCUEIL!$K$11='GRANDE COTONOU'!$I$10,'GRANDE COTONOU'!N173,"")))))))</f>
        <v>0</v>
      </c>
      <c r="O173" s="3">
        <f>IF($K$11='SILVER SUN'!$I$10,'SILVER SUN'!O173,IF(ACCUEIL!$K$11='SILVER SKY'!$I$10,'SILVER SKY'!O173,IF(ACCUEIL!$K$11='DREAM BEAUTY'!$I$10,'DREAM BEAUTY'!O173,IF(ACCUEIL!$K$11='SEBRING EXPRESS'!$I$10,'SEBRING EXPRESS'!O173,IF(ACCUEIL!$K$11='CARY RICKMERS'!$I$10,'CARY RICKMERS'!O174,IF(ACCUEIL!$K$11='GRANDE CAMEROON'!$I$10,'GRANDE CAMEROON'!O173,IF(ACCUEIL!$K$11='GRANDE COTONOU'!$I$10,'GRANDE COTONOU'!O173,"")))))))</f>
        <v>0</v>
      </c>
    </row>
    <row r="174" spans="6:17" x14ac:dyDescent="0.25">
      <c r="N174" s="3">
        <f>IF($K$11='SILVER SUN'!$I$10,'SILVER SUN'!N174,IF(ACCUEIL!$K$11='SILVER SKY'!$I$10,'SILVER SKY'!N174,IF(ACCUEIL!$K$11='DREAM BEAUTY'!$I$10,'DREAM BEAUTY'!N174,IF(ACCUEIL!$K$11='SEBRING EXPRESS'!$I$10,'SEBRING EXPRESS'!N174,IF(ACCUEIL!$K$11='CARY RICKMERS'!$I$10,'CARY RICKMERS'!N175,IF(ACCUEIL!$K$11='GRANDE CAMEROON'!$I$10,'GRANDE CAMEROON'!N174,IF(ACCUEIL!$K$11='GRANDE COTONOU'!$I$10,'GRANDE COTONOU'!N174,"")))))))</f>
        <v>0</v>
      </c>
      <c r="O174" s="3">
        <f>IF($K$11='SILVER SUN'!$I$10,'SILVER SUN'!O174,IF(ACCUEIL!$K$11='SILVER SKY'!$I$10,'SILVER SKY'!O174,IF(ACCUEIL!$K$11='DREAM BEAUTY'!$I$10,'DREAM BEAUTY'!O174,IF(ACCUEIL!$K$11='SEBRING EXPRESS'!$I$10,'SEBRING EXPRESS'!O174,IF(ACCUEIL!$K$11='CARY RICKMERS'!$I$10,'CARY RICKMERS'!O175,IF(ACCUEIL!$K$11='GRANDE CAMEROON'!$I$10,'GRANDE CAMEROON'!O174,IF(ACCUEIL!$K$11='GRANDE COTONOU'!$I$10,'GRANDE COTONOU'!O174,"")))))))</f>
        <v>0</v>
      </c>
    </row>
    <row r="175" spans="6:17" x14ac:dyDescent="0.25">
      <c r="O175" s="3">
        <f>IF($K$11='SILVER SUN'!$I$10,'SILVER SUN'!O175,IF(ACCUEIL!$K$11='SILVER SKY'!$I$10,'SILVER SKY'!O175,IF(ACCUEIL!$K$11='DREAM BEAUTY'!$I$10,'DREAM BEAUTY'!O175,IF(ACCUEIL!$K$11='SEBRING EXPRESS'!$I$10,'SEBRING EXPRESS'!O175,IF(ACCUEIL!$K$11='CARY RICKMERS'!$I$10,'CARY RICKMERS'!O176,IF(ACCUEIL!$K$11='GRANDE CAMEROON'!$I$10,'GRANDE CAMEROON'!O175,IF(ACCUEIL!$K$11='GRANDE COTONOU'!$I$10,'GRANDE COTONOU'!O175,"")))))))</f>
        <v>0</v>
      </c>
    </row>
    <row r="176" spans="6:17" x14ac:dyDescent="0.25">
      <c r="O176" s="3">
        <f>IF($K$11='SILVER SUN'!$I$10,'SILVER SUN'!O176,IF(ACCUEIL!$K$11='SILVER SKY'!$I$10,'SILVER SKY'!O176,IF(ACCUEIL!$K$11='DREAM BEAUTY'!$I$10,'DREAM BEAUTY'!O176,IF(ACCUEIL!$K$11='SEBRING EXPRESS'!$I$10,'SEBRING EXPRESS'!O176,IF(ACCUEIL!$K$11='CARY RICKMERS'!$I$10,'CARY RICKMERS'!O177,IF(ACCUEIL!$K$11='GRANDE CAMEROON'!$I$10,'GRANDE CAMEROON'!O176,IF(ACCUEIL!$K$11='GRANDE COTONOU'!$I$10,'GRANDE COTONOU'!O176,"")))))))</f>
        <v>0</v>
      </c>
    </row>
    <row r="177" spans="15:15" x14ac:dyDescent="0.25">
      <c r="O177" s="3">
        <f>IF($K$11='SILVER SUN'!$I$10,'SILVER SUN'!O177,IF(ACCUEIL!$K$11='SILVER SKY'!$I$10,'SILVER SKY'!O177,IF(ACCUEIL!$K$11='DREAM BEAUTY'!$I$10,'DREAM BEAUTY'!O177,IF(ACCUEIL!$K$11='SEBRING EXPRESS'!$I$10,'SEBRING EXPRESS'!O177,IF(ACCUEIL!$K$11='CARY RICKMERS'!$I$10,'CARY RICKMERS'!O178,IF(ACCUEIL!$K$11='GRANDE CAMEROON'!$I$10,'GRANDE CAMEROON'!O177,IF(ACCUEIL!$K$11='GRANDE COTONOU'!$I$10,'GRANDE COTONOU'!O177,"")))))))</f>
        <v>0</v>
      </c>
    </row>
    <row r="178" spans="15:15" x14ac:dyDescent="0.25">
      <c r="O178" s="3">
        <f>IF($K$11='SILVER SUN'!$I$10,'SILVER SUN'!O178,IF(ACCUEIL!$K$11='SILVER SKY'!$I$10,'SILVER SKY'!O178,IF(ACCUEIL!$K$11='DREAM BEAUTY'!$I$10,'DREAM BEAUTY'!O178,IF(ACCUEIL!$K$11='SEBRING EXPRESS'!$I$10,'SEBRING EXPRESS'!O178,IF(ACCUEIL!$K$11='CARY RICKMERS'!$I$10,'CARY RICKMERS'!O179,IF(ACCUEIL!$K$11='GRANDE CAMEROON'!$I$10,'GRANDE CAMEROON'!O178,IF(ACCUEIL!$K$11='GRANDE COTONOU'!$I$10,'GRANDE COTONOU'!O178,"")))))))</f>
        <v>0</v>
      </c>
    </row>
    <row r="179" spans="15:15" x14ac:dyDescent="0.25">
      <c r="O179" s="3">
        <f>IF($K$11='SILVER SUN'!$I$10,'SILVER SUN'!O179,IF(ACCUEIL!$K$11='SILVER SKY'!$I$10,'SILVER SKY'!O179,IF(ACCUEIL!$K$11='DREAM BEAUTY'!$I$10,'DREAM BEAUTY'!O179,IF(ACCUEIL!$K$11='SEBRING EXPRESS'!$I$10,'SEBRING EXPRESS'!O179,IF(ACCUEIL!$K$11='CARY RICKMERS'!$I$10,'CARY RICKMERS'!O180,IF(ACCUEIL!$K$11='GRANDE CAMEROON'!$I$10,'GRANDE CAMEROON'!O179,IF(ACCUEIL!$K$11='GRANDE COTONOU'!$I$10,'GRANDE COTONOU'!O179,"")))))))</f>
        <v>0</v>
      </c>
    </row>
    <row r="180" spans="15:15" x14ac:dyDescent="0.25">
      <c r="O180" s="3">
        <f>IF($K$11='SILVER SUN'!$I$10,'SILVER SUN'!O180,IF(ACCUEIL!$K$11='SILVER SKY'!$I$10,'SILVER SKY'!O180,IF(ACCUEIL!$K$11='DREAM BEAUTY'!$I$10,'DREAM BEAUTY'!O180,IF(ACCUEIL!$K$11='SEBRING EXPRESS'!$I$10,'SEBRING EXPRESS'!O180,IF(ACCUEIL!$K$11='CARY RICKMERS'!$I$10,'CARY RICKMERS'!O181,IF(ACCUEIL!$K$11='GRANDE CAMEROON'!$I$10,'GRANDE CAMEROON'!O180,IF(ACCUEIL!$K$11='GRANDE COTONOU'!$I$10,'GRANDE COTONOU'!O180,"")))))))</f>
        <v>0</v>
      </c>
    </row>
    <row r="181" spans="15:15" x14ac:dyDescent="0.25">
      <c r="O181" s="3">
        <f>IF($K$11='SILVER SUN'!$I$10,'SILVER SUN'!O181,IF(ACCUEIL!$K$11='SILVER SKY'!$I$10,'SILVER SKY'!O181,IF(ACCUEIL!$K$11='DREAM BEAUTY'!$I$10,'DREAM BEAUTY'!O181,IF(ACCUEIL!$K$11='SEBRING EXPRESS'!$I$10,'SEBRING EXPRESS'!O181,IF(ACCUEIL!$K$11='CARY RICKMERS'!$I$10,'CARY RICKMERS'!O182,IF(ACCUEIL!$K$11='GRANDE CAMEROON'!$I$10,'GRANDE CAMEROON'!O181,IF(ACCUEIL!$K$11='GRANDE COTONOU'!$I$10,'GRANDE COTONOU'!O181,"")))))))</f>
        <v>0</v>
      </c>
    </row>
    <row r="182" spans="15:15" x14ac:dyDescent="0.25">
      <c r="O182" s="3">
        <f>IF($K$11='SILVER SUN'!$I$10,'SILVER SUN'!O182,IF(ACCUEIL!$K$11='SILVER SKY'!$I$10,'SILVER SKY'!O182,IF(ACCUEIL!$K$11='DREAM BEAUTY'!$I$10,'DREAM BEAUTY'!O182,IF(ACCUEIL!$K$11='SEBRING EXPRESS'!$I$10,'SEBRING EXPRESS'!O182,IF(ACCUEIL!$K$11='CARY RICKMERS'!$I$10,'CARY RICKMERS'!O183,IF(ACCUEIL!$K$11='GRANDE CAMEROON'!$I$10,'GRANDE CAMEROON'!O182,IF(ACCUEIL!$K$11='GRANDE COTONOU'!$I$10,'GRANDE COTONOU'!O182,"")))))))</f>
        <v>0</v>
      </c>
    </row>
    <row r="183" spans="15:15" x14ac:dyDescent="0.25">
      <c r="O183" s="3">
        <f>IF($K$11='SILVER SUN'!$I$10,'SILVER SUN'!O183,IF(ACCUEIL!$K$11='SILVER SKY'!$I$10,'SILVER SKY'!O183,IF(ACCUEIL!$K$11='DREAM BEAUTY'!$I$10,'DREAM BEAUTY'!O183,IF(ACCUEIL!$K$11='SEBRING EXPRESS'!$I$10,'SEBRING EXPRESS'!O183,IF(ACCUEIL!$K$11='CARY RICKMERS'!$I$10,'CARY RICKMERS'!O184,IF(ACCUEIL!$K$11='GRANDE CAMEROON'!$I$10,'GRANDE CAMEROON'!O183,IF(ACCUEIL!$K$11='GRANDE COTONOU'!$I$10,'GRANDE COTONOU'!O183,"")))))))</f>
        <v>0</v>
      </c>
    </row>
    <row r="184" spans="15:15" x14ac:dyDescent="0.25">
      <c r="O184" s="3">
        <f>IF($K$11='SILVER SUN'!$I$10,'SILVER SUN'!O184,IF(ACCUEIL!$K$11='SILVER SKY'!$I$10,'SILVER SKY'!O184,IF(ACCUEIL!$K$11='DREAM BEAUTY'!$I$10,'DREAM BEAUTY'!O184,IF(ACCUEIL!$K$11='SEBRING EXPRESS'!$I$10,'SEBRING EXPRESS'!O184,IF(ACCUEIL!$K$11='CARY RICKMERS'!$I$10,'CARY RICKMERS'!O185,IF(ACCUEIL!$K$11='GRANDE CAMEROON'!$I$10,'GRANDE CAMEROON'!O184,IF(ACCUEIL!$K$11='GRANDE COTONOU'!$I$10,'GRANDE COTONOU'!O184,"")))))))</f>
        <v>0</v>
      </c>
    </row>
    <row r="185" spans="15:15" x14ac:dyDescent="0.25">
      <c r="O185" s="3">
        <f>IF($K$11='SILVER SUN'!$I$10,'SILVER SUN'!O185,IF(ACCUEIL!$K$11='SILVER SKY'!$I$10,'SILVER SKY'!O185,IF(ACCUEIL!$K$11='DREAM BEAUTY'!$I$10,'DREAM BEAUTY'!O185,IF(ACCUEIL!$K$11='SEBRING EXPRESS'!$I$10,'SEBRING EXPRESS'!O185,IF(ACCUEIL!$K$11='CARY RICKMERS'!$I$10,'CARY RICKMERS'!O186,IF(ACCUEIL!$K$11='GRANDE CAMEROON'!$I$10,'GRANDE CAMEROON'!O185,IF(ACCUEIL!$K$11='GRANDE COTONOU'!$I$10,'GRANDE COTONOU'!O185,"")))))))</f>
        <v>0</v>
      </c>
    </row>
    <row r="186" spans="15:15" x14ac:dyDescent="0.25">
      <c r="O186" s="3">
        <f>IF($K$11='SILVER SUN'!$I$10,'SILVER SUN'!O186,IF(ACCUEIL!$K$11='SILVER SKY'!$I$10,'SILVER SKY'!O186,IF(ACCUEIL!$K$11='DREAM BEAUTY'!$I$10,'DREAM BEAUTY'!O186,IF(ACCUEIL!$K$11='SEBRING EXPRESS'!$I$10,'SEBRING EXPRESS'!O186,IF(ACCUEIL!$K$11='CARY RICKMERS'!$I$10,'CARY RICKMERS'!O187,IF(ACCUEIL!$K$11='GRANDE CAMEROON'!$I$10,'GRANDE CAMEROON'!O186,IF(ACCUEIL!$K$11='GRANDE COTONOU'!$I$10,'GRANDE COTONOU'!O186,"")))))))</f>
        <v>0</v>
      </c>
    </row>
    <row r="187" spans="15:15" x14ac:dyDescent="0.25">
      <c r="O187" s="3">
        <f>IF($K$11='SILVER SUN'!$I$10,'SILVER SUN'!O187,IF(ACCUEIL!$K$11='SILVER SKY'!$I$10,'SILVER SKY'!O187,IF(ACCUEIL!$K$11='DREAM BEAUTY'!$I$10,'DREAM BEAUTY'!O187,IF(ACCUEIL!$K$11='SEBRING EXPRESS'!$I$10,'SEBRING EXPRESS'!O187,IF(ACCUEIL!$K$11='CARY RICKMERS'!$I$10,'CARY RICKMERS'!O188,IF(ACCUEIL!$K$11='GRANDE CAMEROON'!$I$10,'GRANDE CAMEROON'!O187,IF(ACCUEIL!$K$11='GRANDE COTONOU'!$I$10,'GRANDE COTONOU'!O187,"")))))))</f>
        <v>0</v>
      </c>
    </row>
    <row r="188" spans="15:15" x14ac:dyDescent="0.25">
      <c r="O188" s="3">
        <f>IF($K$11='SILVER SUN'!$I$10,'SILVER SUN'!O188,IF(ACCUEIL!$K$11='SILVER SKY'!$I$10,'SILVER SKY'!O188,IF(ACCUEIL!$K$11='DREAM BEAUTY'!$I$10,'DREAM BEAUTY'!O188,IF(ACCUEIL!$K$11='SEBRING EXPRESS'!$I$10,'SEBRING EXPRESS'!O188,IF(ACCUEIL!$K$11='CARY RICKMERS'!$I$10,'CARY RICKMERS'!O189,IF(ACCUEIL!$K$11='GRANDE CAMEROON'!$I$10,'GRANDE CAMEROON'!O188,IF(ACCUEIL!$K$11='GRANDE COTONOU'!$I$10,'GRANDE COTONOU'!O188,"")))))))</f>
        <v>0</v>
      </c>
    </row>
    <row r="189" spans="15:15" x14ac:dyDescent="0.25">
      <c r="O189" s="3">
        <f>IF($K$11='SILVER SUN'!$I$10,'SILVER SUN'!O189,IF(ACCUEIL!$K$11='SILVER SKY'!$I$10,'SILVER SKY'!O189,IF(ACCUEIL!$K$11='DREAM BEAUTY'!$I$10,'DREAM BEAUTY'!O189,IF(ACCUEIL!$K$11='SEBRING EXPRESS'!$I$10,'SEBRING EXPRESS'!O189,IF(ACCUEIL!$K$11='CARY RICKMERS'!$I$10,'CARY RICKMERS'!O190,IF(ACCUEIL!$K$11='GRANDE CAMEROON'!$I$10,'GRANDE CAMEROON'!O189,IF(ACCUEIL!$K$11='GRANDE COTONOU'!$I$10,'GRANDE COTONOU'!O189,"")))))))</f>
        <v>0</v>
      </c>
    </row>
    <row r="190" spans="15:15" x14ac:dyDescent="0.25">
      <c r="O190" s="3">
        <f>IF($K$11='SILVER SUN'!$I$10,'SILVER SUN'!O190,IF(ACCUEIL!$K$11='SILVER SKY'!$I$10,'SILVER SKY'!O190,IF(ACCUEIL!$K$11='DREAM BEAUTY'!$I$10,'DREAM BEAUTY'!O190,IF(ACCUEIL!$K$11='SEBRING EXPRESS'!$I$10,'SEBRING EXPRESS'!O190,IF(ACCUEIL!$K$11='CARY RICKMERS'!$I$10,'CARY RICKMERS'!O191,IF(ACCUEIL!$K$11='GRANDE CAMEROON'!$I$10,'GRANDE CAMEROON'!O190,IF(ACCUEIL!$K$11='GRANDE COTONOU'!$I$10,'GRANDE COTONOU'!O190,"")))))))</f>
        <v>0</v>
      </c>
    </row>
    <row r="191" spans="15:15" x14ac:dyDescent="0.25">
      <c r="O191" s="3">
        <f>IF($K$11='SILVER SUN'!$I$10,'SILVER SUN'!O191,IF(ACCUEIL!$K$11='SILVER SKY'!$I$10,'SILVER SKY'!O191,IF(ACCUEIL!$K$11='DREAM BEAUTY'!$I$10,'DREAM BEAUTY'!O191,IF(ACCUEIL!$K$11='SEBRING EXPRESS'!$I$10,'SEBRING EXPRESS'!O191,IF(ACCUEIL!$K$11='CARY RICKMERS'!$I$10,'CARY RICKMERS'!O192,IF(ACCUEIL!$K$11='GRANDE CAMEROON'!$I$10,'GRANDE CAMEROON'!O191,IF(ACCUEIL!$K$11='GRANDE COTONOU'!$I$10,'GRANDE COTONOU'!O191,"")))))))</f>
        <v>0</v>
      </c>
    </row>
    <row r="192" spans="15:15" x14ac:dyDescent="0.25">
      <c r="O192" s="3">
        <f>IF($K$11='SILVER SUN'!$I$10,'SILVER SUN'!O192,IF(ACCUEIL!$K$11='SILVER SKY'!$I$10,'SILVER SKY'!O192,IF(ACCUEIL!$K$11='DREAM BEAUTY'!$I$10,'DREAM BEAUTY'!O192,IF(ACCUEIL!$K$11='SEBRING EXPRESS'!$I$10,'SEBRING EXPRESS'!O192,IF(ACCUEIL!$K$11='CARY RICKMERS'!$I$10,'CARY RICKMERS'!O193,IF(ACCUEIL!$K$11='GRANDE CAMEROON'!$I$10,'GRANDE CAMEROON'!O192,IF(ACCUEIL!$K$11='GRANDE COTONOU'!$I$10,'GRANDE COTONOU'!O192,"")))))))</f>
        <v>0</v>
      </c>
    </row>
    <row r="193" spans="15:15" x14ac:dyDescent="0.25">
      <c r="O193" s="3">
        <f>IF($K$11='SILVER SUN'!$I$10,'SILVER SUN'!O193,IF(ACCUEIL!$K$11='SILVER SKY'!$I$10,'SILVER SKY'!O193,IF(ACCUEIL!$K$11='DREAM BEAUTY'!$I$10,'DREAM BEAUTY'!O193,IF(ACCUEIL!$K$11='SEBRING EXPRESS'!$I$10,'SEBRING EXPRESS'!O193,IF(ACCUEIL!$K$11='CARY RICKMERS'!$I$10,'CARY RICKMERS'!O194,IF(ACCUEIL!$K$11='GRANDE CAMEROON'!$I$10,'GRANDE CAMEROON'!O193,IF(ACCUEIL!$K$11='GRANDE COTONOU'!$I$10,'GRANDE COTONOU'!O193,"")))))))</f>
        <v>0</v>
      </c>
    </row>
    <row r="194" spans="15:15" x14ac:dyDescent="0.25">
      <c r="O194" s="3">
        <f>IF($K$11='SILVER SUN'!$I$10,'SILVER SUN'!O194,IF(ACCUEIL!$K$11='SILVER SKY'!$I$10,'SILVER SKY'!O194,IF(ACCUEIL!$K$11='DREAM BEAUTY'!$I$10,'DREAM BEAUTY'!O194,IF(ACCUEIL!$K$11='SEBRING EXPRESS'!$I$10,'SEBRING EXPRESS'!O194,IF(ACCUEIL!$K$11='CARY RICKMERS'!$I$10,'CARY RICKMERS'!O195,IF(ACCUEIL!$K$11='GRANDE CAMEROON'!$I$10,'GRANDE CAMEROON'!O194,IF(ACCUEIL!$K$11='GRANDE COTONOU'!$I$10,'GRANDE COTONOU'!O194,"")))))))</f>
        <v>0</v>
      </c>
    </row>
    <row r="195" spans="15:15" x14ac:dyDescent="0.25">
      <c r="O195" s="3">
        <f>IF($K$11='SILVER SUN'!$I$10,'SILVER SUN'!O195,IF(ACCUEIL!$K$11='SILVER SKY'!$I$10,'SILVER SKY'!O195,IF(ACCUEIL!$K$11='DREAM BEAUTY'!$I$10,'DREAM BEAUTY'!O195,IF(ACCUEIL!$K$11='SEBRING EXPRESS'!$I$10,'SEBRING EXPRESS'!O195,IF(ACCUEIL!$K$11='CARY RICKMERS'!$I$10,'CARY RICKMERS'!O196,IF(ACCUEIL!$K$11='GRANDE CAMEROON'!$I$10,'GRANDE CAMEROON'!O195,IF(ACCUEIL!$K$11='GRANDE COTONOU'!$I$10,'GRANDE COTONOU'!O195,"")))))))</f>
        <v>0</v>
      </c>
    </row>
    <row r="196" spans="15:15" x14ac:dyDescent="0.25">
      <c r="O196" s="3">
        <f>IF($K$11='SILVER SUN'!$I$10,'SILVER SUN'!O196,IF(ACCUEIL!$K$11='SILVER SKY'!$I$10,'SILVER SKY'!O196,IF(ACCUEIL!$K$11='DREAM BEAUTY'!$I$10,'DREAM BEAUTY'!O196,IF(ACCUEIL!$K$11='SEBRING EXPRESS'!$I$10,'SEBRING EXPRESS'!O196,IF(ACCUEIL!$K$11='CARY RICKMERS'!$I$10,'CARY RICKMERS'!O197,IF(ACCUEIL!$K$11='GRANDE CAMEROON'!$I$10,'GRANDE CAMEROON'!O196,IF(ACCUEIL!$K$11='GRANDE COTONOU'!$I$10,'GRANDE COTONOU'!O196,"")))))))</f>
        <v>0</v>
      </c>
    </row>
    <row r="197" spans="15:15" x14ac:dyDescent="0.25">
      <c r="O197" s="3">
        <f>IF($K$11='SILVER SUN'!$I$10,'SILVER SUN'!O197,IF(ACCUEIL!$K$11='SILVER SKY'!$I$10,'SILVER SKY'!O197,IF(ACCUEIL!$K$11='DREAM BEAUTY'!$I$10,'DREAM BEAUTY'!O197,IF(ACCUEIL!$K$11='SEBRING EXPRESS'!$I$10,'SEBRING EXPRESS'!O197,IF(ACCUEIL!$K$11='CARY RICKMERS'!$I$10,'CARY RICKMERS'!O198,IF(ACCUEIL!$K$11='GRANDE CAMEROON'!$I$10,'GRANDE CAMEROON'!O197,IF(ACCUEIL!$K$11='GRANDE COTONOU'!$I$10,'GRANDE COTONOU'!O197,"")))))))</f>
        <v>0</v>
      </c>
    </row>
    <row r="198" spans="15:15" x14ac:dyDescent="0.25">
      <c r="O198" s="3">
        <f>IF($K$11='SILVER SUN'!$I$10,'SILVER SUN'!O198,IF(ACCUEIL!$K$11='SILVER SKY'!$I$10,'SILVER SKY'!O198,IF(ACCUEIL!$K$11='DREAM BEAUTY'!$I$10,'DREAM BEAUTY'!O198,IF(ACCUEIL!$K$11='SEBRING EXPRESS'!$I$10,'SEBRING EXPRESS'!O198,IF(ACCUEIL!$K$11='CARY RICKMERS'!$I$10,'CARY RICKMERS'!O199,IF(ACCUEIL!$K$11='GRANDE CAMEROON'!$I$10,'GRANDE CAMEROON'!O198,IF(ACCUEIL!$K$11='GRANDE COTONOU'!$I$10,'GRANDE COTONOU'!O198,"")))))))</f>
        <v>0</v>
      </c>
    </row>
    <row r="199" spans="15:15" x14ac:dyDescent="0.25">
      <c r="O199" s="3">
        <f>IF($K$11='SILVER SUN'!$I$10,'SILVER SUN'!O199,IF(ACCUEIL!$K$11='SILVER SKY'!$I$10,'SILVER SKY'!O199,IF(ACCUEIL!$K$11='DREAM BEAUTY'!$I$10,'DREAM BEAUTY'!O199,IF(ACCUEIL!$K$11='SEBRING EXPRESS'!$I$10,'SEBRING EXPRESS'!O199,IF(ACCUEIL!$K$11='CARY RICKMERS'!$I$10,'CARY RICKMERS'!O200,IF(ACCUEIL!$K$11='GRANDE CAMEROON'!$I$10,'GRANDE CAMEROON'!O199,IF(ACCUEIL!$K$11='GRANDE COTONOU'!$I$10,'GRANDE COTONOU'!O199,"")))))))</f>
        <v>0</v>
      </c>
    </row>
    <row r="200" spans="15:15" x14ac:dyDescent="0.25">
      <c r="O200" s="3">
        <f>IF($K$11='SILVER SUN'!$I$10,'SILVER SUN'!O200,IF(ACCUEIL!$K$11='SILVER SKY'!$I$10,'SILVER SKY'!O200,IF(ACCUEIL!$K$11='DREAM BEAUTY'!$I$10,'DREAM BEAUTY'!O200,IF(ACCUEIL!$K$11='SEBRING EXPRESS'!$I$10,'SEBRING EXPRESS'!O200,IF(ACCUEIL!$K$11='CARY RICKMERS'!$I$10,'CARY RICKMERS'!O201,IF(ACCUEIL!$K$11='GRANDE CAMEROON'!$I$10,'GRANDE CAMEROON'!O200,IF(ACCUEIL!$K$11='GRANDE COTONOU'!$I$10,'GRANDE COTONOU'!O200,"")))))))</f>
        <v>0</v>
      </c>
    </row>
    <row r="201" spans="15:15" x14ac:dyDescent="0.25">
      <c r="O201" s="3">
        <f>IF($K$11='SILVER SUN'!$I$10,'SILVER SUN'!O201,IF(ACCUEIL!$K$11='SILVER SKY'!$I$10,'SILVER SKY'!O201,IF(ACCUEIL!$K$11='DREAM BEAUTY'!$I$10,'DREAM BEAUTY'!O201,IF(ACCUEIL!$K$11='SEBRING EXPRESS'!$I$10,'SEBRING EXPRESS'!O201,IF(ACCUEIL!$K$11='CARY RICKMERS'!$I$10,'CARY RICKMERS'!O202,IF(ACCUEIL!$K$11='GRANDE CAMEROON'!$I$10,'GRANDE CAMEROON'!O201,IF(ACCUEIL!$K$11='GRANDE COTONOU'!$I$10,'GRANDE COTONOU'!O201,"")))))))</f>
        <v>0</v>
      </c>
    </row>
    <row r="202" spans="15:15" x14ac:dyDescent="0.25">
      <c r="O202" s="3">
        <f>IF($K$11='SILVER SUN'!$I$10,'SILVER SUN'!O202,IF(ACCUEIL!$K$11='SILVER SKY'!$I$10,'SILVER SKY'!O202,IF(ACCUEIL!$K$11='DREAM BEAUTY'!$I$10,'DREAM BEAUTY'!O202,IF(ACCUEIL!$K$11='SEBRING EXPRESS'!$I$10,'SEBRING EXPRESS'!O202,IF(ACCUEIL!$K$11='CARY RICKMERS'!$I$10,'CARY RICKMERS'!O203,IF(ACCUEIL!$K$11='GRANDE CAMEROON'!$I$10,'GRANDE CAMEROON'!O202,IF(ACCUEIL!$K$11='GRANDE COTONOU'!$I$10,'GRANDE COTONOU'!O202,"")))))))</f>
        <v>0</v>
      </c>
    </row>
    <row r="203" spans="15:15" x14ac:dyDescent="0.25">
      <c r="O203" s="3">
        <f>IF($K$11='SILVER SUN'!$I$10,'SILVER SUN'!O203,IF(ACCUEIL!$K$11='SILVER SKY'!$I$10,'SILVER SKY'!O203,IF(ACCUEIL!$K$11='DREAM BEAUTY'!$I$10,'DREAM BEAUTY'!O203,IF(ACCUEIL!$K$11='SEBRING EXPRESS'!$I$10,'SEBRING EXPRESS'!O203,IF(ACCUEIL!$K$11='CARY RICKMERS'!$I$10,'CARY RICKMERS'!O204,IF(ACCUEIL!$K$11='GRANDE CAMEROON'!$I$10,'GRANDE CAMEROON'!O203,IF(ACCUEIL!$K$11='GRANDE COTONOU'!$I$10,'GRANDE COTONOU'!O203,"")))))))</f>
        <v>0</v>
      </c>
    </row>
    <row r="204" spans="15:15" x14ac:dyDescent="0.25">
      <c r="O204" s="3">
        <f>IF($K$11='SILVER SUN'!$I$10,'SILVER SUN'!O204,IF(ACCUEIL!$K$11='SILVER SKY'!$I$10,'SILVER SKY'!O204,IF(ACCUEIL!$K$11='DREAM BEAUTY'!$I$10,'DREAM BEAUTY'!O204,IF(ACCUEIL!$K$11='SEBRING EXPRESS'!$I$10,'SEBRING EXPRESS'!O204,IF(ACCUEIL!$K$11='CARY RICKMERS'!$I$10,'CARY RICKMERS'!O205,IF(ACCUEIL!$K$11='GRANDE CAMEROON'!$I$10,'GRANDE CAMEROON'!O204,IF(ACCUEIL!$K$11='GRANDE COTONOU'!$I$10,'GRANDE COTONOU'!O204,"")))))))</f>
        <v>0</v>
      </c>
    </row>
    <row r="205" spans="15:15" x14ac:dyDescent="0.25">
      <c r="O205" s="3">
        <f>IF($K$11='SILVER SUN'!$I$10,'SILVER SUN'!O205,IF(ACCUEIL!$K$11='SILVER SKY'!$I$10,'SILVER SKY'!O205,IF(ACCUEIL!$K$11='DREAM BEAUTY'!$I$10,'DREAM BEAUTY'!O205,IF(ACCUEIL!$K$11='SEBRING EXPRESS'!$I$10,'SEBRING EXPRESS'!O205,IF(ACCUEIL!$K$11='CARY RICKMERS'!$I$10,'CARY RICKMERS'!O206,IF(ACCUEIL!$K$11='GRANDE CAMEROON'!$I$10,'GRANDE CAMEROON'!O205,IF(ACCUEIL!$K$11='GRANDE COTONOU'!$I$10,'GRANDE COTONOU'!O205,"")))))))</f>
        <v>0</v>
      </c>
    </row>
    <row r="206" spans="15:15" x14ac:dyDescent="0.25">
      <c r="O206" s="3">
        <f>IF($K$11='SILVER SUN'!$I$10,'SILVER SUN'!O206,IF(ACCUEIL!$K$11='SILVER SKY'!$I$10,'SILVER SKY'!O206,IF(ACCUEIL!$K$11='DREAM BEAUTY'!$I$10,'DREAM BEAUTY'!O206,IF(ACCUEIL!$K$11='SEBRING EXPRESS'!$I$10,'SEBRING EXPRESS'!O206,IF(ACCUEIL!$K$11='CARY RICKMERS'!$I$10,'CARY RICKMERS'!O207,IF(ACCUEIL!$K$11='GRANDE CAMEROON'!$I$10,'GRANDE CAMEROON'!O206,IF(ACCUEIL!$K$11='GRANDE COTONOU'!$I$10,'GRANDE COTONOU'!O206,"")))))))</f>
        <v>0</v>
      </c>
    </row>
    <row r="207" spans="15:15" x14ac:dyDescent="0.25">
      <c r="O207" s="3">
        <f>IF($K$11='SILVER SUN'!$I$10,'SILVER SUN'!O207,IF(ACCUEIL!$K$11='SILVER SKY'!$I$10,'SILVER SKY'!O207,IF(ACCUEIL!$K$11='DREAM BEAUTY'!$I$10,'DREAM BEAUTY'!O207,IF(ACCUEIL!$K$11='SEBRING EXPRESS'!$I$10,'SEBRING EXPRESS'!O207,IF(ACCUEIL!$K$11='CARY RICKMERS'!$I$10,'CARY RICKMERS'!O208,IF(ACCUEIL!$K$11='GRANDE CAMEROON'!$I$10,'GRANDE CAMEROON'!O207,IF(ACCUEIL!$K$11='GRANDE COTONOU'!$I$10,'GRANDE COTONOU'!O207,"")))))))</f>
        <v>0</v>
      </c>
    </row>
    <row r="208" spans="15:15" x14ac:dyDescent="0.25">
      <c r="O208" s="3">
        <f>IF($K$11='SILVER SUN'!$I$10,'SILVER SUN'!O208,IF(ACCUEIL!$K$11='SILVER SKY'!$I$10,'SILVER SKY'!O208,IF(ACCUEIL!$K$11='DREAM BEAUTY'!$I$10,'DREAM BEAUTY'!O208,IF(ACCUEIL!$K$11='SEBRING EXPRESS'!$I$10,'SEBRING EXPRESS'!O208,IF(ACCUEIL!$K$11='CARY RICKMERS'!$I$10,'CARY RICKMERS'!O209,IF(ACCUEIL!$K$11='GRANDE CAMEROON'!$I$10,'GRANDE CAMEROON'!O208,IF(ACCUEIL!$K$11='GRANDE COTONOU'!$I$10,'GRANDE COTONOU'!O208,"")))))))</f>
        <v>0</v>
      </c>
    </row>
    <row r="209" spans="15:15" x14ac:dyDescent="0.25">
      <c r="O209" s="3">
        <f>IF($K$11='SILVER SUN'!$I$10,'SILVER SUN'!O209,IF(ACCUEIL!$K$11='SILVER SKY'!$I$10,'SILVER SKY'!O209,IF(ACCUEIL!$K$11='DREAM BEAUTY'!$I$10,'DREAM BEAUTY'!O209,IF(ACCUEIL!$K$11='SEBRING EXPRESS'!$I$10,'SEBRING EXPRESS'!O209,IF(ACCUEIL!$K$11='CARY RICKMERS'!$I$10,'CARY RICKMERS'!O210,IF(ACCUEIL!$K$11='GRANDE CAMEROON'!$I$10,'GRANDE CAMEROON'!O209,IF(ACCUEIL!$K$11='GRANDE COTONOU'!$I$10,'GRANDE COTONOU'!O209,"")))))))</f>
        <v>0</v>
      </c>
    </row>
    <row r="210" spans="15:15" x14ac:dyDescent="0.25">
      <c r="O210" s="3">
        <f>IF($K$11='SILVER SUN'!$I$10,'SILVER SUN'!O210,IF(ACCUEIL!$K$11='SILVER SKY'!$I$10,'SILVER SKY'!O210,IF(ACCUEIL!$K$11='DREAM BEAUTY'!$I$10,'DREAM BEAUTY'!O210,IF(ACCUEIL!$K$11='SEBRING EXPRESS'!$I$10,'SEBRING EXPRESS'!O210,IF(ACCUEIL!$K$11='CARY RICKMERS'!$I$10,'CARY RICKMERS'!O211,IF(ACCUEIL!$K$11='GRANDE CAMEROON'!$I$10,'GRANDE CAMEROON'!O210,IF(ACCUEIL!$K$11='GRANDE COTONOU'!$I$10,'GRANDE COTONOU'!O210,"")))))))</f>
        <v>0</v>
      </c>
    </row>
    <row r="211" spans="15:15" x14ac:dyDescent="0.25">
      <c r="O211" s="3">
        <f>IF($K$11='SILVER SUN'!$I$10,'SILVER SUN'!O211,IF(ACCUEIL!$K$11='SILVER SKY'!$I$10,'SILVER SKY'!O211,IF(ACCUEIL!$K$11='DREAM BEAUTY'!$I$10,'DREAM BEAUTY'!O211,IF(ACCUEIL!$K$11='SEBRING EXPRESS'!$I$10,'SEBRING EXPRESS'!O211,IF(ACCUEIL!$K$11='CARY RICKMERS'!$I$10,'CARY RICKMERS'!O212,IF(ACCUEIL!$K$11='GRANDE CAMEROON'!$I$10,'GRANDE CAMEROON'!O211,IF(ACCUEIL!$K$11='GRANDE COTONOU'!$I$10,'GRANDE COTONOU'!O211,"")))))))</f>
        <v>0</v>
      </c>
    </row>
    <row r="212" spans="15:15" x14ac:dyDescent="0.25">
      <c r="O212" s="3">
        <f>IF($K$11='SILVER SUN'!$I$10,'SILVER SUN'!O212,IF(ACCUEIL!$K$11='SILVER SKY'!$I$10,'SILVER SKY'!O212,IF(ACCUEIL!$K$11='DREAM BEAUTY'!$I$10,'DREAM BEAUTY'!O212,IF(ACCUEIL!$K$11='SEBRING EXPRESS'!$I$10,'SEBRING EXPRESS'!O212,IF(ACCUEIL!$K$11='CARY RICKMERS'!$I$10,'CARY RICKMERS'!O213,IF(ACCUEIL!$K$11='GRANDE CAMEROON'!$I$10,'GRANDE CAMEROON'!O212,IF(ACCUEIL!$K$11='GRANDE COTONOU'!$I$10,'GRANDE COTONOU'!O212,"")))))))</f>
        <v>0</v>
      </c>
    </row>
    <row r="213" spans="15:15" x14ac:dyDescent="0.25">
      <c r="O213" s="3">
        <f>IF($K$11='SILVER SUN'!$I$10,'SILVER SUN'!O213,IF(ACCUEIL!$K$11='SILVER SKY'!$I$10,'SILVER SKY'!O213,IF(ACCUEIL!$K$11='DREAM BEAUTY'!$I$10,'DREAM BEAUTY'!O213,IF(ACCUEIL!$K$11='SEBRING EXPRESS'!$I$10,'SEBRING EXPRESS'!O213,IF(ACCUEIL!$K$11='CARY RICKMERS'!$I$10,'CARY RICKMERS'!O214,IF(ACCUEIL!$K$11='GRANDE CAMEROON'!$I$10,'GRANDE CAMEROON'!O213,IF(ACCUEIL!$K$11='GRANDE COTONOU'!$I$10,'GRANDE COTONOU'!O213,"")))))))</f>
        <v>0</v>
      </c>
    </row>
    <row r="214" spans="15:15" x14ac:dyDescent="0.25">
      <c r="O214" s="3">
        <f>IF($K$11='SILVER SUN'!$I$10,'SILVER SUN'!O214,IF(ACCUEIL!$K$11='SILVER SKY'!$I$10,'SILVER SKY'!O214,IF(ACCUEIL!$K$11='DREAM BEAUTY'!$I$10,'DREAM BEAUTY'!O214,IF(ACCUEIL!$K$11='SEBRING EXPRESS'!$I$10,'SEBRING EXPRESS'!O214,IF(ACCUEIL!$K$11='CARY RICKMERS'!$I$10,'CARY RICKMERS'!O215,IF(ACCUEIL!$K$11='GRANDE CAMEROON'!$I$10,'GRANDE CAMEROON'!O214,IF(ACCUEIL!$K$11='GRANDE COTONOU'!$I$10,'GRANDE COTONOU'!O214,"")))))))</f>
        <v>0</v>
      </c>
    </row>
    <row r="215" spans="15:15" x14ac:dyDescent="0.25">
      <c r="O215" s="3">
        <f>IF($K$11='SILVER SUN'!$I$10,'SILVER SUN'!O215,IF(ACCUEIL!$K$11='SILVER SKY'!$I$10,'SILVER SKY'!O215,IF(ACCUEIL!$K$11='DREAM BEAUTY'!$I$10,'DREAM BEAUTY'!O215,IF(ACCUEIL!$K$11='SEBRING EXPRESS'!$I$10,'SEBRING EXPRESS'!O215,IF(ACCUEIL!$K$11='CARY RICKMERS'!$I$10,'CARY RICKMERS'!O216,IF(ACCUEIL!$K$11='GRANDE CAMEROON'!$I$10,'GRANDE CAMEROON'!O215,IF(ACCUEIL!$K$11='GRANDE COTONOU'!$I$10,'GRANDE COTONOU'!O215,"")))))))</f>
        <v>0</v>
      </c>
    </row>
    <row r="216" spans="15:15" x14ac:dyDescent="0.25">
      <c r="O216" s="3">
        <f>IF($K$11='SILVER SUN'!$I$10,'SILVER SUN'!O216,IF(ACCUEIL!$K$11='SILVER SKY'!$I$10,'SILVER SKY'!O216,IF(ACCUEIL!$K$11='DREAM BEAUTY'!$I$10,'DREAM BEAUTY'!O216,IF(ACCUEIL!$K$11='SEBRING EXPRESS'!$I$10,'SEBRING EXPRESS'!O216,IF(ACCUEIL!$K$11='CARY RICKMERS'!$I$10,'CARY RICKMERS'!O217,IF(ACCUEIL!$K$11='GRANDE CAMEROON'!$I$10,'GRANDE CAMEROON'!O216,IF(ACCUEIL!$K$11='GRANDE COTONOU'!$I$10,'GRANDE COTONOU'!O216,"")))))))</f>
        <v>0</v>
      </c>
    </row>
    <row r="217" spans="15:15" x14ac:dyDescent="0.25">
      <c r="O217" s="3">
        <f>IF($K$11='SILVER SUN'!$I$10,'SILVER SUN'!O217,IF(ACCUEIL!$K$11='SILVER SKY'!$I$10,'SILVER SKY'!O217,IF(ACCUEIL!$K$11='DREAM BEAUTY'!$I$10,'DREAM BEAUTY'!O217,IF(ACCUEIL!$K$11='SEBRING EXPRESS'!$I$10,'SEBRING EXPRESS'!O217,IF(ACCUEIL!$K$11='CARY RICKMERS'!$I$10,'CARY RICKMERS'!O218,IF(ACCUEIL!$K$11='GRANDE CAMEROON'!$I$10,'GRANDE CAMEROON'!O217,IF(ACCUEIL!$K$11='GRANDE COTONOU'!$I$10,'GRANDE COTONOU'!O217,"")))))))</f>
        <v>0</v>
      </c>
    </row>
    <row r="218" spans="15:15" x14ac:dyDescent="0.25">
      <c r="O218" s="3">
        <f>IF($K$11='SILVER SUN'!$I$10,'SILVER SUN'!O218,IF(ACCUEIL!$K$11='SILVER SKY'!$I$10,'SILVER SKY'!O218,IF(ACCUEIL!$K$11='DREAM BEAUTY'!$I$10,'DREAM BEAUTY'!O218,IF(ACCUEIL!$K$11='SEBRING EXPRESS'!$I$10,'SEBRING EXPRESS'!O218,IF(ACCUEIL!$K$11='CARY RICKMERS'!$I$10,'CARY RICKMERS'!O219,IF(ACCUEIL!$K$11='GRANDE CAMEROON'!$I$10,'GRANDE CAMEROON'!O218,IF(ACCUEIL!$K$11='GRANDE COTONOU'!$I$10,'GRANDE COTONOU'!O218,"")))))))</f>
        <v>0</v>
      </c>
    </row>
    <row r="219" spans="15:15" x14ac:dyDescent="0.25">
      <c r="O219" s="3">
        <f>IF($K$11='SILVER SUN'!$I$10,'SILVER SUN'!O219,IF(ACCUEIL!$K$11='SILVER SKY'!$I$10,'SILVER SKY'!O219,IF(ACCUEIL!$K$11='DREAM BEAUTY'!$I$10,'DREAM BEAUTY'!O219,IF(ACCUEIL!$K$11='SEBRING EXPRESS'!$I$10,'SEBRING EXPRESS'!O219,IF(ACCUEIL!$K$11='CARY RICKMERS'!$I$10,'CARY RICKMERS'!O220,IF(ACCUEIL!$K$11='GRANDE CAMEROON'!$I$10,'GRANDE CAMEROON'!O219,IF(ACCUEIL!$K$11='GRANDE COTONOU'!$I$10,'GRANDE COTONOU'!O219,"")))))))</f>
        <v>0</v>
      </c>
    </row>
    <row r="220" spans="15:15" x14ac:dyDescent="0.25">
      <c r="O220" s="3">
        <f>IF($K$11='SILVER SUN'!$I$10,'SILVER SUN'!O220,IF(ACCUEIL!$K$11='SILVER SKY'!$I$10,'SILVER SKY'!O220,IF(ACCUEIL!$K$11='DREAM BEAUTY'!$I$10,'DREAM BEAUTY'!O220,IF(ACCUEIL!$K$11='SEBRING EXPRESS'!$I$10,'SEBRING EXPRESS'!O220,IF(ACCUEIL!$K$11='CARY RICKMERS'!$I$10,'CARY RICKMERS'!O221,IF(ACCUEIL!$K$11='GRANDE CAMEROON'!$I$10,'GRANDE CAMEROON'!O220,IF(ACCUEIL!$K$11='GRANDE COTONOU'!$I$10,'GRANDE COTONOU'!O220,"")))))))</f>
        <v>0</v>
      </c>
    </row>
    <row r="221" spans="15:15" x14ac:dyDescent="0.25">
      <c r="O221" s="3">
        <f>IF($K$11='SILVER SUN'!$I$10,'SILVER SUN'!O221,IF(ACCUEIL!$K$11='SILVER SKY'!$I$10,'SILVER SKY'!O221,IF(ACCUEIL!$K$11='DREAM BEAUTY'!$I$10,'DREAM BEAUTY'!O221,IF(ACCUEIL!$K$11='SEBRING EXPRESS'!$I$10,'SEBRING EXPRESS'!O221,IF(ACCUEIL!$K$11='CARY RICKMERS'!$I$10,'CARY RICKMERS'!O222,IF(ACCUEIL!$K$11='GRANDE CAMEROON'!$I$10,'GRANDE CAMEROON'!O221,IF(ACCUEIL!$K$11='GRANDE COTONOU'!$I$10,'GRANDE COTONOU'!O221,"")))))))</f>
        <v>0</v>
      </c>
    </row>
    <row r="222" spans="15:15" x14ac:dyDescent="0.25">
      <c r="O222" s="3">
        <f>IF($K$11='SILVER SUN'!$I$10,'SILVER SUN'!O222,IF(ACCUEIL!$K$11='SILVER SKY'!$I$10,'SILVER SKY'!O222,IF(ACCUEIL!$K$11='DREAM BEAUTY'!$I$10,'DREAM BEAUTY'!O222,IF(ACCUEIL!$K$11='SEBRING EXPRESS'!$I$10,'SEBRING EXPRESS'!O222,IF(ACCUEIL!$K$11='CARY RICKMERS'!$I$10,'CARY RICKMERS'!O223,IF(ACCUEIL!$K$11='GRANDE CAMEROON'!$I$10,'GRANDE CAMEROON'!O222,IF(ACCUEIL!$K$11='GRANDE COTONOU'!$I$10,'GRANDE COTONOU'!O222,"")))))))</f>
        <v>0</v>
      </c>
    </row>
    <row r="223" spans="15:15" x14ac:dyDescent="0.25">
      <c r="O223" s="3">
        <f>IF($K$11='SILVER SUN'!$I$10,'SILVER SUN'!O223,IF(ACCUEIL!$K$11='SILVER SKY'!$I$10,'SILVER SKY'!O223,IF(ACCUEIL!$K$11='DREAM BEAUTY'!$I$10,'DREAM BEAUTY'!O223,IF(ACCUEIL!$K$11='SEBRING EXPRESS'!$I$10,'SEBRING EXPRESS'!O223,IF(ACCUEIL!$K$11='CARY RICKMERS'!$I$10,'CARY RICKMERS'!O224,IF(ACCUEIL!$K$11='GRANDE CAMEROON'!$I$10,'GRANDE CAMEROON'!O223,IF(ACCUEIL!$K$11='GRANDE COTONOU'!$I$10,'GRANDE COTONOU'!O223,"")))))))</f>
        <v>0</v>
      </c>
    </row>
    <row r="224" spans="15:15" x14ac:dyDescent="0.25">
      <c r="O224" s="3">
        <f>IF($K$11='SILVER SUN'!$I$10,'SILVER SUN'!O224,IF(ACCUEIL!$K$11='SILVER SKY'!$I$10,'SILVER SKY'!O224,IF(ACCUEIL!$K$11='DREAM BEAUTY'!$I$10,'DREAM BEAUTY'!O224,IF(ACCUEIL!$K$11='SEBRING EXPRESS'!$I$10,'SEBRING EXPRESS'!O224,IF(ACCUEIL!$K$11='CARY RICKMERS'!$I$10,'CARY RICKMERS'!O225,IF(ACCUEIL!$K$11='GRANDE CAMEROON'!$I$10,'GRANDE CAMEROON'!O224,IF(ACCUEIL!$K$11='GRANDE COTONOU'!$I$10,'GRANDE COTONOU'!O224,"")))))))</f>
        <v>0</v>
      </c>
    </row>
    <row r="225" spans="15:15" x14ac:dyDescent="0.25">
      <c r="O225" s="3">
        <f>IF($K$11='SILVER SUN'!$I$10,'SILVER SUN'!O225,IF(ACCUEIL!$K$11='SILVER SKY'!$I$10,'SILVER SKY'!O225,IF(ACCUEIL!$K$11='DREAM BEAUTY'!$I$10,'DREAM BEAUTY'!O225,IF(ACCUEIL!$K$11='SEBRING EXPRESS'!$I$10,'SEBRING EXPRESS'!O225,IF(ACCUEIL!$K$11='CARY RICKMERS'!$I$10,'CARY RICKMERS'!O226,IF(ACCUEIL!$K$11='GRANDE CAMEROON'!$I$10,'GRANDE CAMEROON'!O225,IF(ACCUEIL!$K$11='GRANDE COTONOU'!$I$10,'GRANDE COTONOU'!O225,"")))))))</f>
        <v>0</v>
      </c>
    </row>
    <row r="226" spans="15:15" x14ac:dyDescent="0.25">
      <c r="O226" s="3">
        <f>IF($K$11='SILVER SUN'!$I$10,'SILVER SUN'!O226,IF(ACCUEIL!$K$11='SILVER SKY'!$I$10,'SILVER SKY'!O226,IF(ACCUEIL!$K$11='DREAM BEAUTY'!$I$10,'DREAM BEAUTY'!O226,IF(ACCUEIL!$K$11='SEBRING EXPRESS'!$I$10,'SEBRING EXPRESS'!O226,IF(ACCUEIL!$K$11='CARY RICKMERS'!$I$10,'CARY RICKMERS'!O227,IF(ACCUEIL!$K$11='GRANDE CAMEROON'!$I$10,'GRANDE CAMEROON'!O226,IF(ACCUEIL!$K$11='GRANDE COTONOU'!$I$10,'GRANDE COTONOU'!O226,"")))))))</f>
        <v>0</v>
      </c>
    </row>
    <row r="227" spans="15:15" x14ac:dyDescent="0.25">
      <c r="O227" s="3">
        <f>IF($K$11='SILVER SUN'!$I$10,'SILVER SUN'!O227,IF(ACCUEIL!$K$11='SILVER SKY'!$I$10,'SILVER SKY'!O227,IF(ACCUEIL!$K$11='DREAM BEAUTY'!$I$10,'DREAM BEAUTY'!O227,IF(ACCUEIL!$K$11='SEBRING EXPRESS'!$I$10,'SEBRING EXPRESS'!O227,IF(ACCUEIL!$K$11='CARY RICKMERS'!$I$10,'CARY RICKMERS'!O228,IF(ACCUEIL!$K$11='GRANDE CAMEROON'!$I$10,'GRANDE CAMEROON'!O227,IF(ACCUEIL!$K$11='GRANDE COTONOU'!$I$10,'GRANDE COTONOU'!O227,"")))))))</f>
        <v>0</v>
      </c>
    </row>
    <row r="228" spans="15:15" x14ac:dyDescent="0.25">
      <c r="O228" s="3">
        <f>IF($K$11='SILVER SUN'!$I$10,'SILVER SUN'!O228,IF(ACCUEIL!$K$11='SILVER SKY'!$I$10,'SILVER SKY'!O228,IF(ACCUEIL!$K$11='DREAM BEAUTY'!$I$10,'DREAM BEAUTY'!O228,IF(ACCUEIL!$K$11='SEBRING EXPRESS'!$I$10,'SEBRING EXPRESS'!O228,IF(ACCUEIL!$K$11='CARY RICKMERS'!$I$10,'CARY RICKMERS'!O229,IF(ACCUEIL!$K$11='GRANDE CAMEROON'!$I$10,'GRANDE CAMEROON'!O228,IF(ACCUEIL!$K$11='GRANDE COTONOU'!$I$10,'GRANDE COTONOU'!O228,"")))))))</f>
        <v>0</v>
      </c>
    </row>
    <row r="229" spans="15:15" x14ac:dyDescent="0.25">
      <c r="O229" s="3">
        <f>IF($K$11='SILVER SUN'!$I$10,'SILVER SUN'!O229,IF(ACCUEIL!$K$11='SILVER SKY'!$I$10,'SILVER SKY'!O229,IF(ACCUEIL!$K$11='DREAM BEAUTY'!$I$10,'DREAM BEAUTY'!O229,IF(ACCUEIL!$K$11='SEBRING EXPRESS'!$I$10,'SEBRING EXPRESS'!O229,IF(ACCUEIL!$K$11='CARY RICKMERS'!$I$10,'CARY RICKMERS'!O230,IF(ACCUEIL!$K$11='GRANDE CAMEROON'!$I$10,'GRANDE CAMEROON'!O229,IF(ACCUEIL!$K$11='GRANDE COTONOU'!$I$10,'GRANDE COTONOU'!O229,"")))))))</f>
        <v>0</v>
      </c>
    </row>
    <row r="230" spans="15:15" x14ac:dyDescent="0.25">
      <c r="O230" s="3">
        <f>IF($K$11='SILVER SUN'!$I$10,'SILVER SUN'!O230,IF(ACCUEIL!$K$11='SILVER SKY'!$I$10,'SILVER SKY'!O230,IF(ACCUEIL!$K$11='DREAM BEAUTY'!$I$10,'DREAM BEAUTY'!O230,IF(ACCUEIL!$K$11='SEBRING EXPRESS'!$I$10,'SEBRING EXPRESS'!O230,IF(ACCUEIL!$K$11='CARY RICKMERS'!$I$10,'CARY RICKMERS'!O231,IF(ACCUEIL!$K$11='GRANDE CAMEROON'!$I$10,'GRANDE CAMEROON'!O230,IF(ACCUEIL!$K$11='GRANDE COTONOU'!$I$10,'GRANDE COTONOU'!O230,"")))))))</f>
        <v>0</v>
      </c>
    </row>
    <row r="231" spans="15:15" x14ac:dyDescent="0.25">
      <c r="O231" s="3">
        <f>IF($K$11='SILVER SUN'!$I$10,'SILVER SUN'!O231,IF(ACCUEIL!$K$11='SILVER SKY'!$I$10,'SILVER SKY'!O231,IF(ACCUEIL!$K$11='DREAM BEAUTY'!$I$10,'DREAM BEAUTY'!O231,IF(ACCUEIL!$K$11='SEBRING EXPRESS'!$I$10,'SEBRING EXPRESS'!O231,IF(ACCUEIL!$K$11='CARY RICKMERS'!$I$10,'CARY RICKMERS'!O232,IF(ACCUEIL!$K$11='GRANDE CAMEROON'!$I$10,'GRANDE CAMEROON'!O231,IF(ACCUEIL!$K$11='GRANDE COTONOU'!$I$10,'GRANDE COTONOU'!O231,"")))))))</f>
        <v>0</v>
      </c>
    </row>
    <row r="232" spans="15:15" x14ac:dyDescent="0.25">
      <c r="O232" s="3">
        <f>IF($K$11='SILVER SUN'!$I$10,'SILVER SUN'!O232,IF(ACCUEIL!$K$11='SILVER SKY'!$I$10,'SILVER SKY'!O232,IF(ACCUEIL!$K$11='DREAM BEAUTY'!$I$10,'DREAM BEAUTY'!O232,IF(ACCUEIL!$K$11='SEBRING EXPRESS'!$I$10,'SEBRING EXPRESS'!O232,IF(ACCUEIL!$K$11='CARY RICKMERS'!$I$10,'CARY RICKMERS'!O233,IF(ACCUEIL!$K$11='GRANDE CAMEROON'!$I$10,'GRANDE CAMEROON'!O232,IF(ACCUEIL!$K$11='GRANDE COTONOU'!$I$10,'GRANDE COTONOU'!O232,"")))))))</f>
        <v>0</v>
      </c>
    </row>
    <row r="233" spans="15:15" x14ac:dyDescent="0.25">
      <c r="O233" s="3">
        <f>IF($K$11='SILVER SUN'!$I$10,'SILVER SUN'!O233,IF(ACCUEIL!$K$11='SILVER SKY'!$I$10,'SILVER SKY'!O233,IF(ACCUEIL!$K$11='DREAM BEAUTY'!$I$10,'DREAM BEAUTY'!O233,IF(ACCUEIL!$K$11='SEBRING EXPRESS'!$I$10,'SEBRING EXPRESS'!O233,IF(ACCUEIL!$K$11='CARY RICKMERS'!$I$10,'CARY RICKMERS'!O234,IF(ACCUEIL!$K$11='GRANDE CAMEROON'!$I$10,'GRANDE CAMEROON'!O233,IF(ACCUEIL!$K$11='GRANDE COTONOU'!$I$10,'GRANDE COTONOU'!O233,"")))))))</f>
        <v>0</v>
      </c>
    </row>
    <row r="234" spans="15:15" x14ac:dyDescent="0.25">
      <c r="O234" s="3">
        <f>IF($K$11='SILVER SUN'!$I$10,'SILVER SUN'!O234,IF(ACCUEIL!$K$11='SILVER SKY'!$I$10,'SILVER SKY'!O234,IF(ACCUEIL!$K$11='DREAM BEAUTY'!$I$10,'DREAM BEAUTY'!O234,IF(ACCUEIL!$K$11='SEBRING EXPRESS'!$I$10,'SEBRING EXPRESS'!O234,IF(ACCUEIL!$K$11='CARY RICKMERS'!$I$10,'CARY RICKMERS'!O235,IF(ACCUEIL!$K$11='GRANDE CAMEROON'!$I$10,'GRANDE CAMEROON'!O234,IF(ACCUEIL!$K$11='GRANDE COTONOU'!$I$10,'GRANDE COTONOU'!O234,"")))))))</f>
        <v>0</v>
      </c>
    </row>
    <row r="235" spans="15:15" x14ac:dyDescent="0.25">
      <c r="O235" s="3">
        <f>IF($K$11='SILVER SUN'!$I$10,'SILVER SUN'!O235,IF(ACCUEIL!$K$11='SILVER SKY'!$I$10,'SILVER SKY'!O235,IF(ACCUEIL!$K$11='DREAM BEAUTY'!$I$10,'DREAM BEAUTY'!O235,IF(ACCUEIL!$K$11='SEBRING EXPRESS'!$I$10,'SEBRING EXPRESS'!O235,IF(ACCUEIL!$K$11='CARY RICKMERS'!$I$10,'CARY RICKMERS'!O236,IF(ACCUEIL!$K$11='GRANDE CAMEROON'!$I$10,'GRANDE CAMEROON'!O235,IF(ACCUEIL!$K$11='GRANDE COTONOU'!$I$10,'GRANDE COTONOU'!O235,"")))))))</f>
        <v>0</v>
      </c>
    </row>
    <row r="236" spans="15:15" x14ac:dyDescent="0.25">
      <c r="O236" s="3">
        <f>IF($K$11='SILVER SUN'!$I$10,'SILVER SUN'!O236,IF(ACCUEIL!$K$11='SILVER SKY'!$I$10,'SILVER SKY'!O236,IF(ACCUEIL!$K$11='DREAM BEAUTY'!$I$10,'DREAM BEAUTY'!O236,IF(ACCUEIL!$K$11='SEBRING EXPRESS'!$I$10,'SEBRING EXPRESS'!O236,IF(ACCUEIL!$K$11='CARY RICKMERS'!$I$10,'CARY RICKMERS'!O237,IF(ACCUEIL!$K$11='GRANDE CAMEROON'!$I$10,'GRANDE CAMEROON'!O236,IF(ACCUEIL!$K$11='GRANDE COTONOU'!$I$10,'GRANDE COTONOU'!O236,"")))))))</f>
        <v>0</v>
      </c>
    </row>
    <row r="237" spans="15:15" x14ac:dyDescent="0.25">
      <c r="O237" s="3">
        <f>IF($K$11='SILVER SUN'!$I$10,'SILVER SUN'!O237,IF(ACCUEIL!$K$11='SILVER SKY'!$I$10,'SILVER SKY'!O237,IF(ACCUEIL!$K$11='DREAM BEAUTY'!$I$10,'DREAM BEAUTY'!O237,IF(ACCUEIL!$K$11='SEBRING EXPRESS'!$I$10,'SEBRING EXPRESS'!O237,IF(ACCUEIL!$K$11='CARY RICKMERS'!$I$10,'CARY RICKMERS'!O238,IF(ACCUEIL!$K$11='GRANDE CAMEROON'!$I$10,'GRANDE CAMEROON'!O237,IF(ACCUEIL!$K$11='GRANDE COTONOU'!$I$10,'GRANDE COTONOU'!O237,"")))))))</f>
        <v>0</v>
      </c>
    </row>
    <row r="238" spans="15:15" x14ac:dyDescent="0.25">
      <c r="O238" s="3">
        <f>IF($K$11='SILVER SUN'!$I$10,'SILVER SUN'!O238,IF(ACCUEIL!$K$11='SILVER SKY'!$I$10,'SILVER SKY'!O238,IF(ACCUEIL!$K$11='DREAM BEAUTY'!$I$10,'DREAM BEAUTY'!O238,IF(ACCUEIL!$K$11='SEBRING EXPRESS'!$I$10,'SEBRING EXPRESS'!O238,IF(ACCUEIL!$K$11='CARY RICKMERS'!$I$10,'CARY RICKMERS'!O239,IF(ACCUEIL!$K$11='GRANDE CAMEROON'!$I$10,'GRANDE CAMEROON'!O238,IF(ACCUEIL!$K$11='GRANDE COTONOU'!$I$10,'GRANDE COTONOU'!O238,"")))))))</f>
        <v>0</v>
      </c>
    </row>
    <row r="239" spans="15:15" x14ac:dyDescent="0.25">
      <c r="O239" s="3">
        <f>IF($K$11='SILVER SUN'!$I$10,'SILVER SUN'!O239,IF(ACCUEIL!$K$11='SILVER SKY'!$I$10,'SILVER SKY'!O239,IF(ACCUEIL!$K$11='DREAM BEAUTY'!$I$10,'DREAM BEAUTY'!O239,IF(ACCUEIL!$K$11='SEBRING EXPRESS'!$I$10,'SEBRING EXPRESS'!O239,IF(ACCUEIL!$K$11='CARY RICKMERS'!$I$10,'CARY RICKMERS'!O240,IF(ACCUEIL!$K$11='GRANDE CAMEROON'!$I$10,'GRANDE CAMEROON'!O239,IF(ACCUEIL!$K$11='GRANDE COTONOU'!$I$10,'GRANDE COTONOU'!O239,"")))))))</f>
        <v>0</v>
      </c>
    </row>
    <row r="240" spans="15:15" x14ac:dyDescent="0.25">
      <c r="O240" s="3">
        <f>IF($K$11='SILVER SUN'!$I$10,'SILVER SUN'!O240,IF(ACCUEIL!$K$11='SILVER SKY'!$I$10,'SILVER SKY'!O240,IF(ACCUEIL!$K$11='DREAM BEAUTY'!$I$10,'DREAM BEAUTY'!O240,IF(ACCUEIL!$K$11='SEBRING EXPRESS'!$I$10,'SEBRING EXPRESS'!O240,IF(ACCUEIL!$K$11='CARY RICKMERS'!$I$10,'CARY RICKMERS'!O241,IF(ACCUEIL!$K$11='GRANDE CAMEROON'!$I$10,'GRANDE CAMEROON'!O240,IF(ACCUEIL!$K$11='GRANDE COTONOU'!$I$10,'GRANDE COTONOU'!O240,"")))))))</f>
        <v>0</v>
      </c>
    </row>
    <row r="241" spans="15:15" x14ac:dyDescent="0.25">
      <c r="O241" s="3">
        <f>IF($K$11='SILVER SUN'!$I$10,'SILVER SUN'!O241,IF(ACCUEIL!$K$11='SILVER SKY'!$I$10,'SILVER SKY'!O241,IF(ACCUEIL!$K$11='DREAM BEAUTY'!$I$10,'DREAM BEAUTY'!O241,IF(ACCUEIL!$K$11='SEBRING EXPRESS'!$I$10,'SEBRING EXPRESS'!O241,IF(ACCUEIL!$K$11='CARY RICKMERS'!$I$10,'CARY RICKMERS'!O242,IF(ACCUEIL!$K$11='GRANDE CAMEROON'!$I$10,'GRANDE CAMEROON'!O241,IF(ACCUEIL!$K$11='GRANDE COTONOU'!$I$10,'GRANDE COTONOU'!O241,"")))))))</f>
        <v>0</v>
      </c>
    </row>
    <row r="242" spans="15:15" x14ac:dyDescent="0.25">
      <c r="O242" s="3">
        <f>IF($K$11='SILVER SUN'!$I$10,'SILVER SUN'!O242,IF(ACCUEIL!$K$11='SILVER SKY'!$I$10,'SILVER SKY'!O242,IF(ACCUEIL!$K$11='DREAM BEAUTY'!$I$10,'DREAM BEAUTY'!O242,IF(ACCUEIL!$K$11='SEBRING EXPRESS'!$I$10,'SEBRING EXPRESS'!O242,IF(ACCUEIL!$K$11='CARY RICKMERS'!$I$10,'CARY RICKMERS'!O243,IF(ACCUEIL!$K$11='GRANDE CAMEROON'!$I$10,'GRANDE CAMEROON'!O242,IF(ACCUEIL!$K$11='GRANDE COTONOU'!$I$10,'GRANDE COTONOU'!O242,"")))))))</f>
        <v>0</v>
      </c>
    </row>
    <row r="243" spans="15:15" x14ac:dyDescent="0.25">
      <c r="O243" s="3">
        <f>IF($K$11='SILVER SUN'!$I$10,'SILVER SUN'!O243,IF(ACCUEIL!$K$11='SILVER SKY'!$I$10,'SILVER SKY'!O243,IF(ACCUEIL!$K$11='DREAM BEAUTY'!$I$10,'DREAM BEAUTY'!O243,IF(ACCUEIL!$K$11='SEBRING EXPRESS'!$I$10,'SEBRING EXPRESS'!O243,IF(ACCUEIL!$K$11='CARY RICKMERS'!$I$10,'CARY RICKMERS'!O244,IF(ACCUEIL!$K$11='GRANDE CAMEROON'!$I$10,'GRANDE CAMEROON'!O243,IF(ACCUEIL!$K$11='GRANDE COTONOU'!$I$10,'GRANDE COTONOU'!O243,"")))))))</f>
        <v>0</v>
      </c>
    </row>
    <row r="244" spans="15:15" x14ac:dyDescent="0.25">
      <c r="O244" s="3">
        <f>IF($K$11='SILVER SUN'!$I$10,'SILVER SUN'!O244,IF(ACCUEIL!$K$11='SILVER SKY'!$I$10,'SILVER SKY'!O244,IF(ACCUEIL!$K$11='DREAM BEAUTY'!$I$10,'DREAM BEAUTY'!O244,IF(ACCUEIL!$K$11='SEBRING EXPRESS'!$I$10,'SEBRING EXPRESS'!O244,IF(ACCUEIL!$K$11='CARY RICKMERS'!$I$10,'CARY RICKMERS'!O245,IF(ACCUEIL!$K$11='GRANDE CAMEROON'!$I$10,'GRANDE CAMEROON'!O244,IF(ACCUEIL!$K$11='GRANDE COTONOU'!$I$10,'GRANDE COTONOU'!O244,"")))))))</f>
        <v>0</v>
      </c>
    </row>
    <row r="245" spans="15:15" x14ac:dyDescent="0.25">
      <c r="O245" s="3">
        <f>IF($K$11='SILVER SUN'!$I$10,'SILVER SUN'!O245,IF(ACCUEIL!$K$11='SILVER SKY'!$I$10,'SILVER SKY'!O245,IF(ACCUEIL!$K$11='DREAM BEAUTY'!$I$10,'DREAM BEAUTY'!O245,IF(ACCUEIL!$K$11='SEBRING EXPRESS'!$I$10,'SEBRING EXPRESS'!O245,IF(ACCUEIL!$K$11='CARY RICKMERS'!$I$10,'CARY RICKMERS'!O246,IF(ACCUEIL!$K$11='GRANDE CAMEROON'!$I$10,'GRANDE CAMEROON'!O245,IF(ACCUEIL!$K$11='GRANDE COTONOU'!$I$10,'GRANDE COTONOU'!O245,"")))))))</f>
        <v>0</v>
      </c>
    </row>
    <row r="246" spans="15:15" x14ac:dyDescent="0.25">
      <c r="O246" s="3">
        <f>IF($K$11='SILVER SUN'!$I$10,'SILVER SUN'!O246,IF(ACCUEIL!$K$11='SILVER SKY'!$I$10,'SILVER SKY'!O246,IF(ACCUEIL!$K$11='DREAM BEAUTY'!$I$10,'DREAM BEAUTY'!O246,IF(ACCUEIL!$K$11='SEBRING EXPRESS'!$I$10,'SEBRING EXPRESS'!O246,IF(ACCUEIL!$K$11='CARY RICKMERS'!$I$10,'CARY RICKMERS'!O247,IF(ACCUEIL!$K$11='GRANDE CAMEROON'!$I$10,'GRANDE CAMEROON'!O246,IF(ACCUEIL!$K$11='GRANDE COTONOU'!$I$10,'GRANDE COTONOU'!O246,"")))))))</f>
        <v>0</v>
      </c>
    </row>
    <row r="247" spans="15:15" x14ac:dyDescent="0.25">
      <c r="O247" s="3">
        <f>IF($K$11='SILVER SUN'!$I$10,'SILVER SUN'!O247,IF(ACCUEIL!$K$11='SILVER SKY'!$I$10,'SILVER SKY'!O247,IF(ACCUEIL!$K$11='DREAM BEAUTY'!$I$10,'DREAM BEAUTY'!O247,IF(ACCUEIL!$K$11='SEBRING EXPRESS'!$I$10,'SEBRING EXPRESS'!O247,IF(ACCUEIL!$K$11='CARY RICKMERS'!$I$10,'CARY RICKMERS'!O248,IF(ACCUEIL!$K$11='GRANDE CAMEROON'!$I$10,'GRANDE CAMEROON'!O247,IF(ACCUEIL!$K$11='GRANDE COTONOU'!$I$10,'GRANDE COTONOU'!O247,"")))))))</f>
        <v>0</v>
      </c>
    </row>
    <row r="248" spans="15:15" x14ac:dyDescent="0.25">
      <c r="O248" s="3">
        <f>IF($K$11='SILVER SUN'!$I$10,'SILVER SUN'!O248,IF(ACCUEIL!$K$11='SILVER SKY'!$I$10,'SILVER SKY'!O248,IF(ACCUEIL!$K$11='DREAM BEAUTY'!$I$10,'DREAM BEAUTY'!O248,IF(ACCUEIL!$K$11='SEBRING EXPRESS'!$I$10,'SEBRING EXPRESS'!O248,IF(ACCUEIL!$K$11='CARY RICKMERS'!$I$10,'CARY RICKMERS'!O249,IF(ACCUEIL!$K$11='GRANDE CAMEROON'!$I$10,'GRANDE CAMEROON'!O248,IF(ACCUEIL!$K$11='GRANDE COTONOU'!$I$10,'GRANDE COTONOU'!O248,"")))))))</f>
        <v>0</v>
      </c>
    </row>
    <row r="249" spans="15:15" x14ac:dyDescent="0.25">
      <c r="O249" s="3">
        <f>IF($K$11='SILVER SUN'!$I$10,'SILVER SUN'!O249,IF(ACCUEIL!$K$11='SILVER SKY'!$I$10,'SILVER SKY'!O249,IF(ACCUEIL!$K$11='DREAM BEAUTY'!$I$10,'DREAM BEAUTY'!O249,IF(ACCUEIL!$K$11='SEBRING EXPRESS'!$I$10,'SEBRING EXPRESS'!O249,IF(ACCUEIL!$K$11='CARY RICKMERS'!$I$10,'CARY RICKMERS'!O250,IF(ACCUEIL!$K$11='GRANDE CAMEROON'!$I$10,'GRANDE CAMEROON'!O249,IF(ACCUEIL!$K$11='GRANDE COTONOU'!$I$10,'GRANDE COTONOU'!O249,"")))))))</f>
        <v>0</v>
      </c>
    </row>
    <row r="250" spans="15:15" x14ac:dyDescent="0.25">
      <c r="O250" s="3">
        <f>IF($K$11='SILVER SUN'!$I$10,'SILVER SUN'!O250,IF(ACCUEIL!$K$11='SILVER SKY'!$I$10,'SILVER SKY'!O250,IF(ACCUEIL!$K$11='DREAM BEAUTY'!$I$10,'DREAM BEAUTY'!O250,IF(ACCUEIL!$K$11='SEBRING EXPRESS'!$I$10,'SEBRING EXPRESS'!O250,IF(ACCUEIL!$K$11='CARY RICKMERS'!$I$10,'CARY RICKMERS'!O251,IF(ACCUEIL!$K$11='GRANDE CAMEROON'!$I$10,'GRANDE CAMEROON'!O250,IF(ACCUEIL!$K$11='GRANDE COTONOU'!$I$10,'GRANDE COTONOU'!O250,"")))))))</f>
        <v>0</v>
      </c>
    </row>
    <row r="251" spans="15:15" x14ac:dyDescent="0.25">
      <c r="O251" s="3">
        <f>IF($K$11='SILVER SUN'!$I$10,'SILVER SUN'!O251,IF(ACCUEIL!$K$11='SILVER SKY'!$I$10,'SILVER SKY'!O251,IF(ACCUEIL!$K$11='DREAM BEAUTY'!$I$10,'DREAM BEAUTY'!O251,IF(ACCUEIL!$K$11='SEBRING EXPRESS'!$I$10,'SEBRING EXPRESS'!O251,IF(ACCUEIL!$K$11='CARY RICKMERS'!$I$10,'CARY RICKMERS'!O252,IF(ACCUEIL!$K$11='GRANDE CAMEROON'!$I$10,'GRANDE CAMEROON'!O251,IF(ACCUEIL!$K$11='GRANDE COTONOU'!$I$10,'GRANDE COTONOU'!O251,"")))))))</f>
        <v>0</v>
      </c>
    </row>
    <row r="252" spans="15:15" x14ac:dyDescent="0.25">
      <c r="O252" s="3">
        <f>IF($K$11='SILVER SUN'!$I$10,'SILVER SUN'!O252,IF(ACCUEIL!$K$11='SILVER SKY'!$I$10,'SILVER SKY'!O252,IF(ACCUEIL!$K$11='DREAM BEAUTY'!$I$10,'DREAM BEAUTY'!O252,IF(ACCUEIL!$K$11='SEBRING EXPRESS'!$I$10,'SEBRING EXPRESS'!O252,IF(ACCUEIL!$K$11='CARY RICKMERS'!$I$10,'CARY RICKMERS'!O253,IF(ACCUEIL!$K$11='GRANDE CAMEROON'!$I$10,'GRANDE CAMEROON'!O252,IF(ACCUEIL!$K$11='GRANDE COTONOU'!$I$10,'GRANDE COTONOU'!O252,"")))))))</f>
        <v>0</v>
      </c>
    </row>
    <row r="253" spans="15:15" x14ac:dyDescent="0.25">
      <c r="O253" s="3">
        <f>IF($K$11='SILVER SUN'!$I$10,'SILVER SUN'!O253,IF(ACCUEIL!$K$11='SILVER SKY'!$I$10,'SILVER SKY'!O253,IF(ACCUEIL!$K$11='DREAM BEAUTY'!$I$10,'DREAM BEAUTY'!O253,IF(ACCUEIL!$K$11='SEBRING EXPRESS'!$I$10,'SEBRING EXPRESS'!O253,IF(ACCUEIL!$K$11='CARY RICKMERS'!$I$10,'CARY RICKMERS'!O254,IF(ACCUEIL!$K$11='GRANDE CAMEROON'!$I$10,'GRANDE CAMEROON'!O253,IF(ACCUEIL!$K$11='GRANDE COTONOU'!$I$10,'GRANDE COTONOU'!O253,"")))))))</f>
        <v>0</v>
      </c>
    </row>
    <row r="254" spans="15:15" x14ac:dyDescent="0.25">
      <c r="O254" s="3">
        <f>IF($K$11='SILVER SUN'!$I$10,'SILVER SUN'!O254,IF(ACCUEIL!$K$11='SILVER SKY'!$I$10,'SILVER SKY'!O254,IF(ACCUEIL!$K$11='DREAM BEAUTY'!$I$10,'DREAM BEAUTY'!O254,IF(ACCUEIL!$K$11='SEBRING EXPRESS'!$I$10,'SEBRING EXPRESS'!O254,IF(ACCUEIL!$K$11='CARY RICKMERS'!$I$10,'CARY RICKMERS'!O255,IF(ACCUEIL!$K$11='GRANDE CAMEROON'!$I$10,'GRANDE CAMEROON'!O254,IF(ACCUEIL!$K$11='GRANDE COTONOU'!$I$10,'GRANDE COTONOU'!O254,"")))))))</f>
        <v>0</v>
      </c>
    </row>
    <row r="255" spans="15:15" x14ac:dyDescent="0.25">
      <c r="O255" s="3">
        <f>IF($K$11='SILVER SUN'!$I$10,'SILVER SUN'!O255,IF(ACCUEIL!$K$11='SILVER SKY'!$I$10,'SILVER SKY'!O255,IF(ACCUEIL!$K$11='DREAM BEAUTY'!$I$10,'DREAM BEAUTY'!O255,IF(ACCUEIL!$K$11='SEBRING EXPRESS'!$I$10,'SEBRING EXPRESS'!O255,IF(ACCUEIL!$K$11='CARY RICKMERS'!$I$10,'CARY RICKMERS'!O256,IF(ACCUEIL!$K$11='GRANDE CAMEROON'!$I$10,'GRANDE CAMEROON'!O255,IF(ACCUEIL!$K$11='GRANDE COTONOU'!$I$10,'GRANDE COTONOU'!O255,"")))))))</f>
        <v>0</v>
      </c>
    </row>
    <row r="256" spans="15:15" x14ac:dyDescent="0.25">
      <c r="O256" s="3">
        <f>IF($K$11='SILVER SUN'!$I$10,'SILVER SUN'!O256,IF(ACCUEIL!$K$11='SILVER SKY'!$I$10,'SILVER SKY'!O256,IF(ACCUEIL!$K$11='DREAM BEAUTY'!$I$10,'DREAM BEAUTY'!O256,IF(ACCUEIL!$K$11='SEBRING EXPRESS'!$I$10,'SEBRING EXPRESS'!O256,IF(ACCUEIL!$K$11='CARY RICKMERS'!$I$10,'CARY RICKMERS'!O257,IF(ACCUEIL!$K$11='GRANDE CAMEROON'!$I$10,'GRANDE CAMEROON'!O256,IF(ACCUEIL!$K$11='GRANDE COTONOU'!$I$10,'GRANDE COTONOU'!O256,"")))))))</f>
        <v>0</v>
      </c>
    </row>
    <row r="257" spans="15:15" x14ac:dyDescent="0.25">
      <c r="O257" s="3">
        <f>IF($K$11='SILVER SUN'!$I$10,'SILVER SUN'!O257,IF(ACCUEIL!$K$11='SILVER SKY'!$I$10,'SILVER SKY'!O257,IF(ACCUEIL!$K$11='DREAM BEAUTY'!$I$10,'DREAM BEAUTY'!O257,IF(ACCUEIL!$K$11='SEBRING EXPRESS'!$I$10,'SEBRING EXPRESS'!O257,IF(ACCUEIL!$K$11='CARY RICKMERS'!$I$10,'CARY RICKMERS'!O258,IF(ACCUEIL!$K$11='GRANDE CAMEROON'!$I$10,'GRANDE CAMEROON'!O257,IF(ACCUEIL!$K$11='GRANDE COTONOU'!$I$10,'GRANDE COTONOU'!O257,"")))))))</f>
        <v>0</v>
      </c>
    </row>
    <row r="258" spans="15:15" x14ac:dyDescent="0.25">
      <c r="O258" s="3">
        <f>IF($K$11='SILVER SUN'!$I$10,'SILVER SUN'!O258,IF(ACCUEIL!$K$11='SILVER SKY'!$I$10,'SILVER SKY'!O258,IF(ACCUEIL!$K$11='DREAM BEAUTY'!$I$10,'DREAM BEAUTY'!O258,IF(ACCUEIL!$K$11='SEBRING EXPRESS'!$I$10,'SEBRING EXPRESS'!O258,IF(ACCUEIL!$K$11='CARY RICKMERS'!$I$10,'CARY RICKMERS'!O259,IF(ACCUEIL!$K$11='GRANDE CAMEROON'!$I$10,'GRANDE CAMEROON'!O258,IF(ACCUEIL!$K$11='GRANDE COTONOU'!$I$10,'GRANDE COTONOU'!O258,"")))))))</f>
        <v>0</v>
      </c>
    </row>
    <row r="259" spans="15:15" x14ac:dyDescent="0.25">
      <c r="O259" s="3">
        <f>IF($K$11='SILVER SUN'!$I$10,'SILVER SUN'!O259,IF(ACCUEIL!$K$11='SILVER SKY'!$I$10,'SILVER SKY'!O259,IF(ACCUEIL!$K$11='DREAM BEAUTY'!$I$10,'DREAM BEAUTY'!O259,IF(ACCUEIL!$K$11='SEBRING EXPRESS'!$I$10,'SEBRING EXPRESS'!O259,IF(ACCUEIL!$K$11='CARY RICKMERS'!$I$10,'CARY RICKMERS'!O260,IF(ACCUEIL!$K$11='GRANDE CAMEROON'!$I$10,'GRANDE CAMEROON'!O259,IF(ACCUEIL!$K$11='GRANDE COTONOU'!$I$10,'GRANDE COTONOU'!O259,"")))))))</f>
        <v>0</v>
      </c>
    </row>
    <row r="260" spans="15:15" x14ac:dyDescent="0.25">
      <c r="O260" s="3">
        <f>IF($K$11='SILVER SUN'!$I$10,'SILVER SUN'!O260,IF(ACCUEIL!$K$11='SILVER SKY'!$I$10,'SILVER SKY'!O260,IF(ACCUEIL!$K$11='DREAM BEAUTY'!$I$10,'DREAM BEAUTY'!O260,IF(ACCUEIL!$K$11='SEBRING EXPRESS'!$I$10,'SEBRING EXPRESS'!O260,IF(ACCUEIL!$K$11='CARY RICKMERS'!$I$10,'CARY RICKMERS'!O261,IF(ACCUEIL!$K$11='GRANDE CAMEROON'!$I$10,'GRANDE CAMEROON'!O260,IF(ACCUEIL!$K$11='GRANDE COTONOU'!$I$10,'GRANDE COTONOU'!O260,"")))))))</f>
        <v>0</v>
      </c>
    </row>
  </sheetData>
  <customSheetViews>
    <customSheetView guid="{E42149BA-FCC7-45CF-834A-91B57D32AD2D}" scale="80" showGridLines="0">
      <selection activeCell="M1" sqref="M1"/>
      <pageMargins left="0.7" right="0.7" top="0.75" bottom="0.75" header="0.3" footer="0.3"/>
      <pageSetup paperSize="9" orientation="portrait" horizontalDpi="4294967293" verticalDpi="0" r:id="rId1"/>
    </customSheetView>
    <customSheetView guid="{08CF7F84-09A8-44EF-8B89-4CA9ED834383}" scale="80" showGridLines="0">
      <selection activeCell="M1" sqref="M1"/>
      <pageMargins left="0.7" right="0.7" top="0.75" bottom="0.75" header="0.3" footer="0.3"/>
      <pageSetup paperSize="9" orientation="portrait" horizontalDpi="4294967293" verticalDpi="0" r:id="rId2"/>
    </customSheetView>
  </customSheetViews>
  <mergeCells count="9">
    <mergeCell ref="J1:L1"/>
    <mergeCell ref="K11:L11"/>
    <mergeCell ref="A8:C8"/>
    <mergeCell ref="A9:C9"/>
    <mergeCell ref="A10:C10"/>
    <mergeCell ref="A4:C4"/>
    <mergeCell ref="A5:C5"/>
    <mergeCell ref="A6:C6"/>
    <mergeCell ref="A7:C7"/>
  </mergeCells>
  <conditionalFormatting sqref="I16:M161 H16:H151 N16:O16 N17:N174 O17:O260">
    <cfRule type="cellIs" dxfId="2" priority="3" operator="equal">
      <formula>0</formula>
    </cfRule>
  </conditionalFormatting>
  <conditionalFormatting sqref="P4:T10">
    <cfRule type="cellIs" dxfId="1" priority="2" operator="equal">
      <formula>"LE 00/01/00"</formula>
    </cfRule>
  </conditionalFormatting>
  <conditionalFormatting sqref="H16:O16 H17:M147 N17:N174 O17:O260">
    <cfRule type="cellIs" dxfId="0" priority="1" operator="greaterThan">
      <formula>0</formula>
    </cfRule>
  </conditionalFormatting>
  <dataValidations count="1">
    <dataValidation type="list" allowBlank="1" showInputMessage="1" showErrorMessage="1" sqref="K11:L11">
      <formula1>"SILVER SUN, SILVER SKY, DREAM BEAUTY, SEBRING EXPRESS, CARY RICKMERS, GRANDE CAMEROON, GRANDE COTONOU"</formula1>
    </dataValidation>
  </dataValidations>
  <hyperlinks>
    <hyperlink ref="G4" r:id="rId3"/>
    <hyperlink ref="G5:G10" r:id="rId4" display="ME TRAQUER"/>
    <hyperlink ref="G5" r:id="rId5"/>
    <hyperlink ref="G6" r:id="rId6"/>
    <hyperlink ref="G7" r:id="rId7"/>
    <hyperlink ref="G8" r:id="rId8"/>
    <hyperlink ref="G9" r:id="rId9"/>
    <hyperlink ref="G10" r:id="rId10"/>
  </hyperlinks>
  <pageMargins left="0.7" right="0.7" top="0.75" bottom="0.75" header="0.3" footer="0.3"/>
  <pageSetup paperSize="9" orientation="portrait" horizontalDpi="4294967293" verticalDpi="0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CLIENT</vt:lpstr>
      <vt:lpstr>SILVER SUN</vt:lpstr>
      <vt:lpstr>SILVER SKY</vt:lpstr>
      <vt:lpstr>DREAM BEAUTY</vt:lpstr>
      <vt:lpstr>SEBRING EXPRESS</vt:lpstr>
      <vt:lpstr>CARY RICKMERS</vt:lpstr>
      <vt:lpstr>GRANDE CAMEROON</vt:lpstr>
      <vt:lpstr>GRANDE COTONOU</vt:lpstr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</dc:creator>
  <cp:lastModifiedBy>GIS</cp:lastModifiedBy>
  <dcterms:created xsi:type="dcterms:W3CDTF">2015-12-14T16:26:55Z</dcterms:created>
  <dcterms:modified xsi:type="dcterms:W3CDTF">2016-01-10T22:46:47Z</dcterms:modified>
</cp:coreProperties>
</file>