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template" sheetId="2" r:id="rId1"/>
    <sheet name="Termes" sheetId="3" r:id="rId2"/>
    <sheet name="Feuil1" sheetId="1" r:id="rId3"/>
  </sheets>
  <externalReferences>
    <externalReference r:id="rId4"/>
  </externalReferences>
  <definedNames>
    <definedName name="_xlnm.Print_Area" localSheetId="0">template!$A$1:$H$42</definedName>
  </definedNames>
  <calcPr calcId="152511"/>
</workbook>
</file>

<file path=xl/calcChain.xml><?xml version="1.0" encoding="utf-8"?>
<calcChain xmlns="http://schemas.openxmlformats.org/spreadsheetml/2006/main">
  <c r="A40" i="2" l="1"/>
  <c r="G30" i="2"/>
  <c r="D30" i="2"/>
  <c r="G29" i="2"/>
  <c r="D29" i="2"/>
  <c r="H28" i="2"/>
  <c r="G28" i="2"/>
  <c r="D28" i="2"/>
  <c r="G27" i="2"/>
  <c r="H27" i="2" s="1"/>
  <c r="D27" i="2"/>
  <c r="G26" i="2"/>
  <c r="D26" i="2"/>
  <c r="G25" i="2"/>
  <c r="D25" i="2"/>
  <c r="G24" i="2"/>
  <c r="H24" i="2" s="1"/>
  <c r="D24" i="2"/>
  <c r="G23" i="2"/>
  <c r="H23" i="2" s="1"/>
  <c r="D23" i="2"/>
  <c r="G22" i="2"/>
  <c r="D22" i="2"/>
  <c r="D31" i="2" s="1"/>
  <c r="A16" i="2"/>
  <c r="H3" i="2"/>
  <c r="H26" i="2" l="1"/>
  <c r="H30" i="2"/>
  <c r="H25" i="2"/>
  <c r="H29" i="2"/>
  <c r="H22" i="2"/>
  <c r="H33" i="2" s="1"/>
  <c r="H35" i="2" l="1"/>
  <c r="H34" i="2"/>
  <c r="H37" i="2" l="1"/>
</calcChain>
</file>

<file path=xl/sharedStrings.xml><?xml version="1.0" encoding="utf-8"?>
<sst xmlns="http://schemas.openxmlformats.org/spreadsheetml/2006/main" count="41" uniqueCount="30">
  <si>
    <t>E16-000</t>
  </si>
  <si>
    <t>CLIENT</t>
  </si>
  <si>
    <t>FACTURE / INVOICE</t>
  </si>
  <si>
    <t>PO:</t>
  </si>
  <si>
    <t xml:space="preserve">Demandeur: </t>
  </si>
  <si>
    <t>DESCRIPTION DE SERVICES</t>
  </si>
  <si>
    <t>TARIF</t>
  </si>
  <si>
    <t>Dates</t>
  </si>
  <si>
    <t>Intervenants</t>
  </si>
  <si>
    <t>nb interv.</t>
  </si>
  <si>
    <t>heures / Interv.</t>
  </si>
  <si>
    <t>Début</t>
  </si>
  <si>
    <t>Fin</t>
  </si>
  <si>
    <t>Taux horaire</t>
  </si>
  <si>
    <t>TOTAL HEURES</t>
  </si>
  <si>
    <t>- Les factures sont toutes assujetties aux taxes applicables (TPS/TVQ).</t>
  </si>
  <si>
    <t>Sous total:</t>
  </si>
  <si>
    <t>Facture totale / Total Invoice</t>
  </si>
  <si>
    <t>Terme Evenement Spécial FR</t>
  </si>
  <si>
    <t>LISTE DÉROULANTE</t>
  </si>
  <si>
    <t>Nom TERME REFERENCE</t>
  </si>
  <si>
    <t>termes</t>
  </si>
  <si>
    <t>Termes Location ANG</t>
  </si>
  <si>
    <t>termes Vente Location FR</t>
  </si>
  <si>
    <t>termes location personne spécifique ANG</t>
  </si>
  <si>
    <t>termes location personne spécifique FR</t>
  </si>
  <si>
    <t>Terme Evenement Spécial ANG</t>
  </si>
  <si>
    <t xml:space="preserve">    </t>
  </si>
  <si>
    <t>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</t>
  </si>
  <si>
    <t>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</si>
</sst>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&quot;$&quot;* #,##0.00_-;\-&quot;$&quot;* #,##0.00_-;_-&quot;$&quot;* &quot;-&quot;??_-;_-@_-"/>
    <numFmt numFmtId="164" formatCode="d/mmm/yyyy"/>
    <numFmt numFmtId="165" formatCode="[$$-1009]#,##0.00"/>
    <numFmt numFmtId="166" formatCode="&quot;$&quot;#,##0.00"/>
    <numFmt numFmtId="167" formatCode="yyyy/mm/dd/dddd"/>
    <numFmt numFmtId="168" formatCode="[$-F400]h:mm:ss\ AM/PM"/>
    <numFmt numFmtId="169" formatCode="[$$-1009]#,##0.00;\-[$$-1009]#,##0.00"/>
  </numFmts>
  <fonts count="4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4"/>
      <name val="Calibri"/>
      <family val="2"/>
      <scheme val="minor"/>
    </font>
    <font>
      <i/>
      <sz val="10"/>
      <name val="Calibri"/>
      <family val="2"/>
      <scheme val="minor"/>
    </font>
    <font>
      <sz val="9"/>
      <name val="Calibri"/>
      <family val="2"/>
      <scheme val="minor"/>
    </font>
    <font>
      <i/>
      <sz val="9"/>
      <name val="Calibri"/>
      <family val="2"/>
      <scheme val="minor"/>
    </font>
    <font>
      <b/>
      <sz val="12"/>
      <name val="Calibri"/>
      <family val="2"/>
      <scheme val="minor"/>
    </font>
    <font>
      <b/>
      <sz val="13"/>
      <name val="Calibri"/>
      <family val="2"/>
      <scheme val="minor"/>
    </font>
    <font>
      <sz val="10"/>
      <name val="Arial"/>
      <family val="2"/>
    </font>
    <font>
      <b/>
      <i/>
      <sz val="10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2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6"/>
      <name val="Calibri"/>
      <family val="2"/>
      <scheme val="minor"/>
    </font>
    <font>
      <b/>
      <i/>
      <u/>
      <sz val="14"/>
      <color indexed="63"/>
      <name val="Calibri"/>
      <family val="2"/>
      <scheme val="minor"/>
    </font>
    <font>
      <b/>
      <u/>
      <sz val="12"/>
      <color indexed="63"/>
      <name val="Calibri"/>
      <family val="2"/>
      <scheme val="minor"/>
    </font>
    <font>
      <b/>
      <sz val="1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8"/>
      <name val="Calibri"/>
      <family val="2"/>
      <scheme val="minor"/>
    </font>
    <font>
      <b/>
      <sz val="11"/>
      <name val="Calibri"/>
      <family val="2"/>
    </font>
    <font>
      <sz val="11"/>
      <name val="Calibri"/>
      <family val="2"/>
    </font>
    <font>
      <b/>
      <i/>
      <sz val="12"/>
      <name val="Calibri"/>
      <family val="2"/>
    </font>
    <font>
      <sz val="10"/>
      <name val="Calibri"/>
      <family val="2"/>
    </font>
    <font>
      <b/>
      <sz val="14"/>
      <name val="Calibri"/>
      <family val="2"/>
    </font>
    <font>
      <b/>
      <u/>
      <sz val="16"/>
      <name val="Calibri"/>
      <family val="2"/>
    </font>
    <font>
      <sz val="6.5"/>
      <name val="Arial Narrow"/>
      <family val="2"/>
    </font>
    <font>
      <b/>
      <i/>
      <sz val="11"/>
      <name val="Calibri"/>
      <family val="2"/>
      <scheme val="minor"/>
    </font>
    <font>
      <sz val="6.5"/>
      <color theme="1"/>
      <name val="Arial Narrow"/>
      <family val="2"/>
    </font>
    <font>
      <b/>
      <sz val="6.5"/>
      <color theme="1"/>
      <name val="Arial Narrow"/>
      <family val="2"/>
    </font>
    <font>
      <b/>
      <u/>
      <sz val="6.5"/>
      <color rgb="FF000000"/>
      <name val="Arial Narrow"/>
      <family val="2"/>
    </font>
    <font>
      <sz val="6.5"/>
      <color rgb="FF000000"/>
      <name val="Arial Narrow"/>
      <family val="2"/>
    </font>
    <font>
      <sz val="10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0"/>
      <color rgb="FF000000"/>
      <name val="Calibri"/>
      <family val="2"/>
    </font>
    <font>
      <b/>
      <sz val="10"/>
      <color rgb="FF000000"/>
      <name val="Calibri"/>
      <family val="2"/>
    </font>
    <font>
      <b/>
      <u/>
      <sz val="7.5"/>
      <color rgb="FF000000"/>
      <name val="Calibri"/>
      <family val="2"/>
    </font>
    <font>
      <b/>
      <sz val="7.5"/>
      <color rgb="FF000000"/>
      <name val="Arial Narrow"/>
      <family val="2"/>
    </font>
    <font>
      <sz val="7.5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double">
        <color auto="1"/>
      </right>
      <top style="thin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/>
      <right/>
      <top/>
      <bottom style="double">
        <color indexed="8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9" fillId="0" borderId="0"/>
  </cellStyleXfs>
  <cellXfs count="135">
    <xf numFmtId="0" fontId="0" fillId="0" borderId="0" xfId="0"/>
    <xf numFmtId="49" fontId="2" fillId="0" borderId="0" xfId="0" applyNumberFormat="1" applyFont="1" applyFill="1"/>
    <xf numFmtId="0" fontId="2" fillId="0" borderId="0" xfId="0" applyFont="1" applyFill="1" applyAlignment="1">
      <alignment horizontal="center"/>
    </xf>
    <xf numFmtId="0" fontId="2" fillId="0" borderId="0" xfId="0" applyFont="1" applyFill="1"/>
    <xf numFmtId="14" fontId="2" fillId="0" borderId="0" xfId="0" applyNumberFormat="1" applyFont="1" applyFill="1"/>
    <xf numFmtId="164" fontId="3" fillId="0" borderId="0" xfId="0" applyNumberFormat="1" applyFont="1" applyFill="1" applyAlignment="1">
      <alignment horizontal="center"/>
    </xf>
    <xf numFmtId="0" fontId="2" fillId="0" borderId="0" xfId="0" applyFont="1"/>
    <xf numFmtId="0" fontId="4" fillId="0" borderId="0" xfId="0" applyFont="1" applyFill="1" applyAlignment="1">
      <alignment horizontal="center"/>
    </xf>
    <xf numFmtId="14" fontId="3" fillId="0" borderId="0" xfId="0" applyNumberFormat="1" applyFont="1" applyFill="1" applyAlignment="1">
      <alignment horizontal="center"/>
    </xf>
    <xf numFmtId="49" fontId="5" fillId="0" borderId="0" xfId="0" applyNumberFormat="1" applyFont="1" applyFill="1"/>
    <xf numFmtId="0" fontId="6" fillId="0" borderId="0" xfId="0" applyFont="1" applyFill="1" applyAlignment="1">
      <alignment horizontal="center"/>
    </xf>
    <xf numFmtId="0" fontId="6" fillId="0" borderId="0" xfId="0" applyFont="1" applyFill="1"/>
    <xf numFmtId="164" fontId="7" fillId="0" borderId="0" xfId="0" applyNumberFormat="1" applyFont="1" applyFill="1"/>
    <xf numFmtId="0" fontId="2" fillId="0" borderId="0" xfId="0" applyFont="1" applyFill="1" applyBorder="1"/>
    <xf numFmtId="49" fontId="8" fillId="0" borderId="0" xfId="0" applyNumberFormat="1" applyFont="1" applyFill="1"/>
    <xf numFmtId="0" fontId="2" fillId="0" borderId="0" xfId="0" applyFont="1" applyFill="1" applyAlignment="1">
      <alignment horizontal="right"/>
    </xf>
    <xf numFmtId="0" fontId="8" fillId="0" borderId="0" xfId="0" applyFont="1" applyFill="1" applyAlignment="1">
      <alignment horizontal="right"/>
    </xf>
    <xf numFmtId="49" fontId="10" fillId="0" borderId="0" xfId="2" applyNumberFormat="1" applyFont="1" applyFill="1" applyBorder="1" applyAlignment="1">
      <alignment vertical="center" wrapText="1"/>
    </xf>
    <xf numFmtId="49" fontId="11" fillId="0" borderId="0" xfId="2" applyNumberFormat="1" applyFont="1" applyFill="1" applyBorder="1" applyAlignment="1">
      <alignment vertical="center" wrapText="1"/>
    </xf>
    <xf numFmtId="49" fontId="4" fillId="0" borderId="0" xfId="2" applyNumberFormat="1" applyFont="1" applyFill="1" applyBorder="1" applyAlignment="1">
      <alignment vertical="center" wrapText="1"/>
    </xf>
    <xf numFmtId="49" fontId="12" fillId="0" borderId="0" xfId="0" applyNumberFormat="1" applyFont="1" applyFill="1" applyAlignment="1">
      <alignment horizontal="left" indent="8"/>
    </xf>
    <xf numFmtId="0" fontId="7" fillId="0" borderId="0" xfId="0" applyNumberFormat="1" applyFont="1" applyFill="1" applyAlignment="1">
      <alignment horizontal="right"/>
    </xf>
    <xf numFmtId="49" fontId="2" fillId="0" borderId="0" xfId="2" applyNumberFormat="1" applyFont="1" applyFill="1" applyBorder="1" applyAlignment="1">
      <alignment vertical="center"/>
    </xf>
    <xf numFmtId="165" fontId="2" fillId="0" borderId="0" xfId="2" applyNumberFormat="1" applyFont="1" applyFill="1" applyBorder="1" applyAlignment="1">
      <alignment horizontal="center" vertical="center"/>
    </xf>
    <xf numFmtId="0" fontId="4" fillId="0" borderId="0" xfId="0" applyNumberFormat="1" applyFont="1" applyFill="1" applyAlignment="1">
      <alignment horizontal="left" indent="8"/>
    </xf>
    <xf numFmtId="0" fontId="2" fillId="0" borderId="0" xfId="0" applyNumberFormat="1" applyFont="1" applyFill="1" applyAlignment="1">
      <alignment horizontal="center"/>
    </xf>
    <xf numFmtId="0" fontId="2" fillId="0" borderId="0" xfId="0" applyNumberFormat="1" applyFont="1" applyFill="1"/>
    <xf numFmtId="0" fontId="2" fillId="0" borderId="0" xfId="0" applyNumberFormat="1" applyFont="1" applyFill="1" applyAlignment="1">
      <alignment horizontal="right"/>
    </xf>
    <xf numFmtId="166" fontId="2" fillId="0" borderId="0" xfId="2" applyNumberFormat="1" applyFont="1" applyFill="1" applyBorder="1" applyAlignment="1">
      <alignment horizontal="center" vertical="center"/>
    </xf>
    <xf numFmtId="0" fontId="13" fillId="0" borderId="0" xfId="0" applyNumberFormat="1" applyFont="1" applyFill="1" applyBorder="1"/>
    <xf numFmtId="49" fontId="14" fillId="0" borderId="0" xfId="2" applyNumberFormat="1" applyFont="1" applyFill="1" applyBorder="1" applyAlignment="1">
      <alignment vertical="center"/>
    </xf>
    <xf numFmtId="165" fontId="2" fillId="0" borderId="0" xfId="1" applyNumberFormat="1" applyFont="1" applyFill="1" applyBorder="1" applyAlignment="1">
      <alignment vertical="center"/>
    </xf>
    <xf numFmtId="49" fontId="10" fillId="0" borderId="0" xfId="2" applyNumberFormat="1" applyFont="1" applyFill="1" applyBorder="1" applyAlignment="1">
      <alignment vertical="center"/>
    </xf>
    <xf numFmtId="0" fontId="2" fillId="0" borderId="0" xfId="2" applyFont="1" applyFill="1" applyBorder="1" applyAlignment="1">
      <alignment horizontal="center" vertical="center"/>
    </xf>
    <xf numFmtId="49" fontId="7" fillId="0" borderId="0" xfId="2" applyNumberFormat="1" applyFont="1" applyFill="1" applyBorder="1" applyAlignment="1">
      <alignment vertical="center"/>
    </xf>
    <xf numFmtId="49" fontId="7" fillId="0" borderId="1" xfId="0" applyNumberFormat="1" applyFont="1" applyFill="1" applyBorder="1"/>
    <xf numFmtId="0" fontId="15" fillId="0" borderId="2" xfId="0" applyFont="1" applyFill="1" applyBorder="1" applyAlignment="1">
      <alignment horizontal="center"/>
    </xf>
    <xf numFmtId="0" fontId="2" fillId="0" borderId="2" xfId="0" applyFont="1" applyFill="1" applyBorder="1"/>
    <xf numFmtId="14" fontId="2" fillId="0" borderId="2" xfId="0" applyNumberFormat="1" applyFont="1" applyFill="1" applyBorder="1"/>
    <xf numFmtId="0" fontId="2" fillId="0" borderId="3" xfId="0" applyFont="1" applyFill="1" applyBorder="1"/>
    <xf numFmtId="0" fontId="16" fillId="0" borderId="4" xfId="0" applyFont="1" applyFill="1" applyBorder="1" applyAlignment="1">
      <alignment horizontal="center"/>
    </xf>
    <xf numFmtId="0" fontId="14" fillId="0" borderId="0" xfId="2" applyNumberFormat="1" applyFont="1" applyFill="1" applyBorder="1" applyAlignment="1">
      <alignment vertical="center"/>
    </xf>
    <xf numFmtId="0" fontId="2" fillId="0" borderId="5" xfId="0" applyFont="1" applyBorder="1"/>
    <xf numFmtId="14" fontId="2" fillId="0" borderId="0" xfId="0" applyNumberFormat="1" applyFont="1" applyFill="1" applyBorder="1"/>
    <xf numFmtId="49" fontId="2" fillId="0" borderId="0" xfId="0" applyNumberFormat="1" applyFont="1" applyFill="1" applyBorder="1"/>
    <xf numFmtId="0" fontId="2" fillId="0" borderId="6" xfId="0" applyFont="1" applyFill="1" applyBorder="1"/>
    <xf numFmtId="0" fontId="16" fillId="0" borderId="7" xfId="0" applyFont="1" applyFill="1" applyBorder="1" applyAlignment="1">
      <alignment horizontal="center"/>
    </xf>
    <xf numFmtId="0" fontId="2" fillId="0" borderId="5" xfId="0" applyFont="1" applyFill="1" applyBorder="1"/>
    <xf numFmtId="0" fontId="2" fillId="0" borderId="0" xfId="0" applyNumberFormat="1" applyFont="1" applyFill="1" applyBorder="1"/>
    <xf numFmtId="0" fontId="2" fillId="0" borderId="7" xfId="0" applyFont="1" applyFill="1" applyBorder="1"/>
    <xf numFmtId="49" fontId="17" fillId="0" borderId="11" xfId="0" applyNumberFormat="1" applyFont="1" applyFill="1" applyBorder="1" applyAlignment="1">
      <alignment horizontal="center" vertical="center" wrapText="1" shrinkToFit="1"/>
    </xf>
    <xf numFmtId="0" fontId="17" fillId="0" borderId="12" xfId="0" applyFont="1" applyFill="1" applyBorder="1" applyAlignment="1">
      <alignment horizontal="center" vertical="center" wrapText="1" shrinkToFit="1"/>
    </xf>
    <xf numFmtId="0" fontId="17" fillId="0" borderId="13" xfId="0" applyFont="1" applyFill="1" applyBorder="1" applyAlignment="1">
      <alignment horizontal="right" vertical="center" wrapText="1" shrinkToFit="1"/>
    </xf>
    <xf numFmtId="0" fontId="2" fillId="0" borderId="7" xfId="0" applyFont="1" applyFill="1" applyBorder="1" applyAlignment="1">
      <alignment vertical="center" wrapText="1" shrinkToFit="1"/>
    </xf>
    <xf numFmtId="0" fontId="2" fillId="0" borderId="0" xfId="0" applyFont="1" applyAlignment="1">
      <alignment vertical="center" wrapText="1" shrinkToFit="1"/>
    </xf>
    <xf numFmtId="167" fontId="18" fillId="0" borderId="5" xfId="0" applyNumberFormat="1" applyFont="1" applyFill="1" applyBorder="1" applyAlignment="1">
      <alignment horizontal="left"/>
    </xf>
    <xf numFmtId="0" fontId="5" fillId="0" borderId="0" xfId="0" applyFont="1" applyFill="1" applyBorder="1" applyAlignment="1">
      <alignment horizontal="center"/>
    </xf>
    <xf numFmtId="2" fontId="5" fillId="0" borderId="0" xfId="0" applyNumberFormat="1" applyFont="1" applyFill="1" applyBorder="1" applyAlignment="1">
      <alignment horizontal="center"/>
    </xf>
    <xf numFmtId="168" fontId="5" fillId="0" borderId="0" xfId="0" applyNumberFormat="1" applyFont="1" applyFill="1" applyBorder="1" applyAlignment="1">
      <alignment horizontal="left"/>
    </xf>
    <xf numFmtId="168" fontId="5" fillId="0" borderId="0" xfId="0" applyNumberFormat="1" applyFont="1" applyFill="1" applyBorder="1" applyAlignment="1">
      <alignment horizontal="center"/>
    </xf>
    <xf numFmtId="169" fontId="5" fillId="0" borderId="6" xfId="0" applyNumberFormat="1" applyFont="1" applyFill="1" applyBorder="1" applyAlignment="1">
      <alignment horizontal="center"/>
    </xf>
    <xf numFmtId="44" fontId="19" fillId="0" borderId="7" xfId="1" applyFont="1" applyFill="1" applyBorder="1" applyAlignment="1">
      <alignment vertical="center"/>
    </xf>
    <xf numFmtId="166" fontId="5" fillId="0" borderId="0" xfId="0" applyNumberFormat="1" applyFont="1" applyFill="1" applyBorder="1" applyAlignment="1">
      <alignment horizontal="left"/>
    </xf>
    <xf numFmtId="0" fontId="2" fillId="0" borderId="0" xfId="0" applyFont="1" applyAlignment="1">
      <alignment vertical="center"/>
    </xf>
    <xf numFmtId="167" fontId="20" fillId="0" borderId="5" xfId="0" applyNumberFormat="1" applyFont="1" applyFill="1" applyBorder="1" applyAlignment="1">
      <alignment vertical="center" wrapText="1"/>
    </xf>
    <xf numFmtId="167" fontId="20" fillId="0" borderId="0" xfId="0" applyNumberFormat="1" applyFont="1" applyFill="1" applyBorder="1" applyAlignment="1">
      <alignment vertical="center"/>
    </xf>
    <xf numFmtId="167" fontId="17" fillId="0" borderId="5" xfId="0" applyNumberFormat="1" applyFont="1" applyBorder="1" applyAlignment="1">
      <alignment vertical="center" wrapText="1"/>
    </xf>
    <xf numFmtId="167" fontId="20" fillId="0" borderId="0" xfId="0" applyNumberFormat="1" applyFont="1" applyBorder="1" applyAlignment="1">
      <alignment vertical="center"/>
    </xf>
    <xf numFmtId="2" fontId="17" fillId="0" borderId="0" xfId="0" applyNumberFormat="1" applyFont="1" applyBorder="1" applyAlignment="1">
      <alignment horizontal="left" vertical="center"/>
    </xf>
    <xf numFmtId="167" fontId="17" fillId="0" borderId="0" xfId="0" applyNumberFormat="1" applyFont="1" applyBorder="1" applyAlignment="1">
      <alignment vertical="center"/>
    </xf>
    <xf numFmtId="167" fontId="17" fillId="0" borderId="6" xfId="0" applyNumberFormat="1" applyFont="1" applyBorder="1" applyAlignment="1">
      <alignment vertical="center"/>
    </xf>
    <xf numFmtId="44" fontId="19" fillId="0" borderId="7" xfId="1" applyFont="1" applyBorder="1"/>
    <xf numFmtId="49" fontId="21" fillId="0" borderId="5" xfId="0" applyNumberFormat="1" applyFont="1" applyBorder="1"/>
    <xf numFmtId="0" fontId="5" fillId="0" borderId="0" xfId="0" applyFont="1" applyBorder="1" applyAlignment="1">
      <alignment horizontal="center"/>
    </xf>
    <xf numFmtId="2" fontId="5" fillId="0" borderId="0" xfId="0" applyNumberFormat="1" applyFont="1" applyBorder="1" applyAlignment="1">
      <alignment horizontal="center"/>
    </xf>
    <xf numFmtId="14" fontId="5" fillId="0" borderId="0" xfId="0" applyNumberFormat="1" applyFont="1" applyBorder="1" applyAlignment="1">
      <alignment horizontal="center"/>
    </xf>
    <xf numFmtId="169" fontId="5" fillId="0" borderId="6" xfId="0" applyNumberFormat="1" applyFont="1" applyBorder="1" applyAlignment="1">
      <alignment horizontal="center"/>
    </xf>
    <xf numFmtId="167" fontId="5" fillId="0" borderId="14" xfId="0" applyNumberFormat="1" applyFont="1" applyBorder="1" applyAlignment="1">
      <alignment horizontal="left"/>
    </xf>
    <xf numFmtId="0" fontId="5" fillId="0" borderId="15" xfId="0" applyFont="1" applyBorder="1" applyAlignment="1">
      <alignment horizontal="center"/>
    </xf>
    <xf numFmtId="0" fontId="22" fillId="0" borderId="15" xfId="0" applyFont="1" applyBorder="1"/>
    <xf numFmtId="14" fontId="22" fillId="0" borderId="15" xfId="0" applyNumberFormat="1" applyFont="1" applyBorder="1" applyAlignment="1">
      <alignment horizontal="right"/>
    </xf>
    <xf numFmtId="0" fontId="22" fillId="0" borderId="16" xfId="0" applyFont="1" applyBorder="1"/>
    <xf numFmtId="44" fontId="23" fillId="0" borderId="7" xfId="1" applyFont="1" applyBorder="1" applyAlignment="1">
      <alignment horizontal="right"/>
    </xf>
    <xf numFmtId="166" fontId="2" fillId="0" borderId="0" xfId="0" applyNumberFormat="1" applyFont="1"/>
    <xf numFmtId="167" fontId="5" fillId="0" borderId="5" xfId="0" applyNumberFormat="1" applyFont="1" applyBorder="1" applyAlignment="1">
      <alignment horizontal="left"/>
    </xf>
    <xf numFmtId="0" fontId="22" fillId="0" borderId="0" xfId="0" applyFont="1" applyBorder="1"/>
    <xf numFmtId="14" fontId="22" fillId="0" borderId="0" xfId="0" applyNumberFormat="1" applyFont="1" applyBorder="1" applyAlignment="1">
      <alignment horizontal="right"/>
    </xf>
    <xf numFmtId="0" fontId="22" fillId="0" borderId="6" xfId="0" applyFont="1" applyBorder="1"/>
    <xf numFmtId="49" fontId="17" fillId="0" borderId="8" xfId="0" applyNumberFormat="1" applyFont="1" applyBorder="1"/>
    <xf numFmtId="0" fontId="2" fillId="0" borderId="9" xfId="0" applyFont="1" applyBorder="1" applyAlignment="1">
      <alignment horizontal="center"/>
    </xf>
    <xf numFmtId="0" fontId="22" fillId="0" borderId="9" xfId="0" applyFont="1" applyBorder="1"/>
    <xf numFmtId="14" fontId="22" fillId="0" borderId="9" xfId="0" applyNumberFormat="1" applyFont="1" applyBorder="1" applyAlignment="1">
      <alignment horizontal="right"/>
    </xf>
    <xf numFmtId="0" fontId="22" fillId="0" borderId="10" xfId="0" applyFont="1" applyBorder="1"/>
    <xf numFmtId="44" fontId="23" fillId="0" borderId="17" xfId="1" applyFont="1" applyBorder="1" applyAlignment="1">
      <alignment horizontal="right"/>
    </xf>
    <xf numFmtId="49" fontId="2" fillId="0" borderId="0" xfId="0" applyNumberFormat="1" applyFont="1" applyBorder="1"/>
    <xf numFmtId="0" fontId="2" fillId="0" borderId="0" xfId="0" applyFont="1" applyBorder="1" applyAlignment="1">
      <alignment horizontal="center"/>
    </xf>
    <xf numFmtId="0" fontId="24" fillId="0" borderId="0" xfId="0" applyFont="1" applyBorder="1"/>
    <xf numFmtId="14" fontId="24" fillId="0" borderId="0" xfId="0" applyNumberFormat="1" applyFont="1" applyBorder="1"/>
    <xf numFmtId="0" fontId="24" fillId="0" borderId="0" xfId="0" applyFont="1"/>
    <xf numFmtId="14" fontId="25" fillId="0" borderId="0" xfId="0" applyNumberFormat="1" applyFont="1" applyFill="1" applyBorder="1" applyAlignment="1">
      <alignment horizontal="right"/>
    </xf>
    <xf numFmtId="165" fontId="26" fillId="0" borderId="18" xfId="0" applyNumberFormat="1" applyFont="1" applyBorder="1"/>
    <xf numFmtId="0" fontId="2" fillId="0" borderId="0" xfId="0" applyFont="1" applyBorder="1"/>
    <xf numFmtId="14" fontId="2" fillId="0" borderId="0" xfId="0" applyNumberFormat="1" applyFont="1" applyBorder="1"/>
    <xf numFmtId="49" fontId="2" fillId="0" borderId="0" xfId="0" applyNumberFormat="1" applyFont="1"/>
    <xf numFmtId="0" fontId="2" fillId="0" borderId="0" xfId="0" applyFont="1" applyAlignment="1">
      <alignment horizontal="center"/>
    </xf>
    <xf numFmtId="14" fontId="2" fillId="0" borderId="0" xfId="0" applyNumberFormat="1" applyFont="1"/>
    <xf numFmtId="0" fontId="29" fillId="0" borderId="0" xfId="0" applyFont="1"/>
    <xf numFmtId="0" fontId="29" fillId="0" borderId="0" xfId="0" applyFont="1" applyAlignment="1">
      <alignment wrapText="1"/>
    </xf>
    <xf numFmtId="0" fontId="30" fillId="0" borderId="0" xfId="0" applyFont="1"/>
    <xf numFmtId="0" fontId="30" fillId="0" borderId="0" xfId="0" applyFont="1" applyAlignment="1">
      <alignment wrapText="1"/>
    </xf>
    <xf numFmtId="0" fontId="29" fillId="0" borderId="0" xfId="0" applyFont="1" applyAlignment="1">
      <alignment horizontal="left" vertical="top"/>
    </xf>
    <xf numFmtId="0" fontId="29" fillId="0" borderId="0" xfId="0" applyFont="1" applyAlignment="1">
      <alignment vertical="top"/>
    </xf>
    <xf numFmtId="0" fontId="31" fillId="0" borderId="0" xfId="0" applyFont="1" applyAlignment="1">
      <alignment vertical="top" wrapText="1"/>
    </xf>
    <xf numFmtId="0" fontId="32" fillId="0" borderId="0" xfId="0" applyFont="1" applyAlignment="1">
      <alignment vertical="top" wrapText="1"/>
    </xf>
    <xf numFmtId="0" fontId="32" fillId="0" borderId="0" xfId="0" applyFont="1" applyAlignment="1">
      <alignment horizontal="left" vertical="top" wrapText="1"/>
    </xf>
    <xf numFmtId="0" fontId="31" fillId="0" borderId="0" xfId="0" applyFont="1" applyAlignment="1">
      <alignment horizontal="left" vertical="top" wrapText="1"/>
    </xf>
    <xf numFmtId="0" fontId="29" fillId="0" borderId="0" xfId="0" applyFont="1" applyAlignment="1">
      <alignment vertical="top" wrapText="1"/>
    </xf>
    <xf numFmtId="0" fontId="29" fillId="0" borderId="0" xfId="0" applyFont="1" applyAlignment="1">
      <alignment horizontal="left" vertical="top" wrapText="1"/>
    </xf>
    <xf numFmtId="0" fontId="33" fillId="0" borderId="0" xfId="0" applyFont="1" applyAlignment="1">
      <alignment wrapText="1"/>
    </xf>
    <xf numFmtId="0" fontId="34" fillId="0" borderId="0" xfId="0" applyFont="1" applyAlignment="1">
      <alignment horizontal="left" vertical="top"/>
    </xf>
    <xf numFmtId="0" fontId="35" fillId="0" borderId="0" xfId="0" applyFont="1" applyAlignment="1">
      <alignment horizontal="left" vertical="center" wrapText="1"/>
    </xf>
    <xf numFmtId="0" fontId="35" fillId="0" borderId="0" xfId="0" applyFont="1" applyAlignment="1">
      <alignment vertical="top" wrapText="1"/>
    </xf>
    <xf numFmtId="0" fontId="36" fillId="0" borderId="0" xfId="0" applyFont="1" applyAlignment="1">
      <alignment horizontal="left" vertical="center" wrapText="1"/>
    </xf>
    <xf numFmtId="0" fontId="37" fillId="0" borderId="0" xfId="0" applyFont="1" applyAlignment="1">
      <alignment horizontal="left" vertical="center" wrapText="1"/>
    </xf>
    <xf numFmtId="0" fontId="38" fillId="0" borderId="0" xfId="0" applyFont="1" applyAlignment="1">
      <alignment horizontal="left" vertical="center" wrapText="1"/>
    </xf>
    <xf numFmtId="0" fontId="39" fillId="0" borderId="0" xfId="0" applyFont="1" applyAlignment="1">
      <alignment horizontal="left" vertical="center" wrapText="1"/>
    </xf>
    <xf numFmtId="49" fontId="28" fillId="0" borderId="0" xfId="0" applyNumberFormat="1" applyFont="1" applyBorder="1" applyAlignment="1">
      <alignment horizontal="center" vertical="center" wrapText="1"/>
    </xf>
    <xf numFmtId="49" fontId="3" fillId="0" borderId="8" xfId="0" applyNumberFormat="1" applyFont="1" applyFill="1" applyBorder="1" applyAlignment="1">
      <alignment horizontal="center" vertical="center" wrapText="1"/>
    </xf>
    <xf numFmtId="49" fontId="3" fillId="0" borderId="9" xfId="0" applyNumberFormat="1" applyFont="1" applyFill="1" applyBorder="1" applyAlignment="1">
      <alignment horizontal="center" vertical="center" wrapText="1"/>
    </xf>
    <xf numFmtId="49" fontId="3" fillId="0" borderId="10" xfId="0" applyNumberFormat="1" applyFont="1" applyFill="1" applyBorder="1" applyAlignment="1">
      <alignment horizontal="center" vertical="center" wrapText="1"/>
    </xf>
    <xf numFmtId="49" fontId="2" fillId="0" borderId="0" xfId="0" applyNumberFormat="1" applyFont="1" applyAlignment="1">
      <alignment horizontal="center"/>
    </xf>
    <xf numFmtId="49" fontId="4" fillId="0" borderId="0" xfId="0" applyNumberFormat="1" applyFont="1" applyBorder="1" applyAlignment="1">
      <alignment horizontal="center" vertical="top" wrapText="1"/>
    </xf>
    <xf numFmtId="0" fontId="27" fillId="0" borderId="0" xfId="0" applyNumberFormat="1" applyFont="1" applyAlignment="1">
      <alignment horizontal="left" vertical="top" wrapText="1"/>
    </xf>
    <xf numFmtId="49" fontId="2" fillId="0" borderId="0" xfId="0" applyNumberFormat="1" applyFont="1" applyBorder="1" applyAlignment="1">
      <alignment horizontal="center"/>
    </xf>
    <xf numFmtId="49" fontId="27" fillId="0" borderId="0" xfId="0" applyNumberFormat="1" applyFont="1" applyAlignment="1">
      <alignment horizontal="center"/>
    </xf>
  </cellXfs>
  <cellStyles count="3">
    <cellStyle name="Monétaire" xfId="1" builtinId="4"/>
    <cellStyle name="Normal" xfId="0" builtinId="0"/>
    <cellStyle name="Normal 2" xfId="2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ophie\Dropbox\2016\Sommaire%20Factures&amp;product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 Factures"/>
      <sheetName val="Restant 2015"/>
      <sheetName val="exemple facture"/>
      <sheetName val="template"/>
      <sheetName val="16-001"/>
      <sheetName val="16-002"/>
      <sheetName val="16-003"/>
      <sheetName val="16-004"/>
      <sheetName val="16-005"/>
      <sheetName val="16-006"/>
      <sheetName val="16-007"/>
      <sheetName val="16-008"/>
      <sheetName val="liste clients"/>
      <sheetName val="Termes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3">
          <cell r="A3" t="str">
            <v>Nom client</v>
          </cell>
          <cell r="B3" t="str">
            <v>adresse 1</v>
          </cell>
          <cell r="C3" t="str">
            <v>adresse 2</v>
          </cell>
          <cell r="D3" t="str">
            <v>adresse 3</v>
          </cell>
          <cell r="E3" t="str">
            <v>Responsable facturation</v>
          </cell>
          <cell r="F3" t="str">
            <v>Titre</v>
          </cell>
          <cell r="G3" t="str">
            <v>telephone</v>
          </cell>
          <cell r="H3" t="str">
            <v>courriel</v>
          </cell>
          <cell r="I3" t="str">
            <v>TAUX HORAIRE</v>
          </cell>
          <cell r="J3" t="str">
            <v>PO</v>
          </cell>
        </row>
        <row r="4">
          <cell r="A4" t="str">
            <v>Nom a facturer</v>
          </cell>
          <cell r="B4" t="str">
            <v>sdjs;djfsdiojfoisj</v>
          </cell>
          <cell r="C4" t="str">
            <v>skdjnfksdjnfskajdnfjksd</v>
          </cell>
          <cell r="D4" t="str">
            <v>dfsf</v>
          </cell>
          <cell r="E4" t="str">
            <v>sdfsd</v>
          </cell>
          <cell r="F4">
            <v>0</v>
          </cell>
          <cell r="G4" t="str">
            <v>sdfsd</v>
          </cell>
          <cell r="H4" t="str">
            <v>sdf</v>
          </cell>
          <cell r="I4">
            <v>32</v>
          </cell>
          <cell r="J4">
            <v>0</v>
          </cell>
        </row>
        <row r="5">
          <cell r="A5" t="str">
            <v>Game On Audio</v>
          </cell>
          <cell r="B5" t="str">
            <v>405 Ogilvy, Studio B</v>
          </cell>
          <cell r="C5" t="str">
            <v xml:space="preserve">Montréal, Qc, </v>
          </cell>
          <cell r="D5" t="str">
            <v>H3N 1M3</v>
          </cell>
          <cell r="E5" t="str">
            <v>Mme Nina Tourigny</v>
          </cell>
          <cell r="F5">
            <v>0</v>
          </cell>
          <cell r="G5" t="str">
            <v>(514) 495-1777 x213</v>
          </cell>
          <cell r="H5" t="str">
            <v>nina@gameonaudio.com</v>
          </cell>
          <cell r="I5">
            <v>41</v>
          </cell>
          <cell r="J5">
            <v>0</v>
          </cell>
        </row>
        <row r="6">
          <cell r="A6" t="str">
            <v>FGL Sports Ltée</v>
          </cell>
          <cell r="B6" t="str">
            <v>4855 Louis B Mayer</v>
          </cell>
          <cell r="C6" t="str">
            <v>Laval, QC</v>
          </cell>
          <cell r="D6" t="str">
            <v>H7P 6C8</v>
          </cell>
          <cell r="E6" t="str">
            <v>Mme Geneviève Giroux</v>
          </cell>
          <cell r="F6" t="str">
            <v>Coordonatrice des présentations d'achat</v>
          </cell>
          <cell r="G6" t="str">
            <v>450-587-5200</v>
          </cell>
          <cell r="H6" t="str">
            <v>genevieve.giroux@fglsports.com</v>
          </cell>
          <cell r="I6">
            <v>34.4</v>
          </cell>
          <cell r="J6">
            <v>0</v>
          </cell>
        </row>
        <row r="7">
          <cell r="A7" t="str">
            <v>SSI St-Lazare</v>
          </cell>
          <cell r="B7" t="str">
            <v>1875 Avenue Bédard</v>
          </cell>
          <cell r="C7" t="str">
            <v>Saint-Lazare, Qc,</v>
          </cell>
          <cell r="D7" t="str">
            <v>J7T 2G5</v>
          </cell>
          <cell r="E7" t="str">
            <v>Mr. Patrick Lefebre</v>
          </cell>
          <cell r="F7" t="str">
            <v>Chef de division premier répondant</v>
          </cell>
          <cell r="G7" t="str">
            <v>450 424-8000 poste 215</v>
          </cell>
          <cell r="H7">
            <v>0</v>
          </cell>
          <cell r="I7">
            <v>0</v>
          </cell>
          <cell r="J7">
            <v>0</v>
          </cell>
        </row>
        <row r="8">
          <cell r="A8" t="str">
            <v>Régie des Installations Olympiques</v>
          </cell>
          <cell r="B8" t="str">
            <v>4141 Avenue Pierre-De-Coubertin</v>
          </cell>
          <cell r="C8" t="str">
            <v xml:space="preserve">Montréal, Qc, </v>
          </cell>
          <cell r="D8" t="str">
            <v>H1V 3N7</v>
          </cell>
          <cell r="E8" t="str">
            <v>Sébastien Sirois</v>
          </cell>
          <cell r="F8" t="str">
            <v>Régisseur Principal</v>
          </cell>
          <cell r="G8" t="str">
            <v>sebastien.sirois@rio.gouv.qc.ca</v>
          </cell>
          <cell r="H8" t="str">
            <v>Rene.Ringuet@rio.gouv.qc.ca</v>
          </cell>
          <cell r="I8">
            <v>0</v>
          </cell>
          <cell r="J8">
            <v>0</v>
          </cell>
        </row>
        <row r="9">
          <cell r="A9" t="str">
            <v>Boreal Runners Club</v>
          </cell>
          <cell r="B9" t="str">
            <v>41 rue Fredmir</v>
          </cell>
          <cell r="C9" t="str">
            <v>Dollard-Des-Ormeaux, Qc</v>
          </cell>
          <cell r="D9" t="str">
            <v>H9A 2R1</v>
          </cell>
          <cell r="E9" t="str">
            <v>Christopher Cross</v>
          </cell>
          <cell r="F9">
            <v>0</v>
          </cell>
          <cell r="G9" t="str">
            <v>514-501-2182</v>
          </cell>
          <cell r="H9" t="str">
            <v>christopher.cross@L-3com.com</v>
          </cell>
          <cell r="I9">
            <v>0</v>
          </cell>
          <cell r="J9">
            <v>0</v>
          </cell>
        </row>
        <row r="10">
          <cell r="A10" t="str">
            <v>Fédération de Patinage de Vitesse du Québec</v>
          </cell>
          <cell r="B10" t="str">
            <v>930 Avenue Roland-Beaudin</v>
          </cell>
          <cell r="C10" t="str">
            <v>Québec, QC</v>
          </cell>
          <cell r="D10" t="str">
            <v>G1V 4H8</v>
          </cell>
          <cell r="E10" t="str">
            <v>Patrick Charbonneau</v>
          </cell>
          <cell r="F10" t="str">
            <v>Coordonateur aux compétitions</v>
          </cell>
          <cell r="G10" t="str">
            <v>418-651-1973 p.27</v>
          </cell>
          <cell r="H10">
            <v>0</v>
          </cell>
          <cell r="I10">
            <v>665</v>
          </cell>
          <cell r="J10">
            <v>0</v>
          </cell>
        </row>
        <row r="11">
          <cell r="A11" t="str">
            <v>L'Arena des Canadiens (Div. Evenko)</v>
          </cell>
          <cell r="B11" t="str">
            <v>1275 St-Antoine</v>
          </cell>
          <cell r="C11" t="str">
            <v xml:space="preserve">Montréal, Qc, </v>
          </cell>
          <cell r="D11" t="str">
            <v>H3C 5L2</v>
          </cell>
          <cell r="E11" t="str">
            <v>Mr. Rick Annett</v>
          </cell>
          <cell r="F11">
            <v>0</v>
          </cell>
          <cell r="G11" t="str">
            <v>514-212-1110</v>
          </cell>
          <cell r="H11" t="str">
            <v>rannett@evenko.ca</v>
          </cell>
          <cell r="I11">
            <v>40</v>
          </cell>
          <cell r="J11">
            <v>0</v>
          </cell>
        </row>
        <row r="12">
          <cell r="A12" t="str">
            <v>Cirque du Soleil Canada Inc.</v>
          </cell>
          <cell r="B12" t="str">
            <v>* CDS SSI *</v>
          </cell>
          <cell r="C12" t="str">
            <v>8400 2e Avenue, Montréal</v>
          </cell>
          <cell r="D12" t="str">
            <v>Qc, H1Z 4M6</v>
          </cell>
          <cell r="E12" t="str">
            <v>Nicolat Panet-Raymond</v>
          </cell>
          <cell r="F12">
            <v>0</v>
          </cell>
          <cell r="G12">
            <v>0</v>
          </cell>
          <cell r="H12" t="str">
            <v>nicolas.panet-raymond@cirquedusoleil.com</v>
          </cell>
          <cell r="I12">
            <v>33.6</v>
          </cell>
          <cell r="J12">
            <v>120353</v>
          </cell>
        </row>
        <row r="13">
          <cell r="A13" t="str">
            <v>Cirque du Soleil Canada Inc.</v>
          </cell>
          <cell r="B13" t="str">
            <v>* Special Event *</v>
          </cell>
          <cell r="C13" t="str">
            <v>8400 2e Avenue, Montréal</v>
          </cell>
          <cell r="D13" t="str">
            <v>Qc, H1Z 4M6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33.6</v>
          </cell>
          <cell r="J13">
            <v>120353</v>
          </cell>
        </row>
        <row r="14">
          <cell r="A14" t="str">
            <v xml:space="preserve">  Cirque du Soleil Canada Inc.</v>
          </cell>
          <cell r="B14" t="str">
            <v>* Cirque Luzia *</v>
          </cell>
          <cell r="C14" t="str">
            <v>8400 2e Avenue, Montréal</v>
          </cell>
          <cell r="D14" t="str">
            <v>Qc, H1Z 4M6</v>
          </cell>
          <cell r="E14" t="str">
            <v>Marc Charpentier</v>
          </cell>
          <cell r="F14" t="str">
            <v>Acheteur</v>
          </cell>
          <cell r="G14" t="str">
            <v>514-723-7646 x 7597</v>
          </cell>
          <cell r="H14" t="str">
            <v>marc.charpentier@cirquedusoleil.com</v>
          </cell>
          <cell r="I14">
            <v>34.5</v>
          </cell>
          <cell r="J14">
            <v>120353</v>
          </cell>
        </row>
        <row r="15">
          <cell r="A15" t="str">
            <v>Événements 45Degrees Inc.</v>
          </cell>
          <cell r="B15">
            <v>0</v>
          </cell>
          <cell r="C15" t="str">
            <v>8400 2e Avenue, Montréal</v>
          </cell>
          <cell r="D15" t="str">
            <v>Qc, H1Z 4M6</v>
          </cell>
          <cell r="E15" t="str">
            <v>Mme Véronique Ouellet</v>
          </cell>
          <cell r="F15">
            <v>0</v>
          </cell>
          <cell r="G15" t="str">
            <v>veronique.ouellet@45degrees.com</v>
          </cell>
          <cell r="H15">
            <v>0</v>
          </cell>
          <cell r="I15">
            <v>34.93</v>
          </cell>
          <cell r="J15">
            <v>0</v>
          </cell>
        </row>
        <row r="16">
          <cell r="A16" t="str">
            <v>Corporation d'Urgences-Santé</v>
          </cell>
          <cell r="B16" t="str">
            <v>6700 rue Jarry Est</v>
          </cell>
          <cell r="C16" t="str">
            <v xml:space="preserve">Montréal, Qc, </v>
          </cell>
          <cell r="D16">
            <v>0</v>
          </cell>
          <cell r="E16" t="str">
            <v>Mme Johanne Dufour</v>
          </cell>
          <cell r="F16">
            <v>0</v>
          </cell>
          <cell r="G16" t="str">
            <v>514-723-5600</v>
          </cell>
          <cell r="H16" t="str">
            <v>johanne.dufour@urgences-sante.qc.ca</v>
          </cell>
          <cell r="I16">
            <v>0</v>
          </cell>
          <cell r="J16">
            <v>0</v>
          </cell>
        </row>
        <row r="17">
          <cell r="A17" t="str">
            <v>Association Canadienne des Dons d'Organes</v>
          </cell>
          <cell r="B17" t="str">
            <v>C.P. 6026,</v>
          </cell>
          <cell r="C17" t="str">
            <v>Saint‐Jean‐sur‐Richelieu (Québec)</v>
          </cell>
          <cell r="D17" t="str">
            <v xml:space="preserve">J2W 2A1 </v>
          </cell>
          <cell r="E17" t="str">
            <v>Mr. Richard Tremblay</v>
          </cell>
          <cell r="F17">
            <v>0</v>
          </cell>
          <cell r="G17" t="str">
            <v>info@acdo.ca</v>
          </cell>
          <cell r="H17">
            <v>0</v>
          </cell>
          <cell r="I17">
            <v>0</v>
          </cell>
          <cell r="J17">
            <v>0</v>
          </cell>
        </row>
        <row r="18">
          <cell r="A18" t="str">
            <v>Corporation de la salle André-Mathieu</v>
          </cell>
          <cell r="B18" t="str">
            <v>475 Boul. De l'Avenir</v>
          </cell>
          <cell r="C18" t="str">
            <v>Laval, QC</v>
          </cell>
          <cell r="D18" t="str">
            <v>H7N 5H9</v>
          </cell>
          <cell r="E18" t="str">
            <v>c/o Julien Aidelbaum  -  MRCY Festival</v>
          </cell>
          <cell r="F18" t="str">
            <v>Jacinthe Paré</v>
          </cell>
          <cell r="G18" t="str">
            <v>standbyforjackie@gmail.com</v>
          </cell>
          <cell r="H18">
            <v>0</v>
          </cell>
          <cell r="I18">
            <v>40</v>
          </cell>
          <cell r="J18">
            <v>0</v>
          </cell>
        </row>
        <row r="19">
          <cell r="A19" t="str">
            <v>Cirque du Soleil Inc.</v>
          </cell>
          <cell r="B19" t="str">
            <v xml:space="preserve">* OVO Aréna * </v>
          </cell>
          <cell r="C19" t="str">
            <v>8400 2e Avenue, Montréal</v>
          </cell>
          <cell r="D19" t="str">
            <v>Qc, H1Z 4M6</v>
          </cell>
          <cell r="E19" t="str">
            <v>Carl Thibaudeau</v>
          </cell>
          <cell r="F19">
            <v>0</v>
          </cell>
          <cell r="G19" t="str">
            <v>514-865-4490</v>
          </cell>
          <cell r="H19" t="str">
            <v>Carl.thibaudeau@cirquedusoleil.com</v>
          </cell>
          <cell r="I19">
            <v>33.6</v>
          </cell>
          <cell r="J19">
            <v>0</v>
          </cell>
        </row>
        <row r="20">
          <cell r="A20" t="str">
            <v>Ville de Longueuil</v>
          </cell>
          <cell r="B20" t="str">
            <v>1, Curé Poirier Est</v>
          </cell>
          <cell r="C20" t="str">
            <v>Longueuil, Québec</v>
          </cell>
          <cell r="D20" t="str">
            <v>J4J 5K7</v>
          </cell>
          <cell r="E20" t="str">
            <v>Maryse Riendeau</v>
          </cell>
          <cell r="F20">
            <v>0</v>
          </cell>
          <cell r="G20" t="str">
            <v>Maryse.Riendeau@longueuil.quebec</v>
          </cell>
          <cell r="H20">
            <v>0</v>
          </cell>
          <cell r="I20">
            <v>35</v>
          </cell>
          <cell r="J20">
            <v>0</v>
          </cell>
        </row>
        <row r="21">
          <cell r="A21">
            <v>0</v>
          </cell>
          <cell r="B21">
            <v>0</v>
          </cell>
          <cell r="C21">
            <v>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</row>
        <row r="22">
          <cell r="A22">
            <v>0</v>
          </cell>
          <cell r="B22">
            <v>0</v>
          </cell>
          <cell r="C22">
            <v>0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</row>
        <row r="23">
          <cell r="A23">
            <v>0</v>
          </cell>
          <cell r="B23">
            <v>0</v>
          </cell>
          <cell r="C23">
            <v>0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  <cell r="J23">
            <v>0</v>
          </cell>
        </row>
        <row r="24">
          <cell r="A24">
            <v>0</v>
          </cell>
          <cell r="B24">
            <v>0</v>
          </cell>
          <cell r="C24">
            <v>0</v>
          </cell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</row>
        <row r="25">
          <cell r="A25">
            <v>0</v>
          </cell>
          <cell r="B25">
            <v>0</v>
          </cell>
          <cell r="C25">
            <v>0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</row>
        <row r="26">
          <cell r="A26">
            <v>0</v>
          </cell>
          <cell r="B26">
            <v>0</v>
          </cell>
          <cell r="C26">
            <v>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</row>
        <row r="27">
          <cell r="A27">
            <v>0</v>
          </cell>
          <cell r="B27">
            <v>0</v>
          </cell>
          <cell r="C27">
            <v>0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</row>
        <row r="28">
          <cell r="A28">
            <v>0</v>
          </cell>
          <cell r="B28">
            <v>0</v>
          </cell>
          <cell r="C28">
            <v>0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</row>
        <row r="29">
          <cell r="A29">
            <v>0</v>
          </cell>
          <cell r="B29">
            <v>0</v>
          </cell>
          <cell r="C29">
            <v>0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</row>
        <row r="30">
          <cell r="A30">
            <v>0</v>
          </cell>
          <cell r="B30">
            <v>0</v>
          </cell>
          <cell r="C30">
            <v>0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</row>
        <row r="31">
          <cell r="A31">
            <v>0</v>
          </cell>
          <cell r="B31">
            <v>0</v>
          </cell>
          <cell r="C31">
            <v>0</v>
          </cell>
          <cell r="D31">
            <v>0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J31">
            <v>0</v>
          </cell>
        </row>
        <row r="32">
          <cell r="A32">
            <v>0</v>
          </cell>
          <cell r="B32">
            <v>0</v>
          </cell>
          <cell r="C32">
            <v>0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</row>
        <row r="33">
          <cell r="A33">
            <v>0</v>
          </cell>
          <cell r="B33">
            <v>0</v>
          </cell>
          <cell r="C33">
            <v>0</v>
          </cell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</row>
        <row r="34">
          <cell r="A34">
            <v>0</v>
          </cell>
          <cell r="B34">
            <v>0</v>
          </cell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</row>
        <row r="35">
          <cell r="A35">
            <v>0</v>
          </cell>
          <cell r="B35">
            <v>0</v>
          </cell>
          <cell r="C35">
            <v>0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</row>
        <row r="36">
          <cell r="A36">
            <v>0</v>
          </cell>
          <cell r="B36">
            <v>0</v>
          </cell>
          <cell r="C36">
            <v>0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</row>
        <row r="37">
          <cell r="A37">
            <v>0</v>
          </cell>
          <cell r="B37">
            <v>0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</row>
        <row r="38">
          <cell r="A38">
            <v>0</v>
          </cell>
          <cell r="B38">
            <v>0</v>
          </cell>
          <cell r="C38">
            <v>0</v>
          </cell>
          <cell r="D38">
            <v>0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</row>
        <row r="39">
          <cell r="A39">
            <v>0</v>
          </cell>
          <cell r="B39">
            <v>0</v>
          </cell>
          <cell r="C39">
            <v>0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</row>
        <row r="40">
          <cell r="A40">
            <v>0</v>
          </cell>
          <cell r="B40">
            <v>0</v>
          </cell>
          <cell r="C40">
            <v>0</v>
          </cell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</row>
        <row r="41">
          <cell r="A41">
            <v>0</v>
          </cell>
          <cell r="B41">
            <v>0</v>
          </cell>
          <cell r="C41">
            <v>0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</row>
        <row r="42">
          <cell r="A42">
            <v>0</v>
          </cell>
          <cell r="B42">
            <v>0</v>
          </cell>
          <cell r="C42">
            <v>0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</row>
        <row r="43">
          <cell r="A43">
            <v>0</v>
          </cell>
          <cell r="B43">
            <v>0</v>
          </cell>
          <cell r="C43">
            <v>0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</row>
        <row r="44">
          <cell r="A44">
            <v>0</v>
          </cell>
          <cell r="B44">
            <v>0</v>
          </cell>
          <cell r="C44">
            <v>0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</row>
        <row r="45">
          <cell r="A45">
            <v>0</v>
          </cell>
          <cell r="B45">
            <v>0</v>
          </cell>
          <cell r="C45">
            <v>0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</row>
        <row r="46">
          <cell r="A46">
            <v>0</v>
          </cell>
          <cell r="B46">
            <v>0</v>
          </cell>
          <cell r="C46">
            <v>0</v>
          </cell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  <cell r="J46">
            <v>0</v>
          </cell>
        </row>
        <row r="47">
          <cell r="A47">
            <v>0</v>
          </cell>
          <cell r="B47">
            <v>0</v>
          </cell>
          <cell r="C47">
            <v>0</v>
          </cell>
          <cell r="D47">
            <v>0</v>
          </cell>
          <cell r="E47">
            <v>0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  <cell r="J47">
            <v>0</v>
          </cell>
        </row>
        <row r="48">
          <cell r="A48">
            <v>0</v>
          </cell>
          <cell r="B48">
            <v>0</v>
          </cell>
          <cell r="C48">
            <v>0</v>
          </cell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  <cell r="J48">
            <v>0</v>
          </cell>
        </row>
        <row r="49">
          <cell r="A49">
            <v>0</v>
          </cell>
          <cell r="B49">
            <v>0</v>
          </cell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</row>
        <row r="50">
          <cell r="A50">
            <v>0</v>
          </cell>
          <cell r="B50">
            <v>0</v>
          </cell>
          <cell r="C50">
            <v>0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</row>
        <row r="51">
          <cell r="A51">
            <v>0</v>
          </cell>
          <cell r="B51">
            <v>0</v>
          </cell>
          <cell r="C51">
            <v>0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</row>
        <row r="52">
          <cell r="A52">
            <v>0</v>
          </cell>
          <cell r="B52">
            <v>0</v>
          </cell>
          <cell r="C52">
            <v>0</v>
          </cell>
          <cell r="D52">
            <v>0</v>
          </cell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</row>
        <row r="53">
          <cell r="A53">
            <v>0</v>
          </cell>
          <cell r="B53">
            <v>0</v>
          </cell>
          <cell r="C53">
            <v>0</v>
          </cell>
          <cell r="D53">
            <v>0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</row>
        <row r="54">
          <cell r="A54">
            <v>0</v>
          </cell>
          <cell r="B54">
            <v>0</v>
          </cell>
          <cell r="C54">
            <v>0</v>
          </cell>
          <cell r="D54">
            <v>0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</row>
        <row r="55">
          <cell r="A55">
            <v>0</v>
          </cell>
          <cell r="B55">
            <v>0</v>
          </cell>
          <cell r="C55">
            <v>0</v>
          </cell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</row>
        <row r="56">
          <cell r="A56">
            <v>0</v>
          </cell>
          <cell r="B56">
            <v>0</v>
          </cell>
          <cell r="C56">
            <v>0</v>
          </cell>
          <cell r="D56">
            <v>0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</row>
        <row r="57">
          <cell r="A57">
            <v>0</v>
          </cell>
          <cell r="B57">
            <v>0</v>
          </cell>
          <cell r="C57">
            <v>0</v>
          </cell>
          <cell r="D57">
            <v>0</v>
          </cell>
          <cell r="E57">
            <v>0</v>
          </cell>
          <cell r="F57">
            <v>0</v>
          </cell>
          <cell r="G57">
            <v>0</v>
          </cell>
          <cell r="H57">
            <v>0</v>
          </cell>
          <cell r="I57">
            <v>0</v>
          </cell>
          <cell r="J57">
            <v>0</v>
          </cell>
        </row>
        <row r="58">
          <cell r="A58">
            <v>0</v>
          </cell>
          <cell r="B58">
            <v>0</v>
          </cell>
          <cell r="C58">
            <v>0</v>
          </cell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</row>
        <row r="59">
          <cell r="A59">
            <v>0</v>
          </cell>
          <cell r="B59">
            <v>0</v>
          </cell>
          <cell r="C59">
            <v>0</v>
          </cell>
          <cell r="D59">
            <v>0</v>
          </cell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</row>
        <row r="60">
          <cell r="A60">
            <v>0</v>
          </cell>
          <cell r="B60">
            <v>0</v>
          </cell>
          <cell r="C60">
            <v>0</v>
          </cell>
          <cell r="D60">
            <v>0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</row>
        <row r="61">
          <cell r="A61">
            <v>0</v>
          </cell>
          <cell r="B61">
            <v>0</v>
          </cell>
          <cell r="C61">
            <v>0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</row>
        <row r="62">
          <cell r="A62">
            <v>0</v>
          </cell>
          <cell r="B62">
            <v>0</v>
          </cell>
          <cell r="C62">
            <v>0</v>
          </cell>
          <cell r="D62">
            <v>0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  <cell r="J62">
            <v>0</v>
          </cell>
        </row>
        <row r="63">
          <cell r="A63">
            <v>0</v>
          </cell>
          <cell r="B63">
            <v>0</v>
          </cell>
          <cell r="C63">
            <v>0</v>
          </cell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</row>
        <row r="64">
          <cell r="A64">
            <v>0</v>
          </cell>
          <cell r="B64">
            <v>0</v>
          </cell>
          <cell r="C64">
            <v>0</v>
          </cell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J64">
            <v>0</v>
          </cell>
        </row>
        <row r="65">
          <cell r="A65">
            <v>0</v>
          </cell>
          <cell r="B65">
            <v>0</v>
          </cell>
          <cell r="C65">
            <v>0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</row>
        <row r="66">
          <cell r="A66">
            <v>0</v>
          </cell>
          <cell r="B66">
            <v>0</v>
          </cell>
          <cell r="C66">
            <v>0</v>
          </cell>
          <cell r="D66">
            <v>0</v>
          </cell>
          <cell r="E66">
            <v>0</v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  <cell r="J66">
            <v>0</v>
          </cell>
        </row>
        <row r="67">
          <cell r="A67">
            <v>0</v>
          </cell>
          <cell r="B67">
            <v>0</v>
          </cell>
          <cell r="C67">
            <v>0</v>
          </cell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</row>
        <row r="68">
          <cell r="A68">
            <v>0</v>
          </cell>
          <cell r="B68">
            <v>0</v>
          </cell>
          <cell r="C68">
            <v>0</v>
          </cell>
          <cell r="D68">
            <v>0</v>
          </cell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</row>
        <row r="69">
          <cell r="A69">
            <v>0</v>
          </cell>
          <cell r="B69">
            <v>0</v>
          </cell>
          <cell r="C69">
            <v>0</v>
          </cell>
          <cell r="D69">
            <v>0</v>
          </cell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</row>
        <row r="70">
          <cell r="A70">
            <v>0</v>
          </cell>
          <cell r="B70">
            <v>0</v>
          </cell>
          <cell r="C70">
            <v>0</v>
          </cell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J70">
            <v>0</v>
          </cell>
        </row>
        <row r="71">
          <cell r="A71">
            <v>0</v>
          </cell>
          <cell r="B71">
            <v>0</v>
          </cell>
          <cell r="C71">
            <v>0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</row>
        <row r="72">
          <cell r="A72">
            <v>0</v>
          </cell>
          <cell r="B72">
            <v>0</v>
          </cell>
          <cell r="C72">
            <v>0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</row>
        <row r="73">
          <cell r="A73">
            <v>0</v>
          </cell>
          <cell r="B73">
            <v>0</v>
          </cell>
          <cell r="C73">
            <v>0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</row>
        <row r="74">
          <cell r="A74">
            <v>0</v>
          </cell>
          <cell r="B74">
            <v>0</v>
          </cell>
          <cell r="C74">
            <v>0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</row>
        <row r="75">
          <cell r="A75">
            <v>0</v>
          </cell>
          <cell r="B75">
            <v>0</v>
          </cell>
          <cell r="C75">
            <v>0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</row>
        <row r="76">
          <cell r="A76">
            <v>0</v>
          </cell>
          <cell r="B76">
            <v>0</v>
          </cell>
          <cell r="C76">
            <v>0</v>
          </cell>
          <cell r="D76">
            <v>0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</row>
        <row r="77">
          <cell r="A77">
            <v>0</v>
          </cell>
          <cell r="B77">
            <v>0</v>
          </cell>
          <cell r="C77">
            <v>0</v>
          </cell>
          <cell r="D77">
            <v>0</v>
          </cell>
          <cell r="E77">
            <v>0</v>
          </cell>
          <cell r="F77">
            <v>0</v>
          </cell>
          <cell r="G77">
            <v>0</v>
          </cell>
          <cell r="H77">
            <v>0</v>
          </cell>
          <cell r="I77">
            <v>0</v>
          </cell>
          <cell r="J77">
            <v>0</v>
          </cell>
        </row>
        <row r="78">
          <cell r="A78">
            <v>0</v>
          </cell>
          <cell r="B78">
            <v>0</v>
          </cell>
          <cell r="C78">
            <v>0</v>
          </cell>
          <cell r="D78">
            <v>0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0</v>
          </cell>
          <cell r="J78">
            <v>0</v>
          </cell>
        </row>
        <row r="79">
          <cell r="A79">
            <v>0</v>
          </cell>
          <cell r="B79">
            <v>0</v>
          </cell>
          <cell r="C79">
            <v>0</v>
          </cell>
          <cell r="D79">
            <v>0</v>
          </cell>
          <cell r="E79">
            <v>0</v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  <cell r="J79">
            <v>0</v>
          </cell>
        </row>
        <row r="80">
          <cell r="A80">
            <v>0</v>
          </cell>
          <cell r="B80">
            <v>0</v>
          </cell>
          <cell r="C80">
            <v>0</v>
          </cell>
          <cell r="D80">
            <v>0</v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J80">
            <v>0</v>
          </cell>
        </row>
        <row r="81">
          <cell r="A81">
            <v>0</v>
          </cell>
          <cell r="B81">
            <v>0</v>
          </cell>
          <cell r="C81">
            <v>0</v>
          </cell>
          <cell r="D81">
            <v>0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0</v>
          </cell>
          <cell r="J81">
            <v>0</v>
          </cell>
        </row>
        <row r="82">
          <cell r="A82">
            <v>0</v>
          </cell>
          <cell r="B82">
            <v>0</v>
          </cell>
          <cell r="C82">
            <v>0</v>
          </cell>
          <cell r="D82">
            <v>0</v>
          </cell>
          <cell r="E82">
            <v>0</v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J82">
            <v>0</v>
          </cell>
        </row>
        <row r="83">
          <cell r="A83">
            <v>0</v>
          </cell>
          <cell r="B83">
            <v>0</v>
          </cell>
          <cell r="C83">
            <v>0</v>
          </cell>
          <cell r="D83">
            <v>0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</row>
        <row r="84">
          <cell r="A84">
            <v>0</v>
          </cell>
          <cell r="B84">
            <v>0</v>
          </cell>
          <cell r="C84">
            <v>0</v>
          </cell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</row>
        <row r="85">
          <cell r="A85">
            <v>0</v>
          </cell>
          <cell r="B85">
            <v>0</v>
          </cell>
          <cell r="C85">
            <v>0</v>
          </cell>
          <cell r="D85">
            <v>0</v>
          </cell>
          <cell r="E85">
            <v>0</v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J85">
            <v>0</v>
          </cell>
        </row>
        <row r="86">
          <cell r="A86">
            <v>0</v>
          </cell>
          <cell r="B86">
            <v>0</v>
          </cell>
          <cell r="C86">
            <v>0</v>
          </cell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</row>
        <row r="87">
          <cell r="A87">
            <v>0</v>
          </cell>
          <cell r="B87">
            <v>0</v>
          </cell>
          <cell r="C87">
            <v>0</v>
          </cell>
          <cell r="D87">
            <v>0</v>
          </cell>
          <cell r="E87">
            <v>0</v>
          </cell>
          <cell r="F87">
            <v>0</v>
          </cell>
          <cell r="G87">
            <v>0</v>
          </cell>
          <cell r="H87">
            <v>0</v>
          </cell>
          <cell r="I87">
            <v>0</v>
          </cell>
          <cell r="J87">
            <v>0</v>
          </cell>
        </row>
        <row r="88">
          <cell r="A88">
            <v>0</v>
          </cell>
          <cell r="B88">
            <v>0</v>
          </cell>
          <cell r="C88">
            <v>0</v>
          </cell>
          <cell r="D88">
            <v>0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0</v>
          </cell>
          <cell r="J88">
            <v>0</v>
          </cell>
        </row>
        <row r="89">
          <cell r="A89">
            <v>0</v>
          </cell>
          <cell r="B89">
            <v>0</v>
          </cell>
          <cell r="C89">
            <v>0</v>
          </cell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</row>
        <row r="90">
          <cell r="A90">
            <v>0</v>
          </cell>
          <cell r="B90">
            <v>0</v>
          </cell>
          <cell r="C90">
            <v>0</v>
          </cell>
          <cell r="D90">
            <v>0</v>
          </cell>
          <cell r="E90">
            <v>0</v>
          </cell>
          <cell r="F90">
            <v>0</v>
          </cell>
          <cell r="G90">
            <v>0</v>
          </cell>
          <cell r="H90">
            <v>0</v>
          </cell>
          <cell r="I90">
            <v>0</v>
          </cell>
          <cell r="J90">
            <v>0</v>
          </cell>
        </row>
        <row r="91">
          <cell r="A91">
            <v>0</v>
          </cell>
          <cell r="B91">
            <v>0</v>
          </cell>
          <cell r="C91">
            <v>0</v>
          </cell>
          <cell r="D91">
            <v>0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</row>
        <row r="92">
          <cell r="A92">
            <v>0</v>
          </cell>
          <cell r="B92">
            <v>0</v>
          </cell>
          <cell r="C92">
            <v>0</v>
          </cell>
          <cell r="D92">
            <v>0</v>
          </cell>
          <cell r="E92">
            <v>0</v>
          </cell>
          <cell r="F92">
            <v>0</v>
          </cell>
          <cell r="G92">
            <v>0</v>
          </cell>
          <cell r="H92">
            <v>0</v>
          </cell>
          <cell r="I92">
            <v>0</v>
          </cell>
          <cell r="J92">
            <v>0</v>
          </cell>
        </row>
        <row r="93">
          <cell r="A93">
            <v>0</v>
          </cell>
          <cell r="B93">
            <v>0</v>
          </cell>
          <cell r="C93">
            <v>0</v>
          </cell>
          <cell r="D93">
            <v>0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0</v>
          </cell>
          <cell r="J93">
            <v>0</v>
          </cell>
        </row>
        <row r="94">
          <cell r="A94">
            <v>0</v>
          </cell>
          <cell r="B94">
            <v>0</v>
          </cell>
          <cell r="C94">
            <v>0</v>
          </cell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</row>
        <row r="95">
          <cell r="A95">
            <v>0</v>
          </cell>
          <cell r="B95">
            <v>0</v>
          </cell>
          <cell r="C95">
            <v>0</v>
          </cell>
          <cell r="D95">
            <v>0</v>
          </cell>
          <cell r="E95">
            <v>0</v>
          </cell>
          <cell r="F95">
            <v>0</v>
          </cell>
          <cell r="G95">
            <v>0</v>
          </cell>
          <cell r="H95">
            <v>0</v>
          </cell>
          <cell r="I95">
            <v>0</v>
          </cell>
          <cell r="J95">
            <v>0</v>
          </cell>
        </row>
        <row r="96">
          <cell r="A96">
            <v>0</v>
          </cell>
          <cell r="B96">
            <v>0</v>
          </cell>
          <cell r="C96">
            <v>0</v>
          </cell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</row>
        <row r="97">
          <cell r="A97">
            <v>0</v>
          </cell>
          <cell r="B97">
            <v>0</v>
          </cell>
          <cell r="C97">
            <v>0</v>
          </cell>
          <cell r="D97">
            <v>0</v>
          </cell>
          <cell r="E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>
            <v>0</v>
          </cell>
        </row>
        <row r="98">
          <cell r="A98">
            <v>0</v>
          </cell>
          <cell r="B98">
            <v>0</v>
          </cell>
          <cell r="C98">
            <v>0</v>
          </cell>
          <cell r="D98">
            <v>0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0</v>
          </cell>
          <cell r="J98">
            <v>0</v>
          </cell>
        </row>
        <row r="99">
          <cell r="A99">
            <v>0</v>
          </cell>
          <cell r="B99">
            <v>0</v>
          </cell>
          <cell r="C99">
            <v>0</v>
          </cell>
          <cell r="D99">
            <v>0</v>
          </cell>
          <cell r="E99">
            <v>0</v>
          </cell>
          <cell r="F99">
            <v>0</v>
          </cell>
          <cell r="G99">
            <v>0</v>
          </cell>
          <cell r="H99">
            <v>0</v>
          </cell>
          <cell r="I99">
            <v>0</v>
          </cell>
          <cell r="J99">
            <v>0</v>
          </cell>
        </row>
        <row r="100">
          <cell r="A100">
            <v>0</v>
          </cell>
          <cell r="B100">
            <v>0</v>
          </cell>
          <cell r="C100">
            <v>0</v>
          </cell>
          <cell r="D100">
            <v>0</v>
          </cell>
          <cell r="E100">
            <v>0</v>
          </cell>
          <cell r="F100">
            <v>0</v>
          </cell>
          <cell r="G100">
            <v>0</v>
          </cell>
          <cell r="H100">
            <v>0</v>
          </cell>
          <cell r="I100">
            <v>0</v>
          </cell>
          <cell r="J100">
            <v>0</v>
          </cell>
        </row>
      </sheetData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39997558519241921"/>
  </sheetPr>
  <dimension ref="A1:M94"/>
  <sheetViews>
    <sheetView tabSelected="1" view="pageBreakPreview" zoomScale="48" zoomScaleNormal="166" zoomScaleSheetLayoutView="43" zoomScalePageLayoutView="39" workbookViewId="0">
      <selection activeCell="J40" sqref="J40"/>
    </sheetView>
  </sheetViews>
  <sheetFormatPr baseColWidth="10" defaultColWidth="9.140625" defaultRowHeight="12.75" x14ac:dyDescent="0.2"/>
  <cols>
    <col min="1" max="1" width="14.140625" style="103" customWidth="1"/>
    <col min="2" max="2" width="16.140625" style="104" customWidth="1"/>
    <col min="3" max="3" width="8.85546875" style="104" customWidth="1"/>
    <col min="4" max="5" width="10.28515625" style="6" customWidth="1"/>
    <col min="6" max="6" width="10.28515625" style="105" customWidth="1"/>
    <col min="7" max="7" width="10.5703125" style="6" customWidth="1"/>
    <col min="8" max="8" width="15.42578125" style="6" customWidth="1"/>
    <col min="9" max="9" width="2.42578125" style="6" customWidth="1"/>
    <col min="10" max="11" width="15.42578125" style="6" customWidth="1"/>
    <col min="12" max="12" width="6.42578125" style="6" customWidth="1"/>
    <col min="13" max="13" width="11.42578125" style="6" customWidth="1"/>
    <col min="14" max="16384" width="9.140625" style="6"/>
  </cols>
  <sheetData>
    <row r="1" spans="1:13" ht="18.75" x14ac:dyDescent="0.3">
      <c r="A1" s="1"/>
      <c r="B1" s="2"/>
      <c r="C1" s="2"/>
      <c r="D1" s="3"/>
      <c r="E1" s="3"/>
      <c r="F1" s="4"/>
      <c r="G1" s="3"/>
      <c r="H1" s="5" t="s">
        <v>0</v>
      </c>
    </row>
    <row r="2" spans="1:13" x14ac:dyDescent="0.2">
      <c r="A2" s="1"/>
      <c r="B2" s="2"/>
      <c r="C2" s="2"/>
      <c r="D2" s="3"/>
      <c r="E2" s="3"/>
      <c r="F2" s="4"/>
      <c r="G2" s="3"/>
      <c r="H2" s="7"/>
    </row>
    <row r="3" spans="1:13" ht="18.75" x14ac:dyDescent="0.3">
      <c r="A3" s="1"/>
      <c r="B3" s="2"/>
      <c r="C3" s="2"/>
      <c r="D3" s="3"/>
      <c r="E3" s="3"/>
      <c r="F3" s="4"/>
      <c r="G3" s="3"/>
      <c r="H3" s="8">
        <f ca="1">TODAY()</f>
        <v>42398</v>
      </c>
    </row>
    <row r="4" spans="1:13" x14ac:dyDescent="0.2">
      <c r="A4" s="1"/>
      <c r="B4" s="2"/>
      <c r="C4" s="2"/>
      <c r="D4" s="3"/>
      <c r="E4" s="3"/>
      <c r="F4" s="4"/>
      <c r="G4" s="3"/>
      <c r="H4" s="2"/>
    </row>
    <row r="5" spans="1:13" x14ac:dyDescent="0.2">
      <c r="A5" s="9"/>
      <c r="B5" s="10"/>
      <c r="C5" s="10"/>
      <c r="D5" s="11"/>
      <c r="E5" s="11"/>
      <c r="F5" s="4"/>
      <c r="G5" s="3"/>
      <c r="H5" s="3"/>
    </row>
    <row r="6" spans="1:13" ht="15.75" x14ac:dyDescent="0.25">
      <c r="A6" s="9"/>
      <c r="B6" s="10"/>
      <c r="C6" s="10"/>
      <c r="D6" s="11"/>
      <c r="E6" s="11"/>
      <c r="F6" s="4"/>
      <c r="G6" s="3"/>
      <c r="H6" s="12"/>
    </row>
    <row r="7" spans="1:13" ht="15.75" x14ac:dyDescent="0.25">
      <c r="A7" s="9"/>
      <c r="B7" s="10"/>
      <c r="C7" s="10"/>
      <c r="D7" s="11"/>
      <c r="E7" s="11"/>
      <c r="F7" s="4"/>
      <c r="G7" s="3"/>
      <c r="H7" s="12"/>
    </row>
    <row r="8" spans="1:13" x14ac:dyDescent="0.2">
      <c r="A8" s="1"/>
      <c r="B8" s="2"/>
      <c r="C8" s="2"/>
      <c r="D8" s="3"/>
      <c r="E8" s="3"/>
      <c r="F8" s="4"/>
      <c r="G8" s="3"/>
      <c r="H8" s="3"/>
      <c r="K8" s="13"/>
      <c r="L8" s="13"/>
      <c r="M8" s="13"/>
    </row>
    <row r="9" spans="1:13" ht="17.25" x14ac:dyDescent="0.3">
      <c r="A9" s="14" t="s">
        <v>1</v>
      </c>
      <c r="B9" s="2"/>
      <c r="C9" s="2"/>
      <c r="D9" s="3"/>
      <c r="E9" s="3"/>
      <c r="F9" s="4"/>
      <c r="G9" s="15"/>
      <c r="H9" s="16" t="s">
        <v>2</v>
      </c>
      <c r="K9" s="17"/>
      <c r="L9" s="18"/>
      <c r="M9" s="19"/>
    </row>
    <row r="10" spans="1:13" ht="15.75" x14ac:dyDescent="0.25">
      <c r="A10" s="20"/>
      <c r="B10" s="2"/>
      <c r="C10" s="2"/>
      <c r="E10" s="3" t="s">
        <v>3</v>
      </c>
      <c r="F10" s="4"/>
      <c r="G10" s="3"/>
      <c r="H10" s="21"/>
      <c r="K10" s="22"/>
      <c r="L10" s="22"/>
      <c r="M10" s="23"/>
    </row>
    <row r="11" spans="1:13" x14ac:dyDescent="0.2">
      <c r="A11" s="24"/>
      <c r="B11" s="25"/>
      <c r="C11" s="25"/>
      <c r="E11" s="26" t="s">
        <v>4</v>
      </c>
      <c r="F11" s="4"/>
      <c r="G11" s="27"/>
      <c r="H11" s="26"/>
      <c r="K11" s="22"/>
      <c r="L11" s="22"/>
      <c r="M11" s="28"/>
    </row>
    <row r="12" spans="1:13" ht="15" customHeight="1" x14ac:dyDescent="0.2">
      <c r="A12" s="24"/>
      <c r="B12" s="2"/>
      <c r="C12" s="2"/>
      <c r="D12" s="29"/>
      <c r="E12" s="3"/>
      <c r="F12" s="4"/>
      <c r="G12" s="3"/>
      <c r="H12" s="26"/>
      <c r="K12" s="22"/>
      <c r="L12" s="30"/>
      <c r="M12" s="31"/>
    </row>
    <row r="13" spans="1:13" x14ac:dyDescent="0.2">
      <c r="A13" s="24"/>
      <c r="B13" s="2"/>
      <c r="C13" s="2"/>
      <c r="D13" s="29"/>
      <c r="E13" s="3"/>
      <c r="F13" s="4"/>
      <c r="G13" s="3"/>
      <c r="H13" s="26"/>
      <c r="K13" s="22"/>
      <c r="L13" s="22"/>
      <c r="M13" s="23"/>
    </row>
    <row r="14" spans="1:13" x14ac:dyDescent="0.2">
      <c r="A14" s="24"/>
      <c r="B14" s="2"/>
      <c r="C14" s="2"/>
      <c r="D14" s="29"/>
      <c r="E14" s="3"/>
      <c r="F14" s="4"/>
      <c r="G14" s="3"/>
      <c r="H14" s="26"/>
      <c r="K14" s="17"/>
      <c r="L14" s="17"/>
      <c r="M14" s="17"/>
    </row>
    <row r="15" spans="1:13" x14ac:dyDescent="0.2">
      <c r="A15" s="24"/>
      <c r="B15" s="2"/>
      <c r="C15" s="2"/>
      <c r="D15" s="29"/>
      <c r="E15" s="3"/>
      <c r="F15" s="4"/>
      <c r="G15" s="3"/>
      <c r="H15" s="26"/>
      <c r="K15" s="32"/>
      <c r="L15" s="32"/>
      <c r="M15" s="33"/>
    </row>
    <row r="16" spans="1:13" ht="16.5" thickBot="1" x14ac:dyDescent="0.25">
      <c r="A16" s="24">
        <f>VLOOKUP(A10,'[1]liste clients'!A3:ZZ650005,8,FALSE)</f>
        <v>0</v>
      </c>
      <c r="B16" s="2"/>
      <c r="C16" s="2"/>
      <c r="D16" s="29"/>
      <c r="E16" s="3"/>
      <c r="F16" s="4"/>
      <c r="G16" s="3"/>
      <c r="H16" s="3"/>
      <c r="K16" s="22"/>
      <c r="L16" s="34"/>
      <c r="M16" s="23"/>
    </row>
    <row r="17" spans="1:13" ht="21.75" thickTop="1" x14ac:dyDescent="0.3">
      <c r="A17" s="35" t="s">
        <v>5</v>
      </c>
      <c r="B17" s="36"/>
      <c r="C17" s="36"/>
      <c r="D17" s="36"/>
      <c r="E17" s="37"/>
      <c r="F17" s="38"/>
      <c r="G17" s="39"/>
      <c r="H17" s="40" t="s">
        <v>6</v>
      </c>
      <c r="K17" s="22"/>
      <c r="L17" s="41"/>
      <c r="M17" s="23"/>
    </row>
    <row r="18" spans="1:13" ht="21" x14ac:dyDescent="0.25">
      <c r="A18" s="42"/>
      <c r="B18" s="43"/>
      <c r="C18" s="43"/>
      <c r="D18" s="44"/>
      <c r="E18" s="13"/>
      <c r="F18" s="43"/>
      <c r="G18" s="45"/>
      <c r="H18" s="46"/>
      <c r="K18" s="22"/>
      <c r="L18" s="41"/>
      <c r="M18" s="23"/>
    </row>
    <row r="19" spans="1:13" ht="21" x14ac:dyDescent="0.25">
      <c r="A19" s="47"/>
      <c r="B19" s="48"/>
      <c r="C19" s="48"/>
      <c r="D19" s="13"/>
      <c r="E19" s="13"/>
      <c r="F19" s="43"/>
      <c r="G19" s="45"/>
      <c r="H19" s="46"/>
      <c r="K19" s="22"/>
      <c r="L19" s="41"/>
      <c r="M19" s="23"/>
    </row>
    <row r="20" spans="1:13" ht="21.75" customHeight="1" thickBot="1" x14ac:dyDescent="0.25">
      <c r="A20" s="127"/>
      <c r="B20" s="128"/>
      <c r="C20" s="128"/>
      <c r="D20" s="128"/>
      <c r="E20" s="128"/>
      <c r="F20" s="128"/>
      <c r="G20" s="129"/>
      <c r="H20" s="49"/>
      <c r="K20" s="22"/>
      <c r="L20" s="22"/>
      <c r="M20" s="23"/>
    </row>
    <row r="21" spans="1:13" s="54" customFormat="1" ht="24" customHeight="1" thickTop="1" thickBot="1" x14ac:dyDescent="0.3">
      <c r="A21" s="50" t="s">
        <v>7</v>
      </c>
      <c r="B21" s="51" t="s">
        <v>8</v>
      </c>
      <c r="C21" s="51" t="s">
        <v>9</v>
      </c>
      <c r="D21" s="51" t="s">
        <v>10</v>
      </c>
      <c r="E21" s="51" t="s">
        <v>11</v>
      </c>
      <c r="F21" s="51" t="s">
        <v>12</v>
      </c>
      <c r="G21" s="52" t="s">
        <v>13</v>
      </c>
      <c r="H21" s="53"/>
    </row>
    <row r="22" spans="1:13" ht="15.75" thickTop="1" x14ac:dyDescent="0.2">
      <c r="A22" s="55"/>
      <c r="B22" s="56"/>
      <c r="C22" s="56"/>
      <c r="D22" s="57">
        <f>(F22-E22)*24</f>
        <v>0</v>
      </c>
      <c r="E22" s="58"/>
      <c r="F22" s="59"/>
      <c r="G22" s="60">
        <f>VLOOKUP(A10,'[1]liste clients'!A3:ZZ65000,9,FALSE)</f>
        <v>0</v>
      </c>
      <c r="H22" s="61">
        <f>D22*G22*C22</f>
        <v>0</v>
      </c>
      <c r="J22" s="62"/>
    </row>
    <row r="23" spans="1:13" s="63" customFormat="1" ht="15" x14ac:dyDescent="0.2">
      <c r="A23" s="55"/>
      <c r="B23" s="56"/>
      <c r="C23" s="56"/>
      <c r="D23" s="57">
        <f t="shared" ref="D23:D30" si="0">(F23-E23)*24</f>
        <v>0</v>
      </c>
      <c r="E23" s="58"/>
      <c r="F23" s="59"/>
      <c r="G23" s="60">
        <f>VLOOKUP(A10,'[1]liste clients'!A3:ZZ65001,9,FALSE)</f>
        <v>0</v>
      </c>
      <c r="H23" s="61">
        <f t="shared" ref="H23:H30" si="1">D23*G23*C23</f>
        <v>0</v>
      </c>
      <c r="J23" s="62"/>
    </row>
    <row r="24" spans="1:13" s="63" customFormat="1" ht="15" x14ac:dyDescent="0.2">
      <c r="A24" s="55"/>
      <c r="B24" s="56"/>
      <c r="C24" s="56"/>
      <c r="D24" s="57">
        <f t="shared" si="0"/>
        <v>0</v>
      </c>
      <c r="E24" s="58"/>
      <c r="F24" s="59"/>
      <c r="G24" s="60">
        <f>VLOOKUP(A10,'[1]liste clients'!A3:ZZ65002,9,FALSE)</f>
        <v>0</v>
      </c>
      <c r="H24" s="61">
        <f t="shared" si="1"/>
        <v>0</v>
      </c>
      <c r="J24" s="62"/>
    </row>
    <row r="25" spans="1:13" s="63" customFormat="1" ht="15" x14ac:dyDescent="0.2">
      <c r="A25" s="55"/>
      <c r="B25" s="56"/>
      <c r="C25" s="56"/>
      <c r="D25" s="57">
        <f t="shared" si="0"/>
        <v>0</v>
      </c>
      <c r="E25" s="58"/>
      <c r="F25" s="59"/>
      <c r="G25" s="60">
        <f>VLOOKUP(A10,'[1]liste clients'!A3:ZZ65003,9,FALSE)</f>
        <v>0</v>
      </c>
      <c r="H25" s="61">
        <f t="shared" si="1"/>
        <v>0</v>
      </c>
      <c r="J25" s="62"/>
    </row>
    <row r="26" spans="1:13" s="63" customFormat="1" ht="15" x14ac:dyDescent="0.2">
      <c r="A26" s="55"/>
      <c r="B26" s="56"/>
      <c r="C26" s="56"/>
      <c r="D26" s="57">
        <f t="shared" si="0"/>
        <v>0</v>
      </c>
      <c r="E26" s="58"/>
      <c r="F26" s="59"/>
      <c r="G26" s="60">
        <f>VLOOKUP(A10,'[1]liste clients'!A3:ZZ65004,9,FALSE)</f>
        <v>0</v>
      </c>
      <c r="H26" s="61">
        <f t="shared" si="1"/>
        <v>0</v>
      </c>
      <c r="J26" s="62"/>
    </row>
    <row r="27" spans="1:13" s="63" customFormat="1" ht="15" x14ac:dyDescent="0.2">
      <c r="A27" s="55"/>
      <c r="B27" s="56"/>
      <c r="C27" s="56"/>
      <c r="D27" s="57">
        <f t="shared" si="0"/>
        <v>0</v>
      </c>
      <c r="E27" s="58"/>
      <c r="F27" s="59"/>
      <c r="G27" s="60">
        <f>VLOOKUP(A10,'[1]liste clients'!A3:ZZ65005,9,FALSE)</f>
        <v>0</v>
      </c>
      <c r="H27" s="61">
        <f t="shared" si="1"/>
        <v>0</v>
      </c>
      <c r="J27" s="62"/>
    </row>
    <row r="28" spans="1:13" s="63" customFormat="1" ht="15" x14ac:dyDescent="0.2">
      <c r="A28" s="55"/>
      <c r="B28" s="56"/>
      <c r="C28" s="56"/>
      <c r="D28" s="57">
        <f t="shared" si="0"/>
        <v>0</v>
      </c>
      <c r="E28" s="58"/>
      <c r="F28" s="59"/>
      <c r="G28" s="60">
        <f>VLOOKUP(A10,'[1]liste clients'!A3:ZZ65006,9,FALSE)</f>
        <v>0</v>
      </c>
      <c r="H28" s="61">
        <f t="shared" si="1"/>
        <v>0</v>
      </c>
      <c r="J28" s="62"/>
    </row>
    <row r="29" spans="1:13" ht="15" x14ac:dyDescent="0.2">
      <c r="A29" s="55"/>
      <c r="B29" s="56"/>
      <c r="C29" s="56"/>
      <c r="D29" s="57">
        <f t="shared" si="0"/>
        <v>0</v>
      </c>
      <c r="E29" s="58"/>
      <c r="F29" s="59"/>
      <c r="G29" s="60">
        <f>VLOOKUP(A10,'[1]liste clients'!A3:ZZ65007,9,FALSE)</f>
        <v>0</v>
      </c>
      <c r="H29" s="61">
        <f t="shared" si="1"/>
        <v>0</v>
      </c>
      <c r="J29" s="62"/>
    </row>
    <row r="30" spans="1:13" ht="15" x14ac:dyDescent="0.2">
      <c r="A30" s="64"/>
      <c r="B30" s="65"/>
      <c r="C30" s="65"/>
      <c r="D30" s="57">
        <f t="shared" si="0"/>
        <v>0</v>
      </c>
      <c r="E30" s="58"/>
      <c r="F30" s="59"/>
      <c r="G30" s="60">
        <f>VLOOKUP(A10,'[1]liste clients'!A3:ZZ65008,9,FALSE)</f>
        <v>0</v>
      </c>
      <c r="H30" s="61">
        <f t="shared" si="1"/>
        <v>0</v>
      </c>
    </row>
    <row r="31" spans="1:13" ht="19.5" customHeight="1" x14ac:dyDescent="0.25">
      <c r="A31" s="66"/>
      <c r="B31" s="67" t="s">
        <v>14</v>
      </c>
      <c r="C31" s="67"/>
      <c r="D31" s="68">
        <f>SUM(D22:D30)</f>
        <v>0</v>
      </c>
      <c r="E31" s="67"/>
      <c r="F31" s="69"/>
      <c r="G31" s="70"/>
      <c r="H31" s="71"/>
    </row>
    <row r="32" spans="1:13" ht="15" x14ac:dyDescent="0.25">
      <c r="A32" s="72" t="s">
        <v>15</v>
      </c>
      <c r="B32" s="73"/>
      <c r="C32" s="73"/>
      <c r="D32" s="74"/>
      <c r="E32" s="73"/>
      <c r="F32" s="75"/>
      <c r="G32" s="76"/>
      <c r="H32" s="71"/>
    </row>
    <row r="33" spans="1:10" ht="15.75" x14ac:dyDescent="0.25">
      <c r="A33" s="77"/>
      <c r="B33" s="78"/>
      <c r="C33" s="78"/>
      <c r="D33" s="79"/>
      <c r="E33" s="79"/>
      <c r="F33" s="80" t="s">
        <v>16</v>
      </c>
      <c r="G33" s="81"/>
      <c r="H33" s="82">
        <f>SUM(H22:H32)</f>
        <v>0</v>
      </c>
      <c r="J33" s="83"/>
    </row>
    <row r="34" spans="1:10" ht="15.75" x14ac:dyDescent="0.25">
      <c r="A34" s="84"/>
      <c r="B34" s="73"/>
      <c r="C34" s="73"/>
      <c r="D34" s="85"/>
      <c r="E34" s="85"/>
      <c r="F34" s="86"/>
      <c r="G34" s="87"/>
      <c r="H34" s="82">
        <f>PRODUCT(H33,5%)</f>
        <v>0</v>
      </c>
    </row>
    <row r="35" spans="1:10" ht="16.5" thickBot="1" x14ac:dyDescent="0.3">
      <c r="A35" s="88"/>
      <c r="B35" s="89"/>
      <c r="C35" s="89"/>
      <c r="D35" s="90"/>
      <c r="E35" s="90"/>
      <c r="F35" s="91"/>
      <c r="G35" s="92"/>
      <c r="H35" s="93">
        <f>(H33)*9.975%</f>
        <v>0</v>
      </c>
    </row>
    <row r="36" spans="1:10" ht="13.5" thickTop="1" x14ac:dyDescent="0.2">
      <c r="A36" s="94"/>
      <c r="B36" s="95"/>
      <c r="C36" s="95"/>
      <c r="D36" s="96"/>
      <c r="E36" s="96"/>
      <c r="F36" s="97"/>
      <c r="G36" s="96"/>
      <c r="H36" s="98"/>
    </row>
    <row r="37" spans="1:10" ht="21.75" thickBot="1" x14ac:dyDescent="0.4">
      <c r="A37" s="94"/>
      <c r="B37" s="95"/>
      <c r="C37" s="95"/>
      <c r="D37" s="96"/>
      <c r="E37" s="96"/>
      <c r="F37" s="99" t="s">
        <v>17</v>
      </c>
      <c r="G37" s="96"/>
      <c r="H37" s="100">
        <f>SUM(H33:H35)</f>
        <v>0</v>
      </c>
    </row>
    <row r="38" spans="1:10" ht="13.5" thickTop="1" x14ac:dyDescent="0.2">
      <c r="A38" s="130"/>
      <c r="B38" s="130"/>
      <c r="C38" s="130"/>
      <c r="D38" s="130"/>
      <c r="E38" s="130"/>
      <c r="F38" s="130"/>
      <c r="G38" s="130"/>
      <c r="H38" s="130"/>
    </row>
    <row r="39" spans="1:10" x14ac:dyDescent="0.2">
      <c r="A39" s="131" t="s">
        <v>26</v>
      </c>
      <c r="B39" s="131"/>
      <c r="C39" s="131"/>
      <c r="D39" s="131"/>
      <c r="E39" s="131"/>
      <c r="F39" s="131"/>
      <c r="G39" s="131"/>
      <c r="H39" s="131"/>
    </row>
    <row r="40" spans="1:10" ht="409.6" customHeight="1" x14ac:dyDescent="0.2">
      <c r="A40" s="132" t="str">
        <f>VLOOKUP(A39,Termes!A2:ZZ6500,3,FALSE)</f>
        <v>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X</v>
      </c>
      <c r="B40" s="132"/>
      <c r="C40" s="132"/>
      <c r="D40" s="132"/>
      <c r="E40" s="132"/>
      <c r="F40" s="132"/>
      <c r="G40" s="132"/>
      <c r="H40" s="132"/>
      <c r="I40" s="101"/>
    </row>
    <row r="41" spans="1:10" ht="383.25" customHeight="1" x14ac:dyDescent="0.2">
      <c r="A41" s="132"/>
      <c r="B41" s="132"/>
      <c r="C41" s="132"/>
      <c r="D41" s="132"/>
      <c r="E41" s="132"/>
      <c r="F41" s="132"/>
      <c r="G41" s="132"/>
      <c r="H41" s="132"/>
      <c r="I41" s="101"/>
    </row>
    <row r="42" spans="1:10" ht="177" customHeight="1" x14ac:dyDescent="0.2">
      <c r="A42" s="132"/>
      <c r="B42" s="132"/>
      <c r="C42" s="132"/>
      <c r="D42" s="132"/>
      <c r="E42" s="132"/>
      <c r="F42" s="132"/>
      <c r="G42" s="132"/>
      <c r="H42" s="132"/>
      <c r="I42" s="101"/>
    </row>
    <row r="43" spans="1:10" x14ac:dyDescent="0.2">
      <c r="A43" s="133"/>
      <c r="B43" s="133"/>
      <c r="C43" s="133"/>
      <c r="D43" s="133"/>
      <c r="E43" s="133"/>
      <c r="F43" s="133"/>
      <c r="G43" s="133"/>
      <c r="H43" s="133"/>
      <c r="I43" s="101"/>
    </row>
    <row r="44" spans="1:10" x14ac:dyDescent="0.2">
      <c r="A44" s="94"/>
      <c r="B44" s="95"/>
      <c r="C44" s="95"/>
      <c r="D44" s="101"/>
      <c r="E44" s="101"/>
      <c r="F44" s="102"/>
      <c r="G44" s="101"/>
      <c r="H44" s="101"/>
      <c r="I44" s="101"/>
    </row>
    <row r="45" spans="1:10" ht="15" x14ac:dyDescent="0.2">
      <c r="A45" s="126"/>
      <c r="B45" s="126"/>
      <c r="C45" s="126"/>
      <c r="D45" s="126"/>
      <c r="E45" s="126"/>
      <c r="F45" s="126"/>
      <c r="G45" s="126"/>
      <c r="H45" s="126"/>
      <c r="I45" s="101"/>
    </row>
    <row r="46" spans="1:10" x14ac:dyDescent="0.2">
      <c r="A46" s="94"/>
      <c r="B46" s="95"/>
      <c r="C46" s="95"/>
      <c r="D46" s="101"/>
      <c r="E46" s="101"/>
      <c r="F46" s="102"/>
      <c r="G46" s="101"/>
      <c r="H46" s="101"/>
      <c r="I46" s="101"/>
    </row>
    <row r="47" spans="1:10" x14ac:dyDescent="0.2">
      <c r="A47" s="94"/>
      <c r="B47" s="95"/>
      <c r="C47" s="95"/>
      <c r="D47" s="101"/>
      <c r="E47" s="101"/>
      <c r="F47" s="102"/>
      <c r="G47" s="101"/>
      <c r="H47" s="101"/>
      <c r="I47" s="101"/>
    </row>
    <row r="48" spans="1:10" x14ac:dyDescent="0.2">
      <c r="A48" s="94"/>
      <c r="B48" s="95"/>
      <c r="C48" s="95"/>
      <c r="D48" s="101"/>
      <c r="E48" s="101"/>
      <c r="F48" s="102"/>
      <c r="G48" s="101"/>
      <c r="H48" s="101"/>
      <c r="I48" s="101"/>
    </row>
    <row r="49" spans="1:9" x14ac:dyDescent="0.2">
      <c r="A49" s="94"/>
      <c r="B49" s="95"/>
      <c r="C49" s="95"/>
      <c r="D49" s="101"/>
      <c r="E49" s="101"/>
      <c r="F49" s="102"/>
      <c r="G49" s="101"/>
      <c r="H49" s="101"/>
      <c r="I49" s="101"/>
    </row>
    <row r="50" spans="1:9" x14ac:dyDescent="0.2">
      <c r="A50" s="94"/>
      <c r="B50" s="95"/>
      <c r="C50" s="95"/>
      <c r="D50" s="101"/>
      <c r="E50" s="101"/>
      <c r="F50" s="102"/>
      <c r="G50" s="101"/>
      <c r="H50" s="101"/>
      <c r="I50" s="101"/>
    </row>
    <row r="51" spans="1:9" x14ac:dyDescent="0.2">
      <c r="A51" s="94"/>
      <c r="B51" s="95"/>
      <c r="C51" s="95"/>
      <c r="D51" s="101"/>
      <c r="E51" s="101"/>
      <c r="F51" s="102"/>
      <c r="G51" s="101"/>
      <c r="H51" s="101"/>
      <c r="I51" s="101"/>
    </row>
    <row r="52" spans="1:9" x14ac:dyDescent="0.2">
      <c r="A52" s="94"/>
      <c r="B52" s="95"/>
      <c r="C52" s="95"/>
      <c r="D52" s="101"/>
      <c r="E52" s="101"/>
      <c r="F52" s="102"/>
      <c r="G52" s="101"/>
      <c r="H52" s="101"/>
      <c r="I52" s="101"/>
    </row>
    <row r="53" spans="1:9" x14ac:dyDescent="0.2">
      <c r="A53" s="94"/>
      <c r="B53" s="95"/>
      <c r="C53" s="95"/>
      <c r="D53" s="101"/>
      <c r="E53" s="101"/>
      <c r="F53" s="102"/>
      <c r="G53" s="101"/>
      <c r="H53" s="101"/>
      <c r="I53" s="101"/>
    </row>
    <row r="54" spans="1:9" x14ac:dyDescent="0.2">
      <c r="A54" s="94"/>
      <c r="B54" s="95"/>
      <c r="C54" s="95"/>
      <c r="D54" s="101"/>
      <c r="E54" s="101"/>
      <c r="F54" s="102"/>
      <c r="G54" s="101"/>
      <c r="H54" s="101"/>
      <c r="I54" s="101"/>
    </row>
    <row r="55" spans="1:9" x14ac:dyDescent="0.2">
      <c r="A55" s="94"/>
      <c r="B55" s="95"/>
      <c r="C55" s="95"/>
      <c r="D55" s="101"/>
      <c r="E55" s="101"/>
      <c r="F55" s="102"/>
      <c r="G55" s="101"/>
      <c r="H55" s="101"/>
      <c r="I55" s="101"/>
    </row>
    <row r="56" spans="1:9" x14ac:dyDescent="0.2">
      <c r="A56" s="94"/>
      <c r="B56" s="95"/>
      <c r="C56" s="95"/>
      <c r="D56" s="101"/>
      <c r="E56" s="101"/>
      <c r="F56" s="102"/>
      <c r="G56" s="101"/>
      <c r="H56" s="101"/>
      <c r="I56" s="101"/>
    </row>
    <row r="57" spans="1:9" x14ac:dyDescent="0.2">
      <c r="A57" s="94"/>
      <c r="B57" s="95"/>
      <c r="C57" s="95"/>
      <c r="D57" s="101"/>
      <c r="E57" s="101"/>
      <c r="F57" s="102"/>
      <c r="G57" s="101"/>
      <c r="H57" s="101"/>
      <c r="I57" s="101"/>
    </row>
    <row r="58" spans="1:9" x14ac:dyDescent="0.2">
      <c r="A58" s="94"/>
      <c r="B58" s="95"/>
      <c r="C58" s="95"/>
      <c r="D58" s="101"/>
      <c r="E58" s="101"/>
      <c r="F58" s="102"/>
      <c r="G58" s="101"/>
      <c r="H58" s="101"/>
      <c r="I58" s="101"/>
    </row>
    <row r="59" spans="1:9" x14ac:dyDescent="0.2">
      <c r="A59" s="94"/>
      <c r="B59" s="95"/>
      <c r="C59" s="95"/>
      <c r="D59" s="101"/>
      <c r="E59" s="101"/>
      <c r="F59" s="102"/>
      <c r="G59" s="101"/>
      <c r="H59" s="101"/>
      <c r="I59" s="101"/>
    </row>
    <row r="60" spans="1:9" x14ac:dyDescent="0.2">
      <c r="A60" s="94"/>
      <c r="B60" s="95"/>
      <c r="C60" s="95"/>
      <c r="D60" s="101"/>
      <c r="E60" s="101"/>
      <c r="F60" s="102"/>
      <c r="G60" s="101"/>
      <c r="H60" s="101"/>
      <c r="I60" s="101"/>
    </row>
    <row r="61" spans="1:9" x14ac:dyDescent="0.2">
      <c r="A61" s="94"/>
      <c r="B61" s="95"/>
      <c r="C61" s="95"/>
      <c r="D61" s="101"/>
      <c r="E61" s="101"/>
      <c r="F61" s="102"/>
      <c r="G61" s="101"/>
      <c r="H61" s="101"/>
      <c r="I61" s="101"/>
    </row>
    <row r="62" spans="1:9" x14ac:dyDescent="0.2">
      <c r="A62" s="94"/>
      <c r="B62" s="95"/>
      <c r="C62" s="95"/>
      <c r="D62" s="101"/>
      <c r="E62" s="101"/>
      <c r="F62" s="102"/>
      <c r="G62" s="101"/>
      <c r="H62" s="101"/>
      <c r="I62" s="101"/>
    </row>
    <row r="63" spans="1:9" x14ac:dyDescent="0.2">
      <c r="A63" s="94"/>
      <c r="B63" s="95"/>
      <c r="C63" s="95"/>
      <c r="D63" s="101"/>
      <c r="E63" s="101"/>
      <c r="F63" s="102"/>
      <c r="G63" s="101"/>
      <c r="H63" s="101"/>
      <c r="I63" s="101"/>
    </row>
    <row r="64" spans="1:9" x14ac:dyDescent="0.2">
      <c r="A64" s="94"/>
      <c r="B64" s="95"/>
      <c r="C64" s="95"/>
      <c r="D64" s="101"/>
      <c r="E64" s="101"/>
      <c r="F64" s="102"/>
      <c r="G64" s="101"/>
      <c r="H64" s="101"/>
      <c r="I64" s="101"/>
    </row>
    <row r="65" spans="1:9" x14ac:dyDescent="0.2">
      <c r="A65" s="94"/>
      <c r="B65" s="95"/>
      <c r="C65" s="95"/>
      <c r="D65" s="101"/>
      <c r="E65" s="101"/>
      <c r="F65" s="102"/>
      <c r="G65" s="101"/>
      <c r="H65" s="101"/>
      <c r="I65" s="101"/>
    </row>
    <row r="66" spans="1:9" x14ac:dyDescent="0.2">
      <c r="A66" s="94"/>
      <c r="B66" s="95"/>
      <c r="C66" s="95"/>
      <c r="D66" s="101"/>
      <c r="E66" s="101"/>
      <c r="F66" s="102"/>
      <c r="G66" s="101"/>
      <c r="H66" s="101"/>
      <c r="I66" s="101"/>
    </row>
    <row r="67" spans="1:9" x14ac:dyDescent="0.2">
      <c r="A67" s="94"/>
      <c r="B67" s="95"/>
      <c r="C67" s="95"/>
      <c r="D67" s="101"/>
      <c r="E67" s="101"/>
      <c r="F67" s="102"/>
      <c r="G67" s="101"/>
      <c r="H67" s="101"/>
      <c r="I67" s="101"/>
    </row>
    <row r="68" spans="1:9" x14ac:dyDescent="0.2">
      <c r="A68" s="94"/>
      <c r="B68" s="95"/>
      <c r="C68" s="95"/>
      <c r="D68" s="101"/>
      <c r="E68" s="101"/>
      <c r="F68" s="102"/>
      <c r="G68" s="101"/>
      <c r="H68" s="101"/>
      <c r="I68" s="101"/>
    </row>
    <row r="69" spans="1:9" x14ac:dyDescent="0.2">
      <c r="A69" s="94"/>
      <c r="B69" s="95"/>
      <c r="C69" s="95"/>
      <c r="D69" s="101"/>
      <c r="E69" s="101"/>
      <c r="F69" s="102"/>
      <c r="G69" s="101"/>
      <c r="H69" s="101"/>
      <c r="I69" s="101"/>
    </row>
    <row r="70" spans="1:9" x14ac:dyDescent="0.2">
      <c r="A70" s="94"/>
      <c r="B70" s="95"/>
      <c r="C70" s="95"/>
      <c r="D70" s="101"/>
      <c r="E70" s="101"/>
      <c r="F70" s="102"/>
      <c r="G70" s="101"/>
      <c r="H70" s="101"/>
      <c r="I70" s="101"/>
    </row>
    <row r="71" spans="1:9" x14ac:dyDescent="0.2">
      <c r="A71" s="94"/>
      <c r="B71" s="95"/>
      <c r="C71" s="95"/>
      <c r="D71" s="101"/>
      <c r="E71" s="101"/>
      <c r="F71" s="102"/>
      <c r="G71" s="101"/>
      <c r="H71" s="101"/>
      <c r="I71" s="101"/>
    </row>
    <row r="72" spans="1:9" x14ac:dyDescent="0.2">
      <c r="A72" s="94"/>
      <c r="B72" s="95"/>
      <c r="C72" s="95"/>
      <c r="D72" s="101"/>
      <c r="E72" s="101"/>
      <c r="F72" s="102"/>
      <c r="G72" s="101"/>
      <c r="H72" s="101"/>
      <c r="I72" s="101"/>
    </row>
    <row r="73" spans="1:9" x14ac:dyDescent="0.2">
      <c r="A73" s="94"/>
      <c r="B73" s="95"/>
      <c r="C73" s="95"/>
      <c r="D73" s="101"/>
      <c r="E73" s="101"/>
      <c r="F73" s="102"/>
      <c r="G73" s="101"/>
      <c r="H73" s="101"/>
      <c r="I73" s="101"/>
    </row>
    <row r="74" spans="1:9" x14ac:dyDescent="0.2">
      <c r="A74" s="94"/>
      <c r="B74" s="95"/>
      <c r="C74" s="95"/>
      <c r="D74" s="101"/>
      <c r="E74" s="101"/>
      <c r="F74" s="102"/>
      <c r="G74" s="101"/>
      <c r="H74" s="101"/>
      <c r="I74" s="101"/>
    </row>
    <row r="75" spans="1:9" x14ac:dyDescent="0.2">
      <c r="A75" s="94"/>
      <c r="B75" s="95"/>
      <c r="C75" s="95"/>
      <c r="D75" s="101"/>
      <c r="E75" s="101"/>
      <c r="F75" s="102"/>
      <c r="G75" s="101"/>
      <c r="H75" s="101"/>
      <c r="I75" s="101"/>
    </row>
    <row r="76" spans="1:9" x14ac:dyDescent="0.2">
      <c r="A76" s="94"/>
      <c r="B76" s="95"/>
      <c r="C76" s="95"/>
      <c r="D76" s="101"/>
      <c r="E76" s="101"/>
      <c r="F76" s="102"/>
      <c r="G76" s="101"/>
      <c r="H76" s="101"/>
      <c r="I76" s="101"/>
    </row>
    <row r="77" spans="1:9" x14ac:dyDescent="0.2">
      <c r="A77" s="94"/>
      <c r="B77" s="95"/>
      <c r="C77" s="95"/>
      <c r="D77" s="101"/>
      <c r="E77" s="101"/>
      <c r="F77" s="102"/>
      <c r="G77" s="101"/>
      <c r="H77" s="101"/>
      <c r="I77" s="101"/>
    </row>
    <row r="78" spans="1:9" x14ac:dyDescent="0.2">
      <c r="A78" s="94"/>
      <c r="B78" s="95"/>
      <c r="C78" s="95"/>
      <c r="D78" s="101"/>
      <c r="E78" s="101"/>
      <c r="F78" s="102"/>
      <c r="G78" s="101"/>
      <c r="H78" s="101"/>
      <c r="I78" s="101"/>
    </row>
    <row r="79" spans="1:9" x14ac:dyDescent="0.2">
      <c r="A79" s="94"/>
      <c r="B79" s="95"/>
      <c r="C79" s="95"/>
      <c r="D79" s="101"/>
      <c r="E79" s="101"/>
      <c r="F79" s="102"/>
      <c r="G79" s="101"/>
      <c r="H79" s="101"/>
      <c r="I79" s="101"/>
    </row>
    <row r="80" spans="1:9" x14ac:dyDescent="0.2">
      <c r="A80" s="94"/>
      <c r="B80" s="95"/>
      <c r="C80" s="95"/>
      <c r="D80" s="101"/>
      <c r="E80" s="101"/>
      <c r="F80" s="102"/>
      <c r="G80" s="101"/>
      <c r="H80" s="101"/>
      <c r="I80" s="101"/>
    </row>
    <row r="81" spans="1:9" x14ac:dyDescent="0.2">
      <c r="A81" s="94"/>
      <c r="B81" s="95"/>
      <c r="C81" s="95"/>
      <c r="D81" s="101"/>
      <c r="E81" s="101"/>
      <c r="F81" s="102"/>
      <c r="G81" s="101"/>
      <c r="H81" s="101"/>
      <c r="I81" s="101"/>
    </row>
    <row r="82" spans="1:9" x14ac:dyDescent="0.2">
      <c r="A82" s="94"/>
      <c r="B82" s="95"/>
      <c r="C82" s="95"/>
      <c r="D82" s="101"/>
      <c r="E82" s="101"/>
      <c r="F82" s="102"/>
      <c r="G82" s="101"/>
      <c r="H82" s="101"/>
      <c r="I82" s="101"/>
    </row>
    <row r="83" spans="1:9" x14ac:dyDescent="0.2">
      <c r="A83" s="94"/>
      <c r="B83" s="95"/>
      <c r="C83" s="95"/>
      <c r="D83" s="101"/>
      <c r="E83" s="101"/>
      <c r="F83" s="102"/>
      <c r="G83" s="101"/>
      <c r="H83" s="101"/>
      <c r="I83" s="101"/>
    </row>
    <row r="84" spans="1:9" x14ac:dyDescent="0.2">
      <c r="A84" s="94"/>
      <c r="B84" s="95"/>
      <c r="C84" s="95"/>
      <c r="D84" s="101"/>
      <c r="E84" s="101"/>
      <c r="F84" s="102"/>
      <c r="G84" s="101"/>
      <c r="H84" s="101"/>
      <c r="I84" s="101"/>
    </row>
    <row r="85" spans="1:9" x14ac:dyDescent="0.2">
      <c r="A85" s="94"/>
      <c r="B85" s="95"/>
      <c r="C85" s="95"/>
      <c r="D85" s="101"/>
      <c r="E85" s="101"/>
      <c r="F85" s="102"/>
      <c r="G85" s="101"/>
      <c r="H85" s="101"/>
      <c r="I85" s="101"/>
    </row>
    <row r="86" spans="1:9" x14ac:dyDescent="0.2">
      <c r="A86" s="94"/>
      <c r="B86" s="95"/>
      <c r="C86" s="95"/>
      <c r="D86" s="101"/>
      <c r="E86" s="101"/>
      <c r="F86" s="102"/>
      <c r="G86" s="101"/>
      <c r="H86" s="101"/>
      <c r="I86" s="101"/>
    </row>
    <row r="87" spans="1:9" x14ac:dyDescent="0.2">
      <c r="A87" s="94"/>
      <c r="B87" s="95"/>
      <c r="C87" s="95"/>
      <c r="D87" s="101"/>
      <c r="E87" s="101"/>
      <c r="F87" s="102"/>
      <c r="G87" s="101"/>
      <c r="H87" s="101"/>
      <c r="I87" s="101"/>
    </row>
    <row r="88" spans="1:9" x14ac:dyDescent="0.2">
      <c r="A88" s="94"/>
      <c r="B88" s="95"/>
      <c r="C88" s="95"/>
      <c r="D88" s="101"/>
      <c r="E88" s="101"/>
      <c r="F88" s="102"/>
      <c r="G88" s="101"/>
      <c r="H88" s="101"/>
      <c r="I88" s="101"/>
    </row>
    <row r="89" spans="1:9" x14ac:dyDescent="0.2">
      <c r="A89" s="94"/>
      <c r="B89" s="95"/>
      <c r="C89" s="95"/>
      <c r="D89" s="101"/>
      <c r="E89" s="101"/>
      <c r="F89" s="102"/>
      <c r="G89" s="101"/>
      <c r="H89" s="101"/>
      <c r="I89" s="101"/>
    </row>
    <row r="90" spans="1:9" x14ac:dyDescent="0.2">
      <c r="A90" s="94"/>
      <c r="B90" s="95"/>
      <c r="C90" s="95"/>
      <c r="D90" s="101"/>
      <c r="E90" s="101"/>
      <c r="F90" s="102"/>
      <c r="G90" s="101"/>
      <c r="H90" s="101"/>
      <c r="I90" s="101"/>
    </row>
    <row r="91" spans="1:9" x14ac:dyDescent="0.2">
      <c r="A91" s="94"/>
      <c r="B91" s="95"/>
      <c r="C91" s="95"/>
      <c r="D91" s="101"/>
      <c r="E91" s="101"/>
      <c r="F91" s="102"/>
      <c r="G91" s="101"/>
      <c r="H91" s="101"/>
      <c r="I91" s="101"/>
    </row>
    <row r="92" spans="1:9" x14ac:dyDescent="0.2">
      <c r="A92" s="94"/>
      <c r="B92" s="95"/>
      <c r="C92" s="95"/>
      <c r="D92" s="101"/>
      <c r="E92" s="101"/>
      <c r="F92" s="102"/>
      <c r="G92" s="101"/>
      <c r="H92" s="101"/>
      <c r="I92" s="101"/>
    </row>
    <row r="93" spans="1:9" x14ac:dyDescent="0.2">
      <c r="A93" s="94"/>
      <c r="B93" s="95"/>
      <c r="C93" s="95"/>
      <c r="D93" s="101"/>
      <c r="E93" s="101"/>
      <c r="F93" s="102"/>
      <c r="G93" s="101"/>
      <c r="H93" s="101"/>
      <c r="I93" s="101"/>
    </row>
    <row r="94" spans="1:9" x14ac:dyDescent="0.2">
      <c r="A94" s="94"/>
      <c r="B94" s="95"/>
      <c r="C94" s="95"/>
      <c r="D94" s="101"/>
      <c r="E94" s="101"/>
      <c r="F94" s="102"/>
      <c r="G94" s="101"/>
      <c r="H94" s="101"/>
      <c r="I94" s="101"/>
    </row>
  </sheetData>
  <mergeCells count="6">
    <mergeCell ref="A45:H45"/>
    <mergeCell ref="A20:G20"/>
    <mergeCell ref="A38:H38"/>
    <mergeCell ref="A39:H39"/>
    <mergeCell ref="A40:H42"/>
    <mergeCell ref="A43:H43"/>
  </mergeCells>
  <pageMargins left="0.23622047244094491" right="0.23622047244094491" top="0.74803149606299213" bottom="0.74803149606299213" header="0.31496062992125984" footer="0.31496062992125984"/>
  <pageSetup orientation="portrait" horizontalDpi="4294967293" verticalDpi="1200" r:id="rId1"/>
  <rowBreaks count="1" manualBreakCount="1">
    <brk id="38" max="16383" man="1"/>
  </rowBreak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Termes!$A$2:$A$11</xm:f>
          </x14:formula1>
          <xm:sqref>A39:H39</xm:sqref>
        </x14:dataValidation>
        <x14:dataValidation type="list" allowBlank="1" showInputMessage="1" showErrorMessage="1">
          <x14:formula1>
            <xm:f>'[1]Sommaire Factures'!#REF!</xm:f>
          </x14:formula1>
          <xm:sqref>H1</xm:sqref>
        </x14:dataValidation>
        <x14:dataValidation type="list" allowBlank="1" showInputMessage="1" showErrorMessage="1">
          <x14:formula1>
            <xm:f>'[1]liste clients'!#REF!</xm:f>
          </x14:formula1>
          <xm:sqref>A10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view="pageBreakPreview" topLeftCell="C3" zoomScale="123" zoomScaleNormal="45" zoomScaleSheetLayoutView="100" zoomScalePageLayoutView="51" workbookViewId="0">
      <selection activeCell="C3" sqref="C3"/>
    </sheetView>
  </sheetViews>
  <sheetFormatPr baseColWidth="10" defaultRowHeight="15" x14ac:dyDescent="0.25"/>
  <cols>
    <col min="1" max="1" width="69.28515625" customWidth="1"/>
    <col min="2" max="2" width="43.7109375" style="118" customWidth="1"/>
    <col min="3" max="4" width="95.85546875" customWidth="1"/>
    <col min="5" max="5" width="96" customWidth="1"/>
    <col min="6" max="6" width="10.28515625" style="119" customWidth="1"/>
    <col min="7" max="8" width="10.28515625" customWidth="1"/>
    <col min="9" max="9" width="10.5703125" customWidth="1"/>
    <col min="10" max="10" width="15.42578125" customWidth="1"/>
  </cols>
  <sheetData>
    <row r="1" spans="1:10" x14ac:dyDescent="0.25">
      <c r="A1" s="106">
        <v>1</v>
      </c>
      <c r="B1" s="107">
        <v>2</v>
      </c>
      <c r="C1" s="134"/>
      <c r="D1" s="134"/>
      <c r="E1" s="134"/>
      <c r="F1" s="134"/>
      <c r="G1" s="134"/>
      <c r="H1" s="134"/>
      <c r="I1" s="134"/>
      <c r="J1" s="134"/>
    </row>
    <row r="2" spans="1:10" x14ac:dyDescent="0.25">
      <c r="A2" s="108" t="s">
        <v>19</v>
      </c>
      <c r="B2" s="109" t="s">
        <v>20</v>
      </c>
      <c r="C2" s="108" t="s">
        <v>21</v>
      </c>
      <c r="D2" s="106"/>
      <c r="E2" s="106"/>
      <c r="F2" s="110"/>
      <c r="G2" s="106"/>
      <c r="H2" s="106"/>
      <c r="I2" s="106"/>
      <c r="J2" s="106"/>
    </row>
    <row r="3" spans="1:10" ht="409.6" customHeight="1" x14ac:dyDescent="0.25">
      <c r="A3" s="111" t="s">
        <v>22</v>
      </c>
      <c r="B3" s="111" t="s">
        <v>22</v>
      </c>
      <c r="C3" s="112" t="s">
        <v>28</v>
      </c>
      <c r="D3" s="113"/>
      <c r="E3" s="106"/>
      <c r="F3" s="110"/>
      <c r="G3" s="106"/>
      <c r="H3" s="106"/>
      <c r="I3" s="106"/>
      <c r="J3" s="106"/>
    </row>
    <row r="4" spans="1:10" ht="369" customHeight="1" x14ac:dyDescent="0.25">
      <c r="A4" s="111" t="s">
        <v>23</v>
      </c>
      <c r="B4" s="111" t="s">
        <v>23</v>
      </c>
      <c r="C4" s="112" t="s">
        <v>29</v>
      </c>
      <c r="D4" s="114"/>
      <c r="E4" s="115"/>
      <c r="F4" s="110"/>
      <c r="G4" s="106"/>
      <c r="H4" s="106"/>
      <c r="I4" s="106"/>
      <c r="J4" s="106"/>
    </row>
    <row r="5" spans="1:10" ht="353.25" customHeight="1" x14ac:dyDescent="0.25">
      <c r="A5" s="111" t="s">
        <v>24</v>
      </c>
      <c r="B5" s="111" t="s">
        <v>24</v>
      </c>
      <c r="C5" s="112" t="s">
        <v>28</v>
      </c>
      <c r="D5" s="116"/>
      <c r="E5" s="116"/>
      <c r="F5" s="110"/>
      <c r="G5" s="106"/>
      <c r="H5" s="106"/>
      <c r="I5" s="106"/>
      <c r="J5" s="106"/>
    </row>
    <row r="6" spans="1:10" ht="405.75" customHeight="1" x14ac:dyDescent="0.25">
      <c r="A6" s="111" t="s">
        <v>25</v>
      </c>
      <c r="B6" s="111" t="s">
        <v>25</v>
      </c>
      <c r="C6" s="112" t="s">
        <v>28</v>
      </c>
      <c r="D6" s="116"/>
      <c r="E6" s="116"/>
      <c r="F6" s="110"/>
      <c r="G6" s="106"/>
      <c r="H6" s="106"/>
      <c r="I6" s="106"/>
      <c r="J6" s="106"/>
    </row>
    <row r="7" spans="1:10" ht="409.5" x14ac:dyDescent="0.25">
      <c r="A7" s="111" t="s">
        <v>26</v>
      </c>
      <c r="B7" s="111" t="s">
        <v>26</v>
      </c>
      <c r="C7" s="112" t="s">
        <v>28</v>
      </c>
      <c r="D7" s="116"/>
      <c r="E7" s="117"/>
      <c r="F7" s="110"/>
      <c r="G7" s="106"/>
      <c r="H7" s="106"/>
      <c r="I7" s="106"/>
      <c r="J7" s="106"/>
    </row>
    <row r="8" spans="1:10" ht="409.5" x14ac:dyDescent="0.25">
      <c r="A8" s="111" t="s">
        <v>18</v>
      </c>
      <c r="B8" s="111" t="s">
        <v>18</v>
      </c>
      <c r="C8" s="112" t="s">
        <v>28</v>
      </c>
      <c r="D8" s="117"/>
      <c r="E8" s="117"/>
      <c r="F8" s="117"/>
      <c r="G8" s="106"/>
      <c r="H8" s="106"/>
      <c r="I8" s="106"/>
      <c r="J8" s="106"/>
    </row>
    <row r="9" spans="1:10" x14ac:dyDescent="0.25">
      <c r="A9" s="111"/>
      <c r="C9" s="117"/>
    </row>
    <row r="11" spans="1:10" x14ac:dyDescent="0.25">
      <c r="A11" s="120"/>
      <c r="B11" s="121"/>
    </row>
    <row r="12" spans="1:10" x14ac:dyDescent="0.25">
      <c r="A12" s="120"/>
      <c r="B12" s="121"/>
    </row>
    <row r="13" spans="1:10" x14ac:dyDescent="0.25">
      <c r="A13" s="122"/>
      <c r="B13" s="121"/>
    </row>
    <row r="14" spans="1:10" x14ac:dyDescent="0.25">
      <c r="A14" s="123"/>
    </row>
    <row r="15" spans="1:10" x14ac:dyDescent="0.25">
      <c r="B15" s="121"/>
    </row>
    <row r="16" spans="1:10" x14ac:dyDescent="0.25">
      <c r="A16" s="124"/>
      <c r="B16" s="121"/>
    </row>
    <row r="17" spans="1:2" x14ac:dyDescent="0.25">
      <c r="A17" s="124"/>
      <c r="B17" s="121"/>
    </row>
    <row r="18" spans="1:2" x14ac:dyDescent="0.25">
      <c r="A18" s="124"/>
      <c r="B18" s="121"/>
    </row>
    <row r="19" spans="1:2" x14ac:dyDescent="0.25">
      <c r="A19" s="123"/>
      <c r="B19" s="121"/>
    </row>
    <row r="20" spans="1:2" x14ac:dyDescent="0.25">
      <c r="A20" s="124"/>
      <c r="B20" s="121"/>
    </row>
    <row r="21" spans="1:2" x14ac:dyDescent="0.25">
      <c r="A21" s="124"/>
      <c r="B21" s="121"/>
    </row>
    <row r="22" spans="1:2" x14ac:dyDescent="0.25">
      <c r="A22" s="124"/>
      <c r="B22" s="121"/>
    </row>
    <row r="23" spans="1:2" x14ac:dyDescent="0.25">
      <c r="A23" s="124"/>
      <c r="B23" s="121"/>
    </row>
    <row r="24" spans="1:2" x14ac:dyDescent="0.25">
      <c r="A24" s="125" t="s">
        <v>27</v>
      </c>
      <c r="B24" s="121"/>
    </row>
    <row r="25" spans="1:2" x14ac:dyDescent="0.25">
      <c r="B25" s="121"/>
    </row>
    <row r="26" spans="1:2" x14ac:dyDescent="0.25">
      <c r="A26" s="124"/>
      <c r="B26" s="121"/>
    </row>
    <row r="27" spans="1:2" x14ac:dyDescent="0.25">
      <c r="A27" s="124"/>
      <c r="B27" s="121"/>
    </row>
    <row r="28" spans="1:2" x14ac:dyDescent="0.25">
      <c r="A28" s="124"/>
      <c r="B28" s="121"/>
    </row>
    <row r="29" spans="1:2" x14ac:dyDescent="0.25">
      <c r="A29" s="124"/>
      <c r="B29" s="121"/>
    </row>
    <row r="30" spans="1:2" x14ac:dyDescent="0.25">
      <c r="A30" s="124"/>
      <c r="B30" s="121"/>
    </row>
    <row r="31" spans="1:2" x14ac:dyDescent="0.25">
      <c r="A31" s="124"/>
    </row>
    <row r="32" spans="1:2" x14ac:dyDescent="0.25">
      <c r="A32" s="124"/>
      <c r="B32" s="121"/>
    </row>
    <row r="33" spans="1:2" x14ac:dyDescent="0.25">
      <c r="A33" s="124"/>
      <c r="B33" s="121"/>
    </row>
    <row r="34" spans="1:2" x14ac:dyDescent="0.25">
      <c r="A34" s="124"/>
      <c r="B34" s="121"/>
    </row>
    <row r="35" spans="1:2" x14ac:dyDescent="0.25">
      <c r="B35" s="121"/>
    </row>
    <row r="36" spans="1:2" x14ac:dyDescent="0.25">
      <c r="B36" s="121"/>
    </row>
    <row r="37" spans="1:2" x14ac:dyDescent="0.25">
      <c r="B37" s="121"/>
    </row>
    <row r="38" spans="1:2" x14ac:dyDescent="0.25">
      <c r="B38" s="121"/>
    </row>
    <row r="39" spans="1:2" x14ac:dyDescent="0.25">
      <c r="B39" s="121"/>
    </row>
    <row r="40" spans="1:2" x14ac:dyDescent="0.25">
      <c r="B40" s="121"/>
    </row>
    <row r="41" spans="1:2" x14ac:dyDescent="0.25">
      <c r="B41" s="121"/>
    </row>
    <row r="42" spans="1:2" x14ac:dyDescent="0.25">
      <c r="B42" s="121"/>
    </row>
  </sheetData>
  <mergeCells count="1">
    <mergeCell ref="C1:J1"/>
  </mergeCells>
  <pageMargins left="0.7" right="0.7" top="0.75" bottom="0.75" header="0.3" footer="0.3"/>
  <pageSetup scale="31" orientation="portrait" verticalDpi="1200" r:id="rId1"/>
  <rowBreaks count="2" manualBreakCount="2">
    <brk id="4" max="9" man="1"/>
    <brk id="7" max="9" man="1"/>
  </rowBreaks>
  <colBreaks count="2" manualBreakCount="2">
    <brk id="5" max="7" man="1"/>
    <brk id="6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template</vt:lpstr>
      <vt:lpstr>Termes</vt:lpstr>
      <vt:lpstr>Feuil1</vt:lpstr>
      <vt:lpstr>template!Zone_d_impression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2016-01-29T07:55:38Z</dcterms:modified>
</cp:coreProperties>
</file>