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filterPrivacy="1" codeName="ThisWorkbook"/>
  <bookViews>
    <workbookView xWindow="0" yWindow="0" windowWidth="22260" windowHeight="12645" activeTab="2"/>
  </bookViews>
  <sheets>
    <sheet name="BDD--Service" sheetId="5" r:id="rId1"/>
    <sheet name="Config conversion" sheetId="10" r:id="rId2"/>
    <sheet name="Service Tracking" sheetId="8" r:id="rId3"/>
  </sheet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0" l="1"/>
  <c r="A3" i="10"/>
  <c r="A4" i="10"/>
  <c r="A5" i="10"/>
  <c r="B2" i="10"/>
  <c r="C2" i="10"/>
  <c r="D2" i="10"/>
  <c r="E2" i="10"/>
  <c r="G2" i="10"/>
  <c r="H2" i="10"/>
  <c r="I2" i="10"/>
  <c r="J2" i="10"/>
  <c r="K2" i="10"/>
  <c r="L2" i="10"/>
  <c r="B3" i="10"/>
  <c r="C3" i="10"/>
  <c r="D3" i="10"/>
  <c r="E3" i="10"/>
  <c r="G3" i="10"/>
  <c r="H3" i="10"/>
  <c r="I3" i="10"/>
  <c r="J3" i="10"/>
  <c r="K3" i="10"/>
  <c r="L3" i="10"/>
  <c r="B4" i="10"/>
  <c r="C4" i="10"/>
  <c r="D4" i="10"/>
  <c r="E4" i="10"/>
  <c r="G4" i="10"/>
  <c r="H4" i="10"/>
  <c r="I4" i="10"/>
  <c r="J4" i="10"/>
  <c r="K4" i="10"/>
  <c r="L4" i="10"/>
  <c r="B5" i="10"/>
  <c r="C5" i="10"/>
  <c r="D5" i="10"/>
  <c r="E5" i="10"/>
  <c r="G5" i="10"/>
  <c r="H5" i="10"/>
  <c r="I5" i="10"/>
  <c r="J5" i="10"/>
  <c r="K5" i="10"/>
  <c r="L5" i="10"/>
  <c r="A6" i="10"/>
  <c r="B6" i="10"/>
  <c r="C6" i="10"/>
  <c r="D6" i="10"/>
  <c r="E6" i="10"/>
  <c r="G6" i="10"/>
  <c r="H6" i="10"/>
  <c r="I6" i="10"/>
  <c r="J6" i="10"/>
  <c r="K6" i="10"/>
  <c r="L6" i="10"/>
  <c r="A7" i="10"/>
  <c r="B7" i="10"/>
  <c r="C7" i="10"/>
  <c r="D7" i="10"/>
  <c r="E7" i="10"/>
  <c r="G7" i="10"/>
  <c r="H7" i="10"/>
  <c r="I7" i="10"/>
  <c r="J7" i="10"/>
  <c r="K7" i="10"/>
  <c r="L7" i="10"/>
  <c r="A8" i="10"/>
  <c r="B8" i="10"/>
  <c r="C8" i="10"/>
  <c r="D8" i="10"/>
  <c r="E8" i="10"/>
  <c r="G8" i="10"/>
  <c r="H8" i="10"/>
  <c r="I8" i="10"/>
  <c r="J8" i="10"/>
  <c r="K8" i="10"/>
  <c r="L8" i="10"/>
  <c r="A9" i="10"/>
  <c r="B9" i="10"/>
  <c r="C9" i="10"/>
  <c r="D9" i="10"/>
  <c r="E9" i="10"/>
  <c r="G9" i="10"/>
  <c r="H9" i="10"/>
  <c r="I9" i="10"/>
  <c r="J9" i="10"/>
  <c r="K9" i="10"/>
  <c r="L9" i="10"/>
  <c r="A10" i="10"/>
  <c r="B10" i="10"/>
  <c r="C10" i="10"/>
  <c r="D10" i="10"/>
  <c r="E10" i="10"/>
  <c r="G10" i="10"/>
  <c r="H10" i="10"/>
  <c r="I10" i="10"/>
  <c r="J10" i="10"/>
  <c r="K10" i="10"/>
  <c r="L10" i="10"/>
  <c r="A11" i="10"/>
  <c r="B11" i="10"/>
  <c r="C11" i="10"/>
  <c r="D11" i="10"/>
  <c r="E11" i="10"/>
  <c r="G11" i="10"/>
  <c r="H11" i="10"/>
  <c r="I11" i="10"/>
  <c r="J11" i="10"/>
  <c r="K11" i="10"/>
  <c r="L11" i="10"/>
  <c r="A12" i="10"/>
  <c r="B12" i="10"/>
  <c r="C12" i="10"/>
  <c r="D12" i="10"/>
  <c r="E12" i="10"/>
  <c r="G12" i="10"/>
  <c r="H12" i="10"/>
  <c r="I12" i="10"/>
  <c r="J12" i="10"/>
  <c r="K12" i="10"/>
  <c r="L12" i="10"/>
  <c r="A13" i="10"/>
  <c r="B13" i="10"/>
  <c r="C13" i="10"/>
  <c r="D13" i="10"/>
  <c r="E13" i="10"/>
  <c r="G13" i="10"/>
  <c r="H13" i="10"/>
  <c r="I13" i="10"/>
  <c r="J13" i="10"/>
  <c r="K13" i="10"/>
  <c r="L13" i="10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53" i="8"/>
  <c r="B254" i="8"/>
  <c r="B255" i="8"/>
  <c r="B256" i="8"/>
  <c r="B257" i="8"/>
  <c r="B258" i="8"/>
  <c r="B259" i="8"/>
  <c r="B260" i="8"/>
  <c r="B261" i="8"/>
  <c r="B262" i="8"/>
  <c r="B263" i="8"/>
  <c r="B264" i="8"/>
  <c r="B265" i="8"/>
  <c r="B266" i="8"/>
  <c r="B267" i="8"/>
  <c r="B268" i="8"/>
  <c r="B269" i="8"/>
  <c r="B270" i="8"/>
  <c r="B271" i="8"/>
  <c r="B272" i="8"/>
  <c r="B273" i="8"/>
  <c r="B274" i="8"/>
  <c r="B275" i="8"/>
  <c r="B276" i="8"/>
  <c r="B277" i="8"/>
  <c r="B278" i="8"/>
  <c r="B279" i="8"/>
  <c r="B280" i="8"/>
  <c r="B281" i="8"/>
  <c r="B282" i="8"/>
  <c r="B283" i="8"/>
  <c r="B284" i="8"/>
  <c r="B285" i="8"/>
  <c r="B286" i="8"/>
  <c r="B287" i="8"/>
  <c r="B288" i="8"/>
  <c r="B289" i="8"/>
  <c r="B290" i="8"/>
  <c r="B291" i="8"/>
  <c r="B292" i="8"/>
  <c r="B293" i="8"/>
  <c r="B294" i="8"/>
  <c r="B295" i="8"/>
  <c r="B296" i="8"/>
  <c r="B297" i="8"/>
  <c r="B298" i="8"/>
  <c r="B299" i="8"/>
  <c r="B300" i="8"/>
  <c r="B301" i="8"/>
  <c r="B302" i="8"/>
  <c r="B303" i="8"/>
  <c r="B304" i="8"/>
  <c r="B305" i="8"/>
  <c r="B306" i="8"/>
  <c r="B307" i="8"/>
  <c r="B308" i="8"/>
  <c r="B309" i="8"/>
  <c r="B310" i="8"/>
  <c r="B311" i="8"/>
  <c r="B312" i="8"/>
  <c r="B313" i="8"/>
  <c r="B314" i="8"/>
  <c r="B315" i="8"/>
  <c r="B316" i="8"/>
  <c r="B317" i="8"/>
  <c r="B318" i="8"/>
  <c r="B319" i="8"/>
  <c r="B320" i="8"/>
  <c r="B321" i="8"/>
  <c r="B322" i="8"/>
  <c r="B323" i="8"/>
  <c r="B324" i="8"/>
  <c r="B325" i="8"/>
  <c r="B326" i="8"/>
  <c r="B327" i="8"/>
  <c r="B328" i="8"/>
  <c r="B329" i="8"/>
  <c r="B330" i="8"/>
  <c r="B331" i="8"/>
  <c r="B332" i="8"/>
  <c r="B333" i="8"/>
  <c r="B334" i="8"/>
  <c r="B335" i="8"/>
  <c r="B336" i="8"/>
  <c r="B337" i="8"/>
  <c r="B338" i="8"/>
  <c r="B339" i="8"/>
  <c r="B340" i="8"/>
  <c r="B341" i="8"/>
  <c r="B342" i="8"/>
  <c r="B343" i="8"/>
  <c r="B344" i="8"/>
  <c r="B345" i="8"/>
  <c r="B346" i="8"/>
  <c r="B347" i="8"/>
  <c r="B348" i="8"/>
  <c r="B349" i="8"/>
  <c r="B350" i="8"/>
  <c r="B351" i="8"/>
  <c r="B352" i="8"/>
  <c r="B353" i="8"/>
  <c r="B354" i="8"/>
  <c r="B355" i="8"/>
  <c r="B356" i="8"/>
  <c r="B357" i="8"/>
  <c r="B358" i="8"/>
  <c r="B359" i="8"/>
  <c r="B360" i="8"/>
  <c r="B361" i="8"/>
  <c r="B362" i="8"/>
  <c r="B363" i="8"/>
  <c r="B364" i="8"/>
  <c r="B365" i="8"/>
  <c r="B366" i="8"/>
  <c r="B367" i="8"/>
  <c r="B368" i="8"/>
  <c r="B369" i="8"/>
  <c r="B370" i="8"/>
  <c r="B371" i="8"/>
  <c r="B372" i="8"/>
  <c r="B373" i="8"/>
  <c r="B374" i="8"/>
  <c r="B375" i="8"/>
  <c r="B376" i="8"/>
  <c r="B377" i="8"/>
  <c r="B378" i="8"/>
  <c r="B379" i="8"/>
  <c r="B380" i="8"/>
  <c r="B381" i="8"/>
  <c r="B382" i="8"/>
  <c r="B383" i="8"/>
  <c r="B384" i="8"/>
  <c r="B385" i="8"/>
  <c r="B386" i="8"/>
  <c r="B387" i="8"/>
  <c r="B388" i="8"/>
  <c r="B389" i="8"/>
  <c r="B390" i="8"/>
  <c r="B391" i="8"/>
  <c r="B392" i="8"/>
  <c r="B393" i="8"/>
  <c r="B394" i="8"/>
  <c r="B395" i="8"/>
  <c r="B396" i="8"/>
  <c r="B397" i="8"/>
  <c r="B398" i="8"/>
  <c r="B399" i="8"/>
  <c r="B400" i="8"/>
  <c r="B401" i="8"/>
  <c r="B402" i="8"/>
  <c r="B403" i="8"/>
  <c r="B404" i="8"/>
  <c r="B405" i="8"/>
  <c r="B406" i="8"/>
  <c r="B407" i="8"/>
  <c r="B408" i="8"/>
  <c r="B409" i="8"/>
  <c r="B410" i="8"/>
  <c r="B411" i="8"/>
  <c r="B412" i="8"/>
  <c r="B413" i="8"/>
  <c r="B414" i="8"/>
  <c r="B415" i="8"/>
  <c r="B416" i="8"/>
  <c r="B417" i="8"/>
  <c r="B418" i="8"/>
  <c r="B419" i="8"/>
  <c r="B420" i="8"/>
  <c r="B421" i="8"/>
  <c r="B422" i="8"/>
  <c r="B423" i="8"/>
  <c r="B424" i="8"/>
  <c r="B425" i="8"/>
  <c r="B426" i="8"/>
  <c r="B427" i="8"/>
  <c r="B428" i="8"/>
  <c r="B429" i="8"/>
  <c r="B430" i="8"/>
  <c r="B431" i="8"/>
  <c r="B432" i="8"/>
  <c r="B433" i="8"/>
  <c r="B434" i="8"/>
  <c r="B435" i="8"/>
  <c r="B436" i="8"/>
  <c r="B437" i="8"/>
  <c r="B438" i="8"/>
  <c r="B439" i="8"/>
  <c r="B440" i="8"/>
  <c r="B441" i="8"/>
  <c r="B442" i="8"/>
  <c r="B443" i="8"/>
  <c r="B444" i="8"/>
  <c r="B445" i="8"/>
  <c r="B446" i="8"/>
  <c r="B447" i="8"/>
  <c r="B448" i="8"/>
  <c r="B449" i="8"/>
  <c r="B450" i="8"/>
  <c r="B451" i="8"/>
  <c r="B452" i="8"/>
  <c r="B453" i="8"/>
  <c r="B454" i="8"/>
  <c r="B455" i="8"/>
  <c r="B456" i="8"/>
  <c r="B457" i="8"/>
  <c r="B458" i="8"/>
  <c r="B459" i="8"/>
  <c r="B460" i="8"/>
  <c r="B461" i="8"/>
  <c r="B462" i="8"/>
  <c r="B463" i="8"/>
  <c r="B464" i="8"/>
  <c r="B465" i="8"/>
  <c r="B466" i="8"/>
  <c r="B467" i="8"/>
  <c r="B468" i="8"/>
  <c r="B469" i="8"/>
  <c r="B470" i="8"/>
  <c r="B471" i="8"/>
  <c r="B472" i="8"/>
  <c r="B473" i="8"/>
  <c r="B474" i="8"/>
  <c r="B475" i="8"/>
  <c r="B476" i="8"/>
  <c r="B477" i="8"/>
  <c r="B478" i="8"/>
  <c r="B479" i="8"/>
  <c r="B480" i="8"/>
  <c r="B481" i="8"/>
  <c r="B482" i="8"/>
  <c r="B483" i="8"/>
  <c r="B484" i="8"/>
  <c r="B485" i="8"/>
  <c r="B486" i="8"/>
  <c r="B487" i="8"/>
  <c r="B488" i="8"/>
  <c r="B489" i="8"/>
  <c r="B490" i="8"/>
  <c r="B491" i="8"/>
  <c r="B492" i="8"/>
  <c r="B493" i="8"/>
  <c r="B494" i="8"/>
  <c r="B495" i="8"/>
  <c r="B496" i="8"/>
  <c r="B497" i="8"/>
  <c r="B498" i="8"/>
  <c r="B499" i="8"/>
  <c r="B500" i="8"/>
  <c r="B501" i="8"/>
  <c r="B502" i="8"/>
  <c r="B503" i="8"/>
  <c r="B504" i="8"/>
  <c r="B505" i="8"/>
  <c r="B506" i="8"/>
  <c r="B507" i="8"/>
  <c r="B508" i="8"/>
  <c r="B509" i="8"/>
  <c r="B510" i="8"/>
  <c r="B511" i="8"/>
  <c r="B512" i="8"/>
  <c r="B513" i="8"/>
  <c r="B514" i="8"/>
  <c r="B515" i="8"/>
  <c r="B516" i="8"/>
  <c r="B517" i="8"/>
  <c r="B518" i="8"/>
  <c r="B519" i="8"/>
  <c r="B520" i="8"/>
  <c r="B521" i="8"/>
  <c r="B522" i="8"/>
  <c r="B523" i="8"/>
  <c r="B524" i="8"/>
  <c r="B525" i="8"/>
  <c r="B526" i="8"/>
  <c r="B527" i="8"/>
  <c r="B528" i="8"/>
  <c r="B529" i="8"/>
  <c r="B530" i="8"/>
  <c r="B531" i="8"/>
  <c r="B532" i="8"/>
  <c r="B533" i="8"/>
  <c r="B534" i="8"/>
  <c r="B535" i="8"/>
  <c r="B536" i="8"/>
  <c r="B537" i="8"/>
  <c r="B538" i="8"/>
  <c r="B539" i="8"/>
  <c r="B540" i="8"/>
  <c r="B541" i="8"/>
  <c r="B542" i="8"/>
  <c r="B543" i="8"/>
  <c r="B544" i="8"/>
  <c r="B545" i="8"/>
  <c r="B546" i="8"/>
  <c r="B547" i="8"/>
  <c r="B548" i="8"/>
  <c r="B549" i="8"/>
  <c r="B550" i="8"/>
  <c r="B551" i="8"/>
  <c r="B552" i="8"/>
  <c r="B553" i="8"/>
  <c r="B554" i="8"/>
  <c r="B555" i="8"/>
  <c r="B556" i="8"/>
  <c r="B557" i="8"/>
  <c r="B558" i="8"/>
  <c r="B559" i="8"/>
  <c r="B560" i="8"/>
  <c r="B561" i="8"/>
  <c r="B562" i="8"/>
  <c r="B563" i="8"/>
  <c r="B564" i="8"/>
  <c r="B565" i="8"/>
  <c r="B566" i="8"/>
  <c r="B567" i="8"/>
  <c r="B568" i="8"/>
  <c r="B569" i="8"/>
  <c r="B570" i="8"/>
  <c r="B571" i="8"/>
  <c r="B572" i="8"/>
  <c r="B573" i="8"/>
  <c r="B574" i="8"/>
  <c r="B575" i="8"/>
  <c r="B576" i="8"/>
  <c r="B577" i="8"/>
  <c r="B578" i="8"/>
  <c r="B579" i="8"/>
  <c r="B580" i="8"/>
  <c r="B581" i="8"/>
  <c r="B582" i="8"/>
  <c r="B583" i="8"/>
  <c r="B584" i="8"/>
  <c r="B585" i="8"/>
  <c r="B586" i="8"/>
  <c r="B587" i="8"/>
  <c r="B588" i="8"/>
  <c r="B589" i="8"/>
  <c r="B590" i="8"/>
  <c r="B591" i="8"/>
  <c r="B592" i="8"/>
  <c r="B593" i="8"/>
  <c r="B594" i="8"/>
  <c r="B595" i="8"/>
  <c r="B596" i="8"/>
  <c r="B597" i="8"/>
  <c r="B598" i="8"/>
  <c r="B599" i="8"/>
  <c r="B600" i="8"/>
  <c r="B601" i="8"/>
  <c r="B602" i="8"/>
  <c r="B603" i="8"/>
  <c r="B604" i="8"/>
  <c r="B605" i="8"/>
  <c r="B606" i="8"/>
  <c r="B607" i="8"/>
  <c r="B608" i="8"/>
  <c r="B609" i="8"/>
  <c r="B610" i="8"/>
  <c r="B611" i="8"/>
  <c r="B612" i="8"/>
  <c r="B613" i="8"/>
  <c r="B614" i="8"/>
  <c r="B615" i="8"/>
  <c r="B616" i="8"/>
  <c r="B617" i="8"/>
  <c r="B618" i="8"/>
  <c r="B619" i="8"/>
  <c r="B620" i="8"/>
  <c r="B621" i="8"/>
  <c r="B622" i="8"/>
  <c r="B623" i="8"/>
  <c r="B624" i="8"/>
  <c r="B625" i="8"/>
  <c r="B626" i="8"/>
  <c r="B627" i="8"/>
  <c r="B628" i="8"/>
  <c r="B629" i="8"/>
  <c r="B630" i="8"/>
  <c r="B631" i="8"/>
  <c r="B632" i="8"/>
  <c r="B633" i="8"/>
  <c r="B634" i="8"/>
  <c r="B635" i="8"/>
  <c r="B636" i="8"/>
  <c r="B637" i="8"/>
  <c r="B638" i="8"/>
  <c r="B639" i="8"/>
  <c r="B640" i="8"/>
  <c r="B641" i="8"/>
  <c r="B642" i="8"/>
  <c r="B643" i="8"/>
  <c r="B644" i="8"/>
  <c r="B645" i="8"/>
  <c r="B646" i="8"/>
  <c r="B647" i="8"/>
  <c r="B648" i="8"/>
  <c r="B649" i="8"/>
  <c r="B650" i="8"/>
  <c r="B651" i="8"/>
  <c r="B652" i="8"/>
  <c r="B653" i="8"/>
  <c r="B654" i="8"/>
  <c r="B655" i="8"/>
  <c r="B656" i="8"/>
  <c r="B657" i="8"/>
  <c r="B658" i="8"/>
  <c r="B659" i="8"/>
  <c r="B660" i="8"/>
  <c r="B661" i="8"/>
  <c r="B662" i="8"/>
  <c r="B663" i="8"/>
  <c r="B664" i="8"/>
  <c r="B665" i="8"/>
  <c r="B666" i="8"/>
  <c r="B667" i="8"/>
  <c r="B668" i="8"/>
  <c r="B669" i="8"/>
  <c r="B670" i="8"/>
  <c r="B671" i="8"/>
  <c r="B672" i="8"/>
  <c r="B673" i="8"/>
  <c r="B674" i="8"/>
  <c r="B675" i="8"/>
  <c r="B676" i="8"/>
  <c r="B677" i="8"/>
  <c r="B678" i="8"/>
  <c r="B679" i="8"/>
  <c r="B680" i="8"/>
  <c r="B681" i="8"/>
  <c r="B682" i="8"/>
  <c r="B683" i="8"/>
  <c r="B684" i="8"/>
  <c r="B685" i="8"/>
  <c r="B686" i="8"/>
  <c r="B687" i="8"/>
  <c r="B688" i="8"/>
  <c r="B689" i="8"/>
  <c r="B690" i="8"/>
  <c r="B691" i="8"/>
  <c r="B692" i="8"/>
  <c r="B693" i="8"/>
  <c r="B694" i="8"/>
  <c r="B695" i="8"/>
  <c r="B696" i="8"/>
  <c r="B697" i="8"/>
  <c r="B698" i="8"/>
  <c r="B699" i="8"/>
  <c r="B700" i="8"/>
  <c r="B701" i="8"/>
  <c r="B702" i="8"/>
  <c r="B703" i="8"/>
  <c r="B704" i="8"/>
  <c r="B705" i="8"/>
  <c r="B706" i="8"/>
  <c r="B707" i="8"/>
  <c r="B708" i="8"/>
  <c r="B709" i="8"/>
  <c r="B710" i="8"/>
  <c r="B711" i="8"/>
  <c r="B712" i="8"/>
  <c r="B713" i="8"/>
  <c r="B714" i="8"/>
  <c r="B715" i="8"/>
  <c r="B716" i="8"/>
  <c r="B717" i="8"/>
  <c r="B718" i="8"/>
  <c r="B719" i="8"/>
  <c r="B720" i="8"/>
  <c r="B721" i="8"/>
  <c r="B722" i="8"/>
  <c r="B723" i="8"/>
  <c r="B724" i="8"/>
  <c r="B725" i="8"/>
  <c r="B726" i="8"/>
  <c r="B727" i="8"/>
  <c r="B728" i="8"/>
  <c r="B729" i="8"/>
  <c r="B730" i="8"/>
  <c r="B731" i="8"/>
  <c r="B732" i="8"/>
  <c r="B733" i="8"/>
  <c r="B734" i="8"/>
  <c r="B735" i="8"/>
  <c r="B736" i="8"/>
  <c r="B737" i="8"/>
  <c r="B738" i="8"/>
  <c r="B739" i="8"/>
  <c r="B740" i="8"/>
  <c r="B741" i="8"/>
  <c r="B742" i="8"/>
  <c r="B743" i="8"/>
  <c r="B744" i="8"/>
  <c r="B745" i="8"/>
  <c r="B746" i="8"/>
  <c r="B747" i="8"/>
  <c r="B748" i="8"/>
  <c r="B749" i="8"/>
  <c r="B750" i="8"/>
  <c r="B751" i="8"/>
  <c r="B752" i="8"/>
  <c r="B753" i="8"/>
  <c r="B754" i="8"/>
  <c r="B755" i="8"/>
  <c r="B756" i="8"/>
  <c r="B757" i="8"/>
  <c r="B758" i="8"/>
  <c r="B759" i="8"/>
  <c r="B760" i="8"/>
  <c r="B761" i="8"/>
  <c r="B762" i="8"/>
  <c r="B763" i="8"/>
  <c r="B764" i="8"/>
  <c r="B765" i="8"/>
  <c r="B766" i="8"/>
  <c r="B767" i="8"/>
  <c r="B768" i="8"/>
  <c r="B769" i="8"/>
  <c r="B770" i="8"/>
  <c r="B771" i="8"/>
  <c r="B772" i="8"/>
  <c r="B773" i="8"/>
  <c r="B774" i="8"/>
  <c r="B775" i="8"/>
  <c r="B776" i="8"/>
  <c r="B777" i="8"/>
  <c r="B778" i="8"/>
  <c r="B779" i="8"/>
  <c r="B780" i="8"/>
  <c r="B781" i="8"/>
  <c r="B782" i="8"/>
  <c r="B783" i="8"/>
  <c r="B784" i="8"/>
  <c r="B785" i="8"/>
  <c r="B786" i="8"/>
  <c r="B787" i="8"/>
  <c r="B788" i="8"/>
  <c r="B789" i="8"/>
  <c r="B790" i="8"/>
  <c r="B791" i="8"/>
  <c r="B792" i="8"/>
  <c r="B793" i="8"/>
  <c r="B794" i="8"/>
  <c r="B795" i="8"/>
  <c r="B796" i="8"/>
  <c r="B797" i="8"/>
  <c r="B798" i="8"/>
  <c r="B799" i="8"/>
  <c r="B800" i="8"/>
  <c r="B801" i="8"/>
  <c r="B802" i="8"/>
  <c r="B803" i="8"/>
  <c r="B804" i="8"/>
  <c r="B805" i="8"/>
  <c r="B806" i="8"/>
  <c r="B807" i="8"/>
  <c r="B808" i="8"/>
  <c r="B809" i="8"/>
  <c r="B810" i="8"/>
  <c r="B811" i="8"/>
  <c r="B812" i="8"/>
  <c r="B813" i="8"/>
  <c r="B814" i="8"/>
  <c r="B815" i="8"/>
  <c r="B816" i="8"/>
  <c r="B817" i="8"/>
  <c r="B818" i="8"/>
  <c r="B819" i="8"/>
  <c r="B820" i="8"/>
  <c r="B821" i="8"/>
  <c r="B822" i="8"/>
  <c r="B823" i="8"/>
  <c r="B824" i="8"/>
  <c r="B825" i="8"/>
  <c r="B826" i="8"/>
  <c r="B827" i="8"/>
  <c r="B828" i="8"/>
  <c r="B829" i="8"/>
  <c r="B830" i="8"/>
  <c r="B831" i="8"/>
  <c r="B832" i="8"/>
  <c r="B833" i="8"/>
  <c r="B834" i="8"/>
  <c r="B835" i="8"/>
  <c r="B836" i="8"/>
  <c r="B837" i="8"/>
  <c r="B838" i="8"/>
  <c r="B839" i="8"/>
  <c r="B840" i="8"/>
  <c r="B841" i="8"/>
  <c r="B842" i="8"/>
  <c r="B843" i="8"/>
  <c r="B844" i="8"/>
  <c r="B845" i="8"/>
  <c r="B846" i="8"/>
  <c r="B847" i="8"/>
  <c r="B848" i="8"/>
  <c r="B849" i="8"/>
  <c r="B850" i="8"/>
  <c r="B851" i="8"/>
  <c r="B852" i="8"/>
  <c r="B853" i="8"/>
  <c r="B854" i="8"/>
  <c r="B855" i="8"/>
  <c r="B856" i="8"/>
  <c r="B857" i="8"/>
  <c r="B858" i="8"/>
  <c r="B859" i="8"/>
  <c r="B860" i="8"/>
  <c r="B861" i="8"/>
  <c r="B862" i="8"/>
  <c r="B863" i="8"/>
  <c r="B864" i="8"/>
  <c r="B865" i="8"/>
  <c r="B866" i="8"/>
  <c r="B867" i="8"/>
  <c r="B868" i="8"/>
  <c r="B869" i="8"/>
  <c r="B870" i="8"/>
  <c r="B871" i="8"/>
  <c r="B872" i="8"/>
  <c r="B873" i="8"/>
  <c r="B874" i="8"/>
  <c r="B875" i="8"/>
  <c r="B876" i="8"/>
  <c r="B877" i="8"/>
  <c r="B878" i="8"/>
  <c r="B879" i="8"/>
  <c r="B880" i="8"/>
  <c r="B881" i="8"/>
  <c r="B882" i="8"/>
  <c r="B883" i="8"/>
  <c r="B884" i="8"/>
  <c r="B885" i="8"/>
  <c r="B886" i="8"/>
  <c r="B887" i="8"/>
  <c r="B888" i="8"/>
  <c r="B889" i="8"/>
  <c r="B890" i="8"/>
  <c r="B891" i="8"/>
  <c r="B892" i="8"/>
  <c r="B893" i="8"/>
  <c r="B894" i="8"/>
  <c r="B895" i="8"/>
  <c r="B896" i="8"/>
  <c r="B897" i="8"/>
  <c r="B898" i="8"/>
  <c r="B899" i="8"/>
  <c r="B900" i="8"/>
  <c r="B901" i="8"/>
  <c r="B902" i="8"/>
  <c r="B903" i="8"/>
  <c r="B904" i="8"/>
  <c r="B905" i="8"/>
  <c r="B906" i="8"/>
  <c r="B907" i="8"/>
  <c r="B908" i="8"/>
  <c r="B909" i="8"/>
  <c r="B910" i="8"/>
  <c r="B911" i="8"/>
  <c r="B912" i="8"/>
  <c r="B913" i="8"/>
  <c r="B914" i="8"/>
  <c r="B915" i="8"/>
  <c r="B916" i="8"/>
  <c r="B917" i="8"/>
  <c r="B918" i="8"/>
  <c r="B919" i="8"/>
  <c r="B920" i="8"/>
  <c r="B921" i="8"/>
  <c r="B922" i="8"/>
  <c r="B923" i="8"/>
  <c r="B924" i="8"/>
  <c r="B925" i="8"/>
  <c r="B926" i="8"/>
  <c r="B927" i="8"/>
  <c r="B928" i="8"/>
  <c r="B929" i="8"/>
  <c r="B930" i="8"/>
  <c r="B931" i="8"/>
  <c r="B932" i="8"/>
  <c r="B933" i="8"/>
  <c r="B934" i="8"/>
  <c r="B935" i="8"/>
  <c r="B936" i="8"/>
  <c r="B937" i="8"/>
  <c r="B938" i="8"/>
  <c r="B939" i="8"/>
  <c r="B940" i="8"/>
  <c r="B941" i="8"/>
  <c r="B942" i="8"/>
  <c r="B943" i="8"/>
  <c r="B944" i="8"/>
  <c r="B945" i="8"/>
  <c r="B946" i="8"/>
  <c r="B947" i="8"/>
  <c r="B948" i="8"/>
  <c r="B949" i="8"/>
  <c r="B95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C157" i="8"/>
  <c r="C158" i="8"/>
  <c r="C159" i="8"/>
  <c r="C160" i="8"/>
  <c r="C161" i="8"/>
  <c r="C162" i="8"/>
  <c r="C163" i="8"/>
  <c r="C164" i="8"/>
  <c r="C165" i="8"/>
  <c r="C166" i="8"/>
  <c r="C167" i="8"/>
  <c r="C168" i="8"/>
  <c r="C169" i="8"/>
  <c r="C170" i="8"/>
  <c r="C171" i="8"/>
  <c r="C172" i="8"/>
  <c r="C173" i="8"/>
  <c r="C174" i="8"/>
  <c r="C175" i="8"/>
  <c r="C176" i="8"/>
  <c r="C177" i="8"/>
  <c r="C178" i="8"/>
  <c r="C179" i="8"/>
  <c r="C180" i="8"/>
  <c r="C181" i="8"/>
  <c r="C182" i="8"/>
  <c r="C183" i="8"/>
  <c r="C184" i="8"/>
  <c r="C185" i="8"/>
  <c r="C186" i="8"/>
  <c r="C187" i="8"/>
  <c r="C188" i="8"/>
  <c r="C189" i="8"/>
  <c r="C190" i="8"/>
  <c r="C191" i="8"/>
  <c r="C192" i="8"/>
  <c r="C193" i="8"/>
  <c r="C194" i="8"/>
  <c r="C195" i="8"/>
  <c r="C196" i="8"/>
  <c r="C197" i="8"/>
  <c r="C198" i="8"/>
  <c r="C199" i="8"/>
  <c r="C200" i="8"/>
  <c r="C201" i="8"/>
  <c r="C202" i="8"/>
  <c r="C203" i="8"/>
  <c r="C204" i="8"/>
  <c r="C205" i="8"/>
  <c r="C206" i="8"/>
  <c r="C207" i="8"/>
  <c r="C208" i="8"/>
  <c r="C209" i="8"/>
  <c r="C210" i="8"/>
  <c r="C211" i="8"/>
  <c r="C212" i="8"/>
  <c r="C213" i="8"/>
  <c r="C214" i="8"/>
  <c r="C215" i="8"/>
  <c r="C216" i="8"/>
  <c r="C217" i="8"/>
  <c r="C218" i="8"/>
  <c r="C219" i="8"/>
  <c r="C220" i="8"/>
  <c r="C221" i="8"/>
  <c r="C222" i="8"/>
  <c r="C223" i="8"/>
  <c r="C224" i="8"/>
  <c r="C225" i="8"/>
  <c r="C226" i="8"/>
  <c r="C227" i="8"/>
  <c r="C228" i="8"/>
  <c r="C229" i="8"/>
  <c r="C230" i="8"/>
  <c r="C231" i="8"/>
  <c r="C232" i="8"/>
  <c r="C233" i="8"/>
  <c r="C234" i="8"/>
  <c r="C235" i="8"/>
  <c r="C236" i="8"/>
  <c r="C237" i="8"/>
  <c r="C238" i="8"/>
  <c r="C239" i="8"/>
  <c r="C240" i="8"/>
  <c r="C241" i="8"/>
  <c r="C242" i="8"/>
  <c r="C243" i="8"/>
  <c r="C244" i="8"/>
  <c r="C245" i="8"/>
  <c r="C246" i="8"/>
  <c r="C247" i="8"/>
  <c r="C248" i="8"/>
  <c r="C249" i="8"/>
  <c r="C250" i="8"/>
  <c r="C251" i="8"/>
  <c r="C252" i="8"/>
  <c r="C253" i="8"/>
  <c r="C254" i="8"/>
  <c r="C255" i="8"/>
  <c r="C256" i="8"/>
  <c r="C257" i="8"/>
  <c r="C258" i="8"/>
  <c r="C259" i="8"/>
  <c r="C260" i="8"/>
  <c r="C261" i="8"/>
  <c r="C262" i="8"/>
  <c r="C263" i="8"/>
  <c r="C264" i="8"/>
  <c r="C265" i="8"/>
  <c r="C266" i="8"/>
  <c r="C267" i="8"/>
  <c r="C268" i="8"/>
  <c r="C269" i="8"/>
  <c r="C270" i="8"/>
  <c r="C271" i="8"/>
  <c r="C272" i="8"/>
  <c r="C273" i="8"/>
  <c r="C274" i="8"/>
  <c r="C275" i="8"/>
  <c r="C276" i="8"/>
  <c r="C277" i="8"/>
  <c r="C278" i="8"/>
  <c r="C279" i="8"/>
  <c r="C280" i="8"/>
  <c r="C281" i="8"/>
  <c r="C282" i="8"/>
  <c r="C283" i="8"/>
  <c r="C284" i="8"/>
  <c r="C285" i="8"/>
  <c r="C286" i="8"/>
  <c r="C287" i="8"/>
  <c r="C288" i="8"/>
  <c r="C289" i="8"/>
  <c r="C290" i="8"/>
  <c r="C291" i="8"/>
  <c r="C292" i="8"/>
  <c r="C293" i="8"/>
  <c r="C294" i="8"/>
  <c r="C295" i="8"/>
  <c r="C296" i="8"/>
  <c r="C297" i="8"/>
  <c r="C298" i="8"/>
  <c r="C299" i="8"/>
  <c r="C300" i="8"/>
  <c r="C301" i="8"/>
  <c r="C302" i="8"/>
  <c r="C303" i="8"/>
  <c r="C304" i="8"/>
  <c r="C305" i="8"/>
  <c r="C306" i="8"/>
  <c r="C307" i="8"/>
  <c r="C308" i="8"/>
  <c r="C309" i="8"/>
  <c r="C310" i="8"/>
  <c r="C311" i="8"/>
  <c r="C312" i="8"/>
  <c r="C313" i="8"/>
  <c r="C314" i="8"/>
  <c r="C315" i="8"/>
  <c r="C316" i="8"/>
  <c r="C317" i="8"/>
  <c r="C318" i="8"/>
  <c r="C319" i="8"/>
  <c r="C320" i="8"/>
  <c r="C321" i="8"/>
  <c r="C322" i="8"/>
  <c r="C323" i="8"/>
  <c r="C324" i="8"/>
  <c r="C325" i="8"/>
  <c r="C326" i="8"/>
  <c r="C327" i="8"/>
  <c r="C328" i="8"/>
  <c r="C329" i="8"/>
  <c r="C330" i="8"/>
  <c r="C331" i="8"/>
  <c r="C332" i="8"/>
  <c r="C333" i="8"/>
  <c r="C334" i="8"/>
  <c r="C335" i="8"/>
  <c r="C336" i="8"/>
  <c r="C337" i="8"/>
  <c r="C338" i="8"/>
  <c r="C339" i="8"/>
  <c r="C340" i="8"/>
  <c r="C341" i="8"/>
  <c r="C342" i="8"/>
  <c r="C343" i="8"/>
  <c r="C344" i="8"/>
  <c r="C345" i="8"/>
  <c r="C346" i="8"/>
  <c r="C347" i="8"/>
  <c r="C348" i="8"/>
  <c r="C349" i="8"/>
  <c r="C350" i="8"/>
  <c r="C351" i="8"/>
  <c r="C352" i="8"/>
  <c r="C353" i="8"/>
  <c r="C354" i="8"/>
  <c r="C355" i="8"/>
  <c r="C356" i="8"/>
  <c r="C357" i="8"/>
  <c r="C358" i="8"/>
  <c r="C359" i="8"/>
  <c r="C360" i="8"/>
  <c r="C361" i="8"/>
  <c r="C362" i="8"/>
  <c r="C363" i="8"/>
  <c r="C364" i="8"/>
  <c r="C365" i="8"/>
  <c r="C366" i="8"/>
  <c r="C367" i="8"/>
  <c r="C368" i="8"/>
  <c r="C369" i="8"/>
  <c r="C370" i="8"/>
  <c r="C371" i="8"/>
  <c r="C372" i="8"/>
  <c r="C373" i="8"/>
  <c r="C374" i="8"/>
  <c r="C375" i="8"/>
  <c r="C376" i="8"/>
  <c r="C377" i="8"/>
  <c r="C378" i="8"/>
  <c r="C379" i="8"/>
  <c r="C380" i="8"/>
  <c r="C381" i="8"/>
  <c r="C382" i="8"/>
  <c r="C383" i="8"/>
  <c r="C384" i="8"/>
  <c r="C385" i="8"/>
  <c r="C386" i="8"/>
  <c r="C387" i="8"/>
  <c r="C388" i="8"/>
  <c r="C389" i="8"/>
  <c r="C390" i="8"/>
  <c r="C391" i="8"/>
  <c r="C392" i="8"/>
  <c r="C393" i="8"/>
  <c r="C394" i="8"/>
  <c r="C395" i="8"/>
  <c r="C396" i="8"/>
  <c r="C397" i="8"/>
  <c r="C398" i="8"/>
  <c r="C399" i="8"/>
  <c r="C400" i="8"/>
  <c r="C401" i="8"/>
  <c r="C402" i="8"/>
  <c r="C403" i="8"/>
  <c r="C404" i="8"/>
  <c r="C405" i="8"/>
  <c r="C406" i="8"/>
  <c r="C407" i="8"/>
  <c r="C408" i="8"/>
  <c r="C409" i="8"/>
  <c r="C410" i="8"/>
  <c r="C411" i="8"/>
  <c r="C412" i="8"/>
  <c r="C413" i="8"/>
  <c r="C414" i="8"/>
  <c r="C415" i="8"/>
  <c r="C416" i="8"/>
  <c r="C417" i="8"/>
  <c r="C418" i="8"/>
  <c r="C419" i="8"/>
  <c r="C420" i="8"/>
  <c r="C421" i="8"/>
  <c r="C422" i="8"/>
  <c r="C423" i="8"/>
  <c r="C424" i="8"/>
  <c r="C425" i="8"/>
  <c r="C426" i="8"/>
  <c r="C427" i="8"/>
  <c r="C428" i="8"/>
  <c r="C429" i="8"/>
  <c r="C430" i="8"/>
  <c r="C431" i="8"/>
  <c r="C432" i="8"/>
  <c r="C433" i="8"/>
  <c r="C434" i="8"/>
  <c r="C435" i="8"/>
  <c r="C436" i="8"/>
  <c r="C437" i="8"/>
  <c r="C438" i="8"/>
  <c r="C439" i="8"/>
  <c r="C440" i="8"/>
  <c r="C441" i="8"/>
  <c r="C442" i="8"/>
  <c r="C443" i="8"/>
  <c r="C444" i="8"/>
  <c r="C445" i="8"/>
  <c r="C446" i="8"/>
  <c r="C447" i="8"/>
  <c r="C448" i="8"/>
  <c r="C449" i="8"/>
  <c r="C450" i="8"/>
  <c r="C451" i="8"/>
  <c r="C452" i="8"/>
  <c r="C453" i="8"/>
  <c r="C454" i="8"/>
  <c r="C455" i="8"/>
  <c r="C456" i="8"/>
  <c r="C457" i="8"/>
  <c r="C458" i="8"/>
  <c r="C459" i="8"/>
  <c r="C460" i="8"/>
  <c r="C461" i="8"/>
  <c r="C462" i="8"/>
  <c r="C463" i="8"/>
  <c r="C464" i="8"/>
  <c r="C465" i="8"/>
  <c r="C466" i="8"/>
  <c r="C467" i="8"/>
  <c r="C468" i="8"/>
  <c r="C469" i="8"/>
  <c r="C470" i="8"/>
  <c r="C471" i="8"/>
  <c r="C472" i="8"/>
  <c r="C473" i="8"/>
  <c r="C474" i="8"/>
  <c r="C475" i="8"/>
  <c r="C476" i="8"/>
  <c r="C477" i="8"/>
  <c r="C478" i="8"/>
  <c r="C479" i="8"/>
  <c r="C480" i="8"/>
  <c r="C481" i="8"/>
  <c r="C482" i="8"/>
  <c r="C483" i="8"/>
  <c r="C484" i="8"/>
  <c r="C485" i="8"/>
  <c r="C486" i="8"/>
  <c r="C487" i="8"/>
  <c r="C488" i="8"/>
  <c r="C489" i="8"/>
  <c r="C490" i="8"/>
  <c r="C491" i="8"/>
  <c r="C492" i="8"/>
  <c r="C493" i="8"/>
  <c r="C494" i="8"/>
  <c r="C495" i="8"/>
  <c r="C496" i="8"/>
  <c r="C497" i="8"/>
  <c r="C498" i="8"/>
  <c r="C499" i="8"/>
  <c r="C500" i="8"/>
  <c r="C501" i="8"/>
  <c r="C502" i="8"/>
  <c r="C503" i="8"/>
  <c r="C504" i="8"/>
  <c r="C505" i="8"/>
  <c r="C506" i="8"/>
  <c r="C507" i="8"/>
  <c r="C508" i="8"/>
  <c r="C509" i="8"/>
  <c r="C510" i="8"/>
  <c r="C511" i="8"/>
  <c r="C512" i="8"/>
  <c r="C513" i="8"/>
  <c r="C514" i="8"/>
  <c r="C515" i="8"/>
  <c r="C516" i="8"/>
  <c r="C517" i="8"/>
  <c r="C518" i="8"/>
  <c r="C519" i="8"/>
  <c r="C520" i="8"/>
  <c r="C521" i="8"/>
  <c r="C522" i="8"/>
  <c r="C523" i="8"/>
  <c r="C524" i="8"/>
  <c r="C525" i="8"/>
  <c r="C526" i="8"/>
  <c r="C527" i="8"/>
  <c r="C528" i="8"/>
  <c r="C529" i="8"/>
  <c r="C530" i="8"/>
  <c r="C531" i="8"/>
  <c r="C532" i="8"/>
  <c r="C533" i="8"/>
  <c r="C534" i="8"/>
  <c r="C535" i="8"/>
  <c r="C536" i="8"/>
  <c r="C537" i="8"/>
  <c r="C538" i="8"/>
  <c r="C539" i="8"/>
  <c r="C540" i="8"/>
  <c r="C541" i="8"/>
  <c r="C542" i="8"/>
  <c r="C543" i="8"/>
  <c r="C544" i="8"/>
  <c r="C545" i="8"/>
  <c r="C546" i="8"/>
  <c r="C547" i="8"/>
  <c r="C548" i="8"/>
  <c r="C549" i="8"/>
  <c r="C550" i="8"/>
  <c r="C551" i="8"/>
  <c r="C552" i="8"/>
  <c r="C553" i="8"/>
  <c r="C554" i="8"/>
  <c r="C555" i="8"/>
  <c r="C556" i="8"/>
  <c r="C557" i="8"/>
  <c r="C558" i="8"/>
  <c r="C559" i="8"/>
  <c r="C560" i="8"/>
  <c r="C561" i="8"/>
  <c r="C562" i="8"/>
  <c r="C563" i="8"/>
  <c r="C564" i="8"/>
  <c r="C565" i="8"/>
  <c r="C566" i="8"/>
  <c r="C567" i="8"/>
  <c r="C568" i="8"/>
  <c r="C569" i="8"/>
  <c r="C570" i="8"/>
  <c r="C571" i="8"/>
  <c r="C572" i="8"/>
  <c r="C573" i="8"/>
  <c r="C574" i="8"/>
  <c r="C575" i="8"/>
  <c r="C576" i="8"/>
  <c r="C577" i="8"/>
  <c r="C578" i="8"/>
  <c r="C579" i="8"/>
  <c r="C580" i="8"/>
  <c r="C581" i="8"/>
  <c r="C582" i="8"/>
  <c r="C583" i="8"/>
  <c r="C584" i="8"/>
  <c r="C585" i="8"/>
  <c r="C586" i="8"/>
  <c r="C587" i="8"/>
  <c r="C588" i="8"/>
  <c r="C589" i="8"/>
  <c r="C590" i="8"/>
  <c r="C591" i="8"/>
  <c r="C592" i="8"/>
  <c r="C593" i="8"/>
  <c r="C594" i="8"/>
  <c r="C595" i="8"/>
  <c r="C596" i="8"/>
  <c r="C597" i="8"/>
  <c r="C598" i="8"/>
  <c r="C599" i="8"/>
  <c r="C600" i="8"/>
  <c r="C601" i="8"/>
  <c r="C602" i="8"/>
  <c r="C603" i="8"/>
  <c r="C604" i="8"/>
  <c r="C605" i="8"/>
  <c r="C606" i="8"/>
  <c r="C607" i="8"/>
  <c r="C608" i="8"/>
  <c r="C609" i="8"/>
  <c r="C610" i="8"/>
  <c r="C611" i="8"/>
  <c r="C612" i="8"/>
  <c r="C613" i="8"/>
  <c r="C614" i="8"/>
  <c r="C615" i="8"/>
  <c r="C616" i="8"/>
  <c r="C617" i="8"/>
  <c r="C618" i="8"/>
  <c r="C619" i="8"/>
  <c r="C620" i="8"/>
  <c r="C621" i="8"/>
  <c r="C622" i="8"/>
  <c r="C623" i="8"/>
  <c r="C624" i="8"/>
  <c r="C625" i="8"/>
  <c r="C626" i="8"/>
  <c r="C627" i="8"/>
  <c r="C628" i="8"/>
  <c r="C629" i="8"/>
  <c r="C630" i="8"/>
  <c r="C631" i="8"/>
  <c r="C632" i="8"/>
  <c r="C633" i="8"/>
  <c r="C634" i="8"/>
  <c r="C635" i="8"/>
  <c r="C636" i="8"/>
  <c r="C637" i="8"/>
  <c r="C638" i="8"/>
  <c r="C639" i="8"/>
  <c r="C640" i="8"/>
  <c r="C641" i="8"/>
  <c r="C642" i="8"/>
  <c r="C643" i="8"/>
  <c r="C644" i="8"/>
  <c r="C645" i="8"/>
  <c r="C646" i="8"/>
  <c r="C647" i="8"/>
  <c r="C648" i="8"/>
  <c r="C649" i="8"/>
  <c r="C650" i="8"/>
  <c r="C651" i="8"/>
  <c r="C652" i="8"/>
  <c r="C653" i="8"/>
  <c r="C654" i="8"/>
  <c r="C655" i="8"/>
  <c r="C656" i="8"/>
  <c r="C657" i="8"/>
  <c r="C658" i="8"/>
  <c r="C659" i="8"/>
  <c r="C660" i="8"/>
  <c r="C661" i="8"/>
  <c r="C662" i="8"/>
  <c r="C663" i="8"/>
  <c r="C664" i="8"/>
  <c r="C665" i="8"/>
  <c r="C666" i="8"/>
  <c r="C667" i="8"/>
  <c r="C668" i="8"/>
  <c r="C669" i="8"/>
  <c r="C670" i="8"/>
  <c r="C671" i="8"/>
  <c r="C672" i="8"/>
  <c r="C673" i="8"/>
  <c r="C674" i="8"/>
  <c r="C675" i="8"/>
  <c r="C676" i="8"/>
  <c r="C677" i="8"/>
  <c r="C678" i="8"/>
  <c r="C679" i="8"/>
  <c r="C680" i="8"/>
  <c r="C681" i="8"/>
  <c r="C682" i="8"/>
  <c r="C683" i="8"/>
  <c r="C684" i="8"/>
  <c r="C685" i="8"/>
  <c r="C686" i="8"/>
  <c r="C687" i="8"/>
  <c r="C688" i="8"/>
  <c r="C689" i="8"/>
  <c r="C690" i="8"/>
  <c r="C691" i="8"/>
  <c r="C692" i="8"/>
  <c r="C693" i="8"/>
  <c r="C694" i="8"/>
  <c r="C695" i="8"/>
  <c r="C696" i="8"/>
  <c r="C697" i="8"/>
  <c r="C698" i="8"/>
  <c r="C699" i="8"/>
  <c r="C700" i="8"/>
  <c r="C701" i="8"/>
  <c r="C702" i="8"/>
  <c r="C703" i="8"/>
  <c r="C704" i="8"/>
  <c r="C705" i="8"/>
  <c r="C706" i="8"/>
  <c r="C707" i="8"/>
  <c r="C708" i="8"/>
  <c r="C709" i="8"/>
  <c r="C710" i="8"/>
  <c r="C711" i="8"/>
  <c r="C712" i="8"/>
  <c r="C713" i="8"/>
  <c r="C714" i="8"/>
  <c r="C715" i="8"/>
  <c r="C716" i="8"/>
  <c r="C717" i="8"/>
  <c r="C718" i="8"/>
  <c r="C719" i="8"/>
  <c r="C720" i="8"/>
  <c r="C721" i="8"/>
  <c r="C722" i="8"/>
  <c r="C723" i="8"/>
  <c r="C724" i="8"/>
  <c r="C725" i="8"/>
  <c r="C726" i="8"/>
  <c r="C727" i="8"/>
  <c r="C728" i="8"/>
  <c r="C729" i="8"/>
  <c r="C730" i="8"/>
  <c r="C731" i="8"/>
  <c r="C732" i="8"/>
  <c r="C733" i="8"/>
  <c r="C734" i="8"/>
  <c r="C735" i="8"/>
  <c r="C736" i="8"/>
  <c r="C737" i="8"/>
  <c r="C738" i="8"/>
  <c r="C739" i="8"/>
  <c r="C740" i="8"/>
  <c r="C741" i="8"/>
  <c r="C742" i="8"/>
  <c r="C743" i="8"/>
  <c r="C744" i="8"/>
  <c r="C745" i="8"/>
  <c r="C746" i="8"/>
  <c r="C747" i="8"/>
  <c r="C748" i="8"/>
  <c r="C749" i="8"/>
  <c r="C750" i="8"/>
  <c r="C751" i="8"/>
  <c r="C752" i="8"/>
  <c r="C753" i="8"/>
  <c r="C754" i="8"/>
  <c r="C755" i="8"/>
  <c r="C756" i="8"/>
  <c r="C757" i="8"/>
  <c r="C758" i="8"/>
  <c r="C759" i="8"/>
  <c r="C760" i="8"/>
  <c r="C761" i="8"/>
  <c r="C762" i="8"/>
  <c r="C763" i="8"/>
  <c r="C764" i="8"/>
  <c r="C765" i="8"/>
  <c r="C766" i="8"/>
  <c r="C767" i="8"/>
  <c r="C768" i="8"/>
  <c r="C769" i="8"/>
  <c r="C770" i="8"/>
  <c r="C771" i="8"/>
  <c r="C772" i="8"/>
  <c r="C773" i="8"/>
  <c r="C774" i="8"/>
  <c r="C775" i="8"/>
  <c r="C776" i="8"/>
  <c r="C777" i="8"/>
  <c r="C778" i="8"/>
  <c r="C779" i="8"/>
  <c r="C780" i="8"/>
  <c r="C781" i="8"/>
  <c r="C782" i="8"/>
  <c r="C783" i="8"/>
  <c r="C784" i="8"/>
  <c r="C785" i="8"/>
  <c r="C786" i="8"/>
  <c r="C787" i="8"/>
  <c r="C788" i="8"/>
  <c r="C789" i="8"/>
  <c r="C790" i="8"/>
  <c r="C791" i="8"/>
  <c r="C792" i="8"/>
  <c r="C793" i="8"/>
  <c r="C794" i="8"/>
  <c r="C795" i="8"/>
  <c r="C796" i="8"/>
  <c r="C797" i="8"/>
  <c r="C798" i="8"/>
  <c r="C799" i="8"/>
  <c r="C800" i="8"/>
  <c r="C801" i="8"/>
  <c r="C802" i="8"/>
  <c r="C803" i="8"/>
  <c r="C804" i="8"/>
  <c r="C805" i="8"/>
  <c r="C806" i="8"/>
  <c r="C807" i="8"/>
  <c r="C808" i="8"/>
  <c r="C809" i="8"/>
  <c r="C810" i="8"/>
  <c r="C811" i="8"/>
  <c r="C812" i="8"/>
  <c r="C813" i="8"/>
  <c r="C814" i="8"/>
  <c r="C815" i="8"/>
  <c r="C816" i="8"/>
  <c r="C817" i="8"/>
  <c r="C818" i="8"/>
  <c r="C819" i="8"/>
  <c r="C820" i="8"/>
  <c r="C821" i="8"/>
  <c r="C822" i="8"/>
  <c r="C823" i="8"/>
  <c r="C824" i="8"/>
  <c r="C825" i="8"/>
  <c r="C826" i="8"/>
  <c r="C827" i="8"/>
  <c r="C828" i="8"/>
  <c r="C829" i="8"/>
  <c r="C830" i="8"/>
  <c r="C831" i="8"/>
  <c r="C832" i="8"/>
  <c r="C833" i="8"/>
  <c r="C834" i="8"/>
  <c r="C835" i="8"/>
  <c r="C836" i="8"/>
  <c r="C837" i="8"/>
  <c r="C838" i="8"/>
  <c r="C839" i="8"/>
  <c r="C840" i="8"/>
  <c r="C841" i="8"/>
  <c r="C842" i="8"/>
  <c r="C843" i="8"/>
  <c r="C844" i="8"/>
  <c r="C845" i="8"/>
  <c r="C846" i="8"/>
  <c r="C847" i="8"/>
  <c r="C848" i="8"/>
  <c r="C849" i="8"/>
  <c r="C850" i="8"/>
  <c r="C851" i="8"/>
  <c r="C852" i="8"/>
  <c r="C853" i="8"/>
  <c r="C854" i="8"/>
  <c r="C855" i="8"/>
  <c r="C856" i="8"/>
  <c r="C857" i="8"/>
  <c r="C858" i="8"/>
  <c r="C859" i="8"/>
  <c r="C860" i="8"/>
  <c r="C861" i="8"/>
  <c r="C862" i="8"/>
  <c r="C863" i="8"/>
  <c r="C864" i="8"/>
  <c r="C865" i="8"/>
  <c r="C866" i="8"/>
  <c r="C867" i="8"/>
  <c r="C868" i="8"/>
  <c r="C869" i="8"/>
  <c r="C870" i="8"/>
  <c r="C871" i="8"/>
  <c r="C872" i="8"/>
  <c r="C873" i="8"/>
  <c r="C874" i="8"/>
  <c r="C875" i="8"/>
  <c r="C876" i="8"/>
  <c r="C877" i="8"/>
  <c r="C878" i="8"/>
  <c r="C879" i="8"/>
  <c r="C880" i="8"/>
  <c r="C881" i="8"/>
  <c r="C882" i="8"/>
  <c r="C883" i="8"/>
  <c r="C884" i="8"/>
  <c r="C885" i="8"/>
  <c r="C886" i="8"/>
  <c r="C887" i="8"/>
  <c r="C888" i="8"/>
  <c r="C889" i="8"/>
  <c r="C890" i="8"/>
  <c r="C891" i="8"/>
  <c r="C892" i="8"/>
  <c r="C893" i="8"/>
  <c r="C894" i="8"/>
  <c r="C895" i="8"/>
  <c r="C896" i="8"/>
  <c r="C897" i="8"/>
  <c r="C898" i="8"/>
  <c r="C899" i="8"/>
  <c r="C900" i="8"/>
  <c r="C901" i="8"/>
  <c r="C902" i="8"/>
  <c r="C903" i="8"/>
  <c r="C904" i="8"/>
  <c r="C905" i="8"/>
  <c r="C906" i="8"/>
  <c r="C907" i="8"/>
  <c r="C908" i="8"/>
  <c r="C909" i="8"/>
  <c r="C910" i="8"/>
  <c r="C911" i="8"/>
  <c r="C912" i="8"/>
  <c r="C913" i="8"/>
  <c r="C914" i="8"/>
  <c r="C915" i="8"/>
  <c r="C916" i="8"/>
  <c r="C917" i="8"/>
  <c r="C918" i="8"/>
  <c r="C919" i="8"/>
  <c r="C920" i="8"/>
  <c r="C921" i="8"/>
  <c r="C922" i="8"/>
  <c r="C923" i="8"/>
  <c r="C924" i="8"/>
  <c r="C925" i="8"/>
  <c r="C926" i="8"/>
  <c r="C927" i="8"/>
  <c r="C928" i="8"/>
  <c r="C929" i="8"/>
  <c r="C930" i="8"/>
  <c r="C931" i="8"/>
  <c r="C932" i="8"/>
  <c r="C933" i="8"/>
  <c r="C934" i="8"/>
  <c r="C935" i="8"/>
  <c r="C936" i="8"/>
  <c r="C937" i="8"/>
  <c r="C938" i="8"/>
  <c r="C939" i="8"/>
  <c r="C940" i="8"/>
  <c r="C941" i="8"/>
  <c r="C942" i="8"/>
  <c r="C943" i="8"/>
  <c r="C944" i="8"/>
  <c r="C945" i="8"/>
  <c r="C946" i="8"/>
  <c r="C947" i="8"/>
  <c r="C948" i="8"/>
  <c r="C949" i="8"/>
  <c r="C950" i="8"/>
  <c r="F13" i="10"/>
  <c r="F11" i="10"/>
  <c r="F12" i="10"/>
  <c r="F7" i="10"/>
  <c r="F8" i="10"/>
  <c r="F9" i="10"/>
  <c r="F10" i="10"/>
  <c r="F3" i="10"/>
  <c r="F4" i="10"/>
  <c r="F5" i="10"/>
  <c r="F6" i="10"/>
  <c r="F2" i="10"/>
</calcChain>
</file>

<file path=xl/sharedStrings.xml><?xml version="1.0" encoding="utf-8"?>
<sst xmlns="http://schemas.openxmlformats.org/spreadsheetml/2006/main" count="142" uniqueCount="104">
  <si>
    <t>ID</t>
  </si>
  <si>
    <t>Client Name</t>
  </si>
  <si>
    <t>Site 1 City</t>
  </si>
  <si>
    <t>Site 2 City</t>
  </si>
  <si>
    <t>Site 1 Address Line 1</t>
  </si>
  <si>
    <t>Site 1 Address Line2</t>
  </si>
  <si>
    <t>Site 1 Province</t>
  </si>
  <si>
    <t>Site 1 Postal Code</t>
  </si>
  <si>
    <t>Site 1 Contact</t>
  </si>
  <si>
    <t>Site 1 Phone</t>
  </si>
  <si>
    <t>Site 1 Serial #1</t>
  </si>
  <si>
    <t>Site 1 Serial # 2</t>
  </si>
  <si>
    <t>Site 1 Serial #3</t>
  </si>
  <si>
    <t>Site 1 Serial # 4</t>
  </si>
  <si>
    <t>Site 1 Serial # 5</t>
  </si>
  <si>
    <t>Site 1 Location 1</t>
  </si>
  <si>
    <t>Site 1 Location 2</t>
  </si>
  <si>
    <t>Site 1 Location 3</t>
  </si>
  <si>
    <t>Site 1 Location 4</t>
  </si>
  <si>
    <t>Site 1 Location 5</t>
  </si>
  <si>
    <t>Site 1 serial 1 Hydro test Yr</t>
  </si>
  <si>
    <t>Site 1 serial 2 Hydro test Yr</t>
  </si>
  <si>
    <t>Site 1 serial 3  Hydro test Yr</t>
  </si>
  <si>
    <t>Site 1 serial 4  Hydro test Yr</t>
  </si>
  <si>
    <t>Site 1 serial 5  Hydro test Yr</t>
  </si>
  <si>
    <t>Site 2 Address Line 1</t>
  </si>
  <si>
    <t>Site 2 Address Line2</t>
  </si>
  <si>
    <t>Site 2 Province</t>
  </si>
  <si>
    <t>Site 2 Postal Code</t>
  </si>
  <si>
    <t>Site 2 Contact</t>
  </si>
  <si>
    <t>Site 2 Phone</t>
  </si>
  <si>
    <t>Site 2 Serial #1</t>
  </si>
  <si>
    <t>Site 2 Serial # 2</t>
  </si>
  <si>
    <t>Site 2 Location 1</t>
  </si>
  <si>
    <t>Site 2 Location 2</t>
  </si>
  <si>
    <t>Site 2 serial 1 Hydro test Yr</t>
  </si>
  <si>
    <t>Site 2 serial 2 Hydro test Yr</t>
  </si>
  <si>
    <t>Colonne1</t>
  </si>
  <si>
    <t>Service Date</t>
  </si>
  <si>
    <t>Service Site</t>
  </si>
  <si>
    <t>P</t>
  </si>
  <si>
    <t>CYL</t>
  </si>
  <si>
    <t>N</t>
  </si>
  <si>
    <t>Test</t>
  </si>
  <si>
    <t xml:space="preserve">No Série </t>
  </si>
  <si>
    <t>Id Client</t>
  </si>
  <si>
    <t>Test2</t>
  </si>
  <si>
    <t>#ID</t>
  </si>
  <si>
    <t>id 1</t>
  </si>
  <si>
    <t>id 2</t>
  </si>
  <si>
    <t>id 3</t>
  </si>
  <si>
    <t>id 4</t>
  </si>
  <si>
    <t>id 5</t>
  </si>
  <si>
    <t>id 6</t>
  </si>
  <si>
    <t>id 7</t>
  </si>
  <si>
    <t>id 8</t>
  </si>
  <si>
    <t>id 9</t>
  </si>
  <si>
    <t>id 10</t>
  </si>
  <si>
    <t>id 11</t>
  </si>
  <si>
    <t>id 12</t>
  </si>
  <si>
    <t>id 13</t>
  </si>
  <si>
    <t>id 14</t>
  </si>
  <si>
    <t>id 15</t>
  </si>
  <si>
    <t>id 16</t>
  </si>
  <si>
    <t>id 17</t>
  </si>
  <si>
    <t xml:space="preserve">client name 1 </t>
  </si>
  <si>
    <t>client name 2</t>
  </si>
  <si>
    <t>client name 3</t>
  </si>
  <si>
    <t>client name 4</t>
  </si>
  <si>
    <t>client name 5</t>
  </si>
  <si>
    <t>client name 6</t>
  </si>
  <si>
    <t>client name 7</t>
  </si>
  <si>
    <t>client name 8</t>
  </si>
  <si>
    <t>client name 9</t>
  </si>
  <si>
    <t>client name 10</t>
  </si>
  <si>
    <t>client name 11</t>
  </si>
  <si>
    <t>client name 12</t>
  </si>
  <si>
    <t>client name 13</t>
  </si>
  <si>
    <t>client name 14</t>
  </si>
  <si>
    <t>client name 15</t>
  </si>
  <si>
    <t>client name 16</t>
  </si>
  <si>
    <t>client name 17</t>
  </si>
  <si>
    <t>adress line 1</t>
  </si>
  <si>
    <t>adress line 2</t>
  </si>
  <si>
    <t>adress line 3</t>
  </si>
  <si>
    <t>adress line 4</t>
  </si>
  <si>
    <t>adress line 5</t>
  </si>
  <si>
    <t>adress line 6</t>
  </si>
  <si>
    <t>adress line 7</t>
  </si>
  <si>
    <t>adress line 8</t>
  </si>
  <si>
    <t>adress line 9</t>
  </si>
  <si>
    <t>adress line 10</t>
  </si>
  <si>
    <t>adress line 11</t>
  </si>
  <si>
    <t>adress line 12</t>
  </si>
  <si>
    <t>adress line 13</t>
  </si>
  <si>
    <t>adress line 14</t>
  </si>
  <si>
    <t>adress line 15</t>
  </si>
  <si>
    <t>adress line 16</t>
  </si>
  <si>
    <t>adress line 17</t>
  </si>
  <si>
    <t xml:space="preserve">Cette Page est utiliser comme test et tremplain pour redistribuer les numero de série de chaque service d'entretient au début de la ligne…. </t>
  </si>
  <si>
    <t>ICI J'AI DE LA MISERE!!!</t>
  </si>
  <si>
    <t xml:space="preserve">Je souhaite entrer le numero de serie en A </t>
  </si>
  <si>
    <t>et que les informations associées au numero s'ajoutent dans le reste du tableau selon les informations de BDD -- Services (ou Config conversion (qui sont enfait les meme choses)</t>
  </si>
  <si>
    <t xml:space="preserve">Mon probleme vient des différents numero de série pour chaque services…..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</si>
</sst>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 applyBorder="1"/>
    <xf numFmtId="0" fontId="0" fillId="0" borderId="0" xfId="0" applyBorder="1" applyAlignment="1">
      <alignment horizontal="right"/>
    </xf>
    <xf numFmtId="0" fontId="0" fillId="0" borderId="2" xfId="0" applyBorder="1"/>
    <xf numFmtId="0" fontId="0" fillId="0" borderId="2" xfId="0" applyBorder="1" applyAlignment="1">
      <alignment horizontal="right"/>
    </xf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 quotePrefix="1" applyNumberFormat="1" applyAlignment="1">
      <alignment horizontal="right"/>
    </xf>
    <xf numFmtId="0" fontId="1" fillId="0" borderId="0" xfId="0" applyFont="1"/>
    <xf numFmtId="0" fontId="3" fillId="2" borderId="1" xfId="0" applyFont="1" applyFill="1" applyBorder="1"/>
    <xf numFmtId="0" fontId="3" fillId="2" borderId="2" xfId="0" applyFont="1" applyFill="1" applyBorder="1"/>
    <xf numFmtId="0" fontId="3" fillId="2" borderId="2" xfId="0" applyFont="1" applyFill="1" applyBorder="1" applyAlignment="1"/>
    <xf numFmtId="0" fontId="3" fillId="2" borderId="3" xfId="0" applyFont="1" applyFill="1" applyBorder="1"/>
    <xf numFmtId="0" fontId="3" fillId="0" borderId="0" xfId="0" applyFont="1"/>
    <xf numFmtId="0" fontId="4" fillId="2" borderId="4" xfId="0" applyFont="1" applyFill="1" applyBorder="1"/>
    <xf numFmtId="0" fontId="4" fillId="2" borderId="5" xfId="0" applyFont="1" applyFill="1" applyBorder="1"/>
    <xf numFmtId="0" fontId="4" fillId="2" borderId="5" xfId="0" applyFont="1" applyFill="1" applyBorder="1" applyAlignment="1"/>
    <xf numFmtId="0" fontId="4" fillId="2" borderId="6" xfId="0" applyFont="1" applyFill="1" applyBorder="1"/>
  </cellXfs>
  <cellStyles count="2">
    <cellStyle name="Lien hypertexte 2" xfId="1"/>
    <cellStyle name="Normal" xfId="0" builtinId="0"/>
  </cellStyles>
  <dxfs count="11"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7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19049</xdr:colOff>
      <xdr:row>0</xdr:row>
      <xdr:rowOff>0</xdr:rowOff>
    </xdr:from>
    <xdr:to>
      <xdr:col>6</xdr:col>
      <xdr:colOff>914400</xdr:colOff>
      <xdr:row>2</xdr:row>
      <xdr:rowOff>95250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916C3A4D-9F6C-44BD-AEAB-6F0AFA716CEF}"/>
            </a:ext>
          </a:extLst>
        </xdr:cNvPr>
        <xdr:cNvSpPr/>
      </xdr:nvSpPr>
      <xdr:spPr>
        <a:xfrm>
          <a:off x="1457324" y="0"/>
          <a:ext cx="7867651" cy="161925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3200" b="1">
              <a:solidFill>
                <a:sysClr val="windowText" lastClr="000000"/>
              </a:solidFill>
            </a:rPr>
            <a:t>BDD -- SERVICE (</a:t>
          </a:r>
          <a:r>
            <a:rPr lang="fr-CA" sz="3200" b="1" baseline="0">
              <a:solidFill>
                <a:sysClr val="windowText" lastClr="000000"/>
              </a:solidFill>
            </a:rPr>
            <a:t> **** Les info sont rentrées ici en premier.  Chaque ligne est un ''service d'entretient'' ) </a:t>
          </a:r>
        </a:p>
        <a:p>
          <a:pPr algn="l"/>
          <a:endParaRPr lang="fr-CA" sz="32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952500</xdr:colOff>
      <xdr:row>2</xdr:row>
      <xdr:rowOff>257175</xdr:rowOff>
    </xdr:from>
    <xdr:to>
      <xdr:col>8</xdr:col>
      <xdr:colOff>819150</xdr:colOff>
      <xdr:row>2</xdr:row>
      <xdr:rowOff>923925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BA5DBB36-810E-4B8C-9980-E18774BB35CA}"/>
            </a:ext>
          </a:extLst>
        </xdr:cNvPr>
        <xdr:cNvSpPr/>
      </xdr:nvSpPr>
      <xdr:spPr>
        <a:xfrm>
          <a:off x="6610350" y="257175"/>
          <a:ext cx="4953000" cy="66675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3200" b="1">
              <a:solidFill>
                <a:sysClr val="windowText" lastClr="000000"/>
              </a:solidFill>
            </a:rPr>
            <a:t>BDD -- SERVICE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1:AL150" totalsRowShown="0" headerRowDxfId="10" headerRowBorderDxfId="9" tableBorderDxfId="8">
  <autoFilter ref="A1:AL150"/>
  <sortState ref="A2:AL121">
    <sortCondition ref="H1:H150"/>
  </sortState>
  <tableColumns count="38">
    <tableColumn id="1" name="Colonne1"/>
    <tableColumn id="2" name="ID"/>
    <tableColumn id="3" name="Client Name"/>
    <tableColumn id="4" name="Site 1 Address Line 1"/>
    <tableColumn id="5" name="Site 1 Address Line2"/>
    <tableColumn id="6" name="Site 1 City"/>
    <tableColumn id="7" name="Site 1 Province"/>
    <tableColumn id="8" name="Site 1 Postal Code"/>
    <tableColumn id="9" name="Site 1 Contact"/>
    <tableColumn id="10" name="Site 1 Phone"/>
    <tableColumn id="11" name="Site 1 Serial #1"/>
    <tableColumn id="12" name="Site 1 Serial # 2"/>
    <tableColumn id="13" name="Site 1 Serial #3"/>
    <tableColumn id="14" name="Site 1 Serial # 4"/>
    <tableColumn id="15" name="Site 1 Serial # 5"/>
    <tableColumn id="16" name="Site 1 Location 1"/>
    <tableColumn id="17" name="Site 1 Location 2"/>
    <tableColumn id="18" name="Site 1 Location 3"/>
    <tableColumn id="19" name="Site 1 Location 4"/>
    <tableColumn id="20" name="Site 1 Location 5"/>
    <tableColumn id="21" name="Site 1 serial 1 Hydro test Yr" dataDxfId="7"/>
    <tableColumn id="22" name="Site 1 serial 2 Hydro test Yr" dataDxfId="6"/>
    <tableColumn id="23" name="Site 1 serial 3  Hydro test Yr" dataDxfId="5"/>
    <tableColumn id="24" name="Site 1 serial 4  Hydro test Yr" dataDxfId="4"/>
    <tableColumn id="25" name="Site 1 serial 5  Hydro test Yr" dataDxfId="3"/>
    <tableColumn id="26" name="Site 2 Address Line 1"/>
    <tableColumn id="27" name="Site 2 Address Line2"/>
    <tableColumn id="28" name="Site 2 City"/>
    <tableColumn id="29" name="Site 2 Province"/>
    <tableColumn id="30" name="Site 2 Postal Code"/>
    <tableColumn id="31" name="Site 2 Contact"/>
    <tableColumn id="32" name="Site 2 Phone"/>
    <tableColumn id="33" name="Site 2 Serial #1"/>
    <tableColumn id="34" name="Site 2 Serial # 2"/>
    <tableColumn id="35" name="Site 2 Location 1"/>
    <tableColumn id="36" name="Site 2 Location 2"/>
    <tableColumn id="37" name="Site 2 serial 1 Hydro test Yr"/>
    <tableColumn id="38" name="Site 2 serial 2 Hydro test Yr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0:J950" totalsRowShown="0" headerRowDxfId="2">
  <autoFilter ref="A10:J950"/>
  <tableColumns count="10">
    <tableColumn id="1" name="No Série "/>
    <tableColumn id="2" name="Id Client" dataDxfId="1">
      <calculatedColumnFormula>IFERROR(VLOOKUP(Tableau4[[#This Row],[No Série ]],'Config conversion'!A2:AM950,7,FALSE),OR(VLOOKUP(Tableau4[[#This Row],[No Série ]],'Config conversion'!B2:AM950,6,FALSE),VLOOKUP(Tableau4[[#This Row],[No Série ]],'Config conversion'!C2:AM950,5,FALSE),VLOOKUP(Tableau4[[#This Row],[No Série ]],'Config conversion'!D2:AM950,4,FALSE)))</calculatedColumnFormula>
    </tableColumn>
    <tableColumn id="3" name="Client Name" dataDxfId="0">
      <calculatedColumnFormula>IFERROR(VLOOKUP(Tableau4[[#This Row],[No Série ]],'Config conversion'!A2:AM950,8,FALSE),VLOOKUP(Tableau4[[#This Row],[No Série ]],'Config conversion'!B2:AM950,7,FALSE))</calculatedColumnFormula>
    </tableColumn>
    <tableColumn id="4" name="Service Date"/>
    <tableColumn id="5" name="Service Site"/>
    <tableColumn id="6" name="Test"/>
    <tableColumn id="7" name="P"/>
    <tableColumn id="8" name="CYL"/>
    <tableColumn id="9" name="N"/>
    <tableColumn id="10" name="Test2"/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0.59999389629810485"/>
  </sheetPr>
  <dimension ref="A1:AL121"/>
  <sheetViews>
    <sheetView workbookViewId="0">
      <pane ySplit="1" topLeftCell="A2" activePane="bottomLeft" state="frozen"/>
      <selection pane="bottomLeft" activeCell="G4" sqref="G4"/>
    </sheetView>
  </sheetViews>
  <sheetFormatPr baseColWidth="10" defaultColWidth="9.140625" defaultRowHeight="15" x14ac:dyDescent="0.25"/>
  <cols>
    <col min="1" max="1" width="11.5703125" customWidth="1"/>
    <col min="2" max="2" width="10" bestFit="1" customWidth="1"/>
    <col min="3" max="3" width="34.28515625" bestFit="1" customWidth="1"/>
    <col min="4" max="4" width="29" bestFit="1" customWidth="1"/>
    <col min="5" max="5" width="20.7109375" customWidth="1"/>
    <col min="6" max="6" width="20.5703125" bestFit="1" customWidth="1"/>
    <col min="7" max="7" width="16.140625" customWidth="1"/>
    <col min="8" max="8" width="18.85546875" customWidth="1"/>
    <col min="9" max="9" width="18" bestFit="1" customWidth="1"/>
    <col min="10" max="10" width="14.140625" customWidth="1"/>
    <col min="11" max="11" width="15.85546875" customWidth="1"/>
    <col min="12" max="12" width="16.28515625" customWidth="1"/>
    <col min="13" max="13" width="15.85546875" customWidth="1"/>
    <col min="14" max="15" width="16.28515625" customWidth="1"/>
    <col min="16" max="16" width="21" bestFit="1" customWidth="1"/>
    <col min="17" max="20" width="17.28515625" customWidth="1"/>
    <col min="21" max="22" width="26.42578125" style="2" customWidth="1"/>
    <col min="23" max="25" width="26.85546875" style="2" customWidth="1"/>
    <col min="26" max="26" width="21.140625" style="3" customWidth="1"/>
    <col min="27" max="27" width="20.7109375" customWidth="1"/>
    <col min="28" max="28" width="20.42578125" bestFit="1" customWidth="1"/>
    <col min="29" max="29" width="16.140625" customWidth="1"/>
    <col min="30" max="30" width="18.85546875" customWidth="1"/>
    <col min="31" max="31" width="15.140625" customWidth="1"/>
    <col min="32" max="32" width="14.140625" customWidth="1"/>
    <col min="33" max="33" width="15.85546875" customWidth="1"/>
    <col min="34" max="34" width="16.28515625" customWidth="1"/>
    <col min="35" max="36" width="17.28515625" customWidth="1"/>
    <col min="37" max="38" width="26.42578125" customWidth="1"/>
  </cols>
  <sheetData>
    <row r="1" spans="1:38" s="15" customFormat="1" ht="105" customHeight="1" thickBot="1" x14ac:dyDescent="0.3">
      <c r="A1" s="11" t="s">
        <v>37</v>
      </c>
      <c r="B1" s="12" t="s">
        <v>0</v>
      </c>
      <c r="C1" s="12" t="s">
        <v>1</v>
      </c>
      <c r="D1" s="12" t="s">
        <v>4</v>
      </c>
      <c r="E1" s="12" t="s">
        <v>5</v>
      </c>
      <c r="F1" s="12" t="s">
        <v>2</v>
      </c>
      <c r="G1" s="12" t="s">
        <v>6</v>
      </c>
      <c r="H1" s="12" t="s">
        <v>7</v>
      </c>
      <c r="I1" s="12" t="s">
        <v>8</v>
      </c>
      <c r="J1" s="12" t="s">
        <v>9</v>
      </c>
      <c r="K1" s="12" t="s">
        <v>10</v>
      </c>
      <c r="L1" s="12" t="s">
        <v>11</v>
      </c>
      <c r="M1" s="12" t="s">
        <v>12</v>
      </c>
      <c r="N1" s="12" t="s">
        <v>13</v>
      </c>
      <c r="O1" s="12" t="s">
        <v>14</v>
      </c>
      <c r="P1" s="12" t="s">
        <v>15</v>
      </c>
      <c r="Q1" s="12" t="s">
        <v>16</v>
      </c>
      <c r="R1" s="12" t="s">
        <v>17</v>
      </c>
      <c r="S1" s="12" t="s">
        <v>18</v>
      </c>
      <c r="T1" s="12" t="s">
        <v>19</v>
      </c>
      <c r="U1" s="13" t="s">
        <v>20</v>
      </c>
      <c r="V1" s="13" t="s">
        <v>21</v>
      </c>
      <c r="W1" s="13" t="s">
        <v>22</v>
      </c>
      <c r="X1" s="13" t="s">
        <v>23</v>
      </c>
      <c r="Y1" s="13" t="s">
        <v>24</v>
      </c>
      <c r="Z1" s="12" t="s">
        <v>25</v>
      </c>
      <c r="AA1" s="12" t="s">
        <v>26</v>
      </c>
      <c r="AB1" s="12" t="s">
        <v>3</v>
      </c>
      <c r="AC1" s="12" t="s">
        <v>27</v>
      </c>
      <c r="AD1" s="12" t="s">
        <v>28</v>
      </c>
      <c r="AE1" s="12" t="s">
        <v>29</v>
      </c>
      <c r="AF1" s="12" t="s">
        <v>30</v>
      </c>
      <c r="AG1" s="12" t="s">
        <v>31</v>
      </c>
      <c r="AH1" s="12" t="s">
        <v>32</v>
      </c>
      <c r="AI1" s="12" t="s">
        <v>33</v>
      </c>
      <c r="AJ1" s="12" t="s">
        <v>34</v>
      </c>
      <c r="AK1" s="12" t="s">
        <v>35</v>
      </c>
      <c r="AL1" s="14" t="s">
        <v>36</v>
      </c>
    </row>
    <row r="2" spans="1:38" x14ac:dyDescent="0.25">
      <c r="A2">
        <v>1</v>
      </c>
      <c r="B2" t="s">
        <v>48</v>
      </c>
      <c r="C2" t="s">
        <v>65</v>
      </c>
      <c r="D2" t="s">
        <v>82</v>
      </c>
      <c r="K2">
        <v>1234</v>
      </c>
      <c r="L2">
        <v>5678</v>
      </c>
      <c r="M2">
        <v>5454</v>
      </c>
    </row>
    <row r="3" spans="1:38" x14ac:dyDescent="0.25">
      <c r="A3">
        <v>2</v>
      </c>
      <c r="B3" t="s">
        <v>49</v>
      </c>
      <c r="C3" t="s">
        <v>66</v>
      </c>
      <c r="D3" t="s">
        <v>83</v>
      </c>
      <c r="K3">
        <v>4567</v>
      </c>
      <c r="L3">
        <v>7854</v>
      </c>
      <c r="M3">
        <v>1111</v>
      </c>
      <c r="N3">
        <v>4545</v>
      </c>
      <c r="O3">
        <v>1289</v>
      </c>
    </row>
    <row r="4" spans="1:38" x14ac:dyDescent="0.25">
      <c r="A4">
        <v>3</v>
      </c>
      <c r="B4" t="s">
        <v>50</v>
      </c>
      <c r="C4" t="s">
        <v>67</v>
      </c>
      <c r="D4" t="s">
        <v>84</v>
      </c>
      <c r="K4">
        <v>5847</v>
      </c>
      <c r="L4">
        <v>7548</v>
      </c>
      <c r="M4">
        <v>1233</v>
      </c>
    </row>
    <row r="5" spans="1:38" x14ac:dyDescent="0.25">
      <c r="A5">
        <v>4</v>
      </c>
      <c r="B5" t="s">
        <v>51</v>
      </c>
      <c r="C5" t="s">
        <v>68</v>
      </c>
      <c r="D5" t="s">
        <v>85</v>
      </c>
      <c r="K5">
        <v>4584</v>
      </c>
      <c r="L5">
        <v>9685</v>
      </c>
      <c r="M5">
        <v>1244</v>
      </c>
      <c r="N5">
        <v>1254</v>
      </c>
      <c r="U5"/>
    </row>
    <row r="6" spans="1:38" x14ac:dyDescent="0.25">
      <c r="A6">
        <v>5</v>
      </c>
      <c r="B6" t="s">
        <v>52</v>
      </c>
      <c r="C6" t="s">
        <v>69</v>
      </c>
      <c r="D6" t="s">
        <v>86</v>
      </c>
      <c r="K6">
        <v>4632</v>
      </c>
    </row>
    <row r="7" spans="1:38" x14ac:dyDescent="0.25">
      <c r="A7">
        <v>6</v>
      </c>
      <c r="B7" t="s">
        <v>53</v>
      </c>
      <c r="C7" t="s">
        <v>70</v>
      </c>
      <c r="D7" t="s">
        <v>87</v>
      </c>
    </row>
    <row r="8" spans="1:38" x14ac:dyDescent="0.25">
      <c r="A8">
        <v>7</v>
      </c>
      <c r="B8" t="s">
        <v>54</v>
      </c>
      <c r="C8" t="s">
        <v>71</v>
      </c>
      <c r="D8" t="s">
        <v>88</v>
      </c>
    </row>
    <row r="9" spans="1:38" x14ac:dyDescent="0.25">
      <c r="A9">
        <v>8</v>
      </c>
      <c r="B9" t="s">
        <v>55</v>
      </c>
      <c r="C9" t="s">
        <v>72</v>
      </c>
      <c r="D9" t="s">
        <v>89</v>
      </c>
    </row>
    <row r="10" spans="1:38" x14ac:dyDescent="0.25">
      <c r="A10">
        <v>9</v>
      </c>
      <c r="B10" t="s">
        <v>56</v>
      </c>
      <c r="C10" t="s">
        <v>73</v>
      </c>
      <c r="D10" t="s">
        <v>90</v>
      </c>
    </row>
    <row r="11" spans="1:38" x14ac:dyDescent="0.25">
      <c r="A11">
        <v>10</v>
      </c>
      <c r="B11" t="s">
        <v>57</v>
      </c>
      <c r="C11" t="s">
        <v>74</v>
      </c>
      <c r="D11" t="s">
        <v>91</v>
      </c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4"/>
      <c r="V11" s="4"/>
      <c r="W11" s="4"/>
      <c r="X11" s="4"/>
      <c r="Y11" s="4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</row>
    <row r="12" spans="1:38" x14ac:dyDescent="0.25">
      <c r="A12">
        <v>11</v>
      </c>
      <c r="B12" t="s">
        <v>58</v>
      </c>
      <c r="C12" t="s">
        <v>75</v>
      </c>
      <c r="D12" t="s">
        <v>92</v>
      </c>
    </row>
    <row r="13" spans="1:38" x14ac:dyDescent="0.25">
      <c r="A13">
        <v>12</v>
      </c>
      <c r="B13" t="s">
        <v>59</v>
      </c>
      <c r="C13" t="s">
        <v>76</v>
      </c>
      <c r="D13" t="s">
        <v>93</v>
      </c>
    </row>
    <row r="14" spans="1:38" s="5" customFormat="1" ht="15.75" thickBot="1" x14ac:dyDescent="0.3">
      <c r="A14">
        <v>13</v>
      </c>
      <c r="B14" t="s">
        <v>60</v>
      </c>
      <c r="C14" t="s">
        <v>77</v>
      </c>
      <c r="D14" t="s">
        <v>94</v>
      </c>
      <c r="U14" s="6"/>
      <c r="V14" s="6"/>
      <c r="W14" s="6"/>
      <c r="X14" s="6"/>
      <c r="Y14" s="6"/>
    </row>
    <row r="15" spans="1:38" x14ac:dyDescent="0.25">
      <c r="A15">
        <v>14</v>
      </c>
      <c r="B15" t="s">
        <v>61</v>
      </c>
      <c r="C15" t="s">
        <v>78</v>
      </c>
      <c r="D15" t="s">
        <v>95</v>
      </c>
    </row>
    <row r="16" spans="1:38" x14ac:dyDescent="0.25">
      <c r="A16">
        <v>15</v>
      </c>
      <c r="B16" t="s">
        <v>62</v>
      </c>
      <c r="C16" t="s">
        <v>79</v>
      </c>
      <c r="D16" t="s">
        <v>96</v>
      </c>
    </row>
    <row r="17" spans="1:38" x14ac:dyDescent="0.25">
      <c r="A17">
        <v>16</v>
      </c>
      <c r="B17" t="s">
        <v>63</v>
      </c>
      <c r="C17" t="s">
        <v>80</v>
      </c>
      <c r="D17" t="s">
        <v>97</v>
      </c>
    </row>
    <row r="18" spans="1:38" x14ac:dyDescent="0.25">
      <c r="A18">
        <v>17</v>
      </c>
      <c r="B18" t="s">
        <v>64</v>
      </c>
      <c r="C18" t="s">
        <v>81</v>
      </c>
      <c r="D18" t="s">
        <v>98</v>
      </c>
    </row>
    <row r="19" spans="1:38" x14ac:dyDescent="0.25">
      <c r="A19">
        <v>18</v>
      </c>
    </row>
    <row r="20" spans="1:38" x14ac:dyDescent="0.25">
      <c r="A20">
        <v>19</v>
      </c>
    </row>
    <row r="21" spans="1:38" x14ac:dyDescent="0.25">
      <c r="A21">
        <v>20</v>
      </c>
    </row>
    <row r="22" spans="1:38" x14ac:dyDescent="0.25">
      <c r="A22">
        <v>21</v>
      </c>
    </row>
    <row r="23" spans="1:38" x14ac:dyDescent="0.25">
      <c r="A23">
        <v>22</v>
      </c>
    </row>
    <row r="24" spans="1:38" x14ac:dyDescent="0.25">
      <c r="A24">
        <v>23</v>
      </c>
    </row>
    <row r="25" spans="1:38" x14ac:dyDescent="0.25">
      <c r="A25">
        <v>24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8"/>
      <c r="V25" s="8"/>
      <c r="W25" s="8"/>
      <c r="X25" s="8"/>
      <c r="Y25" s="8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</row>
    <row r="26" spans="1:38" x14ac:dyDescent="0.25">
      <c r="A26">
        <v>25</v>
      </c>
    </row>
    <row r="27" spans="1:38" x14ac:dyDescent="0.25">
      <c r="A27">
        <v>26</v>
      </c>
    </row>
    <row r="28" spans="1:38" x14ac:dyDescent="0.25">
      <c r="A28">
        <v>27</v>
      </c>
    </row>
    <row r="29" spans="1:38" x14ac:dyDescent="0.25">
      <c r="A29">
        <v>28</v>
      </c>
    </row>
    <row r="30" spans="1:38" x14ac:dyDescent="0.25">
      <c r="A30">
        <v>29</v>
      </c>
    </row>
    <row r="31" spans="1:38" x14ac:dyDescent="0.25">
      <c r="A31">
        <v>30</v>
      </c>
    </row>
    <row r="32" spans="1:38" x14ac:dyDescent="0.25">
      <c r="A32">
        <v>31</v>
      </c>
    </row>
    <row r="33" spans="1:38" x14ac:dyDescent="0.25">
      <c r="A33">
        <v>32</v>
      </c>
    </row>
    <row r="34" spans="1:38" x14ac:dyDescent="0.25">
      <c r="A34">
        <v>33</v>
      </c>
    </row>
    <row r="35" spans="1:38" x14ac:dyDescent="0.25">
      <c r="A35">
        <v>34</v>
      </c>
    </row>
    <row r="36" spans="1:38" x14ac:dyDescent="0.25">
      <c r="A36">
        <v>35</v>
      </c>
    </row>
    <row r="37" spans="1:38" s="3" customFormat="1" x14ac:dyDescent="0.25">
      <c r="A37">
        <v>36</v>
      </c>
      <c r="U37" s="4"/>
      <c r="V37" s="4"/>
      <c r="W37" s="4"/>
      <c r="X37" s="4"/>
      <c r="Y37" s="4"/>
    </row>
    <row r="38" spans="1:38" x14ac:dyDescent="0.25">
      <c r="A38">
        <v>37</v>
      </c>
    </row>
    <row r="39" spans="1:38" x14ac:dyDescent="0.25">
      <c r="A39">
        <v>38</v>
      </c>
    </row>
    <row r="40" spans="1:38" x14ac:dyDescent="0.25">
      <c r="A40">
        <v>39</v>
      </c>
    </row>
    <row r="41" spans="1:38" x14ac:dyDescent="0.25">
      <c r="A41">
        <v>40</v>
      </c>
    </row>
    <row r="42" spans="1:38" x14ac:dyDescent="0.25">
      <c r="A42">
        <v>41</v>
      </c>
    </row>
    <row r="43" spans="1:38" x14ac:dyDescent="0.25">
      <c r="A43">
        <v>42</v>
      </c>
    </row>
    <row r="44" spans="1:38" x14ac:dyDescent="0.25">
      <c r="A44">
        <v>43</v>
      </c>
    </row>
    <row r="45" spans="1:38" x14ac:dyDescent="0.25">
      <c r="A45">
        <v>44</v>
      </c>
    </row>
    <row r="46" spans="1:38" x14ac:dyDescent="0.25">
      <c r="A46">
        <v>45</v>
      </c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8"/>
      <c r="V46" s="8"/>
      <c r="W46" s="8"/>
      <c r="X46" s="8"/>
      <c r="Y46" s="8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</row>
    <row r="47" spans="1:38" x14ac:dyDescent="0.25">
      <c r="A47">
        <v>46</v>
      </c>
    </row>
    <row r="48" spans="1:38" s="7" customFormat="1" x14ac:dyDescent="0.25">
      <c r="A48">
        <v>47</v>
      </c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 s="2"/>
      <c r="V48" s="2"/>
      <c r="W48" s="2"/>
      <c r="X48" s="2"/>
      <c r="Y48" s="2"/>
      <c r="Z48" s="3"/>
      <c r="AA48"/>
      <c r="AB48"/>
      <c r="AC48"/>
      <c r="AD48"/>
      <c r="AE48"/>
      <c r="AF48"/>
      <c r="AG48"/>
      <c r="AH48"/>
      <c r="AI48"/>
      <c r="AJ48"/>
      <c r="AK48"/>
      <c r="AL48"/>
    </row>
    <row r="49" spans="1:38" x14ac:dyDescent="0.25">
      <c r="A49">
        <v>48</v>
      </c>
    </row>
    <row r="50" spans="1:38" x14ac:dyDescent="0.25">
      <c r="A50">
        <v>49</v>
      </c>
    </row>
    <row r="51" spans="1:38" x14ac:dyDescent="0.25">
      <c r="A51">
        <v>50</v>
      </c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8"/>
      <c r="V51" s="8"/>
      <c r="W51" s="8"/>
      <c r="X51" s="8"/>
      <c r="Y51" s="8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</row>
    <row r="52" spans="1:38" x14ac:dyDescent="0.25">
      <c r="A52">
        <v>51</v>
      </c>
    </row>
    <row r="53" spans="1:38" x14ac:dyDescent="0.25">
      <c r="A53">
        <v>52</v>
      </c>
    </row>
    <row r="54" spans="1:38" x14ac:dyDescent="0.25">
      <c r="A54">
        <v>53</v>
      </c>
    </row>
    <row r="55" spans="1:38" x14ac:dyDescent="0.25">
      <c r="A55">
        <v>54</v>
      </c>
    </row>
    <row r="56" spans="1:38" x14ac:dyDescent="0.25">
      <c r="A56">
        <v>55</v>
      </c>
    </row>
    <row r="57" spans="1:38" x14ac:dyDescent="0.25">
      <c r="A57">
        <v>56</v>
      </c>
    </row>
    <row r="58" spans="1:38" x14ac:dyDescent="0.25">
      <c r="A58">
        <v>57</v>
      </c>
    </row>
    <row r="59" spans="1:38" x14ac:dyDescent="0.25">
      <c r="A59">
        <v>58</v>
      </c>
    </row>
    <row r="60" spans="1:38" x14ac:dyDescent="0.25">
      <c r="A60">
        <v>59</v>
      </c>
    </row>
    <row r="61" spans="1:38" x14ac:dyDescent="0.25">
      <c r="A61">
        <v>60</v>
      </c>
    </row>
    <row r="62" spans="1:38" x14ac:dyDescent="0.25">
      <c r="A62">
        <v>61</v>
      </c>
    </row>
    <row r="63" spans="1:38" x14ac:dyDescent="0.25">
      <c r="A63">
        <v>62</v>
      </c>
    </row>
    <row r="64" spans="1:38" x14ac:dyDescent="0.25">
      <c r="A64">
        <v>63</v>
      </c>
    </row>
    <row r="65" spans="1:38" x14ac:dyDescent="0.25">
      <c r="A65">
        <v>64</v>
      </c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4"/>
      <c r="V65" s="4"/>
      <c r="W65" s="4"/>
      <c r="X65" s="4"/>
      <c r="Y65" s="4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</row>
    <row r="66" spans="1:38" s="5" customFormat="1" ht="15.75" thickBot="1" x14ac:dyDescent="0.3">
      <c r="A66">
        <v>65</v>
      </c>
      <c r="U66" s="6"/>
      <c r="V66" s="6"/>
      <c r="W66" s="6"/>
      <c r="X66" s="6"/>
      <c r="Y66" s="6"/>
    </row>
    <row r="67" spans="1:38" x14ac:dyDescent="0.25">
      <c r="A67">
        <v>66</v>
      </c>
    </row>
    <row r="68" spans="1:38" s="7" customFormat="1" x14ac:dyDescent="0.25">
      <c r="A68">
        <v>67</v>
      </c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 s="2"/>
      <c r="V68" s="2"/>
      <c r="W68" s="2"/>
      <c r="X68" s="2"/>
      <c r="Y68" s="2"/>
      <c r="Z68" s="3"/>
      <c r="AA68"/>
      <c r="AB68"/>
      <c r="AC68"/>
      <c r="AD68"/>
      <c r="AE68"/>
      <c r="AF68"/>
      <c r="AG68"/>
      <c r="AH68"/>
      <c r="AI68"/>
      <c r="AJ68"/>
      <c r="AK68"/>
      <c r="AL68"/>
    </row>
    <row r="69" spans="1:38" x14ac:dyDescent="0.25">
      <c r="A69">
        <v>68</v>
      </c>
    </row>
    <row r="70" spans="1:38" x14ac:dyDescent="0.25">
      <c r="A70">
        <v>69</v>
      </c>
      <c r="K70" s="9"/>
    </row>
    <row r="71" spans="1:38" x14ac:dyDescent="0.25">
      <c r="A71">
        <v>70</v>
      </c>
    </row>
    <row r="72" spans="1:38" x14ac:dyDescent="0.25">
      <c r="A72">
        <v>71</v>
      </c>
    </row>
    <row r="73" spans="1:38" x14ac:dyDescent="0.25">
      <c r="A73">
        <v>72</v>
      </c>
    </row>
    <row r="74" spans="1:38" s="7" customFormat="1" x14ac:dyDescent="0.25">
      <c r="A74">
        <v>73</v>
      </c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 s="2"/>
      <c r="V74" s="2"/>
      <c r="W74" s="2"/>
      <c r="X74" s="2"/>
      <c r="Y74" s="2"/>
      <c r="Z74" s="3"/>
      <c r="AA74"/>
      <c r="AB74"/>
      <c r="AC74"/>
      <c r="AD74"/>
      <c r="AE74"/>
      <c r="AF74"/>
      <c r="AG74"/>
      <c r="AH74"/>
      <c r="AI74"/>
      <c r="AJ74"/>
      <c r="AK74"/>
      <c r="AL74"/>
    </row>
    <row r="75" spans="1:38" x14ac:dyDescent="0.25">
      <c r="A75">
        <v>74</v>
      </c>
    </row>
    <row r="76" spans="1:38" x14ac:dyDescent="0.25">
      <c r="A76">
        <v>75</v>
      </c>
    </row>
    <row r="77" spans="1:38" x14ac:dyDescent="0.25">
      <c r="A77">
        <v>76</v>
      </c>
    </row>
    <row r="78" spans="1:38" x14ac:dyDescent="0.25">
      <c r="A78">
        <v>77</v>
      </c>
    </row>
    <row r="79" spans="1:38" x14ac:dyDescent="0.25">
      <c r="A79">
        <v>78</v>
      </c>
    </row>
    <row r="80" spans="1:38" x14ac:dyDescent="0.25">
      <c r="A80">
        <v>79</v>
      </c>
    </row>
    <row r="81" spans="1:25" x14ac:dyDescent="0.25">
      <c r="A81">
        <v>80</v>
      </c>
      <c r="D81" s="3"/>
    </row>
    <row r="82" spans="1:25" x14ac:dyDescent="0.25">
      <c r="A82">
        <v>81</v>
      </c>
    </row>
    <row r="83" spans="1:25" x14ac:dyDescent="0.25">
      <c r="A83">
        <v>82</v>
      </c>
    </row>
    <row r="84" spans="1:25" x14ac:dyDescent="0.25">
      <c r="A84">
        <v>83</v>
      </c>
      <c r="K84" s="2"/>
    </row>
    <row r="85" spans="1:25" x14ac:dyDescent="0.25">
      <c r="A85">
        <v>84</v>
      </c>
    </row>
    <row r="86" spans="1:25" x14ac:dyDescent="0.25">
      <c r="A86">
        <v>85</v>
      </c>
    </row>
    <row r="87" spans="1:25" x14ac:dyDescent="0.25">
      <c r="A87">
        <v>86</v>
      </c>
    </row>
    <row r="88" spans="1:25" x14ac:dyDescent="0.25">
      <c r="A88">
        <v>87</v>
      </c>
    </row>
    <row r="89" spans="1:25" s="3" customFormat="1" x14ac:dyDescent="0.25">
      <c r="A89">
        <v>88</v>
      </c>
      <c r="U89" s="4"/>
      <c r="V89" s="4"/>
      <c r="W89" s="4"/>
      <c r="X89" s="4"/>
      <c r="Y89" s="4"/>
    </row>
    <row r="90" spans="1:25" x14ac:dyDescent="0.25">
      <c r="A90">
        <v>89</v>
      </c>
    </row>
    <row r="91" spans="1:25" x14ac:dyDescent="0.25">
      <c r="A91">
        <v>90</v>
      </c>
    </row>
    <row r="92" spans="1:25" x14ac:dyDescent="0.25">
      <c r="A92">
        <v>91</v>
      </c>
    </row>
    <row r="93" spans="1:25" x14ac:dyDescent="0.25">
      <c r="A93">
        <v>92</v>
      </c>
    </row>
    <row r="94" spans="1:25" x14ac:dyDescent="0.25">
      <c r="A94">
        <v>93</v>
      </c>
      <c r="D94" s="3"/>
    </row>
    <row r="95" spans="1:25" x14ac:dyDescent="0.25">
      <c r="A95">
        <v>94</v>
      </c>
      <c r="D95" s="3"/>
    </row>
    <row r="96" spans="1:25" x14ac:dyDescent="0.25">
      <c r="A96">
        <v>95</v>
      </c>
      <c r="D96" s="3"/>
    </row>
    <row r="97" spans="1:16" x14ac:dyDescent="0.25">
      <c r="A97">
        <v>96</v>
      </c>
      <c r="D97" s="3"/>
    </row>
    <row r="98" spans="1:16" x14ac:dyDescent="0.25">
      <c r="A98">
        <v>97</v>
      </c>
      <c r="D98" s="3"/>
    </row>
    <row r="99" spans="1:16" x14ac:dyDescent="0.25">
      <c r="A99">
        <v>98</v>
      </c>
      <c r="D99" s="3"/>
    </row>
    <row r="100" spans="1:16" x14ac:dyDescent="0.25">
      <c r="A100">
        <v>99</v>
      </c>
      <c r="D100" s="1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8"/>
      <c r="P100" s="8"/>
    </row>
    <row r="101" spans="1:16" x14ac:dyDescent="0.25">
      <c r="A101">
        <v>100</v>
      </c>
      <c r="D101" s="3"/>
    </row>
    <row r="102" spans="1:16" x14ac:dyDescent="0.25">
      <c r="A102">
        <v>101</v>
      </c>
      <c r="D102" s="3"/>
    </row>
    <row r="103" spans="1:16" x14ac:dyDescent="0.25">
      <c r="A103">
        <v>102</v>
      </c>
      <c r="D103" s="3"/>
    </row>
    <row r="104" spans="1:16" x14ac:dyDescent="0.25">
      <c r="A104">
        <v>103</v>
      </c>
      <c r="D104" s="3"/>
    </row>
    <row r="105" spans="1:16" x14ac:dyDescent="0.25">
      <c r="A105">
        <v>104</v>
      </c>
      <c r="D105" s="3"/>
    </row>
    <row r="106" spans="1:16" x14ac:dyDescent="0.25">
      <c r="A106">
        <v>105</v>
      </c>
      <c r="D106" s="1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</row>
    <row r="107" spans="1:16" x14ac:dyDescent="0.25">
      <c r="A107">
        <v>106</v>
      </c>
      <c r="D107" s="3"/>
    </row>
    <row r="108" spans="1:16" x14ac:dyDescent="0.25">
      <c r="A108">
        <v>107</v>
      </c>
      <c r="D108" s="3"/>
    </row>
    <row r="109" spans="1:16" x14ac:dyDescent="0.25">
      <c r="A109">
        <v>108</v>
      </c>
      <c r="D109" s="3"/>
    </row>
    <row r="110" spans="1:16" x14ac:dyDescent="0.25">
      <c r="D110" s="3"/>
    </row>
    <row r="111" spans="1:16" x14ac:dyDescent="0.25">
      <c r="D111" s="3"/>
    </row>
    <row r="112" spans="1:16" x14ac:dyDescent="0.25">
      <c r="D112" s="3"/>
    </row>
    <row r="113" spans="4:25" x14ac:dyDescent="0.25">
      <c r="D113" s="3"/>
    </row>
    <row r="114" spans="4:25" x14ac:dyDescent="0.25">
      <c r="D114" s="3"/>
    </row>
    <row r="115" spans="4:25" x14ac:dyDescent="0.25">
      <c r="D115" s="3"/>
    </row>
    <row r="116" spans="4:25" x14ac:dyDescent="0.25">
      <c r="D116" s="3"/>
    </row>
    <row r="117" spans="4:25" x14ac:dyDescent="0.25">
      <c r="D117" s="3"/>
    </row>
    <row r="118" spans="4:25" x14ac:dyDescent="0.25">
      <c r="D118" s="3"/>
    </row>
    <row r="119" spans="4:25" x14ac:dyDescent="0.25">
      <c r="D119" s="3"/>
    </row>
    <row r="120" spans="4:25" x14ac:dyDescent="0.25">
      <c r="D120" s="3"/>
    </row>
    <row r="121" spans="4:25" s="3" customFormat="1" x14ac:dyDescent="0.25">
      <c r="U121" s="4"/>
      <c r="V121" s="4"/>
      <c r="W121" s="4"/>
      <c r="X121" s="4"/>
      <c r="Y121" s="4"/>
    </row>
  </sheetData>
  <protectedRanges>
    <protectedRange sqref="A2:AM65000" name="Entrées"/>
  </protectedRanges>
  <pageMargins left="0.7" right="0.7" top="0.75" bottom="0.75" header="0.3" footer="0.3"/>
  <pageSetup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7"/>
  <sheetViews>
    <sheetView workbookViewId="0">
      <selection activeCell="G21" sqref="G21"/>
    </sheetView>
  </sheetViews>
  <sheetFormatPr baseColWidth="10" defaultRowHeight="15" x14ac:dyDescent="0.25"/>
  <cols>
    <col min="1" max="1" width="16" customWidth="1"/>
    <col min="2" max="2" width="14.85546875" customWidth="1"/>
    <col min="3" max="3" width="15" customWidth="1"/>
    <col min="4" max="4" width="14.42578125" customWidth="1"/>
    <col min="5" max="5" width="15.5703125" customWidth="1"/>
    <col min="8" max="8" width="17.5703125" customWidth="1"/>
    <col min="9" max="9" width="14.7109375" customWidth="1"/>
    <col min="10" max="10" width="18.5703125" customWidth="1"/>
    <col min="11" max="11" width="16.42578125" customWidth="1"/>
    <col min="12" max="12" width="15.5703125" customWidth="1"/>
    <col min="13" max="13" width="13.140625" customWidth="1"/>
  </cols>
  <sheetData>
    <row r="1" spans="1:38" ht="15.75" thickBot="1" x14ac:dyDescent="0.3">
      <c r="A1" s="17" t="s">
        <v>10</v>
      </c>
      <c r="B1" s="17" t="s">
        <v>11</v>
      </c>
      <c r="C1" s="17" t="s">
        <v>12</v>
      </c>
      <c r="D1" s="17" t="s">
        <v>13</v>
      </c>
      <c r="E1" s="17" t="s">
        <v>14</v>
      </c>
      <c r="F1" s="16" t="s">
        <v>47</v>
      </c>
      <c r="G1" s="17" t="s">
        <v>0</v>
      </c>
      <c r="H1" s="17" t="s">
        <v>1</v>
      </c>
      <c r="I1" s="17" t="s">
        <v>4</v>
      </c>
      <c r="J1" s="17" t="s">
        <v>5</v>
      </c>
      <c r="K1" s="17" t="s">
        <v>2</v>
      </c>
      <c r="L1" s="17" t="s">
        <v>6</v>
      </c>
      <c r="M1" s="17" t="s">
        <v>7</v>
      </c>
      <c r="N1" s="17" t="s">
        <v>8</v>
      </c>
      <c r="O1" s="17" t="s">
        <v>9</v>
      </c>
      <c r="P1" s="17" t="s">
        <v>15</v>
      </c>
      <c r="Q1" s="17" t="s">
        <v>16</v>
      </c>
      <c r="R1" s="17" t="s">
        <v>17</v>
      </c>
      <c r="S1" s="17" t="s">
        <v>18</v>
      </c>
      <c r="T1" s="17" t="s">
        <v>19</v>
      </c>
      <c r="U1" s="18" t="s">
        <v>20</v>
      </c>
      <c r="V1" s="18" t="s">
        <v>21</v>
      </c>
      <c r="W1" s="18" t="s">
        <v>22</v>
      </c>
      <c r="X1" s="18" t="s">
        <v>23</v>
      </c>
      <c r="Y1" s="18" t="s">
        <v>24</v>
      </c>
      <c r="Z1" s="17" t="s">
        <v>25</v>
      </c>
      <c r="AA1" s="17" t="s">
        <v>26</v>
      </c>
      <c r="AB1" s="17" t="s">
        <v>3</v>
      </c>
      <c r="AC1" s="17" t="s">
        <v>27</v>
      </c>
      <c r="AD1" s="17" t="s">
        <v>28</v>
      </c>
      <c r="AE1" s="17" t="s">
        <v>29</v>
      </c>
      <c r="AF1" s="17" t="s">
        <v>30</v>
      </c>
      <c r="AG1" s="17" t="s">
        <v>31</v>
      </c>
      <c r="AH1" s="17" t="s">
        <v>32</v>
      </c>
      <c r="AI1" s="17" t="s">
        <v>33</v>
      </c>
      <c r="AJ1" s="17" t="s">
        <v>34</v>
      </c>
      <c r="AK1" s="17" t="s">
        <v>35</v>
      </c>
      <c r="AL1" s="19" t="s">
        <v>36</v>
      </c>
    </row>
    <row r="2" spans="1:38" x14ac:dyDescent="0.25">
      <c r="A2">
        <f>Tableau3[[#This Row],[Site 1 Serial '#1]]</f>
        <v>1234</v>
      </c>
      <c r="B2">
        <f>Tableau3[[#This Row],[Site 1 Serial '# 2]]</f>
        <v>5678</v>
      </c>
      <c r="C2">
        <f>Tableau3[[#This Row],[Site 1 Serial '#3]]</f>
        <v>5454</v>
      </c>
      <c r="D2">
        <f>Tableau3[[#This Row],[Site 1 Serial '# 4]]</f>
        <v>0</v>
      </c>
      <c r="E2">
        <f>Tableau3[[#This Row],[Site 1 Serial '# 5]]</f>
        <v>0</v>
      </c>
      <c r="F2">
        <f>Tableau3[[#This Row],[Colonne1]]</f>
        <v>1</v>
      </c>
      <c r="G2" t="str">
        <f>Tableau3[[#This Row],[ID]]</f>
        <v>id 1</v>
      </c>
      <c r="H2" t="str">
        <f>Tableau3[[#This Row],[Client Name]]</f>
        <v xml:space="preserve">client name 1 </v>
      </c>
      <c r="I2" t="str">
        <f>Tableau3[[#This Row],[Site 1 Address Line 1]]</f>
        <v>adress line 1</v>
      </c>
      <c r="J2">
        <f>Tableau3[[#This Row],[Site 1 Address Line2]]</f>
        <v>0</v>
      </c>
      <c r="K2">
        <f>Tableau3[[#This Row],[Site 1 City]]</f>
        <v>0</v>
      </c>
      <c r="L2">
        <f>Tableau3[[#This Row],[Site 1 Province]]</f>
        <v>0</v>
      </c>
    </row>
    <row r="3" spans="1:38" x14ac:dyDescent="0.25">
      <c r="A3">
        <f>Tableau3[[#This Row],[Site 1 Serial '#1]]</f>
        <v>4567</v>
      </c>
      <c r="B3">
        <f>Tableau3[[#This Row],[Site 1 Serial '# 2]]</f>
        <v>7854</v>
      </c>
      <c r="C3">
        <f>Tableau3[[#This Row],[Site 1 Serial '#3]]</f>
        <v>1111</v>
      </c>
      <c r="D3">
        <f>Tableau3[[#This Row],[Site 1 Serial '# 4]]</f>
        <v>4545</v>
      </c>
      <c r="E3">
        <f>Tableau3[[#This Row],[Site 1 Serial '# 5]]</f>
        <v>1289</v>
      </c>
      <c r="F3">
        <f>Tableau3[[#This Row],[Colonne1]]</f>
        <v>2</v>
      </c>
      <c r="G3" t="str">
        <f>Tableau3[[#This Row],[ID]]</f>
        <v>id 2</v>
      </c>
      <c r="H3" t="str">
        <f>Tableau3[[#This Row],[Client Name]]</f>
        <v>client name 2</v>
      </c>
      <c r="I3" t="str">
        <f>Tableau3[[#This Row],[Site 1 Address Line 1]]</f>
        <v>adress line 2</v>
      </c>
      <c r="J3">
        <f>Tableau3[[#This Row],[Site 1 Address Line2]]</f>
        <v>0</v>
      </c>
      <c r="K3">
        <f>Tableau3[[#This Row],[Site 1 City]]</f>
        <v>0</v>
      </c>
      <c r="L3">
        <f>Tableau3[[#This Row],[Site 1 Province]]</f>
        <v>0</v>
      </c>
    </row>
    <row r="4" spans="1:38" x14ac:dyDescent="0.25">
      <c r="A4">
        <f>Tableau3[[#This Row],[Site 1 Serial '#1]]</f>
        <v>5847</v>
      </c>
      <c r="B4">
        <f>Tableau3[[#This Row],[Site 1 Serial '# 2]]</f>
        <v>7548</v>
      </c>
      <c r="C4">
        <f>Tableau3[[#This Row],[Site 1 Serial '#3]]</f>
        <v>1233</v>
      </c>
      <c r="D4">
        <f>Tableau3[[#This Row],[Site 1 Serial '# 4]]</f>
        <v>0</v>
      </c>
      <c r="E4">
        <f>Tableau3[[#This Row],[Site 1 Serial '# 5]]</f>
        <v>0</v>
      </c>
      <c r="F4">
        <f>Tableau3[[#This Row],[Colonne1]]</f>
        <v>3</v>
      </c>
      <c r="G4" t="str">
        <f>Tableau3[[#This Row],[ID]]</f>
        <v>id 3</v>
      </c>
      <c r="H4" t="str">
        <f>Tableau3[[#This Row],[Client Name]]</f>
        <v>client name 3</v>
      </c>
      <c r="I4" t="str">
        <f>Tableau3[[#This Row],[Site 1 Address Line 1]]</f>
        <v>adress line 3</v>
      </c>
      <c r="J4">
        <f>Tableau3[[#This Row],[Site 1 Address Line2]]</f>
        <v>0</v>
      </c>
      <c r="K4">
        <f>Tableau3[[#This Row],[Site 1 City]]</f>
        <v>0</v>
      </c>
      <c r="L4">
        <f>Tableau3[[#This Row],[Site 1 Province]]</f>
        <v>0</v>
      </c>
    </row>
    <row r="5" spans="1:38" x14ac:dyDescent="0.25">
      <c r="A5">
        <f>Tableau3[[#This Row],[Site 1 Serial '#1]]</f>
        <v>4584</v>
      </c>
      <c r="B5">
        <f>Tableau3[[#This Row],[Site 1 Serial '# 2]]</f>
        <v>9685</v>
      </c>
      <c r="C5">
        <f>Tableau3[[#This Row],[Site 1 Serial '#3]]</f>
        <v>1244</v>
      </c>
      <c r="D5">
        <f>Tableau3[[#This Row],[Site 1 Serial '# 4]]</f>
        <v>1254</v>
      </c>
      <c r="E5">
        <f>Tableau3[[#This Row],[Site 1 Serial '# 5]]</f>
        <v>0</v>
      </c>
      <c r="F5">
        <f>Tableau3[[#This Row],[Colonne1]]</f>
        <v>4</v>
      </c>
      <c r="G5" t="str">
        <f>Tableau3[[#This Row],[ID]]</f>
        <v>id 4</v>
      </c>
      <c r="H5" t="str">
        <f>Tableau3[[#This Row],[Client Name]]</f>
        <v>client name 4</v>
      </c>
      <c r="I5" t="str">
        <f>Tableau3[[#This Row],[Site 1 Address Line 1]]</f>
        <v>adress line 4</v>
      </c>
      <c r="J5">
        <f>Tableau3[[#This Row],[Site 1 Address Line2]]</f>
        <v>0</v>
      </c>
      <c r="K5">
        <f>Tableau3[[#This Row],[Site 1 City]]</f>
        <v>0</v>
      </c>
      <c r="L5">
        <f>Tableau3[[#This Row],[Site 1 Province]]</f>
        <v>0</v>
      </c>
    </row>
    <row r="6" spans="1:38" x14ac:dyDescent="0.25">
      <c r="A6">
        <f>Tableau3[[#This Row],[Site 1 Serial '#1]]</f>
        <v>4632</v>
      </c>
      <c r="B6">
        <f>Tableau3[[#This Row],[Site 1 Serial '# 2]]</f>
        <v>0</v>
      </c>
      <c r="C6">
        <f>Tableau3[[#This Row],[Site 1 Serial '#3]]</f>
        <v>0</v>
      </c>
      <c r="D6">
        <f>Tableau3[[#This Row],[Site 1 Serial '# 4]]</f>
        <v>0</v>
      </c>
      <c r="E6">
        <f>Tableau3[[#This Row],[Site 1 Serial '# 5]]</f>
        <v>0</v>
      </c>
      <c r="F6">
        <f>Tableau3[[#This Row],[Colonne1]]</f>
        <v>5</v>
      </c>
      <c r="G6" t="str">
        <f>Tableau3[[#This Row],[ID]]</f>
        <v>id 5</v>
      </c>
      <c r="H6" t="str">
        <f>Tableau3[[#This Row],[Client Name]]</f>
        <v>client name 5</v>
      </c>
      <c r="I6" t="str">
        <f>Tableau3[[#This Row],[Site 1 Address Line 1]]</f>
        <v>adress line 5</v>
      </c>
      <c r="J6">
        <f>Tableau3[[#This Row],[Site 1 Address Line2]]</f>
        <v>0</v>
      </c>
      <c r="K6">
        <f>Tableau3[[#This Row],[Site 1 City]]</f>
        <v>0</v>
      </c>
      <c r="L6">
        <f>Tableau3[[#This Row],[Site 1 Province]]</f>
        <v>0</v>
      </c>
    </row>
    <row r="7" spans="1:38" x14ac:dyDescent="0.25">
      <c r="A7">
        <f>Tableau3[[#This Row],[Site 1 Serial '#1]]</f>
        <v>0</v>
      </c>
      <c r="B7">
        <f>Tableau3[[#This Row],[Site 1 Serial '# 2]]</f>
        <v>0</v>
      </c>
      <c r="C7">
        <f>Tableau3[[#This Row],[Site 1 Serial '#3]]</f>
        <v>0</v>
      </c>
      <c r="D7">
        <f>Tableau3[[#This Row],[Site 1 Serial '# 4]]</f>
        <v>0</v>
      </c>
      <c r="E7">
        <f>Tableau3[[#This Row],[Site 1 Serial '# 5]]</f>
        <v>0</v>
      </c>
      <c r="F7">
        <f>Tableau3[[#This Row],[Colonne1]]</f>
        <v>6</v>
      </c>
      <c r="G7" t="str">
        <f>Tableau3[[#This Row],[ID]]</f>
        <v>id 6</v>
      </c>
      <c r="H7" t="str">
        <f>Tableau3[[#This Row],[Client Name]]</f>
        <v>client name 6</v>
      </c>
      <c r="I7" t="str">
        <f>Tableau3[[#This Row],[Site 1 Address Line 1]]</f>
        <v>adress line 6</v>
      </c>
      <c r="J7">
        <f>Tableau3[[#This Row],[Site 1 Address Line2]]</f>
        <v>0</v>
      </c>
      <c r="K7">
        <f>Tableau3[[#This Row],[Site 1 City]]</f>
        <v>0</v>
      </c>
      <c r="L7">
        <f>Tableau3[[#This Row],[Site 1 Province]]</f>
        <v>0</v>
      </c>
    </row>
    <row r="8" spans="1:38" x14ac:dyDescent="0.25">
      <c r="A8">
        <f>Tableau3[[#This Row],[Site 1 Serial '#1]]</f>
        <v>0</v>
      </c>
      <c r="B8">
        <f>Tableau3[[#This Row],[Site 1 Serial '# 2]]</f>
        <v>0</v>
      </c>
      <c r="C8">
        <f>Tableau3[[#This Row],[Site 1 Serial '#3]]</f>
        <v>0</v>
      </c>
      <c r="D8">
        <f>Tableau3[[#This Row],[Site 1 Serial '# 4]]</f>
        <v>0</v>
      </c>
      <c r="E8">
        <f>Tableau3[[#This Row],[Site 1 Serial '# 5]]</f>
        <v>0</v>
      </c>
      <c r="F8">
        <f>Tableau3[[#This Row],[Colonne1]]</f>
        <v>7</v>
      </c>
      <c r="G8" t="str">
        <f>Tableau3[[#This Row],[ID]]</f>
        <v>id 7</v>
      </c>
      <c r="H8" t="str">
        <f>Tableau3[[#This Row],[Client Name]]</f>
        <v>client name 7</v>
      </c>
      <c r="I8" t="str">
        <f>Tableau3[[#This Row],[Site 1 Address Line 1]]</f>
        <v>adress line 7</v>
      </c>
      <c r="J8">
        <f>Tableau3[[#This Row],[Site 1 Address Line2]]</f>
        <v>0</v>
      </c>
      <c r="K8">
        <f>Tableau3[[#This Row],[Site 1 City]]</f>
        <v>0</v>
      </c>
      <c r="L8">
        <f>Tableau3[[#This Row],[Site 1 Province]]</f>
        <v>0</v>
      </c>
    </row>
    <row r="9" spans="1:38" x14ac:dyDescent="0.25">
      <c r="A9">
        <f>Tableau3[[#This Row],[Site 1 Serial '#1]]</f>
        <v>0</v>
      </c>
      <c r="B9">
        <f>Tableau3[[#This Row],[Site 1 Serial '# 2]]</f>
        <v>0</v>
      </c>
      <c r="C9">
        <f>Tableau3[[#This Row],[Site 1 Serial '#3]]</f>
        <v>0</v>
      </c>
      <c r="D9">
        <f>Tableau3[[#This Row],[Site 1 Serial '# 4]]</f>
        <v>0</v>
      </c>
      <c r="E9">
        <f>Tableau3[[#This Row],[Site 1 Serial '# 5]]</f>
        <v>0</v>
      </c>
      <c r="F9">
        <f>Tableau3[[#This Row],[Colonne1]]</f>
        <v>8</v>
      </c>
      <c r="G9" t="str">
        <f>Tableau3[[#This Row],[ID]]</f>
        <v>id 8</v>
      </c>
      <c r="H9" t="str">
        <f>Tableau3[[#This Row],[Client Name]]</f>
        <v>client name 8</v>
      </c>
      <c r="I9" t="str">
        <f>Tableau3[[#This Row],[Site 1 Address Line 1]]</f>
        <v>adress line 8</v>
      </c>
      <c r="J9">
        <f>Tableau3[[#This Row],[Site 1 Address Line2]]</f>
        <v>0</v>
      </c>
      <c r="K9">
        <f>Tableau3[[#This Row],[Site 1 City]]</f>
        <v>0</v>
      </c>
      <c r="L9">
        <f>Tableau3[[#This Row],[Site 1 Province]]</f>
        <v>0</v>
      </c>
    </row>
    <row r="10" spans="1:38" x14ac:dyDescent="0.25">
      <c r="A10">
        <f>Tableau3[[#This Row],[Site 1 Serial '#1]]</f>
        <v>0</v>
      </c>
      <c r="B10">
        <f>Tableau3[[#This Row],[Site 1 Serial '# 2]]</f>
        <v>0</v>
      </c>
      <c r="C10">
        <f>Tableau3[[#This Row],[Site 1 Serial '#3]]</f>
        <v>0</v>
      </c>
      <c r="D10">
        <f>Tableau3[[#This Row],[Site 1 Serial '# 4]]</f>
        <v>0</v>
      </c>
      <c r="E10">
        <f>Tableau3[[#This Row],[Site 1 Serial '# 5]]</f>
        <v>0</v>
      </c>
      <c r="F10">
        <f>Tableau3[[#This Row],[Colonne1]]</f>
        <v>9</v>
      </c>
      <c r="G10" t="str">
        <f>Tableau3[[#This Row],[ID]]</f>
        <v>id 9</v>
      </c>
      <c r="H10" t="str">
        <f>Tableau3[[#This Row],[Client Name]]</f>
        <v>client name 9</v>
      </c>
      <c r="I10" t="str">
        <f>Tableau3[[#This Row],[Site 1 Address Line 1]]</f>
        <v>adress line 9</v>
      </c>
      <c r="J10">
        <f>Tableau3[[#This Row],[Site 1 Address Line2]]</f>
        <v>0</v>
      </c>
      <c r="K10">
        <f>Tableau3[[#This Row],[Site 1 City]]</f>
        <v>0</v>
      </c>
      <c r="L10">
        <f>Tableau3[[#This Row],[Site 1 Province]]</f>
        <v>0</v>
      </c>
    </row>
    <row r="11" spans="1:38" x14ac:dyDescent="0.25">
      <c r="A11">
        <f>Tableau3[[#This Row],[Site 1 Serial '#1]]</f>
        <v>0</v>
      </c>
      <c r="B11">
        <f>Tableau3[[#This Row],[Site 1 Serial '# 2]]</f>
        <v>0</v>
      </c>
      <c r="C11">
        <f>Tableau3[[#This Row],[Site 1 Serial '#3]]</f>
        <v>0</v>
      </c>
      <c r="D11">
        <f>Tableau3[[#This Row],[Site 1 Serial '# 4]]</f>
        <v>0</v>
      </c>
      <c r="E11">
        <f>Tableau3[[#This Row],[Site 1 Serial '# 5]]</f>
        <v>0</v>
      </c>
      <c r="F11">
        <f>Tableau3[[#This Row],[Colonne1]]</f>
        <v>10</v>
      </c>
      <c r="G11" t="str">
        <f>Tableau3[[#This Row],[ID]]</f>
        <v>id 10</v>
      </c>
      <c r="H11" t="str">
        <f>Tableau3[[#This Row],[Client Name]]</f>
        <v>client name 10</v>
      </c>
      <c r="I11" t="str">
        <f>Tableau3[[#This Row],[Site 1 Address Line 1]]</f>
        <v>adress line 10</v>
      </c>
      <c r="J11">
        <f>Tableau3[[#This Row],[Site 1 Address Line2]]</f>
        <v>0</v>
      </c>
      <c r="K11">
        <f>Tableau3[[#This Row],[Site 1 City]]</f>
        <v>0</v>
      </c>
      <c r="L11">
        <f>Tableau3[[#This Row],[Site 1 Province]]</f>
        <v>0</v>
      </c>
    </row>
    <row r="12" spans="1:38" x14ac:dyDescent="0.25">
      <c r="A12">
        <f>Tableau3[[#This Row],[Site 1 Serial '#1]]</f>
        <v>0</v>
      </c>
      <c r="B12">
        <f>Tableau3[[#This Row],[Site 1 Serial '# 2]]</f>
        <v>0</v>
      </c>
      <c r="C12">
        <f>Tableau3[[#This Row],[Site 1 Serial '#3]]</f>
        <v>0</v>
      </c>
      <c r="D12">
        <f>Tableau3[[#This Row],[Site 1 Serial '# 4]]</f>
        <v>0</v>
      </c>
      <c r="E12">
        <f>Tableau3[[#This Row],[Site 1 Serial '# 5]]</f>
        <v>0</v>
      </c>
      <c r="F12">
        <f>Tableau3[[#This Row],[Colonne1]]</f>
        <v>11</v>
      </c>
      <c r="G12" t="str">
        <f>Tableau3[[#This Row],[ID]]</f>
        <v>id 11</v>
      </c>
      <c r="H12" t="str">
        <f>Tableau3[[#This Row],[Client Name]]</f>
        <v>client name 11</v>
      </c>
      <c r="I12" t="str">
        <f>Tableau3[[#This Row],[Site 1 Address Line 1]]</f>
        <v>adress line 11</v>
      </c>
      <c r="J12">
        <f>Tableau3[[#This Row],[Site 1 Address Line2]]</f>
        <v>0</v>
      </c>
      <c r="K12">
        <f>Tableau3[[#This Row],[Site 1 City]]</f>
        <v>0</v>
      </c>
      <c r="L12">
        <f>Tableau3[[#This Row],[Site 1 Province]]</f>
        <v>0</v>
      </c>
    </row>
    <row r="13" spans="1:38" x14ac:dyDescent="0.25">
      <c r="A13">
        <f>Tableau3[[#This Row],[Site 1 Serial '#1]]</f>
        <v>0</v>
      </c>
      <c r="B13">
        <f>Tableau3[[#This Row],[Site 1 Serial '# 2]]</f>
        <v>0</v>
      </c>
      <c r="C13">
        <f>Tableau3[[#This Row],[Site 1 Serial '#3]]</f>
        <v>0</v>
      </c>
      <c r="D13">
        <f>Tableau3[[#This Row],[Site 1 Serial '# 4]]</f>
        <v>0</v>
      </c>
      <c r="E13">
        <f>Tableau3[[#This Row],[Site 1 Serial '# 5]]</f>
        <v>0</v>
      </c>
      <c r="F13">
        <f>Tableau3[[#This Row],[Colonne1]]</f>
        <v>12</v>
      </c>
      <c r="G13" t="str">
        <f>Tableau3[[#This Row],[ID]]</f>
        <v>id 12</v>
      </c>
      <c r="H13" t="str">
        <f>Tableau3[[#This Row],[Client Name]]</f>
        <v>client name 12</v>
      </c>
      <c r="I13" t="str">
        <f>Tableau3[[#This Row],[Site 1 Address Line 1]]</f>
        <v>adress line 12</v>
      </c>
      <c r="J13">
        <f>Tableau3[[#This Row],[Site 1 Address Line2]]</f>
        <v>0</v>
      </c>
      <c r="K13">
        <f>Tableau3[[#This Row],[Site 1 City]]</f>
        <v>0</v>
      </c>
      <c r="L13">
        <f>Tableau3[[#This Row],[Site 1 Province]]</f>
        <v>0</v>
      </c>
    </row>
    <row r="17" spans="3:3" x14ac:dyDescent="0.25">
      <c r="C17" t="s">
        <v>99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5" tint="0.39997558519241921"/>
  </sheetPr>
  <dimension ref="A5:J950"/>
  <sheetViews>
    <sheetView tabSelected="1" workbookViewId="0">
      <selection activeCell="C9" sqref="C9"/>
    </sheetView>
  </sheetViews>
  <sheetFormatPr baseColWidth="10" defaultRowHeight="15" x14ac:dyDescent="0.25"/>
  <cols>
    <col min="1" max="1" width="12.7109375" customWidth="1"/>
    <col min="3" max="4" width="14.140625" customWidth="1"/>
    <col min="5" max="5" width="25.28515625" customWidth="1"/>
  </cols>
  <sheetData>
    <row r="5" spans="1:10" x14ac:dyDescent="0.25">
      <c r="C5" t="s">
        <v>100</v>
      </c>
    </row>
    <row r="6" spans="1:10" x14ac:dyDescent="0.25">
      <c r="C6" t="s">
        <v>101</v>
      </c>
    </row>
    <row r="7" spans="1:10" x14ac:dyDescent="0.25">
      <c r="C7" t="s">
        <v>102</v>
      </c>
    </row>
    <row r="8" spans="1:10" x14ac:dyDescent="0.25">
      <c r="C8" t="s">
        <v>103</v>
      </c>
    </row>
    <row r="10" spans="1:10" x14ac:dyDescent="0.25">
      <c r="A10" s="10" t="s">
        <v>44</v>
      </c>
      <c r="B10" s="10" t="s">
        <v>45</v>
      </c>
      <c r="C10" s="10" t="s">
        <v>1</v>
      </c>
      <c r="D10" s="10" t="s">
        <v>38</v>
      </c>
      <c r="E10" s="10" t="s">
        <v>39</v>
      </c>
      <c r="F10" s="10" t="s">
        <v>43</v>
      </c>
      <c r="G10" s="10" t="s">
        <v>40</v>
      </c>
      <c r="H10" s="10" t="s">
        <v>41</v>
      </c>
      <c r="I10" s="10" t="s">
        <v>42</v>
      </c>
      <c r="J10" s="10" t="s">
        <v>46</v>
      </c>
    </row>
    <row r="11" spans="1:10" x14ac:dyDescent="0.25">
      <c r="A11">
        <v>1897</v>
      </c>
      <c r="B11" t="e">
        <f>IFERROR(VLOOKUP(Tableau4[[#This Row],[No Série ]],'Config conversion'!A2:AM950,7,FALSE),OR(VLOOKUP(Tableau4[[#This Row],[No Série ]],'Config conversion'!B2:AM950,6,FALSE),VLOOKUP(Tableau4[[#This Row],[No Série ]],'Config conversion'!C2:AM950,5,FALSE),VLOOKUP(Tableau4[[#This Row],[No Série ]],'Config conversion'!D2:AM950,4,FALSE)))</f>
        <v>#N/A</v>
      </c>
      <c r="C11" t="e">
        <f>IFERROR(VLOOKUP(Tableau4[[#This Row],[No Série ]],'Config conversion'!A2:AM950,8,FALSE),VLOOKUP(Tableau4[[#This Row],[No Série ]],'Config conversion'!B2:AM950,7,FALSE))</f>
        <v>#N/A</v>
      </c>
    </row>
    <row r="12" spans="1:10" x14ac:dyDescent="0.25">
      <c r="A12">
        <v>2697</v>
      </c>
      <c r="B12" t="e">
        <f>IFERROR(VLOOKUP(Tableau4[[#This Row],[No Série ]],'Config conversion'!A3:AM951,7,FALSE),OR(VLOOKUP(Tableau4[[#This Row],[No Série ]],'Config conversion'!B3:AM951,6,FALSE),VLOOKUP(Tableau4[[#This Row],[No Série ]],'Config conversion'!C3:AM951,5,FALSE),VLOOKUP(Tableau4[[#This Row],[No Série ]],'Config conversion'!D3:AM951,4,FALSE)))</f>
        <v>#N/A</v>
      </c>
      <c r="C12" t="e">
        <f>IFERROR(VLOOKUP(Tableau4[[#This Row],[No Série ]],'Config conversion'!A3:AM951,8,FALSE),VLOOKUP(Tableau4[[#This Row],[No Série ]],'Config conversion'!B3:AM951,7,FALSE))</f>
        <v>#N/A</v>
      </c>
    </row>
    <row r="13" spans="1:10" x14ac:dyDescent="0.25">
      <c r="A13">
        <v>1318</v>
      </c>
      <c r="B13" t="e">
        <f>IFERROR(VLOOKUP(Tableau4[[#This Row],[No Série ]],'Config conversion'!A4:AM952,7,FALSE),OR(VLOOKUP(Tableau4[[#This Row],[No Série ]],'Config conversion'!B4:AM952,6,FALSE),VLOOKUP(Tableau4[[#This Row],[No Série ]],'Config conversion'!C4:AM952,5,FALSE),VLOOKUP(Tableau4[[#This Row],[No Série ]],'Config conversion'!D4:AM952,4,FALSE)))</f>
        <v>#N/A</v>
      </c>
      <c r="C13" t="e">
        <f>IFERROR(VLOOKUP(Tableau4[[#This Row],[No Série ]],'Config conversion'!A4:AM952,8,FALSE),VLOOKUP(Tableau4[[#This Row],[No Série ]],'Config conversion'!B4:AM952,7,FALSE))</f>
        <v>#N/A</v>
      </c>
    </row>
    <row r="14" spans="1:10" x14ac:dyDescent="0.25">
      <c r="B14" t="str">
        <f>IFERROR(VLOOKUP(Tableau4[[#This Row],[No Série ]],'Config conversion'!A5:AM953,7,FALSE),OR(VLOOKUP(Tableau4[[#This Row],[No Série ]],'Config conversion'!B5:AM953,6,FALSE),VLOOKUP(Tableau4[[#This Row],[No Série ]],'Config conversion'!C5:AM953,5,FALSE),VLOOKUP(Tableau4[[#This Row],[No Série ]],'Config conversion'!D5:AM953,4,FALSE)))</f>
        <v>id 6</v>
      </c>
      <c r="C14" t="str">
        <f>IFERROR(VLOOKUP(Tableau4[[#This Row],[No Série ]],'Config conversion'!A5:AM953,8,FALSE),VLOOKUP(Tableau4[[#This Row],[No Série ]],'Config conversion'!B5:AM953,7,FALSE))</f>
        <v>client name 6</v>
      </c>
    </row>
    <row r="15" spans="1:10" x14ac:dyDescent="0.25">
      <c r="B15" t="str">
        <f>IFERROR(VLOOKUP(Tableau4[[#This Row],[No Série ]],'Config conversion'!A6:AM954,7,FALSE),OR(VLOOKUP(Tableau4[[#This Row],[No Série ]],'Config conversion'!B6:AM954,6,FALSE),VLOOKUP(Tableau4[[#This Row],[No Série ]],'Config conversion'!C6:AM954,5,FALSE),VLOOKUP(Tableau4[[#This Row],[No Série ]],'Config conversion'!D6:AM954,4,FALSE)))</f>
        <v>id 6</v>
      </c>
      <c r="C15" t="str">
        <f>IFERROR(VLOOKUP(Tableau4[[#This Row],[No Série ]],'Config conversion'!A6:AM954,8,FALSE),VLOOKUP(Tableau4[[#This Row],[No Série ]],'Config conversion'!B6:AM954,7,FALSE))</f>
        <v>client name 6</v>
      </c>
    </row>
    <row r="16" spans="1:10" x14ac:dyDescent="0.25">
      <c r="B16" t="str">
        <f>IFERROR(VLOOKUP(Tableau4[[#This Row],[No Série ]],'Config conversion'!A7:AM955,7,FALSE),OR(VLOOKUP(Tableau4[[#This Row],[No Série ]],'Config conversion'!B7:AM955,6,FALSE),VLOOKUP(Tableau4[[#This Row],[No Série ]],'Config conversion'!C7:AM955,5,FALSE),VLOOKUP(Tableau4[[#This Row],[No Série ]],'Config conversion'!D7:AM955,4,FALSE)))</f>
        <v>id 6</v>
      </c>
      <c r="C16" t="str">
        <f>IFERROR(VLOOKUP(Tableau4[[#This Row],[No Série ]],'Config conversion'!A7:AM955,8,FALSE),VLOOKUP(Tableau4[[#This Row],[No Série ]],'Config conversion'!B7:AM955,7,FALSE))</f>
        <v>client name 6</v>
      </c>
    </row>
    <row r="17" spans="2:3" x14ac:dyDescent="0.25">
      <c r="B17" t="str">
        <f>IFERROR(VLOOKUP(Tableau4[[#This Row],[No Série ]],'Config conversion'!A8:AM956,7,FALSE),OR(VLOOKUP(Tableau4[[#This Row],[No Série ]],'Config conversion'!B8:AM956,6,FALSE),VLOOKUP(Tableau4[[#This Row],[No Série ]],'Config conversion'!C8:AM956,5,FALSE),VLOOKUP(Tableau4[[#This Row],[No Série ]],'Config conversion'!D8:AM956,4,FALSE)))</f>
        <v>id 7</v>
      </c>
      <c r="C17" t="str">
        <f>IFERROR(VLOOKUP(Tableau4[[#This Row],[No Série ]],'Config conversion'!A8:AM956,8,FALSE),VLOOKUP(Tableau4[[#This Row],[No Série ]],'Config conversion'!B8:AM956,7,FALSE))</f>
        <v>client name 7</v>
      </c>
    </row>
    <row r="18" spans="2:3" x14ac:dyDescent="0.25">
      <c r="B18" t="str">
        <f>IFERROR(VLOOKUP(Tableau4[[#This Row],[No Série ]],'Config conversion'!A9:AM957,7,FALSE),OR(VLOOKUP(Tableau4[[#This Row],[No Série ]],'Config conversion'!B9:AM957,6,FALSE),VLOOKUP(Tableau4[[#This Row],[No Série ]],'Config conversion'!C9:AM957,5,FALSE),VLOOKUP(Tableau4[[#This Row],[No Série ]],'Config conversion'!D9:AM957,4,FALSE)))</f>
        <v>id 8</v>
      </c>
      <c r="C18" t="str">
        <f>IFERROR(VLOOKUP(Tableau4[[#This Row],[No Série ]],'Config conversion'!A9:AM957,8,FALSE),VLOOKUP(Tableau4[[#This Row],[No Série ]],'Config conversion'!B9:AM957,7,FALSE))</f>
        <v>client name 8</v>
      </c>
    </row>
    <row r="19" spans="2:3" x14ac:dyDescent="0.25">
      <c r="B19" t="str">
        <f>IFERROR(VLOOKUP(Tableau4[[#This Row],[No Série ]],'Config conversion'!A10:AM958,7,FALSE),OR(VLOOKUP(Tableau4[[#This Row],[No Série ]],'Config conversion'!B10:AM958,6,FALSE),VLOOKUP(Tableau4[[#This Row],[No Série ]],'Config conversion'!C10:AM958,5,FALSE),VLOOKUP(Tableau4[[#This Row],[No Série ]],'Config conversion'!D10:AM958,4,FALSE)))</f>
        <v>id 9</v>
      </c>
      <c r="C19" t="str">
        <f>IFERROR(VLOOKUP(Tableau4[[#This Row],[No Série ]],'Config conversion'!A10:AM958,8,FALSE),VLOOKUP(Tableau4[[#This Row],[No Série ]],'Config conversion'!B10:AM958,7,FALSE))</f>
        <v>client name 9</v>
      </c>
    </row>
    <row r="20" spans="2:3" x14ac:dyDescent="0.25">
      <c r="B20" t="str">
        <f>IFERROR(VLOOKUP(Tableau4[[#This Row],[No Série ]],'Config conversion'!A11:AM959,7,FALSE),OR(VLOOKUP(Tableau4[[#This Row],[No Série ]],'Config conversion'!B11:AM959,6,FALSE),VLOOKUP(Tableau4[[#This Row],[No Série ]],'Config conversion'!C11:AM959,5,FALSE),VLOOKUP(Tableau4[[#This Row],[No Série ]],'Config conversion'!D11:AM959,4,FALSE)))</f>
        <v>id 10</v>
      </c>
      <c r="C20" t="str">
        <f>IFERROR(VLOOKUP(Tableau4[[#This Row],[No Série ]],'Config conversion'!A11:AM959,8,FALSE),VLOOKUP(Tableau4[[#This Row],[No Série ]],'Config conversion'!B11:AM959,7,FALSE))</f>
        <v>client name 10</v>
      </c>
    </row>
    <row r="21" spans="2:3" x14ac:dyDescent="0.25">
      <c r="B21" t="str">
        <f>IFERROR(VLOOKUP(Tableau4[[#This Row],[No Série ]],'Config conversion'!A12:AM960,7,FALSE),OR(VLOOKUP(Tableau4[[#This Row],[No Série ]],'Config conversion'!B12:AM960,6,FALSE),VLOOKUP(Tableau4[[#This Row],[No Série ]],'Config conversion'!C12:AM960,5,FALSE),VLOOKUP(Tableau4[[#This Row],[No Série ]],'Config conversion'!D12:AM960,4,FALSE)))</f>
        <v>id 11</v>
      </c>
      <c r="C21" t="str">
        <f>IFERROR(VLOOKUP(Tableau4[[#This Row],[No Série ]],'Config conversion'!A12:AM960,8,FALSE),VLOOKUP(Tableau4[[#This Row],[No Série ]],'Config conversion'!B12:AM960,7,FALSE))</f>
        <v>client name 11</v>
      </c>
    </row>
    <row r="22" spans="2:3" x14ac:dyDescent="0.25">
      <c r="B22" t="str">
        <f>IFERROR(VLOOKUP(Tableau4[[#This Row],[No Série ]],'Config conversion'!A13:AM961,7,FALSE),OR(VLOOKUP(Tableau4[[#This Row],[No Série ]],'Config conversion'!B13:AM961,6,FALSE),VLOOKUP(Tableau4[[#This Row],[No Série ]],'Config conversion'!C13:AM961,5,FALSE),VLOOKUP(Tableau4[[#This Row],[No Série ]],'Config conversion'!D13:AM961,4,FALSE)))</f>
        <v>id 12</v>
      </c>
      <c r="C22" t="str">
        <f>IFERROR(VLOOKUP(Tableau4[[#This Row],[No Série ]],'Config conversion'!A13:AM961,8,FALSE),VLOOKUP(Tableau4[[#This Row],[No Série ]],'Config conversion'!B13:AM961,7,FALSE))</f>
        <v>client name 12</v>
      </c>
    </row>
    <row r="23" spans="2:3" x14ac:dyDescent="0.25">
      <c r="B23" t="e">
        <f>IFERROR(VLOOKUP(Tableau4[[#This Row],[No Série ]],'Config conversion'!A14:AM962,7,FALSE),OR(VLOOKUP(Tableau4[[#This Row],[No Série ]],'Config conversion'!B14:AM962,6,FALSE),VLOOKUP(Tableau4[[#This Row],[No Série ]],'Config conversion'!C14:AM962,5,FALSE),VLOOKUP(Tableau4[[#This Row],[No Série ]],'Config conversion'!D14:AM962,4,FALSE)))</f>
        <v>#N/A</v>
      </c>
      <c r="C23" t="e">
        <f>IFERROR(VLOOKUP(Tableau4[[#This Row],[No Série ]],'Config conversion'!A14:AM962,8,FALSE),VLOOKUP(Tableau4[[#This Row],[No Série ]],'Config conversion'!B14:AM962,7,FALSE))</f>
        <v>#N/A</v>
      </c>
    </row>
    <row r="24" spans="2:3" x14ac:dyDescent="0.25">
      <c r="B24" t="e">
        <f>IFERROR(VLOOKUP(Tableau4[[#This Row],[No Série ]],'Config conversion'!A15:AM963,7,FALSE),OR(VLOOKUP(Tableau4[[#This Row],[No Série ]],'Config conversion'!B15:AM963,6,FALSE),VLOOKUP(Tableau4[[#This Row],[No Série ]],'Config conversion'!C15:AM963,5,FALSE),VLOOKUP(Tableau4[[#This Row],[No Série ]],'Config conversion'!D15:AM963,4,FALSE)))</f>
        <v>#N/A</v>
      </c>
      <c r="C24" t="e">
        <f>IFERROR(VLOOKUP(Tableau4[[#This Row],[No Série ]],'Config conversion'!A15:AM963,8,FALSE),VLOOKUP(Tableau4[[#This Row],[No Série ]],'Config conversion'!B15:AM963,7,FALSE))</f>
        <v>#N/A</v>
      </c>
    </row>
    <row r="25" spans="2:3" x14ac:dyDescent="0.25">
      <c r="B25" t="e">
        <f>IFERROR(VLOOKUP(Tableau4[[#This Row],[No Série ]],'Config conversion'!A16:AM964,7,FALSE),OR(VLOOKUP(Tableau4[[#This Row],[No Série ]],'Config conversion'!B16:AM964,6,FALSE),VLOOKUP(Tableau4[[#This Row],[No Série ]],'Config conversion'!C16:AM964,5,FALSE),VLOOKUP(Tableau4[[#This Row],[No Série ]],'Config conversion'!D16:AM964,4,FALSE)))</f>
        <v>#N/A</v>
      </c>
      <c r="C25" t="e">
        <f>IFERROR(VLOOKUP(Tableau4[[#This Row],[No Série ]],'Config conversion'!A16:AM964,8,FALSE),VLOOKUP(Tableau4[[#This Row],[No Série ]],'Config conversion'!B16:AM964,7,FALSE))</f>
        <v>#N/A</v>
      </c>
    </row>
    <row r="26" spans="2:3" x14ac:dyDescent="0.25">
      <c r="B26" t="e">
        <f>IFERROR(VLOOKUP(Tableau4[[#This Row],[No Série ]],'Config conversion'!A17:AM965,7,FALSE),OR(VLOOKUP(Tableau4[[#This Row],[No Série ]],'Config conversion'!B17:AM965,6,FALSE),VLOOKUP(Tableau4[[#This Row],[No Série ]],'Config conversion'!C17:AM965,5,FALSE),VLOOKUP(Tableau4[[#This Row],[No Série ]],'Config conversion'!D17:AM965,4,FALSE)))</f>
        <v>#N/A</v>
      </c>
      <c r="C26" t="e">
        <f>IFERROR(VLOOKUP(Tableau4[[#This Row],[No Série ]],'Config conversion'!A17:AM965,8,FALSE),VLOOKUP(Tableau4[[#This Row],[No Série ]],'Config conversion'!B17:AM965,7,FALSE))</f>
        <v>#N/A</v>
      </c>
    </row>
    <row r="27" spans="2:3" x14ac:dyDescent="0.25">
      <c r="B27" t="e">
        <f>IFERROR(VLOOKUP(Tableau4[[#This Row],[No Série ]],'Config conversion'!A18:AM966,7,FALSE),OR(VLOOKUP(Tableau4[[#This Row],[No Série ]],'Config conversion'!B18:AM966,6,FALSE),VLOOKUP(Tableau4[[#This Row],[No Série ]],'Config conversion'!C18:AM966,5,FALSE),VLOOKUP(Tableau4[[#This Row],[No Série ]],'Config conversion'!D18:AM966,4,FALSE)))</f>
        <v>#N/A</v>
      </c>
      <c r="C27" t="e">
        <f>IFERROR(VLOOKUP(Tableau4[[#This Row],[No Série ]],'Config conversion'!A18:AM966,8,FALSE),VLOOKUP(Tableau4[[#This Row],[No Série ]],'Config conversion'!B18:AM966,7,FALSE))</f>
        <v>#N/A</v>
      </c>
    </row>
    <row r="28" spans="2:3" x14ac:dyDescent="0.25">
      <c r="B28" t="e">
        <f>IFERROR(VLOOKUP(Tableau4[[#This Row],[No Série ]],'Config conversion'!A19:AM967,7,FALSE),OR(VLOOKUP(Tableau4[[#This Row],[No Série ]],'Config conversion'!B19:AM967,6,FALSE),VLOOKUP(Tableau4[[#This Row],[No Série ]],'Config conversion'!C19:AM967,5,FALSE),VLOOKUP(Tableau4[[#This Row],[No Série ]],'Config conversion'!D19:AM967,4,FALSE)))</f>
        <v>#N/A</v>
      </c>
      <c r="C28" t="e">
        <f>IFERROR(VLOOKUP(Tableau4[[#This Row],[No Série ]],'Config conversion'!A19:AM967,8,FALSE),VLOOKUP(Tableau4[[#This Row],[No Série ]],'Config conversion'!B19:AM967,7,FALSE))</f>
        <v>#N/A</v>
      </c>
    </row>
    <row r="29" spans="2:3" x14ac:dyDescent="0.25">
      <c r="B29" t="e">
        <f>IFERROR(VLOOKUP(Tableau4[[#This Row],[No Série ]],'Config conversion'!A20:AM968,7,FALSE),OR(VLOOKUP(Tableau4[[#This Row],[No Série ]],'Config conversion'!B20:AM968,6,FALSE),VLOOKUP(Tableau4[[#This Row],[No Série ]],'Config conversion'!C20:AM968,5,FALSE),VLOOKUP(Tableau4[[#This Row],[No Série ]],'Config conversion'!D20:AM968,4,FALSE)))</f>
        <v>#N/A</v>
      </c>
      <c r="C29" t="e">
        <f>IFERROR(VLOOKUP(Tableau4[[#This Row],[No Série ]],'Config conversion'!A20:AM968,8,FALSE),VLOOKUP(Tableau4[[#This Row],[No Série ]],'Config conversion'!B20:AM968,7,FALSE))</f>
        <v>#N/A</v>
      </c>
    </row>
    <row r="30" spans="2:3" x14ac:dyDescent="0.25">
      <c r="B30" t="e">
        <f>IFERROR(VLOOKUP(Tableau4[[#This Row],[No Série ]],'Config conversion'!A21:AM969,7,FALSE),OR(VLOOKUP(Tableau4[[#This Row],[No Série ]],'Config conversion'!B21:AM969,6,FALSE),VLOOKUP(Tableau4[[#This Row],[No Série ]],'Config conversion'!C21:AM969,5,FALSE),VLOOKUP(Tableau4[[#This Row],[No Série ]],'Config conversion'!D21:AM969,4,FALSE)))</f>
        <v>#N/A</v>
      </c>
      <c r="C30" t="e">
        <f>IFERROR(VLOOKUP(Tableau4[[#This Row],[No Série ]],'Config conversion'!A21:AM969,8,FALSE),VLOOKUP(Tableau4[[#This Row],[No Série ]],'Config conversion'!B21:AM969,7,FALSE))</f>
        <v>#N/A</v>
      </c>
    </row>
    <row r="31" spans="2:3" x14ac:dyDescent="0.25">
      <c r="B31" t="e">
        <f>IFERROR(VLOOKUP(Tableau4[[#This Row],[No Série ]],'Config conversion'!A22:AM970,7,FALSE),OR(VLOOKUP(Tableau4[[#This Row],[No Série ]],'Config conversion'!B22:AM970,6,FALSE),VLOOKUP(Tableau4[[#This Row],[No Série ]],'Config conversion'!C22:AM970,5,FALSE),VLOOKUP(Tableau4[[#This Row],[No Série ]],'Config conversion'!D22:AM970,4,FALSE)))</f>
        <v>#N/A</v>
      </c>
      <c r="C31" t="e">
        <f>IFERROR(VLOOKUP(Tableau4[[#This Row],[No Série ]],'Config conversion'!A22:AM970,8,FALSE),VLOOKUP(Tableau4[[#This Row],[No Série ]],'Config conversion'!B22:AM970,7,FALSE))</f>
        <v>#N/A</v>
      </c>
    </row>
    <row r="32" spans="2:3" x14ac:dyDescent="0.25">
      <c r="B32" t="e">
        <f>IFERROR(VLOOKUP(Tableau4[[#This Row],[No Série ]],'Config conversion'!A23:AM971,7,FALSE),OR(VLOOKUP(Tableau4[[#This Row],[No Série ]],'Config conversion'!B23:AM971,6,FALSE),VLOOKUP(Tableau4[[#This Row],[No Série ]],'Config conversion'!C23:AM971,5,FALSE),VLOOKUP(Tableau4[[#This Row],[No Série ]],'Config conversion'!D23:AM971,4,FALSE)))</f>
        <v>#N/A</v>
      </c>
      <c r="C32" t="e">
        <f>IFERROR(VLOOKUP(Tableau4[[#This Row],[No Série ]],'Config conversion'!A23:AM971,8,FALSE),VLOOKUP(Tableau4[[#This Row],[No Série ]],'Config conversion'!B23:AM971,7,FALSE))</f>
        <v>#N/A</v>
      </c>
    </row>
    <row r="33" spans="2:3" x14ac:dyDescent="0.25">
      <c r="B33" t="e">
        <f>IFERROR(VLOOKUP(Tableau4[[#This Row],[No Série ]],'Config conversion'!A24:AM972,7,FALSE),OR(VLOOKUP(Tableau4[[#This Row],[No Série ]],'Config conversion'!B24:AM972,6,FALSE),VLOOKUP(Tableau4[[#This Row],[No Série ]],'Config conversion'!C24:AM972,5,FALSE),VLOOKUP(Tableau4[[#This Row],[No Série ]],'Config conversion'!D24:AM972,4,FALSE)))</f>
        <v>#N/A</v>
      </c>
      <c r="C33" t="e">
        <f>IFERROR(VLOOKUP(Tableau4[[#This Row],[No Série ]],'Config conversion'!A24:AM972,8,FALSE),VLOOKUP(Tableau4[[#This Row],[No Série ]],'Config conversion'!B24:AM972,7,FALSE))</f>
        <v>#N/A</v>
      </c>
    </row>
    <row r="34" spans="2:3" x14ac:dyDescent="0.25">
      <c r="B34" t="e">
        <f>IFERROR(VLOOKUP(Tableau4[[#This Row],[No Série ]],'Config conversion'!A25:AM973,7,FALSE),OR(VLOOKUP(Tableau4[[#This Row],[No Série ]],'Config conversion'!B25:AM973,6,FALSE),VLOOKUP(Tableau4[[#This Row],[No Série ]],'Config conversion'!C25:AM973,5,FALSE),VLOOKUP(Tableau4[[#This Row],[No Série ]],'Config conversion'!D25:AM973,4,FALSE)))</f>
        <v>#N/A</v>
      </c>
      <c r="C34" t="e">
        <f>IFERROR(VLOOKUP(Tableau4[[#This Row],[No Série ]],'Config conversion'!A25:AM973,8,FALSE),VLOOKUP(Tableau4[[#This Row],[No Série ]],'Config conversion'!B25:AM973,7,FALSE))</f>
        <v>#N/A</v>
      </c>
    </row>
    <row r="35" spans="2:3" x14ac:dyDescent="0.25">
      <c r="B35" t="e">
        <f>IFERROR(VLOOKUP(Tableau4[[#This Row],[No Série ]],'Config conversion'!A26:AM974,7,FALSE),OR(VLOOKUP(Tableau4[[#This Row],[No Série ]],'Config conversion'!B26:AM974,6,FALSE),VLOOKUP(Tableau4[[#This Row],[No Série ]],'Config conversion'!C26:AM974,5,FALSE),VLOOKUP(Tableau4[[#This Row],[No Série ]],'Config conversion'!D26:AM974,4,FALSE)))</f>
        <v>#N/A</v>
      </c>
      <c r="C35" t="e">
        <f>IFERROR(VLOOKUP(Tableau4[[#This Row],[No Série ]],'Config conversion'!A26:AM974,8,FALSE),VLOOKUP(Tableau4[[#This Row],[No Série ]],'Config conversion'!B26:AM974,7,FALSE))</f>
        <v>#N/A</v>
      </c>
    </row>
    <row r="36" spans="2:3" x14ac:dyDescent="0.25">
      <c r="B36" t="e">
        <f>IFERROR(VLOOKUP(Tableau4[[#This Row],[No Série ]],'Config conversion'!A27:AM975,7,FALSE),OR(VLOOKUP(Tableau4[[#This Row],[No Série ]],'Config conversion'!B27:AM975,6,FALSE),VLOOKUP(Tableau4[[#This Row],[No Série ]],'Config conversion'!C27:AM975,5,FALSE),VLOOKUP(Tableau4[[#This Row],[No Série ]],'Config conversion'!D27:AM975,4,FALSE)))</f>
        <v>#N/A</v>
      </c>
      <c r="C36" t="e">
        <f>IFERROR(VLOOKUP(Tableau4[[#This Row],[No Série ]],'Config conversion'!A27:AM975,8,FALSE),VLOOKUP(Tableau4[[#This Row],[No Série ]],'Config conversion'!B27:AM975,7,FALSE))</f>
        <v>#N/A</v>
      </c>
    </row>
    <row r="37" spans="2:3" x14ac:dyDescent="0.25">
      <c r="B37" t="e">
        <f>IFERROR(VLOOKUP(Tableau4[[#This Row],[No Série ]],'Config conversion'!A28:AM976,7,FALSE),OR(VLOOKUP(Tableau4[[#This Row],[No Série ]],'Config conversion'!B28:AM976,6,FALSE),VLOOKUP(Tableau4[[#This Row],[No Série ]],'Config conversion'!C28:AM976,5,FALSE),VLOOKUP(Tableau4[[#This Row],[No Série ]],'Config conversion'!D28:AM976,4,FALSE)))</f>
        <v>#N/A</v>
      </c>
      <c r="C37" t="e">
        <f>IFERROR(VLOOKUP(Tableau4[[#This Row],[No Série ]],'Config conversion'!A28:AM976,8,FALSE),VLOOKUP(Tableau4[[#This Row],[No Série ]],'Config conversion'!B28:AM976,7,FALSE))</f>
        <v>#N/A</v>
      </c>
    </row>
    <row r="38" spans="2:3" x14ac:dyDescent="0.25">
      <c r="B38" t="e">
        <f>IFERROR(VLOOKUP(Tableau4[[#This Row],[No Série ]],'Config conversion'!A29:AM977,7,FALSE),OR(VLOOKUP(Tableau4[[#This Row],[No Série ]],'Config conversion'!B29:AM977,6,FALSE),VLOOKUP(Tableau4[[#This Row],[No Série ]],'Config conversion'!C29:AM977,5,FALSE),VLOOKUP(Tableau4[[#This Row],[No Série ]],'Config conversion'!D29:AM977,4,FALSE)))</f>
        <v>#N/A</v>
      </c>
      <c r="C38" t="e">
        <f>IFERROR(VLOOKUP(Tableau4[[#This Row],[No Série ]],'Config conversion'!A29:AM977,8,FALSE),VLOOKUP(Tableau4[[#This Row],[No Série ]],'Config conversion'!B29:AM977,7,FALSE))</f>
        <v>#N/A</v>
      </c>
    </row>
    <row r="39" spans="2:3" x14ac:dyDescent="0.25">
      <c r="B39" t="e">
        <f>IFERROR(VLOOKUP(Tableau4[[#This Row],[No Série ]],'Config conversion'!A30:AM978,7,FALSE),OR(VLOOKUP(Tableau4[[#This Row],[No Série ]],'Config conversion'!B30:AM978,6,FALSE),VLOOKUP(Tableau4[[#This Row],[No Série ]],'Config conversion'!C30:AM978,5,FALSE),VLOOKUP(Tableau4[[#This Row],[No Série ]],'Config conversion'!D30:AM978,4,FALSE)))</f>
        <v>#N/A</v>
      </c>
      <c r="C39" t="e">
        <f>IFERROR(VLOOKUP(Tableau4[[#This Row],[No Série ]],'Config conversion'!A30:AM978,8,FALSE),VLOOKUP(Tableau4[[#This Row],[No Série ]],'Config conversion'!B30:AM978,7,FALSE))</f>
        <v>#N/A</v>
      </c>
    </row>
    <row r="40" spans="2:3" x14ac:dyDescent="0.25">
      <c r="B40" t="e">
        <f>IFERROR(VLOOKUP(Tableau4[[#This Row],[No Série ]],'Config conversion'!A31:AM979,7,FALSE),OR(VLOOKUP(Tableau4[[#This Row],[No Série ]],'Config conversion'!B31:AM979,6,FALSE),VLOOKUP(Tableau4[[#This Row],[No Série ]],'Config conversion'!C31:AM979,5,FALSE),VLOOKUP(Tableau4[[#This Row],[No Série ]],'Config conversion'!D31:AM979,4,FALSE)))</f>
        <v>#N/A</v>
      </c>
      <c r="C40" t="e">
        <f>IFERROR(VLOOKUP(Tableau4[[#This Row],[No Série ]],'Config conversion'!A31:AM979,8,FALSE),VLOOKUP(Tableau4[[#This Row],[No Série ]],'Config conversion'!B31:AM979,7,FALSE))</f>
        <v>#N/A</v>
      </c>
    </row>
    <row r="41" spans="2:3" x14ac:dyDescent="0.25">
      <c r="B41" t="e">
        <f>IFERROR(VLOOKUP(Tableau4[[#This Row],[No Série ]],'Config conversion'!A32:AM980,7,FALSE),OR(VLOOKUP(Tableau4[[#This Row],[No Série ]],'Config conversion'!B32:AM980,6,FALSE),VLOOKUP(Tableau4[[#This Row],[No Série ]],'Config conversion'!C32:AM980,5,FALSE),VLOOKUP(Tableau4[[#This Row],[No Série ]],'Config conversion'!D32:AM980,4,FALSE)))</f>
        <v>#N/A</v>
      </c>
      <c r="C41" t="e">
        <f>IFERROR(VLOOKUP(Tableau4[[#This Row],[No Série ]],'Config conversion'!A32:AM980,8,FALSE),VLOOKUP(Tableau4[[#This Row],[No Série ]],'Config conversion'!B32:AM980,7,FALSE))</f>
        <v>#N/A</v>
      </c>
    </row>
    <row r="42" spans="2:3" x14ac:dyDescent="0.25">
      <c r="B42" t="e">
        <f>IFERROR(VLOOKUP(Tableau4[[#This Row],[No Série ]],'Config conversion'!A33:AM981,7,FALSE),OR(VLOOKUP(Tableau4[[#This Row],[No Série ]],'Config conversion'!B33:AM981,6,FALSE),VLOOKUP(Tableau4[[#This Row],[No Série ]],'Config conversion'!C33:AM981,5,FALSE),VLOOKUP(Tableau4[[#This Row],[No Série ]],'Config conversion'!D33:AM981,4,FALSE)))</f>
        <v>#N/A</v>
      </c>
      <c r="C42" t="e">
        <f>IFERROR(VLOOKUP(Tableau4[[#This Row],[No Série ]],'Config conversion'!A33:AM981,8,FALSE),VLOOKUP(Tableau4[[#This Row],[No Série ]],'Config conversion'!B33:AM981,7,FALSE))</f>
        <v>#N/A</v>
      </c>
    </row>
    <row r="43" spans="2:3" x14ac:dyDescent="0.25">
      <c r="B43" t="e">
        <f>IFERROR(VLOOKUP(Tableau4[[#This Row],[No Série ]],'Config conversion'!A34:AM982,7,FALSE),OR(VLOOKUP(Tableau4[[#This Row],[No Série ]],'Config conversion'!B34:AM982,6,FALSE),VLOOKUP(Tableau4[[#This Row],[No Série ]],'Config conversion'!C34:AM982,5,FALSE),VLOOKUP(Tableau4[[#This Row],[No Série ]],'Config conversion'!D34:AM982,4,FALSE)))</f>
        <v>#N/A</v>
      </c>
      <c r="C43" t="e">
        <f>IFERROR(VLOOKUP(Tableau4[[#This Row],[No Série ]],'Config conversion'!A34:AM982,8,FALSE),VLOOKUP(Tableau4[[#This Row],[No Série ]],'Config conversion'!B34:AM982,7,FALSE))</f>
        <v>#N/A</v>
      </c>
    </row>
    <row r="44" spans="2:3" x14ac:dyDescent="0.25">
      <c r="B44" t="e">
        <f>IFERROR(VLOOKUP(Tableau4[[#This Row],[No Série ]],'Config conversion'!A35:AM983,7,FALSE),OR(VLOOKUP(Tableau4[[#This Row],[No Série ]],'Config conversion'!B35:AM983,6,FALSE),VLOOKUP(Tableau4[[#This Row],[No Série ]],'Config conversion'!C35:AM983,5,FALSE),VLOOKUP(Tableau4[[#This Row],[No Série ]],'Config conversion'!D35:AM983,4,FALSE)))</f>
        <v>#N/A</v>
      </c>
      <c r="C44" t="e">
        <f>IFERROR(VLOOKUP(Tableau4[[#This Row],[No Série ]],'Config conversion'!A35:AM983,8,FALSE),VLOOKUP(Tableau4[[#This Row],[No Série ]],'Config conversion'!B35:AM983,7,FALSE))</f>
        <v>#N/A</v>
      </c>
    </row>
    <row r="45" spans="2:3" x14ac:dyDescent="0.25">
      <c r="B45" t="e">
        <f>IFERROR(VLOOKUP(Tableau4[[#This Row],[No Série ]],'Config conversion'!A36:AM984,7,FALSE),OR(VLOOKUP(Tableau4[[#This Row],[No Série ]],'Config conversion'!B36:AM984,6,FALSE),VLOOKUP(Tableau4[[#This Row],[No Série ]],'Config conversion'!C36:AM984,5,FALSE),VLOOKUP(Tableau4[[#This Row],[No Série ]],'Config conversion'!D36:AM984,4,FALSE)))</f>
        <v>#N/A</v>
      </c>
      <c r="C45" t="e">
        <f>IFERROR(VLOOKUP(Tableau4[[#This Row],[No Série ]],'Config conversion'!A36:AM984,8,FALSE),VLOOKUP(Tableau4[[#This Row],[No Série ]],'Config conversion'!B36:AM984,7,FALSE))</f>
        <v>#N/A</v>
      </c>
    </row>
    <row r="46" spans="2:3" x14ac:dyDescent="0.25">
      <c r="B46" t="e">
        <f>IFERROR(VLOOKUP(Tableau4[[#This Row],[No Série ]],'Config conversion'!A37:AM985,7,FALSE),OR(VLOOKUP(Tableau4[[#This Row],[No Série ]],'Config conversion'!B37:AM985,6,FALSE),VLOOKUP(Tableau4[[#This Row],[No Série ]],'Config conversion'!C37:AM985,5,FALSE),VLOOKUP(Tableau4[[#This Row],[No Série ]],'Config conversion'!D37:AM985,4,FALSE)))</f>
        <v>#N/A</v>
      </c>
      <c r="C46" t="e">
        <f>IFERROR(VLOOKUP(Tableau4[[#This Row],[No Série ]],'Config conversion'!A37:AM985,8,FALSE),VLOOKUP(Tableau4[[#This Row],[No Série ]],'Config conversion'!B37:AM985,7,FALSE))</f>
        <v>#N/A</v>
      </c>
    </row>
    <row r="47" spans="2:3" x14ac:dyDescent="0.25">
      <c r="B47" t="e">
        <f>IFERROR(VLOOKUP(Tableau4[[#This Row],[No Série ]],'Config conversion'!A38:AM986,7,FALSE),OR(VLOOKUP(Tableau4[[#This Row],[No Série ]],'Config conversion'!B38:AM986,6,FALSE),VLOOKUP(Tableau4[[#This Row],[No Série ]],'Config conversion'!C38:AM986,5,FALSE),VLOOKUP(Tableau4[[#This Row],[No Série ]],'Config conversion'!D38:AM986,4,FALSE)))</f>
        <v>#N/A</v>
      </c>
      <c r="C47" t="e">
        <f>IFERROR(VLOOKUP(Tableau4[[#This Row],[No Série ]],'Config conversion'!A38:AM986,8,FALSE),VLOOKUP(Tableau4[[#This Row],[No Série ]],'Config conversion'!B38:AM986,7,FALSE))</f>
        <v>#N/A</v>
      </c>
    </row>
    <row r="48" spans="2:3" x14ac:dyDescent="0.25">
      <c r="B48" t="e">
        <f>IFERROR(VLOOKUP(Tableau4[[#This Row],[No Série ]],'Config conversion'!A39:AM987,7,FALSE),OR(VLOOKUP(Tableau4[[#This Row],[No Série ]],'Config conversion'!B39:AM987,6,FALSE),VLOOKUP(Tableau4[[#This Row],[No Série ]],'Config conversion'!C39:AM987,5,FALSE),VLOOKUP(Tableau4[[#This Row],[No Série ]],'Config conversion'!D39:AM987,4,FALSE)))</f>
        <v>#N/A</v>
      </c>
      <c r="C48" t="e">
        <f>IFERROR(VLOOKUP(Tableau4[[#This Row],[No Série ]],'Config conversion'!A39:AM987,8,FALSE),VLOOKUP(Tableau4[[#This Row],[No Série ]],'Config conversion'!B39:AM987,7,FALSE))</f>
        <v>#N/A</v>
      </c>
    </row>
    <row r="49" spans="2:3" x14ac:dyDescent="0.25">
      <c r="B49" t="e">
        <f>IFERROR(VLOOKUP(Tableau4[[#This Row],[No Série ]],'Config conversion'!A40:AM988,7,FALSE),OR(VLOOKUP(Tableau4[[#This Row],[No Série ]],'Config conversion'!B40:AM988,6,FALSE),VLOOKUP(Tableau4[[#This Row],[No Série ]],'Config conversion'!C40:AM988,5,FALSE),VLOOKUP(Tableau4[[#This Row],[No Série ]],'Config conversion'!D40:AM988,4,FALSE)))</f>
        <v>#N/A</v>
      </c>
      <c r="C49" t="e">
        <f>IFERROR(VLOOKUP(Tableau4[[#This Row],[No Série ]],'Config conversion'!A40:AM988,8,FALSE),VLOOKUP(Tableau4[[#This Row],[No Série ]],'Config conversion'!B40:AM988,7,FALSE))</f>
        <v>#N/A</v>
      </c>
    </row>
    <row r="50" spans="2:3" x14ac:dyDescent="0.25">
      <c r="B50" t="e">
        <f>IFERROR(VLOOKUP(Tableau4[[#This Row],[No Série ]],'Config conversion'!A41:AM989,7,FALSE),OR(VLOOKUP(Tableau4[[#This Row],[No Série ]],'Config conversion'!B41:AM989,6,FALSE),VLOOKUP(Tableau4[[#This Row],[No Série ]],'Config conversion'!C41:AM989,5,FALSE),VLOOKUP(Tableau4[[#This Row],[No Série ]],'Config conversion'!D41:AM989,4,FALSE)))</f>
        <v>#N/A</v>
      </c>
      <c r="C50" t="e">
        <f>IFERROR(VLOOKUP(Tableau4[[#This Row],[No Série ]],'Config conversion'!A41:AM989,8,FALSE),VLOOKUP(Tableau4[[#This Row],[No Série ]],'Config conversion'!B41:AM989,7,FALSE))</f>
        <v>#N/A</v>
      </c>
    </row>
    <row r="51" spans="2:3" x14ac:dyDescent="0.25">
      <c r="B51" t="e">
        <f>IFERROR(VLOOKUP(Tableau4[[#This Row],[No Série ]],'Config conversion'!A42:AM990,7,FALSE),OR(VLOOKUP(Tableau4[[#This Row],[No Série ]],'Config conversion'!B42:AM990,6,FALSE),VLOOKUP(Tableau4[[#This Row],[No Série ]],'Config conversion'!C42:AM990,5,FALSE),VLOOKUP(Tableau4[[#This Row],[No Série ]],'Config conversion'!D42:AM990,4,FALSE)))</f>
        <v>#N/A</v>
      </c>
      <c r="C51" t="e">
        <f>IFERROR(VLOOKUP(Tableau4[[#This Row],[No Série ]],'Config conversion'!A42:AM990,8,FALSE),VLOOKUP(Tableau4[[#This Row],[No Série ]],'Config conversion'!B42:AM990,7,FALSE))</f>
        <v>#N/A</v>
      </c>
    </row>
    <row r="52" spans="2:3" x14ac:dyDescent="0.25">
      <c r="B52" t="e">
        <f>IFERROR(VLOOKUP(Tableau4[[#This Row],[No Série ]],'Config conversion'!A43:AM991,7,FALSE),OR(VLOOKUP(Tableau4[[#This Row],[No Série ]],'Config conversion'!B43:AM991,6,FALSE),VLOOKUP(Tableau4[[#This Row],[No Série ]],'Config conversion'!C43:AM991,5,FALSE),VLOOKUP(Tableau4[[#This Row],[No Série ]],'Config conversion'!D43:AM991,4,FALSE)))</f>
        <v>#N/A</v>
      </c>
      <c r="C52" t="e">
        <f>IFERROR(VLOOKUP(Tableau4[[#This Row],[No Série ]],'Config conversion'!A43:AM991,8,FALSE),VLOOKUP(Tableau4[[#This Row],[No Série ]],'Config conversion'!B43:AM991,7,FALSE))</f>
        <v>#N/A</v>
      </c>
    </row>
    <row r="53" spans="2:3" x14ac:dyDescent="0.25">
      <c r="B53" t="e">
        <f>IFERROR(VLOOKUP(Tableau4[[#This Row],[No Série ]],'Config conversion'!A44:AM992,7,FALSE),OR(VLOOKUP(Tableau4[[#This Row],[No Série ]],'Config conversion'!B44:AM992,6,FALSE),VLOOKUP(Tableau4[[#This Row],[No Série ]],'Config conversion'!C44:AM992,5,FALSE),VLOOKUP(Tableau4[[#This Row],[No Série ]],'Config conversion'!D44:AM992,4,FALSE)))</f>
        <v>#N/A</v>
      </c>
      <c r="C53" t="e">
        <f>IFERROR(VLOOKUP(Tableau4[[#This Row],[No Série ]],'Config conversion'!A44:AM992,8,FALSE),VLOOKUP(Tableau4[[#This Row],[No Série ]],'Config conversion'!B44:AM992,7,FALSE))</f>
        <v>#N/A</v>
      </c>
    </row>
    <row r="54" spans="2:3" x14ac:dyDescent="0.25">
      <c r="B54" t="e">
        <f>IFERROR(VLOOKUP(Tableau4[[#This Row],[No Série ]],'Config conversion'!A45:AM993,7,FALSE),OR(VLOOKUP(Tableau4[[#This Row],[No Série ]],'Config conversion'!B45:AM993,6,FALSE),VLOOKUP(Tableau4[[#This Row],[No Série ]],'Config conversion'!C45:AM993,5,FALSE),VLOOKUP(Tableau4[[#This Row],[No Série ]],'Config conversion'!D45:AM993,4,FALSE)))</f>
        <v>#N/A</v>
      </c>
      <c r="C54" t="e">
        <f>IFERROR(VLOOKUP(Tableau4[[#This Row],[No Série ]],'Config conversion'!A45:AM993,8,FALSE),VLOOKUP(Tableau4[[#This Row],[No Série ]],'Config conversion'!B45:AM993,7,FALSE))</f>
        <v>#N/A</v>
      </c>
    </row>
    <row r="55" spans="2:3" x14ac:dyDescent="0.25">
      <c r="B55" t="e">
        <f>IFERROR(VLOOKUP(Tableau4[[#This Row],[No Série ]],'Config conversion'!A46:AM994,7,FALSE),OR(VLOOKUP(Tableau4[[#This Row],[No Série ]],'Config conversion'!B46:AM994,6,FALSE),VLOOKUP(Tableau4[[#This Row],[No Série ]],'Config conversion'!C46:AM994,5,FALSE),VLOOKUP(Tableau4[[#This Row],[No Série ]],'Config conversion'!D46:AM994,4,FALSE)))</f>
        <v>#N/A</v>
      </c>
      <c r="C55" t="e">
        <f>IFERROR(VLOOKUP(Tableau4[[#This Row],[No Série ]],'Config conversion'!A46:AM994,8,FALSE),VLOOKUP(Tableau4[[#This Row],[No Série ]],'Config conversion'!B46:AM994,7,FALSE))</f>
        <v>#N/A</v>
      </c>
    </row>
    <row r="56" spans="2:3" x14ac:dyDescent="0.25">
      <c r="B56" t="e">
        <f>IFERROR(VLOOKUP(Tableau4[[#This Row],[No Série ]],'Config conversion'!A47:AM995,7,FALSE),OR(VLOOKUP(Tableau4[[#This Row],[No Série ]],'Config conversion'!B47:AM995,6,FALSE),VLOOKUP(Tableau4[[#This Row],[No Série ]],'Config conversion'!C47:AM995,5,FALSE),VLOOKUP(Tableau4[[#This Row],[No Série ]],'Config conversion'!D47:AM995,4,FALSE)))</f>
        <v>#N/A</v>
      </c>
      <c r="C56" t="e">
        <f>IFERROR(VLOOKUP(Tableau4[[#This Row],[No Série ]],'Config conversion'!A47:AM995,8,FALSE),VLOOKUP(Tableau4[[#This Row],[No Série ]],'Config conversion'!B47:AM995,7,FALSE))</f>
        <v>#N/A</v>
      </c>
    </row>
    <row r="57" spans="2:3" x14ac:dyDescent="0.25">
      <c r="B57" t="e">
        <f>IFERROR(VLOOKUP(Tableau4[[#This Row],[No Série ]],'Config conversion'!A48:AM996,7,FALSE),OR(VLOOKUP(Tableau4[[#This Row],[No Série ]],'Config conversion'!B48:AM996,6,FALSE),VLOOKUP(Tableau4[[#This Row],[No Série ]],'Config conversion'!C48:AM996,5,FALSE),VLOOKUP(Tableau4[[#This Row],[No Série ]],'Config conversion'!D48:AM996,4,FALSE)))</f>
        <v>#N/A</v>
      </c>
      <c r="C57" t="e">
        <f>IFERROR(VLOOKUP(Tableau4[[#This Row],[No Série ]],'Config conversion'!A48:AM996,8,FALSE),VLOOKUP(Tableau4[[#This Row],[No Série ]],'Config conversion'!B48:AM996,7,FALSE))</f>
        <v>#N/A</v>
      </c>
    </row>
    <row r="58" spans="2:3" x14ac:dyDescent="0.25">
      <c r="B58" t="e">
        <f>IFERROR(VLOOKUP(Tableau4[[#This Row],[No Série ]],'Config conversion'!A49:AM997,7,FALSE),OR(VLOOKUP(Tableau4[[#This Row],[No Série ]],'Config conversion'!B49:AM997,6,FALSE),VLOOKUP(Tableau4[[#This Row],[No Série ]],'Config conversion'!C49:AM997,5,FALSE),VLOOKUP(Tableau4[[#This Row],[No Série ]],'Config conversion'!D49:AM997,4,FALSE)))</f>
        <v>#N/A</v>
      </c>
      <c r="C58" t="e">
        <f>IFERROR(VLOOKUP(Tableau4[[#This Row],[No Série ]],'Config conversion'!A49:AM997,8,FALSE),VLOOKUP(Tableau4[[#This Row],[No Série ]],'Config conversion'!B49:AM997,7,FALSE))</f>
        <v>#N/A</v>
      </c>
    </row>
    <row r="59" spans="2:3" x14ac:dyDescent="0.25">
      <c r="B59" t="e">
        <f>IFERROR(VLOOKUP(Tableau4[[#This Row],[No Série ]],'Config conversion'!A50:AM998,7,FALSE),OR(VLOOKUP(Tableau4[[#This Row],[No Série ]],'Config conversion'!B50:AM998,6,FALSE),VLOOKUP(Tableau4[[#This Row],[No Série ]],'Config conversion'!C50:AM998,5,FALSE),VLOOKUP(Tableau4[[#This Row],[No Série ]],'Config conversion'!D50:AM998,4,FALSE)))</f>
        <v>#N/A</v>
      </c>
      <c r="C59" t="e">
        <f>IFERROR(VLOOKUP(Tableau4[[#This Row],[No Série ]],'Config conversion'!A50:AM998,8,FALSE),VLOOKUP(Tableau4[[#This Row],[No Série ]],'Config conversion'!B50:AM998,7,FALSE))</f>
        <v>#N/A</v>
      </c>
    </row>
    <row r="60" spans="2:3" x14ac:dyDescent="0.25">
      <c r="B60" t="e">
        <f>IFERROR(VLOOKUP(Tableau4[[#This Row],[No Série ]],'Config conversion'!A51:AM999,7,FALSE),OR(VLOOKUP(Tableau4[[#This Row],[No Série ]],'Config conversion'!B51:AM999,6,FALSE),VLOOKUP(Tableau4[[#This Row],[No Série ]],'Config conversion'!C51:AM999,5,FALSE),VLOOKUP(Tableau4[[#This Row],[No Série ]],'Config conversion'!D51:AM999,4,FALSE)))</f>
        <v>#N/A</v>
      </c>
      <c r="C60" t="e">
        <f>IFERROR(VLOOKUP(Tableau4[[#This Row],[No Série ]],'Config conversion'!A51:AM999,8,FALSE),VLOOKUP(Tableau4[[#This Row],[No Série ]],'Config conversion'!B51:AM999,7,FALSE))</f>
        <v>#N/A</v>
      </c>
    </row>
    <row r="61" spans="2:3" x14ac:dyDescent="0.25">
      <c r="B61" t="e">
        <f>IFERROR(VLOOKUP(Tableau4[[#This Row],[No Série ]],'Config conversion'!A52:AM1000,7,FALSE),OR(VLOOKUP(Tableau4[[#This Row],[No Série ]],'Config conversion'!B52:AM1000,6,FALSE),VLOOKUP(Tableau4[[#This Row],[No Série ]],'Config conversion'!C52:AM1000,5,FALSE),VLOOKUP(Tableau4[[#This Row],[No Série ]],'Config conversion'!D52:AM1000,4,FALSE)))</f>
        <v>#N/A</v>
      </c>
      <c r="C61" t="e">
        <f>IFERROR(VLOOKUP(Tableau4[[#This Row],[No Série ]],'Config conversion'!A52:AM1000,8,FALSE),VLOOKUP(Tableau4[[#This Row],[No Série ]],'Config conversion'!B52:AM1000,7,FALSE))</f>
        <v>#N/A</v>
      </c>
    </row>
    <row r="62" spans="2:3" x14ac:dyDescent="0.25">
      <c r="B62" t="e">
        <f>IFERROR(VLOOKUP(Tableau4[[#This Row],[No Série ]],'Config conversion'!A53:AM1001,7,FALSE),OR(VLOOKUP(Tableau4[[#This Row],[No Série ]],'Config conversion'!B53:AM1001,6,FALSE),VLOOKUP(Tableau4[[#This Row],[No Série ]],'Config conversion'!C53:AM1001,5,FALSE),VLOOKUP(Tableau4[[#This Row],[No Série ]],'Config conversion'!D53:AM1001,4,FALSE)))</f>
        <v>#N/A</v>
      </c>
      <c r="C62" t="e">
        <f>IFERROR(VLOOKUP(Tableau4[[#This Row],[No Série ]],'Config conversion'!A53:AM1001,8,FALSE),VLOOKUP(Tableau4[[#This Row],[No Série ]],'Config conversion'!B53:AM1001,7,FALSE))</f>
        <v>#N/A</v>
      </c>
    </row>
    <row r="63" spans="2:3" x14ac:dyDescent="0.25">
      <c r="B63" t="e">
        <f>IFERROR(VLOOKUP(Tableau4[[#This Row],[No Série ]],'Config conversion'!A54:AM1002,7,FALSE),OR(VLOOKUP(Tableau4[[#This Row],[No Série ]],'Config conversion'!B54:AM1002,6,FALSE),VLOOKUP(Tableau4[[#This Row],[No Série ]],'Config conversion'!C54:AM1002,5,FALSE),VLOOKUP(Tableau4[[#This Row],[No Série ]],'Config conversion'!D54:AM1002,4,FALSE)))</f>
        <v>#N/A</v>
      </c>
      <c r="C63" t="e">
        <f>IFERROR(VLOOKUP(Tableau4[[#This Row],[No Série ]],'Config conversion'!A54:AM1002,8,FALSE),VLOOKUP(Tableau4[[#This Row],[No Série ]],'Config conversion'!B54:AM1002,7,FALSE))</f>
        <v>#N/A</v>
      </c>
    </row>
    <row r="64" spans="2:3" x14ac:dyDescent="0.25">
      <c r="B64" t="e">
        <f>IFERROR(VLOOKUP(Tableau4[[#This Row],[No Série ]],'Config conversion'!A55:AM1003,7,FALSE),OR(VLOOKUP(Tableau4[[#This Row],[No Série ]],'Config conversion'!B55:AM1003,6,FALSE),VLOOKUP(Tableau4[[#This Row],[No Série ]],'Config conversion'!C55:AM1003,5,FALSE),VLOOKUP(Tableau4[[#This Row],[No Série ]],'Config conversion'!D55:AM1003,4,FALSE)))</f>
        <v>#N/A</v>
      </c>
      <c r="C64" t="e">
        <f>IFERROR(VLOOKUP(Tableau4[[#This Row],[No Série ]],'Config conversion'!A55:AM1003,8,FALSE),VLOOKUP(Tableau4[[#This Row],[No Série ]],'Config conversion'!B55:AM1003,7,FALSE))</f>
        <v>#N/A</v>
      </c>
    </row>
    <row r="65" spans="2:3" x14ac:dyDescent="0.25">
      <c r="B65" t="e">
        <f>IFERROR(VLOOKUP(Tableau4[[#This Row],[No Série ]],'Config conversion'!A56:AM1004,7,FALSE),OR(VLOOKUP(Tableau4[[#This Row],[No Série ]],'Config conversion'!B56:AM1004,6,FALSE),VLOOKUP(Tableau4[[#This Row],[No Série ]],'Config conversion'!C56:AM1004,5,FALSE),VLOOKUP(Tableau4[[#This Row],[No Série ]],'Config conversion'!D56:AM1004,4,FALSE)))</f>
        <v>#N/A</v>
      </c>
      <c r="C65" t="e">
        <f>IFERROR(VLOOKUP(Tableau4[[#This Row],[No Série ]],'Config conversion'!A56:AM1004,8,FALSE),VLOOKUP(Tableau4[[#This Row],[No Série ]],'Config conversion'!B56:AM1004,7,FALSE))</f>
        <v>#N/A</v>
      </c>
    </row>
    <row r="66" spans="2:3" x14ac:dyDescent="0.25">
      <c r="B66" t="e">
        <f>IFERROR(VLOOKUP(Tableau4[[#This Row],[No Série ]],'Config conversion'!A57:AM1005,7,FALSE),OR(VLOOKUP(Tableau4[[#This Row],[No Série ]],'Config conversion'!B57:AM1005,6,FALSE),VLOOKUP(Tableau4[[#This Row],[No Série ]],'Config conversion'!C57:AM1005,5,FALSE),VLOOKUP(Tableau4[[#This Row],[No Série ]],'Config conversion'!D57:AM1005,4,FALSE)))</f>
        <v>#N/A</v>
      </c>
      <c r="C66" t="e">
        <f>IFERROR(VLOOKUP(Tableau4[[#This Row],[No Série ]],'Config conversion'!A57:AM1005,8,FALSE),VLOOKUP(Tableau4[[#This Row],[No Série ]],'Config conversion'!B57:AM1005,7,FALSE))</f>
        <v>#N/A</v>
      </c>
    </row>
    <row r="67" spans="2:3" x14ac:dyDescent="0.25">
      <c r="B67" t="e">
        <f>IFERROR(VLOOKUP(Tableau4[[#This Row],[No Série ]],'Config conversion'!A58:AM1006,7,FALSE),OR(VLOOKUP(Tableau4[[#This Row],[No Série ]],'Config conversion'!B58:AM1006,6,FALSE),VLOOKUP(Tableau4[[#This Row],[No Série ]],'Config conversion'!C58:AM1006,5,FALSE),VLOOKUP(Tableau4[[#This Row],[No Série ]],'Config conversion'!D58:AM1006,4,FALSE)))</f>
        <v>#N/A</v>
      </c>
      <c r="C67" t="e">
        <f>IFERROR(VLOOKUP(Tableau4[[#This Row],[No Série ]],'Config conversion'!A58:AM1006,8,FALSE),VLOOKUP(Tableau4[[#This Row],[No Série ]],'Config conversion'!B58:AM1006,7,FALSE))</f>
        <v>#N/A</v>
      </c>
    </row>
    <row r="68" spans="2:3" x14ac:dyDescent="0.25">
      <c r="B68" t="e">
        <f>IFERROR(VLOOKUP(Tableau4[[#This Row],[No Série ]],'Config conversion'!A59:AM1007,7,FALSE),OR(VLOOKUP(Tableau4[[#This Row],[No Série ]],'Config conversion'!B59:AM1007,6,FALSE),VLOOKUP(Tableau4[[#This Row],[No Série ]],'Config conversion'!C59:AM1007,5,FALSE),VLOOKUP(Tableau4[[#This Row],[No Série ]],'Config conversion'!D59:AM1007,4,FALSE)))</f>
        <v>#N/A</v>
      </c>
      <c r="C68" t="e">
        <f>IFERROR(VLOOKUP(Tableau4[[#This Row],[No Série ]],'Config conversion'!A59:AM1007,8,FALSE),VLOOKUP(Tableau4[[#This Row],[No Série ]],'Config conversion'!B59:AM1007,7,FALSE))</f>
        <v>#N/A</v>
      </c>
    </row>
    <row r="69" spans="2:3" x14ac:dyDescent="0.25">
      <c r="B69" t="e">
        <f>IFERROR(VLOOKUP(Tableau4[[#This Row],[No Série ]],'Config conversion'!A60:AM1008,7,FALSE),OR(VLOOKUP(Tableau4[[#This Row],[No Série ]],'Config conversion'!B60:AM1008,6,FALSE),VLOOKUP(Tableau4[[#This Row],[No Série ]],'Config conversion'!C60:AM1008,5,FALSE),VLOOKUP(Tableau4[[#This Row],[No Série ]],'Config conversion'!D60:AM1008,4,FALSE)))</f>
        <v>#N/A</v>
      </c>
      <c r="C69" t="e">
        <f>IFERROR(VLOOKUP(Tableau4[[#This Row],[No Série ]],'Config conversion'!A60:AM1008,8,FALSE),VLOOKUP(Tableau4[[#This Row],[No Série ]],'Config conversion'!B60:AM1008,7,FALSE))</f>
        <v>#N/A</v>
      </c>
    </row>
    <row r="70" spans="2:3" x14ac:dyDescent="0.25">
      <c r="B70" t="e">
        <f>IFERROR(VLOOKUP(Tableau4[[#This Row],[No Série ]],'Config conversion'!A61:AM1009,7,FALSE),OR(VLOOKUP(Tableau4[[#This Row],[No Série ]],'Config conversion'!B61:AM1009,6,FALSE),VLOOKUP(Tableau4[[#This Row],[No Série ]],'Config conversion'!C61:AM1009,5,FALSE),VLOOKUP(Tableau4[[#This Row],[No Série ]],'Config conversion'!D61:AM1009,4,FALSE)))</f>
        <v>#N/A</v>
      </c>
      <c r="C70" t="e">
        <f>IFERROR(VLOOKUP(Tableau4[[#This Row],[No Série ]],'Config conversion'!A61:AM1009,8,FALSE),VLOOKUP(Tableau4[[#This Row],[No Série ]],'Config conversion'!B61:AM1009,7,FALSE))</f>
        <v>#N/A</v>
      </c>
    </row>
    <row r="71" spans="2:3" x14ac:dyDescent="0.25">
      <c r="B71" t="e">
        <f>IFERROR(VLOOKUP(Tableau4[[#This Row],[No Série ]],'Config conversion'!A62:AM1010,7,FALSE),OR(VLOOKUP(Tableau4[[#This Row],[No Série ]],'Config conversion'!B62:AM1010,6,FALSE),VLOOKUP(Tableau4[[#This Row],[No Série ]],'Config conversion'!C62:AM1010,5,FALSE),VLOOKUP(Tableau4[[#This Row],[No Série ]],'Config conversion'!D62:AM1010,4,FALSE)))</f>
        <v>#N/A</v>
      </c>
      <c r="C71" t="e">
        <f>IFERROR(VLOOKUP(Tableau4[[#This Row],[No Série ]],'Config conversion'!A62:AM1010,8,FALSE),VLOOKUP(Tableau4[[#This Row],[No Série ]],'Config conversion'!B62:AM1010,7,FALSE))</f>
        <v>#N/A</v>
      </c>
    </row>
    <row r="72" spans="2:3" x14ac:dyDescent="0.25">
      <c r="B72" t="e">
        <f>IFERROR(VLOOKUP(Tableau4[[#This Row],[No Série ]],'Config conversion'!A63:AM1011,7,FALSE),OR(VLOOKUP(Tableau4[[#This Row],[No Série ]],'Config conversion'!B63:AM1011,6,FALSE),VLOOKUP(Tableau4[[#This Row],[No Série ]],'Config conversion'!C63:AM1011,5,FALSE),VLOOKUP(Tableau4[[#This Row],[No Série ]],'Config conversion'!D63:AM1011,4,FALSE)))</f>
        <v>#N/A</v>
      </c>
      <c r="C72" t="e">
        <f>IFERROR(VLOOKUP(Tableau4[[#This Row],[No Série ]],'Config conversion'!A63:AM1011,8,FALSE),VLOOKUP(Tableau4[[#This Row],[No Série ]],'Config conversion'!B63:AM1011,7,FALSE))</f>
        <v>#N/A</v>
      </c>
    </row>
    <row r="73" spans="2:3" x14ac:dyDescent="0.25">
      <c r="B73" t="e">
        <f>IFERROR(VLOOKUP(Tableau4[[#This Row],[No Série ]],'Config conversion'!A64:AM1012,7,FALSE),OR(VLOOKUP(Tableau4[[#This Row],[No Série ]],'Config conversion'!B64:AM1012,6,FALSE),VLOOKUP(Tableau4[[#This Row],[No Série ]],'Config conversion'!C64:AM1012,5,FALSE),VLOOKUP(Tableau4[[#This Row],[No Série ]],'Config conversion'!D64:AM1012,4,FALSE)))</f>
        <v>#N/A</v>
      </c>
      <c r="C73" t="e">
        <f>IFERROR(VLOOKUP(Tableau4[[#This Row],[No Série ]],'Config conversion'!A64:AM1012,8,FALSE),VLOOKUP(Tableau4[[#This Row],[No Série ]],'Config conversion'!B64:AM1012,7,FALSE))</f>
        <v>#N/A</v>
      </c>
    </row>
    <row r="74" spans="2:3" x14ac:dyDescent="0.25">
      <c r="B74" t="e">
        <f>IFERROR(VLOOKUP(Tableau4[[#This Row],[No Série ]],'Config conversion'!A65:AM1013,7,FALSE),OR(VLOOKUP(Tableau4[[#This Row],[No Série ]],'Config conversion'!B65:AM1013,6,FALSE),VLOOKUP(Tableau4[[#This Row],[No Série ]],'Config conversion'!C65:AM1013,5,FALSE),VLOOKUP(Tableau4[[#This Row],[No Série ]],'Config conversion'!D65:AM1013,4,FALSE)))</f>
        <v>#N/A</v>
      </c>
      <c r="C74" t="e">
        <f>IFERROR(VLOOKUP(Tableau4[[#This Row],[No Série ]],'Config conversion'!A65:AM1013,8,FALSE),VLOOKUP(Tableau4[[#This Row],[No Série ]],'Config conversion'!B65:AM1013,7,FALSE))</f>
        <v>#N/A</v>
      </c>
    </row>
    <row r="75" spans="2:3" x14ac:dyDescent="0.25">
      <c r="B75" t="e">
        <f>IFERROR(VLOOKUP(Tableau4[[#This Row],[No Série ]],'Config conversion'!A66:AM1014,7,FALSE),OR(VLOOKUP(Tableau4[[#This Row],[No Série ]],'Config conversion'!B66:AM1014,6,FALSE),VLOOKUP(Tableau4[[#This Row],[No Série ]],'Config conversion'!C66:AM1014,5,FALSE),VLOOKUP(Tableau4[[#This Row],[No Série ]],'Config conversion'!D66:AM1014,4,FALSE)))</f>
        <v>#N/A</v>
      </c>
      <c r="C75" t="e">
        <f>IFERROR(VLOOKUP(Tableau4[[#This Row],[No Série ]],'Config conversion'!A66:AM1014,8,FALSE),VLOOKUP(Tableau4[[#This Row],[No Série ]],'Config conversion'!B66:AM1014,7,FALSE))</f>
        <v>#N/A</v>
      </c>
    </row>
    <row r="76" spans="2:3" x14ac:dyDescent="0.25">
      <c r="B76" t="e">
        <f>IFERROR(VLOOKUP(Tableau4[[#This Row],[No Série ]],'Config conversion'!A67:AM1015,7,FALSE),OR(VLOOKUP(Tableau4[[#This Row],[No Série ]],'Config conversion'!B67:AM1015,6,FALSE),VLOOKUP(Tableau4[[#This Row],[No Série ]],'Config conversion'!C67:AM1015,5,FALSE),VLOOKUP(Tableau4[[#This Row],[No Série ]],'Config conversion'!D67:AM1015,4,FALSE)))</f>
        <v>#N/A</v>
      </c>
      <c r="C76" t="e">
        <f>IFERROR(VLOOKUP(Tableau4[[#This Row],[No Série ]],'Config conversion'!A67:AM1015,8,FALSE),VLOOKUP(Tableau4[[#This Row],[No Série ]],'Config conversion'!B67:AM1015,7,FALSE))</f>
        <v>#N/A</v>
      </c>
    </row>
    <row r="77" spans="2:3" x14ac:dyDescent="0.25">
      <c r="B77" t="e">
        <f>IFERROR(VLOOKUP(Tableau4[[#This Row],[No Série ]],'Config conversion'!A68:AM1016,7,FALSE),OR(VLOOKUP(Tableau4[[#This Row],[No Série ]],'Config conversion'!B68:AM1016,6,FALSE),VLOOKUP(Tableau4[[#This Row],[No Série ]],'Config conversion'!C68:AM1016,5,FALSE),VLOOKUP(Tableau4[[#This Row],[No Série ]],'Config conversion'!D68:AM1016,4,FALSE)))</f>
        <v>#N/A</v>
      </c>
      <c r="C77" t="e">
        <f>IFERROR(VLOOKUP(Tableau4[[#This Row],[No Série ]],'Config conversion'!A68:AM1016,8,FALSE),VLOOKUP(Tableau4[[#This Row],[No Série ]],'Config conversion'!B68:AM1016,7,FALSE))</f>
        <v>#N/A</v>
      </c>
    </row>
    <row r="78" spans="2:3" x14ac:dyDescent="0.25">
      <c r="B78" t="e">
        <f>IFERROR(VLOOKUP(Tableau4[[#This Row],[No Série ]],'Config conversion'!A69:AM1017,7,FALSE),OR(VLOOKUP(Tableau4[[#This Row],[No Série ]],'Config conversion'!B69:AM1017,6,FALSE),VLOOKUP(Tableau4[[#This Row],[No Série ]],'Config conversion'!C69:AM1017,5,FALSE),VLOOKUP(Tableau4[[#This Row],[No Série ]],'Config conversion'!D69:AM1017,4,FALSE)))</f>
        <v>#N/A</v>
      </c>
      <c r="C78" t="e">
        <f>IFERROR(VLOOKUP(Tableau4[[#This Row],[No Série ]],'Config conversion'!A69:AM1017,8,FALSE),VLOOKUP(Tableau4[[#This Row],[No Série ]],'Config conversion'!B69:AM1017,7,FALSE))</f>
        <v>#N/A</v>
      </c>
    </row>
    <row r="79" spans="2:3" x14ac:dyDescent="0.25">
      <c r="B79" t="e">
        <f>IFERROR(VLOOKUP(Tableau4[[#This Row],[No Série ]],'Config conversion'!A70:AM1018,7,FALSE),OR(VLOOKUP(Tableau4[[#This Row],[No Série ]],'Config conversion'!B70:AM1018,6,FALSE),VLOOKUP(Tableau4[[#This Row],[No Série ]],'Config conversion'!C70:AM1018,5,FALSE),VLOOKUP(Tableau4[[#This Row],[No Série ]],'Config conversion'!D70:AM1018,4,FALSE)))</f>
        <v>#N/A</v>
      </c>
      <c r="C79" t="e">
        <f>IFERROR(VLOOKUP(Tableau4[[#This Row],[No Série ]],'Config conversion'!A70:AM1018,8,FALSE),VLOOKUP(Tableau4[[#This Row],[No Série ]],'Config conversion'!B70:AM1018,7,FALSE))</f>
        <v>#N/A</v>
      </c>
    </row>
    <row r="80" spans="2:3" x14ac:dyDescent="0.25">
      <c r="B80" t="e">
        <f>IFERROR(VLOOKUP(Tableau4[[#This Row],[No Série ]],'Config conversion'!A71:AM1019,7,FALSE),OR(VLOOKUP(Tableau4[[#This Row],[No Série ]],'Config conversion'!B71:AM1019,6,FALSE),VLOOKUP(Tableau4[[#This Row],[No Série ]],'Config conversion'!C71:AM1019,5,FALSE),VLOOKUP(Tableau4[[#This Row],[No Série ]],'Config conversion'!D71:AM1019,4,FALSE)))</f>
        <v>#N/A</v>
      </c>
      <c r="C80" t="e">
        <f>IFERROR(VLOOKUP(Tableau4[[#This Row],[No Série ]],'Config conversion'!A71:AM1019,8,FALSE),VLOOKUP(Tableau4[[#This Row],[No Série ]],'Config conversion'!B71:AM1019,7,FALSE))</f>
        <v>#N/A</v>
      </c>
    </row>
    <row r="81" spans="2:3" x14ac:dyDescent="0.25">
      <c r="B81" t="e">
        <f>IFERROR(VLOOKUP(Tableau4[[#This Row],[No Série ]],'Config conversion'!A72:AM1020,7,FALSE),OR(VLOOKUP(Tableau4[[#This Row],[No Série ]],'Config conversion'!B72:AM1020,6,FALSE),VLOOKUP(Tableau4[[#This Row],[No Série ]],'Config conversion'!C72:AM1020,5,FALSE),VLOOKUP(Tableau4[[#This Row],[No Série ]],'Config conversion'!D72:AM1020,4,FALSE)))</f>
        <v>#N/A</v>
      </c>
      <c r="C81" t="e">
        <f>IFERROR(VLOOKUP(Tableau4[[#This Row],[No Série ]],'Config conversion'!A72:AM1020,8,FALSE),VLOOKUP(Tableau4[[#This Row],[No Série ]],'Config conversion'!B72:AM1020,7,FALSE))</f>
        <v>#N/A</v>
      </c>
    </row>
    <row r="82" spans="2:3" x14ac:dyDescent="0.25">
      <c r="B82" t="e">
        <f>IFERROR(VLOOKUP(Tableau4[[#This Row],[No Série ]],'Config conversion'!A73:AM1021,7,FALSE),OR(VLOOKUP(Tableau4[[#This Row],[No Série ]],'Config conversion'!B73:AM1021,6,FALSE),VLOOKUP(Tableau4[[#This Row],[No Série ]],'Config conversion'!C73:AM1021,5,FALSE),VLOOKUP(Tableau4[[#This Row],[No Série ]],'Config conversion'!D73:AM1021,4,FALSE)))</f>
        <v>#N/A</v>
      </c>
      <c r="C82" t="e">
        <f>IFERROR(VLOOKUP(Tableau4[[#This Row],[No Série ]],'Config conversion'!A73:AM1021,8,FALSE),VLOOKUP(Tableau4[[#This Row],[No Série ]],'Config conversion'!B73:AM1021,7,FALSE))</f>
        <v>#N/A</v>
      </c>
    </row>
    <row r="83" spans="2:3" x14ac:dyDescent="0.25">
      <c r="B83" t="e">
        <f>IFERROR(VLOOKUP(Tableau4[[#This Row],[No Série ]],'Config conversion'!A74:AM1022,7,FALSE),OR(VLOOKUP(Tableau4[[#This Row],[No Série ]],'Config conversion'!B74:AM1022,6,FALSE),VLOOKUP(Tableau4[[#This Row],[No Série ]],'Config conversion'!C74:AM1022,5,FALSE),VLOOKUP(Tableau4[[#This Row],[No Série ]],'Config conversion'!D74:AM1022,4,FALSE)))</f>
        <v>#N/A</v>
      </c>
      <c r="C83" t="e">
        <f>IFERROR(VLOOKUP(Tableau4[[#This Row],[No Série ]],'Config conversion'!A74:AM1022,8,FALSE),VLOOKUP(Tableau4[[#This Row],[No Série ]],'Config conversion'!B74:AM1022,7,FALSE))</f>
        <v>#N/A</v>
      </c>
    </row>
    <row r="84" spans="2:3" x14ac:dyDescent="0.25">
      <c r="B84" t="e">
        <f>IFERROR(VLOOKUP(Tableau4[[#This Row],[No Série ]],'Config conversion'!A75:AM1023,7,FALSE),OR(VLOOKUP(Tableau4[[#This Row],[No Série ]],'Config conversion'!B75:AM1023,6,FALSE),VLOOKUP(Tableau4[[#This Row],[No Série ]],'Config conversion'!C75:AM1023,5,FALSE),VLOOKUP(Tableau4[[#This Row],[No Série ]],'Config conversion'!D75:AM1023,4,FALSE)))</f>
        <v>#N/A</v>
      </c>
      <c r="C84" t="e">
        <f>IFERROR(VLOOKUP(Tableau4[[#This Row],[No Série ]],'Config conversion'!A75:AM1023,8,FALSE),VLOOKUP(Tableau4[[#This Row],[No Série ]],'Config conversion'!B75:AM1023,7,FALSE))</f>
        <v>#N/A</v>
      </c>
    </row>
    <row r="85" spans="2:3" x14ac:dyDescent="0.25">
      <c r="B85" t="e">
        <f>IFERROR(VLOOKUP(Tableau4[[#This Row],[No Série ]],'Config conversion'!A76:AM1024,7,FALSE),OR(VLOOKUP(Tableau4[[#This Row],[No Série ]],'Config conversion'!B76:AM1024,6,FALSE),VLOOKUP(Tableau4[[#This Row],[No Série ]],'Config conversion'!C76:AM1024,5,FALSE),VLOOKUP(Tableau4[[#This Row],[No Série ]],'Config conversion'!D76:AM1024,4,FALSE)))</f>
        <v>#N/A</v>
      </c>
      <c r="C85" t="e">
        <f>IFERROR(VLOOKUP(Tableau4[[#This Row],[No Série ]],'Config conversion'!A76:AM1024,8,FALSE),VLOOKUP(Tableau4[[#This Row],[No Série ]],'Config conversion'!B76:AM1024,7,FALSE))</f>
        <v>#N/A</v>
      </c>
    </row>
    <row r="86" spans="2:3" x14ac:dyDescent="0.25">
      <c r="B86" t="e">
        <f>IFERROR(VLOOKUP(Tableau4[[#This Row],[No Série ]],'Config conversion'!A77:AM1025,7,FALSE),OR(VLOOKUP(Tableau4[[#This Row],[No Série ]],'Config conversion'!B77:AM1025,6,FALSE),VLOOKUP(Tableau4[[#This Row],[No Série ]],'Config conversion'!C77:AM1025,5,FALSE),VLOOKUP(Tableau4[[#This Row],[No Série ]],'Config conversion'!D77:AM1025,4,FALSE)))</f>
        <v>#N/A</v>
      </c>
      <c r="C86" t="e">
        <f>IFERROR(VLOOKUP(Tableau4[[#This Row],[No Série ]],'Config conversion'!A77:AM1025,8,FALSE),VLOOKUP(Tableau4[[#This Row],[No Série ]],'Config conversion'!B77:AM1025,7,FALSE))</f>
        <v>#N/A</v>
      </c>
    </row>
    <row r="87" spans="2:3" x14ac:dyDescent="0.25">
      <c r="B87" t="e">
        <f>IFERROR(VLOOKUP(Tableau4[[#This Row],[No Série ]],'Config conversion'!A78:AM1026,7,FALSE),OR(VLOOKUP(Tableau4[[#This Row],[No Série ]],'Config conversion'!B78:AM1026,6,FALSE),VLOOKUP(Tableau4[[#This Row],[No Série ]],'Config conversion'!C78:AM1026,5,FALSE),VLOOKUP(Tableau4[[#This Row],[No Série ]],'Config conversion'!D78:AM1026,4,FALSE)))</f>
        <v>#N/A</v>
      </c>
      <c r="C87" t="e">
        <f>IFERROR(VLOOKUP(Tableau4[[#This Row],[No Série ]],'Config conversion'!A78:AM1026,8,FALSE),VLOOKUP(Tableau4[[#This Row],[No Série ]],'Config conversion'!B78:AM1026,7,FALSE))</f>
        <v>#N/A</v>
      </c>
    </row>
    <row r="88" spans="2:3" x14ac:dyDescent="0.25">
      <c r="B88" t="e">
        <f>IFERROR(VLOOKUP(Tableau4[[#This Row],[No Série ]],'Config conversion'!A79:AM1027,7,FALSE),OR(VLOOKUP(Tableau4[[#This Row],[No Série ]],'Config conversion'!B79:AM1027,6,FALSE),VLOOKUP(Tableau4[[#This Row],[No Série ]],'Config conversion'!C79:AM1027,5,FALSE),VLOOKUP(Tableau4[[#This Row],[No Série ]],'Config conversion'!D79:AM1027,4,FALSE)))</f>
        <v>#N/A</v>
      </c>
      <c r="C88" t="e">
        <f>IFERROR(VLOOKUP(Tableau4[[#This Row],[No Série ]],'Config conversion'!A79:AM1027,8,FALSE),VLOOKUP(Tableau4[[#This Row],[No Série ]],'Config conversion'!B79:AM1027,7,FALSE))</f>
        <v>#N/A</v>
      </c>
    </row>
    <row r="89" spans="2:3" x14ac:dyDescent="0.25">
      <c r="B89" t="e">
        <f>IFERROR(VLOOKUP(Tableau4[[#This Row],[No Série ]],'Config conversion'!A80:AM1028,7,FALSE),OR(VLOOKUP(Tableau4[[#This Row],[No Série ]],'Config conversion'!B80:AM1028,6,FALSE),VLOOKUP(Tableau4[[#This Row],[No Série ]],'Config conversion'!C80:AM1028,5,FALSE),VLOOKUP(Tableau4[[#This Row],[No Série ]],'Config conversion'!D80:AM1028,4,FALSE)))</f>
        <v>#N/A</v>
      </c>
      <c r="C89" t="e">
        <f>IFERROR(VLOOKUP(Tableau4[[#This Row],[No Série ]],'Config conversion'!A80:AM1028,8,FALSE),VLOOKUP(Tableau4[[#This Row],[No Série ]],'Config conversion'!B80:AM1028,7,FALSE))</f>
        <v>#N/A</v>
      </c>
    </row>
    <row r="90" spans="2:3" x14ac:dyDescent="0.25">
      <c r="B90" t="e">
        <f>IFERROR(VLOOKUP(Tableau4[[#This Row],[No Série ]],'Config conversion'!A81:AM1029,7,FALSE),OR(VLOOKUP(Tableau4[[#This Row],[No Série ]],'Config conversion'!B81:AM1029,6,FALSE),VLOOKUP(Tableau4[[#This Row],[No Série ]],'Config conversion'!C81:AM1029,5,FALSE),VLOOKUP(Tableau4[[#This Row],[No Série ]],'Config conversion'!D81:AM1029,4,FALSE)))</f>
        <v>#N/A</v>
      </c>
      <c r="C90" t="e">
        <f>IFERROR(VLOOKUP(Tableau4[[#This Row],[No Série ]],'Config conversion'!A81:AM1029,8,FALSE),VLOOKUP(Tableau4[[#This Row],[No Série ]],'Config conversion'!B81:AM1029,7,FALSE))</f>
        <v>#N/A</v>
      </c>
    </row>
    <row r="91" spans="2:3" x14ac:dyDescent="0.25">
      <c r="B91" t="e">
        <f>IFERROR(VLOOKUP(Tableau4[[#This Row],[No Série ]],'Config conversion'!A82:AM1030,7,FALSE),OR(VLOOKUP(Tableau4[[#This Row],[No Série ]],'Config conversion'!B82:AM1030,6,FALSE),VLOOKUP(Tableau4[[#This Row],[No Série ]],'Config conversion'!C82:AM1030,5,FALSE),VLOOKUP(Tableau4[[#This Row],[No Série ]],'Config conversion'!D82:AM1030,4,FALSE)))</f>
        <v>#N/A</v>
      </c>
      <c r="C91" t="e">
        <f>IFERROR(VLOOKUP(Tableau4[[#This Row],[No Série ]],'Config conversion'!A82:AM1030,8,FALSE),VLOOKUP(Tableau4[[#This Row],[No Série ]],'Config conversion'!B82:AM1030,7,FALSE))</f>
        <v>#N/A</v>
      </c>
    </row>
    <row r="92" spans="2:3" x14ac:dyDescent="0.25">
      <c r="B92" t="e">
        <f>IFERROR(VLOOKUP(Tableau4[[#This Row],[No Série ]],'Config conversion'!A83:AM1031,7,FALSE),OR(VLOOKUP(Tableau4[[#This Row],[No Série ]],'Config conversion'!B83:AM1031,6,FALSE),VLOOKUP(Tableau4[[#This Row],[No Série ]],'Config conversion'!C83:AM1031,5,FALSE),VLOOKUP(Tableau4[[#This Row],[No Série ]],'Config conversion'!D83:AM1031,4,FALSE)))</f>
        <v>#N/A</v>
      </c>
      <c r="C92" t="e">
        <f>IFERROR(VLOOKUP(Tableau4[[#This Row],[No Série ]],'Config conversion'!A83:AM1031,8,FALSE),VLOOKUP(Tableau4[[#This Row],[No Série ]],'Config conversion'!B83:AM1031,7,FALSE))</f>
        <v>#N/A</v>
      </c>
    </row>
    <row r="93" spans="2:3" x14ac:dyDescent="0.25">
      <c r="B93" t="e">
        <f>IFERROR(VLOOKUP(Tableau4[[#This Row],[No Série ]],'Config conversion'!A84:AM1032,7,FALSE),OR(VLOOKUP(Tableau4[[#This Row],[No Série ]],'Config conversion'!B84:AM1032,6,FALSE),VLOOKUP(Tableau4[[#This Row],[No Série ]],'Config conversion'!C84:AM1032,5,FALSE),VLOOKUP(Tableau4[[#This Row],[No Série ]],'Config conversion'!D84:AM1032,4,FALSE)))</f>
        <v>#N/A</v>
      </c>
      <c r="C93" t="e">
        <f>IFERROR(VLOOKUP(Tableau4[[#This Row],[No Série ]],'Config conversion'!A84:AM1032,8,FALSE),VLOOKUP(Tableau4[[#This Row],[No Série ]],'Config conversion'!B84:AM1032,7,FALSE))</f>
        <v>#N/A</v>
      </c>
    </row>
    <row r="94" spans="2:3" x14ac:dyDescent="0.25">
      <c r="B94" t="e">
        <f>IFERROR(VLOOKUP(Tableau4[[#This Row],[No Série ]],'Config conversion'!A85:AM1033,7,FALSE),OR(VLOOKUP(Tableau4[[#This Row],[No Série ]],'Config conversion'!B85:AM1033,6,FALSE),VLOOKUP(Tableau4[[#This Row],[No Série ]],'Config conversion'!C85:AM1033,5,FALSE),VLOOKUP(Tableau4[[#This Row],[No Série ]],'Config conversion'!D85:AM1033,4,FALSE)))</f>
        <v>#N/A</v>
      </c>
      <c r="C94" t="e">
        <f>IFERROR(VLOOKUP(Tableau4[[#This Row],[No Série ]],'Config conversion'!A85:AM1033,8,FALSE),VLOOKUP(Tableau4[[#This Row],[No Série ]],'Config conversion'!B85:AM1033,7,FALSE))</f>
        <v>#N/A</v>
      </c>
    </row>
    <row r="95" spans="2:3" x14ac:dyDescent="0.25">
      <c r="B95" t="e">
        <f>IFERROR(VLOOKUP(Tableau4[[#This Row],[No Série ]],'Config conversion'!A86:AM1034,7,FALSE),OR(VLOOKUP(Tableau4[[#This Row],[No Série ]],'Config conversion'!B86:AM1034,6,FALSE),VLOOKUP(Tableau4[[#This Row],[No Série ]],'Config conversion'!C86:AM1034,5,FALSE),VLOOKUP(Tableau4[[#This Row],[No Série ]],'Config conversion'!D86:AM1034,4,FALSE)))</f>
        <v>#N/A</v>
      </c>
      <c r="C95" t="e">
        <f>IFERROR(VLOOKUP(Tableau4[[#This Row],[No Série ]],'Config conversion'!A86:AM1034,8,FALSE),VLOOKUP(Tableau4[[#This Row],[No Série ]],'Config conversion'!B86:AM1034,7,FALSE))</f>
        <v>#N/A</v>
      </c>
    </row>
    <row r="96" spans="2:3" x14ac:dyDescent="0.25">
      <c r="B96" t="e">
        <f>IFERROR(VLOOKUP(Tableau4[[#This Row],[No Série ]],'Config conversion'!A87:AM1035,7,FALSE),OR(VLOOKUP(Tableau4[[#This Row],[No Série ]],'Config conversion'!B87:AM1035,6,FALSE),VLOOKUP(Tableau4[[#This Row],[No Série ]],'Config conversion'!C87:AM1035,5,FALSE),VLOOKUP(Tableau4[[#This Row],[No Série ]],'Config conversion'!D87:AM1035,4,FALSE)))</f>
        <v>#N/A</v>
      </c>
      <c r="C96" t="e">
        <f>IFERROR(VLOOKUP(Tableau4[[#This Row],[No Série ]],'Config conversion'!A87:AM1035,8,FALSE),VLOOKUP(Tableau4[[#This Row],[No Série ]],'Config conversion'!B87:AM1035,7,FALSE))</f>
        <v>#N/A</v>
      </c>
    </row>
    <row r="97" spans="2:3" x14ac:dyDescent="0.25">
      <c r="B97" t="e">
        <f>IFERROR(VLOOKUP(Tableau4[[#This Row],[No Série ]],'Config conversion'!A88:AM1036,7,FALSE),OR(VLOOKUP(Tableau4[[#This Row],[No Série ]],'Config conversion'!B88:AM1036,6,FALSE),VLOOKUP(Tableau4[[#This Row],[No Série ]],'Config conversion'!C88:AM1036,5,FALSE),VLOOKUP(Tableau4[[#This Row],[No Série ]],'Config conversion'!D88:AM1036,4,FALSE)))</f>
        <v>#N/A</v>
      </c>
      <c r="C97" t="e">
        <f>IFERROR(VLOOKUP(Tableau4[[#This Row],[No Série ]],'Config conversion'!A88:AM1036,8,FALSE),VLOOKUP(Tableau4[[#This Row],[No Série ]],'Config conversion'!B88:AM1036,7,FALSE))</f>
        <v>#N/A</v>
      </c>
    </row>
    <row r="98" spans="2:3" x14ac:dyDescent="0.25">
      <c r="B98" t="e">
        <f>IFERROR(VLOOKUP(Tableau4[[#This Row],[No Série ]],'Config conversion'!A89:AM1037,7,FALSE),OR(VLOOKUP(Tableau4[[#This Row],[No Série ]],'Config conversion'!B89:AM1037,6,FALSE),VLOOKUP(Tableau4[[#This Row],[No Série ]],'Config conversion'!C89:AM1037,5,FALSE),VLOOKUP(Tableau4[[#This Row],[No Série ]],'Config conversion'!D89:AM1037,4,FALSE)))</f>
        <v>#N/A</v>
      </c>
      <c r="C98" t="e">
        <f>IFERROR(VLOOKUP(Tableau4[[#This Row],[No Série ]],'Config conversion'!A89:AM1037,8,FALSE),VLOOKUP(Tableau4[[#This Row],[No Série ]],'Config conversion'!B89:AM1037,7,FALSE))</f>
        <v>#N/A</v>
      </c>
    </row>
    <row r="99" spans="2:3" x14ac:dyDescent="0.25">
      <c r="B99" t="e">
        <f>IFERROR(VLOOKUP(Tableau4[[#This Row],[No Série ]],'Config conversion'!A90:AM1038,7,FALSE),OR(VLOOKUP(Tableau4[[#This Row],[No Série ]],'Config conversion'!B90:AM1038,6,FALSE),VLOOKUP(Tableau4[[#This Row],[No Série ]],'Config conversion'!C90:AM1038,5,FALSE),VLOOKUP(Tableau4[[#This Row],[No Série ]],'Config conversion'!D90:AM1038,4,FALSE)))</f>
        <v>#N/A</v>
      </c>
      <c r="C99" t="e">
        <f>IFERROR(VLOOKUP(Tableau4[[#This Row],[No Série ]],'Config conversion'!A90:AM1038,8,FALSE),VLOOKUP(Tableau4[[#This Row],[No Série ]],'Config conversion'!B90:AM1038,7,FALSE))</f>
        <v>#N/A</v>
      </c>
    </row>
    <row r="100" spans="2:3" x14ac:dyDescent="0.25">
      <c r="B100" t="e">
        <f>IFERROR(VLOOKUP(Tableau4[[#This Row],[No Série ]],'Config conversion'!A91:AM1039,7,FALSE),OR(VLOOKUP(Tableau4[[#This Row],[No Série ]],'Config conversion'!B91:AM1039,6,FALSE),VLOOKUP(Tableau4[[#This Row],[No Série ]],'Config conversion'!C91:AM1039,5,FALSE),VLOOKUP(Tableau4[[#This Row],[No Série ]],'Config conversion'!D91:AM1039,4,FALSE)))</f>
        <v>#N/A</v>
      </c>
      <c r="C100" t="e">
        <f>IFERROR(VLOOKUP(Tableau4[[#This Row],[No Série ]],'Config conversion'!A91:AM1039,8,FALSE),VLOOKUP(Tableau4[[#This Row],[No Série ]],'Config conversion'!B91:AM1039,7,FALSE))</f>
        <v>#N/A</v>
      </c>
    </row>
    <row r="101" spans="2:3" x14ac:dyDescent="0.25">
      <c r="B101" t="e">
        <f>IFERROR(VLOOKUP(Tableau4[[#This Row],[No Série ]],'Config conversion'!A92:AM1040,7,FALSE),OR(VLOOKUP(Tableau4[[#This Row],[No Série ]],'Config conversion'!B92:AM1040,6,FALSE),VLOOKUP(Tableau4[[#This Row],[No Série ]],'Config conversion'!C92:AM1040,5,FALSE),VLOOKUP(Tableau4[[#This Row],[No Série ]],'Config conversion'!D92:AM1040,4,FALSE)))</f>
        <v>#N/A</v>
      </c>
      <c r="C101" t="e">
        <f>IFERROR(VLOOKUP(Tableau4[[#This Row],[No Série ]],'Config conversion'!A92:AM1040,8,FALSE),VLOOKUP(Tableau4[[#This Row],[No Série ]],'Config conversion'!B92:AM1040,7,FALSE))</f>
        <v>#N/A</v>
      </c>
    </row>
    <row r="102" spans="2:3" x14ac:dyDescent="0.25">
      <c r="B102" t="e">
        <f>IFERROR(VLOOKUP(Tableau4[[#This Row],[No Série ]],'Config conversion'!A93:AM1041,7,FALSE),OR(VLOOKUP(Tableau4[[#This Row],[No Série ]],'Config conversion'!B93:AM1041,6,FALSE),VLOOKUP(Tableau4[[#This Row],[No Série ]],'Config conversion'!C93:AM1041,5,FALSE),VLOOKUP(Tableau4[[#This Row],[No Série ]],'Config conversion'!D93:AM1041,4,FALSE)))</f>
        <v>#N/A</v>
      </c>
      <c r="C102" t="e">
        <f>IFERROR(VLOOKUP(Tableau4[[#This Row],[No Série ]],'Config conversion'!A93:AM1041,8,FALSE),VLOOKUP(Tableau4[[#This Row],[No Série ]],'Config conversion'!B93:AM1041,7,FALSE))</f>
        <v>#N/A</v>
      </c>
    </row>
    <row r="103" spans="2:3" x14ac:dyDescent="0.25">
      <c r="B103" t="e">
        <f>IFERROR(VLOOKUP(Tableau4[[#This Row],[No Série ]],'Config conversion'!A94:AM1042,7,FALSE),OR(VLOOKUP(Tableau4[[#This Row],[No Série ]],'Config conversion'!B94:AM1042,6,FALSE),VLOOKUP(Tableau4[[#This Row],[No Série ]],'Config conversion'!C94:AM1042,5,FALSE),VLOOKUP(Tableau4[[#This Row],[No Série ]],'Config conversion'!D94:AM1042,4,FALSE)))</f>
        <v>#N/A</v>
      </c>
      <c r="C103" t="e">
        <f>IFERROR(VLOOKUP(Tableau4[[#This Row],[No Série ]],'Config conversion'!A94:AM1042,8,FALSE),VLOOKUP(Tableau4[[#This Row],[No Série ]],'Config conversion'!B94:AM1042,7,FALSE))</f>
        <v>#N/A</v>
      </c>
    </row>
    <row r="104" spans="2:3" x14ac:dyDescent="0.25">
      <c r="B104" t="e">
        <f>IFERROR(VLOOKUP(Tableau4[[#This Row],[No Série ]],'Config conversion'!A95:AM1043,7,FALSE),OR(VLOOKUP(Tableau4[[#This Row],[No Série ]],'Config conversion'!B95:AM1043,6,FALSE),VLOOKUP(Tableau4[[#This Row],[No Série ]],'Config conversion'!C95:AM1043,5,FALSE),VLOOKUP(Tableau4[[#This Row],[No Série ]],'Config conversion'!D95:AM1043,4,FALSE)))</f>
        <v>#N/A</v>
      </c>
      <c r="C104" t="e">
        <f>IFERROR(VLOOKUP(Tableau4[[#This Row],[No Série ]],'Config conversion'!A95:AM1043,8,FALSE),VLOOKUP(Tableau4[[#This Row],[No Série ]],'Config conversion'!B95:AM1043,7,FALSE))</f>
        <v>#N/A</v>
      </c>
    </row>
    <row r="105" spans="2:3" x14ac:dyDescent="0.25">
      <c r="B105" t="e">
        <f>IFERROR(VLOOKUP(Tableau4[[#This Row],[No Série ]],'Config conversion'!A96:AM1044,7,FALSE),OR(VLOOKUP(Tableau4[[#This Row],[No Série ]],'Config conversion'!B96:AM1044,6,FALSE),VLOOKUP(Tableau4[[#This Row],[No Série ]],'Config conversion'!C96:AM1044,5,FALSE),VLOOKUP(Tableau4[[#This Row],[No Série ]],'Config conversion'!D96:AM1044,4,FALSE)))</f>
        <v>#N/A</v>
      </c>
      <c r="C105" t="e">
        <f>IFERROR(VLOOKUP(Tableau4[[#This Row],[No Série ]],'Config conversion'!A96:AM1044,8,FALSE),VLOOKUP(Tableau4[[#This Row],[No Série ]],'Config conversion'!B96:AM1044,7,FALSE))</f>
        <v>#N/A</v>
      </c>
    </row>
    <row r="106" spans="2:3" x14ac:dyDescent="0.25">
      <c r="B106" t="e">
        <f>IFERROR(VLOOKUP(Tableau4[[#This Row],[No Série ]],'Config conversion'!A97:AM1045,7,FALSE),OR(VLOOKUP(Tableau4[[#This Row],[No Série ]],'Config conversion'!B97:AM1045,6,FALSE),VLOOKUP(Tableau4[[#This Row],[No Série ]],'Config conversion'!C97:AM1045,5,FALSE),VLOOKUP(Tableau4[[#This Row],[No Série ]],'Config conversion'!D97:AM1045,4,FALSE)))</f>
        <v>#N/A</v>
      </c>
      <c r="C106" t="e">
        <f>IFERROR(VLOOKUP(Tableau4[[#This Row],[No Série ]],'Config conversion'!A97:AM1045,8,FALSE),VLOOKUP(Tableau4[[#This Row],[No Série ]],'Config conversion'!B97:AM1045,7,FALSE))</f>
        <v>#N/A</v>
      </c>
    </row>
    <row r="107" spans="2:3" x14ac:dyDescent="0.25">
      <c r="B107" t="e">
        <f>IFERROR(VLOOKUP(Tableau4[[#This Row],[No Série ]],'Config conversion'!A98:AM1046,7,FALSE),OR(VLOOKUP(Tableau4[[#This Row],[No Série ]],'Config conversion'!B98:AM1046,6,FALSE),VLOOKUP(Tableau4[[#This Row],[No Série ]],'Config conversion'!C98:AM1046,5,FALSE),VLOOKUP(Tableau4[[#This Row],[No Série ]],'Config conversion'!D98:AM1046,4,FALSE)))</f>
        <v>#N/A</v>
      </c>
      <c r="C107" t="e">
        <f>IFERROR(VLOOKUP(Tableau4[[#This Row],[No Série ]],'Config conversion'!A98:AM1046,8,FALSE),VLOOKUP(Tableau4[[#This Row],[No Série ]],'Config conversion'!B98:AM1046,7,FALSE))</f>
        <v>#N/A</v>
      </c>
    </row>
    <row r="108" spans="2:3" x14ac:dyDescent="0.25">
      <c r="B108" t="e">
        <f>IFERROR(VLOOKUP(Tableau4[[#This Row],[No Série ]],'Config conversion'!A99:AM1047,7,FALSE),OR(VLOOKUP(Tableau4[[#This Row],[No Série ]],'Config conversion'!B99:AM1047,6,FALSE),VLOOKUP(Tableau4[[#This Row],[No Série ]],'Config conversion'!C99:AM1047,5,FALSE),VLOOKUP(Tableau4[[#This Row],[No Série ]],'Config conversion'!D99:AM1047,4,FALSE)))</f>
        <v>#N/A</v>
      </c>
      <c r="C108" t="e">
        <f>IFERROR(VLOOKUP(Tableau4[[#This Row],[No Série ]],'Config conversion'!A99:AM1047,8,FALSE),VLOOKUP(Tableau4[[#This Row],[No Série ]],'Config conversion'!B99:AM1047,7,FALSE))</f>
        <v>#N/A</v>
      </c>
    </row>
    <row r="109" spans="2:3" x14ac:dyDescent="0.25">
      <c r="B109" t="e">
        <f>IFERROR(VLOOKUP(Tableau4[[#This Row],[No Série ]],'Config conversion'!A100:AM1048,7,FALSE),OR(VLOOKUP(Tableau4[[#This Row],[No Série ]],'Config conversion'!B100:AM1048,6,FALSE),VLOOKUP(Tableau4[[#This Row],[No Série ]],'Config conversion'!C100:AM1048,5,FALSE),VLOOKUP(Tableau4[[#This Row],[No Série ]],'Config conversion'!D100:AM1048,4,FALSE)))</f>
        <v>#N/A</v>
      </c>
      <c r="C109" t="e">
        <f>IFERROR(VLOOKUP(Tableau4[[#This Row],[No Série ]],'Config conversion'!A100:AM1048,8,FALSE),VLOOKUP(Tableau4[[#This Row],[No Série ]],'Config conversion'!B100:AM1048,7,FALSE))</f>
        <v>#N/A</v>
      </c>
    </row>
    <row r="110" spans="2:3" x14ac:dyDescent="0.25">
      <c r="B110" t="e">
        <f>IFERROR(VLOOKUP(Tableau4[[#This Row],[No Série ]],'Config conversion'!A101:AM1049,7,FALSE),OR(VLOOKUP(Tableau4[[#This Row],[No Série ]],'Config conversion'!B101:AM1049,6,FALSE),VLOOKUP(Tableau4[[#This Row],[No Série ]],'Config conversion'!C101:AM1049,5,FALSE),VLOOKUP(Tableau4[[#This Row],[No Série ]],'Config conversion'!D101:AM1049,4,FALSE)))</f>
        <v>#N/A</v>
      </c>
      <c r="C110" t="e">
        <f>IFERROR(VLOOKUP(Tableau4[[#This Row],[No Série ]],'Config conversion'!A101:AM1049,8,FALSE),VLOOKUP(Tableau4[[#This Row],[No Série ]],'Config conversion'!B101:AM1049,7,FALSE))</f>
        <v>#N/A</v>
      </c>
    </row>
    <row r="111" spans="2:3" x14ac:dyDescent="0.25">
      <c r="B111" t="e">
        <f>IFERROR(VLOOKUP(Tableau4[[#This Row],[No Série ]],'Config conversion'!A102:AM1050,7,FALSE),OR(VLOOKUP(Tableau4[[#This Row],[No Série ]],'Config conversion'!B102:AM1050,6,FALSE),VLOOKUP(Tableau4[[#This Row],[No Série ]],'Config conversion'!C102:AM1050,5,FALSE),VLOOKUP(Tableau4[[#This Row],[No Série ]],'Config conversion'!D102:AM1050,4,FALSE)))</f>
        <v>#N/A</v>
      </c>
      <c r="C111" t="e">
        <f>IFERROR(VLOOKUP(Tableau4[[#This Row],[No Série ]],'Config conversion'!A102:AM1050,8,FALSE),VLOOKUP(Tableau4[[#This Row],[No Série ]],'Config conversion'!B102:AM1050,7,FALSE))</f>
        <v>#N/A</v>
      </c>
    </row>
    <row r="112" spans="2:3" x14ac:dyDescent="0.25">
      <c r="B112" t="e">
        <f>IFERROR(VLOOKUP(Tableau4[[#This Row],[No Série ]],'Config conversion'!A103:AM1051,7,FALSE),OR(VLOOKUP(Tableau4[[#This Row],[No Série ]],'Config conversion'!B103:AM1051,6,FALSE),VLOOKUP(Tableau4[[#This Row],[No Série ]],'Config conversion'!C103:AM1051,5,FALSE),VLOOKUP(Tableau4[[#This Row],[No Série ]],'Config conversion'!D103:AM1051,4,FALSE)))</f>
        <v>#N/A</v>
      </c>
      <c r="C112" t="e">
        <f>IFERROR(VLOOKUP(Tableau4[[#This Row],[No Série ]],'Config conversion'!A103:AM1051,8,FALSE),VLOOKUP(Tableau4[[#This Row],[No Série ]],'Config conversion'!B103:AM1051,7,FALSE))</f>
        <v>#N/A</v>
      </c>
    </row>
    <row r="113" spans="2:3" x14ac:dyDescent="0.25">
      <c r="B113" t="e">
        <f>IFERROR(VLOOKUP(Tableau4[[#This Row],[No Série ]],'Config conversion'!A104:AM1052,7,FALSE),OR(VLOOKUP(Tableau4[[#This Row],[No Série ]],'Config conversion'!B104:AM1052,6,FALSE),VLOOKUP(Tableau4[[#This Row],[No Série ]],'Config conversion'!C104:AM1052,5,FALSE),VLOOKUP(Tableau4[[#This Row],[No Série ]],'Config conversion'!D104:AM1052,4,FALSE)))</f>
        <v>#N/A</v>
      </c>
      <c r="C113" t="e">
        <f>IFERROR(VLOOKUP(Tableau4[[#This Row],[No Série ]],'Config conversion'!A104:AM1052,8,FALSE),VLOOKUP(Tableau4[[#This Row],[No Série ]],'Config conversion'!B104:AM1052,7,FALSE))</f>
        <v>#N/A</v>
      </c>
    </row>
    <row r="114" spans="2:3" x14ac:dyDescent="0.25">
      <c r="B114" t="e">
        <f>IFERROR(VLOOKUP(Tableau4[[#This Row],[No Série ]],'Config conversion'!A105:AM1053,7,FALSE),OR(VLOOKUP(Tableau4[[#This Row],[No Série ]],'Config conversion'!B105:AM1053,6,FALSE),VLOOKUP(Tableau4[[#This Row],[No Série ]],'Config conversion'!C105:AM1053,5,FALSE),VLOOKUP(Tableau4[[#This Row],[No Série ]],'Config conversion'!D105:AM1053,4,FALSE)))</f>
        <v>#N/A</v>
      </c>
      <c r="C114" t="e">
        <f>IFERROR(VLOOKUP(Tableau4[[#This Row],[No Série ]],'Config conversion'!A105:AM1053,8,FALSE),VLOOKUP(Tableau4[[#This Row],[No Série ]],'Config conversion'!B105:AM1053,7,FALSE))</f>
        <v>#N/A</v>
      </c>
    </row>
    <row r="115" spans="2:3" x14ac:dyDescent="0.25">
      <c r="B115" t="e">
        <f>IFERROR(VLOOKUP(Tableau4[[#This Row],[No Série ]],'Config conversion'!A106:AM1054,7,FALSE),OR(VLOOKUP(Tableau4[[#This Row],[No Série ]],'Config conversion'!B106:AM1054,6,FALSE),VLOOKUP(Tableau4[[#This Row],[No Série ]],'Config conversion'!C106:AM1054,5,FALSE),VLOOKUP(Tableau4[[#This Row],[No Série ]],'Config conversion'!D106:AM1054,4,FALSE)))</f>
        <v>#N/A</v>
      </c>
      <c r="C115" t="e">
        <f>IFERROR(VLOOKUP(Tableau4[[#This Row],[No Série ]],'Config conversion'!A106:AM1054,8,FALSE),VLOOKUP(Tableau4[[#This Row],[No Série ]],'Config conversion'!B106:AM1054,7,FALSE))</f>
        <v>#N/A</v>
      </c>
    </row>
    <row r="116" spans="2:3" x14ac:dyDescent="0.25">
      <c r="B116" t="e">
        <f>IFERROR(VLOOKUP(Tableau4[[#This Row],[No Série ]],'Config conversion'!A107:AM1055,7,FALSE),OR(VLOOKUP(Tableau4[[#This Row],[No Série ]],'Config conversion'!B107:AM1055,6,FALSE),VLOOKUP(Tableau4[[#This Row],[No Série ]],'Config conversion'!C107:AM1055,5,FALSE),VLOOKUP(Tableau4[[#This Row],[No Série ]],'Config conversion'!D107:AM1055,4,FALSE)))</f>
        <v>#N/A</v>
      </c>
      <c r="C116" t="e">
        <f>IFERROR(VLOOKUP(Tableau4[[#This Row],[No Série ]],'Config conversion'!A107:AM1055,8,FALSE),VLOOKUP(Tableau4[[#This Row],[No Série ]],'Config conversion'!B107:AM1055,7,FALSE))</f>
        <v>#N/A</v>
      </c>
    </row>
    <row r="117" spans="2:3" x14ac:dyDescent="0.25">
      <c r="B117" t="e">
        <f>IFERROR(VLOOKUP(Tableau4[[#This Row],[No Série ]],'Config conversion'!A108:AM1056,7,FALSE),OR(VLOOKUP(Tableau4[[#This Row],[No Série ]],'Config conversion'!B108:AM1056,6,FALSE),VLOOKUP(Tableau4[[#This Row],[No Série ]],'Config conversion'!C108:AM1056,5,FALSE),VLOOKUP(Tableau4[[#This Row],[No Série ]],'Config conversion'!D108:AM1056,4,FALSE)))</f>
        <v>#N/A</v>
      </c>
      <c r="C117" t="e">
        <f>IFERROR(VLOOKUP(Tableau4[[#This Row],[No Série ]],'Config conversion'!A108:AM1056,8,FALSE),VLOOKUP(Tableau4[[#This Row],[No Série ]],'Config conversion'!B108:AM1056,7,FALSE))</f>
        <v>#N/A</v>
      </c>
    </row>
    <row r="118" spans="2:3" x14ac:dyDescent="0.25">
      <c r="B118" t="e">
        <f>IFERROR(VLOOKUP(Tableau4[[#This Row],[No Série ]],'Config conversion'!A109:AM1057,7,FALSE),OR(VLOOKUP(Tableau4[[#This Row],[No Série ]],'Config conversion'!B109:AM1057,6,FALSE),VLOOKUP(Tableau4[[#This Row],[No Série ]],'Config conversion'!C109:AM1057,5,FALSE),VLOOKUP(Tableau4[[#This Row],[No Série ]],'Config conversion'!D109:AM1057,4,FALSE)))</f>
        <v>#N/A</v>
      </c>
      <c r="C118" t="e">
        <f>IFERROR(VLOOKUP(Tableau4[[#This Row],[No Série ]],'Config conversion'!A109:AM1057,8,FALSE),VLOOKUP(Tableau4[[#This Row],[No Série ]],'Config conversion'!B109:AM1057,7,FALSE))</f>
        <v>#N/A</v>
      </c>
    </row>
    <row r="119" spans="2:3" x14ac:dyDescent="0.25">
      <c r="B119" t="e">
        <f>IFERROR(VLOOKUP(Tableau4[[#This Row],[No Série ]],'Config conversion'!A110:AM1058,7,FALSE),OR(VLOOKUP(Tableau4[[#This Row],[No Série ]],'Config conversion'!B110:AM1058,6,FALSE),VLOOKUP(Tableau4[[#This Row],[No Série ]],'Config conversion'!C110:AM1058,5,FALSE),VLOOKUP(Tableau4[[#This Row],[No Série ]],'Config conversion'!D110:AM1058,4,FALSE)))</f>
        <v>#N/A</v>
      </c>
      <c r="C119" t="e">
        <f>IFERROR(VLOOKUP(Tableau4[[#This Row],[No Série ]],'Config conversion'!A110:AM1058,8,FALSE),VLOOKUP(Tableau4[[#This Row],[No Série ]],'Config conversion'!B110:AM1058,7,FALSE))</f>
        <v>#N/A</v>
      </c>
    </row>
    <row r="120" spans="2:3" x14ac:dyDescent="0.25">
      <c r="B120" t="e">
        <f>IFERROR(VLOOKUP(Tableau4[[#This Row],[No Série ]],'Config conversion'!A111:AM1059,7,FALSE),OR(VLOOKUP(Tableau4[[#This Row],[No Série ]],'Config conversion'!B111:AM1059,6,FALSE),VLOOKUP(Tableau4[[#This Row],[No Série ]],'Config conversion'!C111:AM1059,5,FALSE),VLOOKUP(Tableau4[[#This Row],[No Série ]],'Config conversion'!D111:AM1059,4,FALSE)))</f>
        <v>#N/A</v>
      </c>
      <c r="C120" t="e">
        <f>IFERROR(VLOOKUP(Tableau4[[#This Row],[No Série ]],'Config conversion'!A111:AM1059,8,FALSE),VLOOKUP(Tableau4[[#This Row],[No Série ]],'Config conversion'!B111:AM1059,7,FALSE))</f>
        <v>#N/A</v>
      </c>
    </row>
    <row r="121" spans="2:3" x14ac:dyDescent="0.25">
      <c r="B121" t="e">
        <f>IFERROR(VLOOKUP(Tableau4[[#This Row],[No Série ]],'Config conversion'!A112:AM1060,7,FALSE),OR(VLOOKUP(Tableau4[[#This Row],[No Série ]],'Config conversion'!B112:AM1060,6,FALSE),VLOOKUP(Tableau4[[#This Row],[No Série ]],'Config conversion'!C112:AM1060,5,FALSE),VLOOKUP(Tableau4[[#This Row],[No Série ]],'Config conversion'!D112:AM1060,4,FALSE)))</f>
        <v>#N/A</v>
      </c>
      <c r="C121" t="e">
        <f>IFERROR(VLOOKUP(Tableau4[[#This Row],[No Série ]],'Config conversion'!A112:AM1060,8,FALSE),VLOOKUP(Tableau4[[#This Row],[No Série ]],'Config conversion'!B112:AM1060,7,FALSE))</f>
        <v>#N/A</v>
      </c>
    </row>
    <row r="122" spans="2:3" x14ac:dyDescent="0.25">
      <c r="B122" t="e">
        <f>IFERROR(VLOOKUP(Tableau4[[#This Row],[No Série ]],'Config conversion'!A113:AM1061,7,FALSE),OR(VLOOKUP(Tableau4[[#This Row],[No Série ]],'Config conversion'!B113:AM1061,6,FALSE),VLOOKUP(Tableau4[[#This Row],[No Série ]],'Config conversion'!C113:AM1061,5,FALSE),VLOOKUP(Tableau4[[#This Row],[No Série ]],'Config conversion'!D113:AM1061,4,FALSE)))</f>
        <v>#N/A</v>
      </c>
      <c r="C122" t="e">
        <f>IFERROR(VLOOKUP(Tableau4[[#This Row],[No Série ]],'Config conversion'!A113:AM1061,8,FALSE),VLOOKUP(Tableau4[[#This Row],[No Série ]],'Config conversion'!B113:AM1061,7,FALSE))</f>
        <v>#N/A</v>
      </c>
    </row>
    <row r="123" spans="2:3" x14ac:dyDescent="0.25">
      <c r="B123" t="e">
        <f>IFERROR(VLOOKUP(Tableau4[[#This Row],[No Série ]],'Config conversion'!A114:AM1062,7,FALSE),OR(VLOOKUP(Tableau4[[#This Row],[No Série ]],'Config conversion'!B114:AM1062,6,FALSE),VLOOKUP(Tableau4[[#This Row],[No Série ]],'Config conversion'!C114:AM1062,5,FALSE),VLOOKUP(Tableau4[[#This Row],[No Série ]],'Config conversion'!D114:AM1062,4,FALSE)))</f>
        <v>#N/A</v>
      </c>
      <c r="C123" t="e">
        <f>IFERROR(VLOOKUP(Tableau4[[#This Row],[No Série ]],'Config conversion'!A114:AM1062,8,FALSE),VLOOKUP(Tableau4[[#This Row],[No Série ]],'Config conversion'!B114:AM1062,7,FALSE))</f>
        <v>#N/A</v>
      </c>
    </row>
    <row r="124" spans="2:3" x14ac:dyDescent="0.25">
      <c r="B124" t="e">
        <f>IFERROR(VLOOKUP(Tableau4[[#This Row],[No Série ]],'Config conversion'!A115:AM1063,7,FALSE),OR(VLOOKUP(Tableau4[[#This Row],[No Série ]],'Config conversion'!B115:AM1063,6,FALSE),VLOOKUP(Tableau4[[#This Row],[No Série ]],'Config conversion'!C115:AM1063,5,FALSE),VLOOKUP(Tableau4[[#This Row],[No Série ]],'Config conversion'!D115:AM1063,4,FALSE)))</f>
        <v>#N/A</v>
      </c>
      <c r="C124" t="e">
        <f>IFERROR(VLOOKUP(Tableau4[[#This Row],[No Série ]],'Config conversion'!A115:AM1063,8,FALSE),VLOOKUP(Tableau4[[#This Row],[No Série ]],'Config conversion'!B115:AM1063,7,FALSE))</f>
        <v>#N/A</v>
      </c>
    </row>
    <row r="125" spans="2:3" x14ac:dyDescent="0.25">
      <c r="B125" t="e">
        <f>IFERROR(VLOOKUP(Tableau4[[#This Row],[No Série ]],'Config conversion'!A116:AM1064,7,FALSE),OR(VLOOKUP(Tableau4[[#This Row],[No Série ]],'Config conversion'!B116:AM1064,6,FALSE),VLOOKUP(Tableau4[[#This Row],[No Série ]],'Config conversion'!C116:AM1064,5,FALSE),VLOOKUP(Tableau4[[#This Row],[No Série ]],'Config conversion'!D116:AM1064,4,FALSE)))</f>
        <v>#N/A</v>
      </c>
      <c r="C125" t="e">
        <f>IFERROR(VLOOKUP(Tableau4[[#This Row],[No Série ]],'Config conversion'!A116:AM1064,8,FALSE),VLOOKUP(Tableau4[[#This Row],[No Série ]],'Config conversion'!B116:AM1064,7,FALSE))</f>
        <v>#N/A</v>
      </c>
    </row>
    <row r="126" spans="2:3" x14ac:dyDescent="0.25">
      <c r="B126" t="e">
        <f>IFERROR(VLOOKUP(Tableau4[[#This Row],[No Série ]],'Config conversion'!A117:AM1065,7,FALSE),OR(VLOOKUP(Tableau4[[#This Row],[No Série ]],'Config conversion'!B117:AM1065,6,FALSE),VLOOKUP(Tableau4[[#This Row],[No Série ]],'Config conversion'!C117:AM1065,5,FALSE),VLOOKUP(Tableau4[[#This Row],[No Série ]],'Config conversion'!D117:AM1065,4,FALSE)))</f>
        <v>#N/A</v>
      </c>
      <c r="C126" t="e">
        <f>IFERROR(VLOOKUP(Tableau4[[#This Row],[No Série ]],'Config conversion'!A117:AM1065,8,FALSE),VLOOKUP(Tableau4[[#This Row],[No Série ]],'Config conversion'!B117:AM1065,7,FALSE))</f>
        <v>#N/A</v>
      </c>
    </row>
    <row r="127" spans="2:3" x14ac:dyDescent="0.25">
      <c r="B127" t="e">
        <f>IFERROR(VLOOKUP(Tableau4[[#This Row],[No Série ]],'Config conversion'!A118:AM1066,7,FALSE),OR(VLOOKUP(Tableau4[[#This Row],[No Série ]],'Config conversion'!B118:AM1066,6,FALSE),VLOOKUP(Tableau4[[#This Row],[No Série ]],'Config conversion'!C118:AM1066,5,FALSE),VLOOKUP(Tableau4[[#This Row],[No Série ]],'Config conversion'!D118:AM1066,4,FALSE)))</f>
        <v>#N/A</v>
      </c>
      <c r="C127" t="e">
        <f>IFERROR(VLOOKUP(Tableau4[[#This Row],[No Série ]],'Config conversion'!A118:AM1066,8,FALSE),VLOOKUP(Tableau4[[#This Row],[No Série ]],'Config conversion'!B118:AM1066,7,FALSE))</f>
        <v>#N/A</v>
      </c>
    </row>
    <row r="128" spans="2:3" x14ac:dyDescent="0.25">
      <c r="B128" t="e">
        <f>IFERROR(VLOOKUP(Tableau4[[#This Row],[No Série ]],'Config conversion'!A119:AM1067,7,FALSE),OR(VLOOKUP(Tableau4[[#This Row],[No Série ]],'Config conversion'!B119:AM1067,6,FALSE),VLOOKUP(Tableau4[[#This Row],[No Série ]],'Config conversion'!C119:AM1067,5,FALSE),VLOOKUP(Tableau4[[#This Row],[No Série ]],'Config conversion'!D119:AM1067,4,FALSE)))</f>
        <v>#N/A</v>
      </c>
      <c r="C128" t="e">
        <f>IFERROR(VLOOKUP(Tableau4[[#This Row],[No Série ]],'Config conversion'!A119:AM1067,8,FALSE),VLOOKUP(Tableau4[[#This Row],[No Série ]],'Config conversion'!B119:AM1067,7,FALSE))</f>
        <v>#N/A</v>
      </c>
    </row>
    <row r="129" spans="2:3" x14ac:dyDescent="0.25">
      <c r="B129" t="e">
        <f>IFERROR(VLOOKUP(Tableau4[[#This Row],[No Série ]],'Config conversion'!A120:AM1068,7,FALSE),OR(VLOOKUP(Tableau4[[#This Row],[No Série ]],'Config conversion'!B120:AM1068,6,FALSE),VLOOKUP(Tableau4[[#This Row],[No Série ]],'Config conversion'!C120:AM1068,5,FALSE),VLOOKUP(Tableau4[[#This Row],[No Série ]],'Config conversion'!D120:AM1068,4,FALSE)))</f>
        <v>#N/A</v>
      </c>
      <c r="C129" t="e">
        <f>IFERROR(VLOOKUP(Tableau4[[#This Row],[No Série ]],'Config conversion'!A120:AM1068,8,FALSE),VLOOKUP(Tableau4[[#This Row],[No Série ]],'Config conversion'!B120:AM1068,7,FALSE))</f>
        <v>#N/A</v>
      </c>
    </row>
    <row r="130" spans="2:3" x14ac:dyDescent="0.25">
      <c r="B130" t="e">
        <f>IFERROR(VLOOKUP(Tableau4[[#This Row],[No Série ]],'Config conversion'!A121:AM1069,7,FALSE),OR(VLOOKUP(Tableau4[[#This Row],[No Série ]],'Config conversion'!B121:AM1069,6,FALSE),VLOOKUP(Tableau4[[#This Row],[No Série ]],'Config conversion'!C121:AM1069,5,FALSE),VLOOKUP(Tableau4[[#This Row],[No Série ]],'Config conversion'!D121:AM1069,4,FALSE)))</f>
        <v>#N/A</v>
      </c>
      <c r="C130" t="e">
        <f>IFERROR(VLOOKUP(Tableau4[[#This Row],[No Série ]],'Config conversion'!A121:AM1069,8,FALSE),VLOOKUP(Tableau4[[#This Row],[No Série ]],'Config conversion'!B121:AM1069,7,FALSE))</f>
        <v>#N/A</v>
      </c>
    </row>
    <row r="131" spans="2:3" x14ac:dyDescent="0.25">
      <c r="B131" t="e">
        <f>IFERROR(VLOOKUP(Tableau4[[#This Row],[No Série ]],'Config conversion'!A122:AM1070,7,FALSE),OR(VLOOKUP(Tableau4[[#This Row],[No Série ]],'Config conversion'!B122:AM1070,6,FALSE),VLOOKUP(Tableau4[[#This Row],[No Série ]],'Config conversion'!C122:AM1070,5,FALSE),VLOOKUP(Tableau4[[#This Row],[No Série ]],'Config conversion'!D122:AM1070,4,FALSE)))</f>
        <v>#N/A</v>
      </c>
      <c r="C131" t="e">
        <f>IFERROR(VLOOKUP(Tableau4[[#This Row],[No Série ]],'Config conversion'!A122:AM1070,8,FALSE),VLOOKUP(Tableau4[[#This Row],[No Série ]],'Config conversion'!B122:AM1070,7,FALSE))</f>
        <v>#N/A</v>
      </c>
    </row>
    <row r="132" spans="2:3" x14ac:dyDescent="0.25">
      <c r="B132" t="e">
        <f>IFERROR(VLOOKUP(Tableau4[[#This Row],[No Série ]],'Config conversion'!A123:AM1071,7,FALSE),OR(VLOOKUP(Tableau4[[#This Row],[No Série ]],'Config conversion'!B123:AM1071,6,FALSE),VLOOKUP(Tableau4[[#This Row],[No Série ]],'Config conversion'!C123:AM1071,5,FALSE),VLOOKUP(Tableau4[[#This Row],[No Série ]],'Config conversion'!D123:AM1071,4,FALSE)))</f>
        <v>#N/A</v>
      </c>
      <c r="C132" t="e">
        <f>IFERROR(VLOOKUP(Tableau4[[#This Row],[No Série ]],'Config conversion'!A123:AM1071,8,FALSE),VLOOKUP(Tableau4[[#This Row],[No Série ]],'Config conversion'!B123:AM1071,7,FALSE))</f>
        <v>#N/A</v>
      </c>
    </row>
    <row r="133" spans="2:3" x14ac:dyDescent="0.25">
      <c r="B133" t="e">
        <f>IFERROR(VLOOKUP(Tableau4[[#This Row],[No Série ]],'Config conversion'!A124:AM1072,7,FALSE),OR(VLOOKUP(Tableau4[[#This Row],[No Série ]],'Config conversion'!B124:AM1072,6,FALSE),VLOOKUP(Tableau4[[#This Row],[No Série ]],'Config conversion'!C124:AM1072,5,FALSE),VLOOKUP(Tableau4[[#This Row],[No Série ]],'Config conversion'!D124:AM1072,4,FALSE)))</f>
        <v>#N/A</v>
      </c>
      <c r="C133" t="e">
        <f>IFERROR(VLOOKUP(Tableau4[[#This Row],[No Série ]],'Config conversion'!A124:AM1072,8,FALSE),VLOOKUP(Tableau4[[#This Row],[No Série ]],'Config conversion'!B124:AM1072,7,FALSE))</f>
        <v>#N/A</v>
      </c>
    </row>
    <row r="134" spans="2:3" x14ac:dyDescent="0.25">
      <c r="B134" t="e">
        <f>IFERROR(VLOOKUP(Tableau4[[#This Row],[No Série ]],'Config conversion'!A125:AM1073,7,FALSE),OR(VLOOKUP(Tableau4[[#This Row],[No Série ]],'Config conversion'!B125:AM1073,6,FALSE),VLOOKUP(Tableau4[[#This Row],[No Série ]],'Config conversion'!C125:AM1073,5,FALSE),VLOOKUP(Tableau4[[#This Row],[No Série ]],'Config conversion'!D125:AM1073,4,FALSE)))</f>
        <v>#N/A</v>
      </c>
      <c r="C134" t="e">
        <f>IFERROR(VLOOKUP(Tableau4[[#This Row],[No Série ]],'Config conversion'!A125:AM1073,8,FALSE),VLOOKUP(Tableau4[[#This Row],[No Série ]],'Config conversion'!B125:AM1073,7,FALSE))</f>
        <v>#N/A</v>
      </c>
    </row>
    <row r="135" spans="2:3" x14ac:dyDescent="0.25">
      <c r="B135" t="e">
        <f>IFERROR(VLOOKUP(Tableau4[[#This Row],[No Série ]],'Config conversion'!A126:AM1074,7,FALSE),OR(VLOOKUP(Tableau4[[#This Row],[No Série ]],'Config conversion'!B126:AM1074,6,FALSE),VLOOKUP(Tableau4[[#This Row],[No Série ]],'Config conversion'!C126:AM1074,5,FALSE),VLOOKUP(Tableau4[[#This Row],[No Série ]],'Config conversion'!D126:AM1074,4,FALSE)))</f>
        <v>#N/A</v>
      </c>
      <c r="C135" t="e">
        <f>IFERROR(VLOOKUP(Tableau4[[#This Row],[No Série ]],'Config conversion'!A126:AM1074,8,FALSE),VLOOKUP(Tableau4[[#This Row],[No Série ]],'Config conversion'!B126:AM1074,7,FALSE))</f>
        <v>#N/A</v>
      </c>
    </row>
    <row r="136" spans="2:3" x14ac:dyDescent="0.25">
      <c r="B136" t="e">
        <f>IFERROR(VLOOKUP(Tableau4[[#This Row],[No Série ]],'Config conversion'!A127:AM1075,7,FALSE),OR(VLOOKUP(Tableau4[[#This Row],[No Série ]],'Config conversion'!B127:AM1075,6,FALSE),VLOOKUP(Tableau4[[#This Row],[No Série ]],'Config conversion'!C127:AM1075,5,FALSE),VLOOKUP(Tableau4[[#This Row],[No Série ]],'Config conversion'!D127:AM1075,4,FALSE)))</f>
        <v>#N/A</v>
      </c>
      <c r="C136" t="e">
        <f>IFERROR(VLOOKUP(Tableau4[[#This Row],[No Série ]],'Config conversion'!A127:AM1075,8,FALSE),VLOOKUP(Tableau4[[#This Row],[No Série ]],'Config conversion'!B127:AM1075,7,FALSE))</f>
        <v>#N/A</v>
      </c>
    </row>
    <row r="137" spans="2:3" x14ac:dyDescent="0.25">
      <c r="B137" t="e">
        <f>IFERROR(VLOOKUP(Tableau4[[#This Row],[No Série ]],'Config conversion'!A128:AM1076,7,FALSE),OR(VLOOKUP(Tableau4[[#This Row],[No Série ]],'Config conversion'!B128:AM1076,6,FALSE),VLOOKUP(Tableau4[[#This Row],[No Série ]],'Config conversion'!C128:AM1076,5,FALSE),VLOOKUP(Tableau4[[#This Row],[No Série ]],'Config conversion'!D128:AM1076,4,FALSE)))</f>
        <v>#N/A</v>
      </c>
      <c r="C137" t="e">
        <f>IFERROR(VLOOKUP(Tableau4[[#This Row],[No Série ]],'Config conversion'!A128:AM1076,8,FALSE),VLOOKUP(Tableau4[[#This Row],[No Série ]],'Config conversion'!B128:AM1076,7,FALSE))</f>
        <v>#N/A</v>
      </c>
    </row>
    <row r="138" spans="2:3" x14ac:dyDescent="0.25">
      <c r="B138" t="e">
        <f>IFERROR(VLOOKUP(Tableau4[[#This Row],[No Série ]],'Config conversion'!A129:AM1077,7,FALSE),OR(VLOOKUP(Tableau4[[#This Row],[No Série ]],'Config conversion'!B129:AM1077,6,FALSE),VLOOKUP(Tableau4[[#This Row],[No Série ]],'Config conversion'!C129:AM1077,5,FALSE),VLOOKUP(Tableau4[[#This Row],[No Série ]],'Config conversion'!D129:AM1077,4,FALSE)))</f>
        <v>#N/A</v>
      </c>
      <c r="C138" t="e">
        <f>IFERROR(VLOOKUP(Tableau4[[#This Row],[No Série ]],'Config conversion'!A129:AM1077,8,FALSE),VLOOKUP(Tableau4[[#This Row],[No Série ]],'Config conversion'!B129:AM1077,7,FALSE))</f>
        <v>#N/A</v>
      </c>
    </row>
    <row r="139" spans="2:3" x14ac:dyDescent="0.25">
      <c r="B139" t="e">
        <f>IFERROR(VLOOKUP(Tableau4[[#This Row],[No Série ]],'Config conversion'!A130:AM1078,7,FALSE),OR(VLOOKUP(Tableau4[[#This Row],[No Série ]],'Config conversion'!B130:AM1078,6,FALSE),VLOOKUP(Tableau4[[#This Row],[No Série ]],'Config conversion'!C130:AM1078,5,FALSE),VLOOKUP(Tableau4[[#This Row],[No Série ]],'Config conversion'!D130:AM1078,4,FALSE)))</f>
        <v>#N/A</v>
      </c>
      <c r="C139" t="e">
        <f>IFERROR(VLOOKUP(Tableau4[[#This Row],[No Série ]],'Config conversion'!A130:AM1078,8,FALSE),VLOOKUP(Tableau4[[#This Row],[No Série ]],'Config conversion'!B130:AM1078,7,FALSE))</f>
        <v>#N/A</v>
      </c>
    </row>
    <row r="140" spans="2:3" x14ac:dyDescent="0.25">
      <c r="B140" t="e">
        <f>IFERROR(VLOOKUP(Tableau4[[#This Row],[No Série ]],'Config conversion'!A131:AM1079,7,FALSE),OR(VLOOKUP(Tableau4[[#This Row],[No Série ]],'Config conversion'!B131:AM1079,6,FALSE),VLOOKUP(Tableau4[[#This Row],[No Série ]],'Config conversion'!C131:AM1079,5,FALSE),VLOOKUP(Tableau4[[#This Row],[No Série ]],'Config conversion'!D131:AM1079,4,FALSE)))</f>
        <v>#N/A</v>
      </c>
      <c r="C140" t="e">
        <f>IFERROR(VLOOKUP(Tableau4[[#This Row],[No Série ]],'Config conversion'!A131:AM1079,8,FALSE),VLOOKUP(Tableau4[[#This Row],[No Série ]],'Config conversion'!B131:AM1079,7,FALSE))</f>
        <v>#N/A</v>
      </c>
    </row>
    <row r="141" spans="2:3" x14ac:dyDescent="0.25">
      <c r="B141" t="e">
        <f>IFERROR(VLOOKUP(Tableau4[[#This Row],[No Série ]],'Config conversion'!A132:AM1080,7,FALSE),OR(VLOOKUP(Tableau4[[#This Row],[No Série ]],'Config conversion'!B132:AM1080,6,FALSE),VLOOKUP(Tableau4[[#This Row],[No Série ]],'Config conversion'!C132:AM1080,5,FALSE),VLOOKUP(Tableau4[[#This Row],[No Série ]],'Config conversion'!D132:AM1080,4,FALSE)))</f>
        <v>#N/A</v>
      </c>
      <c r="C141" t="e">
        <f>IFERROR(VLOOKUP(Tableau4[[#This Row],[No Série ]],'Config conversion'!A132:AM1080,8,FALSE),VLOOKUP(Tableau4[[#This Row],[No Série ]],'Config conversion'!B132:AM1080,7,FALSE))</f>
        <v>#N/A</v>
      </c>
    </row>
    <row r="142" spans="2:3" x14ac:dyDescent="0.25">
      <c r="B142" t="e">
        <f>IFERROR(VLOOKUP(Tableau4[[#This Row],[No Série ]],'Config conversion'!A133:AM1081,7,FALSE),OR(VLOOKUP(Tableau4[[#This Row],[No Série ]],'Config conversion'!B133:AM1081,6,FALSE),VLOOKUP(Tableau4[[#This Row],[No Série ]],'Config conversion'!C133:AM1081,5,FALSE),VLOOKUP(Tableau4[[#This Row],[No Série ]],'Config conversion'!D133:AM1081,4,FALSE)))</f>
        <v>#N/A</v>
      </c>
      <c r="C142" t="e">
        <f>IFERROR(VLOOKUP(Tableau4[[#This Row],[No Série ]],'Config conversion'!A133:AM1081,8,FALSE),VLOOKUP(Tableau4[[#This Row],[No Série ]],'Config conversion'!B133:AM1081,7,FALSE))</f>
        <v>#N/A</v>
      </c>
    </row>
    <row r="143" spans="2:3" x14ac:dyDescent="0.25">
      <c r="B143" t="e">
        <f>IFERROR(VLOOKUP(Tableau4[[#This Row],[No Série ]],'Config conversion'!A134:AM1082,7,FALSE),OR(VLOOKUP(Tableau4[[#This Row],[No Série ]],'Config conversion'!B134:AM1082,6,FALSE),VLOOKUP(Tableau4[[#This Row],[No Série ]],'Config conversion'!C134:AM1082,5,FALSE),VLOOKUP(Tableau4[[#This Row],[No Série ]],'Config conversion'!D134:AM1082,4,FALSE)))</f>
        <v>#N/A</v>
      </c>
      <c r="C143" t="e">
        <f>IFERROR(VLOOKUP(Tableau4[[#This Row],[No Série ]],'Config conversion'!A134:AM1082,8,FALSE),VLOOKUP(Tableau4[[#This Row],[No Série ]],'Config conversion'!B134:AM1082,7,FALSE))</f>
        <v>#N/A</v>
      </c>
    </row>
    <row r="144" spans="2:3" x14ac:dyDescent="0.25">
      <c r="B144" t="e">
        <f>IFERROR(VLOOKUP(Tableau4[[#This Row],[No Série ]],'Config conversion'!A135:AM1083,7,FALSE),OR(VLOOKUP(Tableau4[[#This Row],[No Série ]],'Config conversion'!B135:AM1083,6,FALSE),VLOOKUP(Tableau4[[#This Row],[No Série ]],'Config conversion'!C135:AM1083,5,FALSE),VLOOKUP(Tableau4[[#This Row],[No Série ]],'Config conversion'!D135:AM1083,4,FALSE)))</f>
        <v>#N/A</v>
      </c>
      <c r="C144" t="e">
        <f>IFERROR(VLOOKUP(Tableau4[[#This Row],[No Série ]],'Config conversion'!A135:AM1083,8,FALSE),VLOOKUP(Tableau4[[#This Row],[No Série ]],'Config conversion'!B135:AM1083,7,FALSE))</f>
        <v>#N/A</v>
      </c>
    </row>
    <row r="145" spans="2:3" x14ac:dyDescent="0.25">
      <c r="B145" t="e">
        <f>IFERROR(VLOOKUP(Tableau4[[#This Row],[No Série ]],'Config conversion'!A136:AM1084,7,FALSE),OR(VLOOKUP(Tableau4[[#This Row],[No Série ]],'Config conversion'!B136:AM1084,6,FALSE),VLOOKUP(Tableau4[[#This Row],[No Série ]],'Config conversion'!C136:AM1084,5,FALSE),VLOOKUP(Tableau4[[#This Row],[No Série ]],'Config conversion'!D136:AM1084,4,FALSE)))</f>
        <v>#N/A</v>
      </c>
      <c r="C145" t="e">
        <f>IFERROR(VLOOKUP(Tableau4[[#This Row],[No Série ]],'Config conversion'!A136:AM1084,8,FALSE),VLOOKUP(Tableau4[[#This Row],[No Série ]],'Config conversion'!B136:AM1084,7,FALSE))</f>
        <v>#N/A</v>
      </c>
    </row>
    <row r="146" spans="2:3" x14ac:dyDescent="0.25">
      <c r="B146" t="e">
        <f>IFERROR(VLOOKUP(Tableau4[[#This Row],[No Série ]],'Config conversion'!A137:AM1085,7,FALSE),OR(VLOOKUP(Tableau4[[#This Row],[No Série ]],'Config conversion'!B137:AM1085,6,FALSE),VLOOKUP(Tableau4[[#This Row],[No Série ]],'Config conversion'!C137:AM1085,5,FALSE),VLOOKUP(Tableau4[[#This Row],[No Série ]],'Config conversion'!D137:AM1085,4,FALSE)))</f>
        <v>#N/A</v>
      </c>
      <c r="C146" t="e">
        <f>IFERROR(VLOOKUP(Tableau4[[#This Row],[No Série ]],'Config conversion'!A137:AM1085,8,FALSE),VLOOKUP(Tableau4[[#This Row],[No Série ]],'Config conversion'!B137:AM1085,7,FALSE))</f>
        <v>#N/A</v>
      </c>
    </row>
    <row r="147" spans="2:3" x14ac:dyDescent="0.25">
      <c r="B147" t="e">
        <f>IFERROR(VLOOKUP(Tableau4[[#This Row],[No Série ]],'Config conversion'!A138:AM1086,7,FALSE),OR(VLOOKUP(Tableau4[[#This Row],[No Série ]],'Config conversion'!B138:AM1086,6,FALSE),VLOOKUP(Tableau4[[#This Row],[No Série ]],'Config conversion'!C138:AM1086,5,FALSE),VLOOKUP(Tableau4[[#This Row],[No Série ]],'Config conversion'!D138:AM1086,4,FALSE)))</f>
        <v>#N/A</v>
      </c>
      <c r="C147" t="e">
        <f>IFERROR(VLOOKUP(Tableau4[[#This Row],[No Série ]],'Config conversion'!A138:AM1086,8,FALSE),VLOOKUP(Tableau4[[#This Row],[No Série ]],'Config conversion'!B138:AM1086,7,FALSE))</f>
        <v>#N/A</v>
      </c>
    </row>
    <row r="148" spans="2:3" x14ac:dyDescent="0.25">
      <c r="B148" t="e">
        <f>IFERROR(VLOOKUP(Tableau4[[#This Row],[No Série ]],'Config conversion'!A139:AM1087,7,FALSE),OR(VLOOKUP(Tableau4[[#This Row],[No Série ]],'Config conversion'!B139:AM1087,6,FALSE),VLOOKUP(Tableau4[[#This Row],[No Série ]],'Config conversion'!C139:AM1087,5,FALSE),VLOOKUP(Tableau4[[#This Row],[No Série ]],'Config conversion'!D139:AM1087,4,FALSE)))</f>
        <v>#N/A</v>
      </c>
      <c r="C148" t="e">
        <f>IFERROR(VLOOKUP(Tableau4[[#This Row],[No Série ]],'Config conversion'!A139:AM1087,8,FALSE),VLOOKUP(Tableau4[[#This Row],[No Série ]],'Config conversion'!B139:AM1087,7,FALSE))</f>
        <v>#N/A</v>
      </c>
    </row>
    <row r="149" spans="2:3" x14ac:dyDescent="0.25">
      <c r="B149" t="e">
        <f>IFERROR(VLOOKUP(Tableau4[[#This Row],[No Série ]],'Config conversion'!A140:AM1088,7,FALSE),OR(VLOOKUP(Tableau4[[#This Row],[No Série ]],'Config conversion'!B140:AM1088,6,FALSE),VLOOKUP(Tableau4[[#This Row],[No Série ]],'Config conversion'!C140:AM1088,5,FALSE),VLOOKUP(Tableau4[[#This Row],[No Série ]],'Config conversion'!D140:AM1088,4,FALSE)))</f>
        <v>#N/A</v>
      </c>
      <c r="C149" t="e">
        <f>IFERROR(VLOOKUP(Tableau4[[#This Row],[No Série ]],'Config conversion'!A140:AM1088,8,FALSE),VLOOKUP(Tableau4[[#This Row],[No Série ]],'Config conversion'!B140:AM1088,7,FALSE))</f>
        <v>#N/A</v>
      </c>
    </row>
    <row r="150" spans="2:3" x14ac:dyDescent="0.25">
      <c r="B150" t="e">
        <f>IFERROR(VLOOKUP(Tableau4[[#This Row],[No Série ]],'Config conversion'!A141:AM1089,7,FALSE),OR(VLOOKUP(Tableau4[[#This Row],[No Série ]],'Config conversion'!B141:AM1089,6,FALSE),VLOOKUP(Tableau4[[#This Row],[No Série ]],'Config conversion'!C141:AM1089,5,FALSE),VLOOKUP(Tableau4[[#This Row],[No Série ]],'Config conversion'!D141:AM1089,4,FALSE)))</f>
        <v>#N/A</v>
      </c>
      <c r="C150" t="e">
        <f>IFERROR(VLOOKUP(Tableau4[[#This Row],[No Série ]],'Config conversion'!A141:AM1089,8,FALSE),VLOOKUP(Tableau4[[#This Row],[No Série ]],'Config conversion'!B141:AM1089,7,FALSE))</f>
        <v>#N/A</v>
      </c>
    </row>
    <row r="151" spans="2:3" x14ac:dyDescent="0.25">
      <c r="B151" t="e">
        <f>IFERROR(VLOOKUP(Tableau4[[#This Row],[No Série ]],'Config conversion'!A142:AM1090,7,FALSE),OR(VLOOKUP(Tableau4[[#This Row],[No Série ]],'Config conversion'!B142:AM1090,6,FALSE),VLOOKUP(Tableau4[[#This Row],[No Série ]],'Config conversion'!C142:AM1090,5,FALSE),VLOOKUP(Tableau4[[#This Row],[No Série ]],'Config conversion'!D142:AM1090,4,FALSE)))</f>
        <v>#N/A</v>
      </c>
      <c r="C151" t="e">
        <f>IFERROR(VLOOKUP(Tableau4[[#This Row],[No Série ]],'Config conversion'!A142:AM1090,8,FALSE),VLOOKUP(Tableau4[[#This Row],[No Série ]],'Config conversion'!B142:AM1090,7,FALSE))</f>
        <v>#N/A</v>
      </c>
    </row>
    <row r="152" spans="2:3" x14ac:dyDescent="0.25">
      <c r="B152" t="e">
        <f>IFERROR(VLOOKUP(Tableau4[[#This Row],[No Série ]],'Config conversion'!A143:AM1091,7,FALSE),OR(VLOOKUP(Tableau4[[#This Row],[No Série ]],'Config conversion'!B143:AM1091,6,FALSE),VLOOKUP(Tableau4[[#This Row],[No Série ]],'Config conversion'!C143:AM1091,5,FALSE),VLOOKUP(Tableau4[[#This Row],[No Série ]],'Config conversion'!D143:AM1091,4,FALSE)))</f>
        <v>#N/A</v>
      </c>
      <c r="C152" t="e">
        <f>IFERROR(VLOOKUP(Tableau4[[#This Row],[No Série ]],'Config conversion'!A143:AM1091,8,FALSE),VLOOKUP(Tableau4[[#This Row],[No Série ]],'Config conversion'!B143:AM1091,7,FALSE))</f>
        <v>#N/A</v>
      </c>
    </row>
    <row r="153" spans="2:3" x14ac:dyDescent="0.25">
      <c r="B153" t="e">
        <f>IFERROR(VLOOKUP(Tableau4[[#This Row],[No Série ]],'Config conversion'!A144:AM1092,7,FALSE),OR(VLOOKUP(Tableau4[[#This Row],[No Série ]],'Config conversion'!B144:AM1092,6,FALSE),VLOOKUP(Tableau4[[#This Row],[No Série ]],'Config conversion'!C144:AM1092,5,FALSE),VLOOKUP(Tableau4[[#This Row],[No Série ]],'Config conversion'!D144:AM1092,4,FALSE)))</f>
        <v>#N/A</v>
      </c>
      <c r="C153" t="e">
        <f>IFERROR(VLOOKUP(Tableau4[[#This Row],[No Série ]],'Config conversion'!A144:AM1092,8,FALSE),VLOOKUP(Tableau4[[#This Row],[No Série ]],'Config conversion'!B144:AM1092,7,FALSE))</f>
        <v>#N/A</v>
      </c>
    </row>
    <row r="154" spans="2:3" x14ac:dyDescent="0.25">
      <c r="B154" t="e">
        <f>IFERROR(VLOOKUP(Tableau4[[#This Row],[No Série ]],'Config conversion'!A145:AM1093,7,FALSE),OR(VLOOKUP(Tableau4[[#This Row],[No Série ]],'Config conversion'!B145:AM1093,6,FALSE),VLOOKUP(Tableau4[[#This Row],[No Série ]],'Config conversion'!C145:AM1093,5,FALSE),VLOOKUP(Tableau4[[#This Row],[No Série ]],'Config conversion'!D145:AM1093,4,FALSE)))</f>
        <v>#N/A</v>
      </c>
      <c r="C154" t="e">
        <f>IFERROR(VLOOKUP(Tableau4[[#This Row],[No Série ]],'Config conversion'!A145:AM1093,8,FALSE),VLOOKUP(Tableau4[[#This Row],[No Série ]],'Config conversion'!B145:AM1093,7,FALSE))</f>
        <v>#N/A</v>
      </c>
    </row>
    <row r="155" spans="2:3" x14ac:dyDescent="0.25">
      <c r="B155" t="e">
        <f>IFERROR(VLOOKUP(Tableau4[[#This Row],[No Série ]],'Config conversion'!A146:AM1094,7,FALSE),OR(VLOOKUP(Tableau4[[#This Row],[No Série ]],'Config conversion'!B146:AM1094,6,FALSE),VLOOKUP(Tableau4[[#This Row],[No Série ]],'Config conversion'!C146:AM1094,5,FALSE),VLOOKUP(Tableau4[[#This Row],[No Série ]],'Config conversion'!D146:AM1094,4,FALSE)))</f>
        <v>#N/A</v>
      </c>
      <c r="C155" t="e">
        <f>IFERROR(VLOOKUP(Tableau4[[#This Row],[No Série ]],'Config conversion'!A146:AM1094,8,FALSE),VLOOKUP(Tableau4[[#This Row],[No Série ]],'Config conversion'!B146:AM1094,7,FALSE))</f>
        <v>#N/A</v>
      </c>
    </row>
    <row r="156" spans="2:3" x14ac:dyDescent="0.25">
      <c r="B156" t="e">
        <f>IFERROR(VLOOKUP(Tableau4[[#This Row],[No Série ]],'Config conversion'!A147:AM1095,7,FALSE),OR(VLOOKUP(Tableau4[[#This Row],[No Série ]],'Config conversion'!B147:AM1095,6,FALSE),VLOOKUP(Tableau4[[#This Row],[No Série ]],'Config conversion'!C147:AM1095,5,FALSE),VLOOKUP(Tableau4[[#This Row],[No Série ]],'Config conversion'!D147:AM1095,4,FALSE)))</f>
        <v>#N/A</v>
      </c>
      <c r="C156" t="e">
        <f>IFERROR(VLOOKUP(Tableau4[[#This Row],[No Série ]],'Config conversion'!A147:AM1095,8,FALSE),VLOOKUP(Tableau4[[#This Row],[No Série ]],'Config conversion'!B147:AM1095,7,FALSE))</f>
        <v>#N/A</v>
      </c>
    </row>
    <row r="157" spans="2:3" x14ac:dyDescent="0.25">
      <c r="B157" t="e">
        <f>IFERROR(VLOOKUP(Tableau4[[#This Row],[No Série ]],'Config conversion'!A148:AM1096,7,FALSE),OR(VLOOKUP(Tableau4[[#This Row],[No Série ]],'Config conversion'!B148:AM1096,6,FALSE),VLOOKUP(Tableau4[[#This Row],[No Série ]],'Config conversion'!C148:AM1096,5,FALSE),VLOOKUP(Tableau4[[#This Row],[No Série ]],'Config conversion'!D148:AM1096,4,FALSE)))</f>
        <v>#N/A</v>
      </c>
      <c r="C157" t="e">
        <f>IFERROR(VLOOKUP(Tableau4[[#This Row],[No Série ]],'Config conversion'!A148:AM1096,8,FALSE),VLOOKUP(Tableau4[[#This Row],[No Série ]],'Config conversion'!B148:AM1096,7,FALSE))</f>
        <v>#N/A</v>
      </c>
    </row>
    <row r="158" spans="2:3" x14ac:dyDescent="0.25">
      <c r="B158" t="e">
        <f>IFERROR(VLOOKUP(Tableau4[[#This Row],[No Série ]],'Config conversion'!A149:AM1097,7,FALSE),OR(VLOOKUP(Tableau4[[#This Row],[No Série ]],'Config conversion'!B149:AM1097,6,FALSE),VLOOKUP(Tableau4[[#This Row],[No Série ]],'Config conversion'!C149:AM1097,5,FALSE),VLOOKUP(Tableau4[[#This Row],[No Série ]],'Config conversion'!D149:AM1097,4,FALSE)))</f>
        <v>#N/A</v>
      </c>
      <c r="C158" t="e">
        <f>IFERROR(VLOOKUP(Tableau4[[#This Row],[No Série ]],'Config conversion'!A149:AM1097,8,FALSE),VLOOKUP(Tableau4[[#This Row],[No Série ]],'Config conversion'!B149:AM1097,7,FALSE))</f>
        <v>#N/A</v>
      </c>
    </row>
    <row r="159" spans="2:3" x14ac:dyDescent="0.25">
      <c r="B159" t="e">
        <f>IFERROR(VLOOKUP(Tableau4[[#This Row],[No Série ]],'Config conversion'!A150:AM1098,7,FALSE),OR(VLOOKUP(Tableau4[[#This Row],[No Série ]],'Config conversion'!B150:AM1098,6,FALSE),VLOOKUP(Tableau4[[#This Row],[No Série ]],'Config conversion'!C150:AM1098,5,FALSE),VLOOKUP(Tableau4[[#This Row],[No Série ]],'Config conversion'!D150:AM1098,4,FALSE)))</f>
        <v>#N/A</v>
      </c>
      <c r="C159" t="e">
        <f>IFERROR(VLOOKUP(Tableau4[[#This Row],[No Série ]],'Config conversion'!A150:AM1098,8,FALSE),VLOOKUP(Tableau4[[#This Row],[No Série ]],'Config conversion'!B150:AM1098,7,FALSE))</f>
        <v>#N/A</v>
      </c>
    </row>
    <row r="160" spans="2:3" x14ac:dyDescent="0.25">
      <c r="B160" t="e">
        <f>IFERROR(VLOOKUP(Tableau4[[#This Row],[No Série ]],'Config conversion'!A151:AM1099,7,FALSE),OR(VLOOKUP(Tableau4[[#This Row],[No Série ]],'Config conversion'!B151:AM1099,6,FALSE),VLOOKUP(Tableau4[[#This Row],[No Série ]],'Config conversion'!C151:AM1099,5,FALSE),VLOOKUP(Tableau4[[#This Row],[No Série ]],'Config conversion'!D151:AM1099,4,FALSE)))</f>
        <v>#N/A</v>
      </c>
      <c r="C160" t="e">
        <f>IFERROR(VLOOKUP(Tableau4[[#This Row],[No Série ]],'Config conversion'!A151:AM1099,8,FALSE),VLOOKUP(Tableau4[[#This Row],[No Série ]],'Config conversion'!B151:AM1099,7,FALSE))</f>
        <v>#N/A</v>
      </c>
    </row>
    <row r="161" spans="2:3" x14ac:dyDescent="0.25">
      <c r="B161" t="e">
        <f>IFERROR(VLOOKUP(Tableau4[[#This Row],[No Série ]],'Config conversion'!A152:AM1100,7,FALSE),OR(VLOOKUP(Tableau4[[#This Row],[No Série ]],'Config conversion'!B152:AM1100,6,FALSE),VLOOKUP(Tableau4[[#This Row],[No Série ]],'Config conversion'!C152:AM1100,5,FALSE),VLOOKUP(Tableau4[[#This Row],[No Série ]],'Config conversion'!D152:AM1100,4,FALSE)))</f>
        <v>#N/A</v>
      </c>
      <c r="C161" t="e">
        <f>IFERROR(VLOOKUP(Tableau4[[#This Row],[No Série ]],'Config conversion'!A152:AM1100,8,FALSE),VLOOKUP(Tableau4[[#This Row],[No Série ]],'Config conversion'!B152:AM1100,7,FALSE))</f>
        <v>#N/A</v>
      </c>
    </row>
    <row r="162" spans="2:3" x14ac:dyDescent="0.25">
      <c r="B162" t="e">
        <f>IFERROR(VLOOKUP(Tableau4[[#This Row],[No Série ]],'Config conversion'!A153:AM1101,7,FALSE),OR(VLOOKUP(Tableau4[[#This Row],[No Série ]],'Config conversion'!B153:AM1101,6,FALSE),VLOOKUP(Tableau4[[#This Row],[No Série ]],'Config conversion'!C153:AM1101,5,FALSE),VLOOKUP(Tableau4[[#This Row],[No Série ]],'Config conversion'!D153:AM1101,4,FALSE)))</f>
        <v>#N/A</v>
      </c>
      <c r="C162" t="e">
        <f>IFERROR(VLOOKUP(Tableau4[[#This Row],[No Série ]],'Config conversion'!A153:AM1101,8,FALSE),VLOOKUP(Tableau4[[#This Row],[No Série ]],'Config conversion'!B153:AM1101,7,FALSE))</f>
        <v>#N/A</v>
      </c>
    </row>
    <row r="163" spans="2:3" x14ac:dyDescent="0.25">
      <c r="B163" t="e">
        <f>IFERROR(VLOOKUP(Tableau4[[#This Row],[No Série ]],'Config conversion'!A154:AM1102,7,FALSE),OR(VLOOKUP(Tableau4[[#This Row],[No Série ]],'Config conversion'!B154:AM1102,6,FALSE),VLOOKUP(Tableau4[[#This Row],[No Série ]],'Config conversion'!C154:AM1102,5,FALSE),VLOOKUP(Tableau4[[#This Row],[No Série ]],'Config conversion'!D154:AM1102,4,FALSE)))</f>
        <v>#N/A</v>
      </c>
      <c r="C163" t="e">
        <f>IFERROR(VLOOKUP(Tableau4[[#This Row],[No Série ]],'Config conversion'!A154:AM1102,8,FALSE),VLOOKUP(Tableau4[[#This Row],[No Série ]],'Config conversion'!B154:AM1102,7,FALSE))</f>
        <v>#N/A</v>
      </c>
    </row>
    <row r="164" spans="2:3" x14ac:dyDescent="0.25">
      <c r="B164" t="e">
        <f>IFERROR(VLOOKUP(Tableau4[[#This Row],[No Série ]],'Config conversion'!A155:AM1103,7,FALSE),OR(VLOOKUP(Tableau4[[#This Row],[No Série ]],'Config conversion'!B155:AM1103,6,FALSE),VLOOKUP(Tableau4[[#This Row],[No Série ]],'Config conversion'!C155:AM1103,5,FALSE),VLOOKUP(Tableau4[[#This Row],[No Série ]],'Config conversion'!D155:AM1103,4,FALSE)))</f>
        <v>#N/A</v>
      </c>
      <c r="C164" t="e">
        <f>IFERROR(VLOOKUP(Tableau4[[#This Row],[No Série ]],'Config conversion'!A155:AM1103,8,FALSE),VLOOKUP(Tableau4[[#This Row],[No Série ]],'Config conversion'!B155:AM1103,7,FALSE))</f>
        <v>#N/A</v>
      </c>
    </row>
    <row r="165" spans="2:3" x14ac:dyDescent="0.25">
      <c r="B165" t="e">
        <f>IFERROR(VLOOKUP(Tableau4[[#This Row],[No Série ]],'Config conversion'!A156:AM1104,7,FALSE),OR(VLOOKUP(Tableau4[[#This Row],[No Série ]],'Config conversion'!B156:AM1104,6,FALSE),VLOOKUP(Tableau4[[#This Row],[No Série ]],'Config conversion'!C156:AM1104,5,FALSE),VLOOKUP(Tableau4[[#This Row],[No Série ]],'Config conversion'!D156:AM1104,4,FALSE)))</f>
        <v>#N/A</v>
      </c>
      <c r="C165" t="e">
        <f>IFERROR(VLOOKUP(Tableau4[[#This Row],[No Série ]],'Config conversion'!A156:AM1104,8,FALSE),VLOOKUP(Tableau4[[#This Row],[No Série ]],'Config conversion'!B156:AM1104,7,FALSE))</f>
        <v>#N/A</v>
      </c>
    </row>
    <row r="166" spans="2:3" x14ac:dyDescent="0.25">
      <c r="B166" t="e">
        <f>IFERROR(VLOOKUP(Tableau4[[#This Row],[No Série ]],'Config conversion'!A157:AM1105,7,FALSE),OR(VLOOKUP(Tableau4[[#This Row],[No Série ]],'Config conversion'!B157:AM1105,6,FALSE),VLOOKUP(Tableau4[[#This Row],[No Série ]],'Config conversion'!C157:AM1105,5,FALSE),VLOOKUP(Tableau4[[#This Row],[No Série ]],'Config conversion'!D157:AM1105,4,FALSE)))</f>
        <v>#N/A</v>
      </c>
      <c r="C166" t="e">
        <f>IFERROR(VLOOKUP(Tableau4[[#This Row],[No Série ]],'Config conversion'!A157:AM1105,8,FALSE),VLOOKUP(Tableau4[[#This Row],[No Série ]],'Config conversion'!B157:AM1105,7,FALSE))</f>
        <v>#N/A</v>
      </c>
    </row>
    <row r="167" spans="2:3" x14ac:dyDescent="0.25">
      <c r="B167" t="e">
        <f>IFERROR(VLOOKUP(Tableau4[[#This Row],[No Série ]],'Config conversion'!A158:AM1106,7,FALSE),OR(VLOOKUP(Tableau4[[#This Row],[No Série ]],'Config conversion'!B158:AM1106,6,FALSE),VLOOKUP(Tableau4[[#This Row],[No Série ]],'Config conversion'!C158:AM1106,5,FALSE),VLOOKUP(Tableau4[[#This Row],[No Série ]],'Config conversion'!D158:AM1106,4,FALSE)))</f>
        <v>#N/A</v>
      </c>
      <c r="C167" t="e">
        <f>IFERROR(VLOOKUP(Tableau4[[#This Row],[No Série ]],'Config conversion'!A158:AM1106,8,FALSE),VLOOKUP(Tableau4[[#This Row],[No Série ]],'Config conversion'!B158:AM1106,7,FALSE))</f>
        <v>#N/A</v>
      </c>
    </row>
    <row r="168" spans="2:3" x14ac:dyDescent="0.25">
      <c r="B168" t="e">
        <f>IFERROR(VLOOKUP(Tableau4[[#This Row],[No Série ]],'Config conversion'!A159:AM1107,7,FALSE),OR(VLOOKUP(Tableau4[[#This Row],[No Série ]],'Config conversion'!B159:AM1107,6,FALSE),VLOOKUP(Tableau4[[#This Row],[No Série ]],'Config conversion'!C159:AM1107,5,FALSE),VLOOKUP(Tableau4[[#This Row],[No Série ]],'Config conversion'!D159:AM1107,4,FALSE)))</f>
        <v>#N/A</v>
      </c>
      <c r="C168" t="e">
        <f>IFERROR(VLOOKUP(Tableau4[[#This Row],[No Série ]],'Config conversion'!A159:AM1107,8,FALSE),VLOOKUP(Tableau4[[#This Row],[No Série ]],'Config conversion'!B159:AM1107,7,FALSE))</f>
        <v>#N/A</v>
      </c>
    </row>
    <row r="169" spans="2:3" x14ac:dyDescent="0.25">
      <c r="B169" t="e">
        <f>IFERROR(VLOOKUP(Tableau4[[#This Row],[No Série ]],'Config conversion'!A160:AM1108,7,FALSE),OR(VLOOKUP(Tableau4[[#This Row],[No Série ]],'Config conversion'!B160:AM1108,6,FALSE),VLOOKUP(Tableau4[[#This Row],[No Série ]],'Config conversion'!C160:AM1108,5,FALSE),VLOOKUP(Tableau4[[#This Row],[No Série ]],'Config conversion'!D160:AM1108,4,FALSE)))</f>
        <v>#N/A</v>
      </c>
      <c r="C169" t="e">
        <f>IFERROR(VLOOKUP(Tableau4[[#This Row],[No Série ]],'Config conversion'!A160:AM1108,8,FALSE),VLOOKUP(Tableau4[[#This Row],[No Série ]],'Config conversion'!B160:AM1108,7,FALSE))</f>
        <v>#N/A</v>
      </c>
    </row>
    <row r="170" spans="2:3" x14ac:dyDescent="0.25">
      <c r="B170" t="e">
        <f>IFERROR(VLOOKUP(Tableau4[[#This Row],[No Série ]],'Config conversion'!A161:AM1109,7,FALSE),OR(VLOOKUP(Tableau4[[#This Row],[No Série ]],'Config conversion'!B161:AM1109,6,FALSE),VLOOKUP(Tableau4[[#This Row],[No Série ]],'Config conversion'!C161:AM1109,5,FALSE),VLOOKUP(Tableau4[[#This Row],[No Série ]],'Config conversion'!D161:AM1109,4,FALSE)))</f>
        <v>#N/A</v>
      </c>
      <c r="C170" t="e">
        <f>IFERROR(VLOOKUP(Tableau4[[#This Row],[No Série ]],'Config conversion'!A161:AM1109,8,FALSE),VLOOKUP(Tableau4[[#This Row],[No Série ]],'Config conversion'!B161:AM1109,7,FALSE))</f>
        <v>#N/A</v>
      </c>
    </row>
    <row r="171" spans="2:3" x14ac:dyDescent="0.25">
      <c r="B171" t="e">
        <f>IFERROR(VLOOKUP(Tableau4[[#This Row],[No Série ]],'Config conversion'!A162:AM1110,7,FALSE),OR(VLOOKUP(Tableau4[[#This Row],[No Série ]],'Config conversion'!B162:AM1110,6,FALSE),VLOOKUP(Tableau4[[#This Row],[No Série ]],'Config conversion'!C162:AM1110,5,FALSE),VLOOKUP(Tableau4[[#This Row],[No Série ]],'Config conversion'!D162:AM1110,4,FALSE)))</f>
        <v>#N/A</v>
      </c>
      <c r="C171" t="e">
        <f>IFERROR(VLOOKUP(Tableau4[[#This Row],[No Série ]],'Config conversion'!A162:AM1110,8,FALSE),VLOOKUP(Tableau4[[#This Row],[No Série ]],'Config conversion'!B162:AM1110,7,FALSE))</f>
        <v>#N/A</v>
      </c>
    </row>
    <row r="172" spans="2:3" x14ac:dyDescent="0.25">
      <c r="B172" t="e">
        <f>IFERROR(VLOOKUP(Tableau4[[#This Row],[No Série ]],'Config conversion'!A163:AM1111,7,FALSE),OR(VLOOKUP(Tableau4[[#This Row],[No Série ]],'Config conversion'!B163:AM1111,6,FALSE),VLOOKUP(Tableau4[[#This Row],[No Série ]],'Config conversion'!C163:AM1111,5,FALSE),VLOOKUP(Tableau4[[#This Row],[No Série ]],'Config conversion'!D163:AM1111,4,FALSE)))</f>
        <v>#N/A</v>
      </c>
      <c r="C172" t="e">
        <f>IFERROR(VLOOKUP(Tableau4[[#This Row],[No Série ]],'Config conversion'!A163:AM1111,8,FALSE),VLOOKUP(Tableau4[[#This Row],[No Série ]],'Config conversion'!B163:AM1111,7,FALSE))</f>
        <v>#N/A</v>
      </c>
    </row>
    <row r="173" spans="2:3" x14ac:dyDescent="0.25">
      <c r="B173" t="e">
        <f>IFERROR(VLOOKUP(Tableau4[[#This Row],[No Série ]],'Config conversion'!A164:AM1112,7,FALSE),OR(VLOOKUP(Tableau4[[#This Row],[No Série ]],'Config conversion'!B164:AM1112,6,FALSE),VLOOKUP(Tableau4[[#This Row],[No Série ]],'Config conversion'!C164:AM1112,5,FALSE),VLOOKUP(Tableau4[[#This Row],[No Série ]],'Config conversion'!D164:AM1112,4,FALSE)))</f>
        <v>#N/A</v>
      </c>
      <c r="C173" t="e">
        <f>IFERROR(VLOOKUP(Tableau4[[#This Row],[No Série ]],'Config conversion'!A164:AM1112,8,FALSE),VLOOKUP(Tableau4[[#This Row],[No Série ]],'Config conversion'!B164:AM1112,7,FALSE))</f>
        <v>#N/A</v>
      </c>
    </row>
    <row r="174" spans="2:3" x14ac:dyDescent="0.25">
      <c r="B174" t="e">
        <f>IFERROR(VLOOKUP(Tableau4[[#This Row],[No Série ]],'Config conversion'!A165:AM1113,7,FALSE),OR(VLOOKUP(Tableau4[[#This Row],[No Série ]],'Config conversion'!B165:AM1113,6,FALSE),VLOOKUP(Tableau4[[#This Row],[No Série ]],'Config conversion'!C165:AM1113,5,FALSE),VLOOKUP(Tableau4[[#This Row],[No Série ]],'Config conversion'!D165:AM1113,4,FALSE)))</f>
        <v>#N/A</v>
      </c>
      <c r="C174" t="e">
        <f>IFERROR(VLOOKUP(Tableau4[[#This Row],[No Série ]],'Config conversion'!A165:AM1113,8,FALSE),VLOOKUP(Tableau4[[#This Row],[No Série ]],'Config conversion'!B165:AM1113,7,FALSE))</f>
        <v>#N/A</v>
      </c>
    </row>
    <row r="175" spans="2:3" x14ac:dyDescent="0.25">
      <c r="B175" t="e">
        <f>IFERROR(VLOOKUP(Tableau4[[#This Row],[No Série ]],'Config conversion'!A166:AM1114,7,FALSE),OR(VLOOKUP(Tableau4[[#This Row],[No Série ]],'Config conversion'!B166:AM1114,6,FALSE),VLOOKUP(Tableau4[[#This Row],[No Série ]],'Config conversion'!C166:AM1114,5,FALSE),VLOOKUP(Tableau4[[#This Row],[No Série ]],'Config conversion'!D166:AM1114,4,FALSE)))</f>
        <v>#N/A</v>
      </c>
      <c r="C175" t="e">
        <f>IFERROR(VLOOKUP(Tableau4[[#This Row],[No Série ]],'Config conversion'!A166:AM1114,8,FALSE),VLOOKUP(Tableau4[[#This Row],[No Série ]],'Config conversion'!B166:AM1114,7,FALSE))</f>
        <v>#N/A</v>
      </c>
    </row>
    <row r="176" spans="2:3" x14ac:dyDescent="0.25">
      <c r="B176" t="e">
        <f>IFERROR(VLOOKUP(Tableau4[[#This Row],[No Série ]],'Config conversion'!A167:AM1115,7,FALSE),OR(VLOOKUP(Tableau4[[#This Row],[No Série ]],'Config conversion'!B167:AM1115,6,FALSE),VLOOKUP(Tableau4[[#This Row],[No Série ]],'Config conversion'!C167:AM1115,5,FALSE),VLOOKUP(Tableau4[[#This Row],[No Série ]],'Config conversion'!D167:AM1115,4,FALSE)))</f>
        <v>#N/A</v>
      </c>
      <c r="C176" t="e">
        <f>IFERROR(VLOOKUP(Tableau4[[#This Row],[No Série ]],'Config conversion'!A167:AM1115,8,FALSE),VLOOKUP(Tableau4[[#This Row],[No Série ]],'Config conversion'!B167:AM1115,7,FALSE))</f>
        <v>#N/A</v>
      </c>
    </row>
    <row r="177" spans="2:3" x14ac:dyDescent="0.25">
      <c r="B177" t="e">
        <f>IFERROR(VLOOKUP(Tableau4[[#This Row],[No Série ]],'Config conversion'!A168:AM1116,7,FALSE),OR(VLOOKUP(Tableau4[[#This Row],[No Série ]],'Config conversion'!B168:AM1116,6,FALSE),VLOOKUP(Tableau4[[#This Row],[No Série ]],'Config conversion'!C168:AM1116,5,FALSE),VLOOKUP(Tableau4[[#This Row],[No Série ]],'Config conversion'!D168:AM1116,4,FALSE)))</f>
        <v>#N/A</v>
      </c>
      <c r="C177" t="e">
        <f>IFERROR(VLOOKUP(Tableau4[[#This Row],[No Série ]],'Config conversion'!A168:AM1116,8,FALSE),VLOOKUP(Tableau4[[#This Row],[No Série ]],'Config conversion'!B168:AM1116,7,FALSE))</f>
        <v>#N/A</v>
      </c>
    </row>
    <row r="178" spans="2:3" x14ac:dyDescent="0.25">
      <c r="B178" t="e">
        <f>IFERROR(VLOOKUP(Tableau4[[#This Row],[No Série ]],'Config conversion'!A169:AM1117,7,FALSE),OR(VLOOKUP(Tableau4[[#This Row],[No Série ]],'Config conversion'!B169:AM1117,6,FALSE),VLOOKUP(Tableau4[[#This Row],[No Série ]],'Config conversion'!C169:AM1117,5,FALSE),VLOOKUP(Tableau4[[#This Row],[No Série ]],'Config conversion'!D169:AM1117,4,FALSE)))</f>
        <v>#N/A</v>
      </c>
      <c r="C178" t="e">
        <f>IFERROR(VLOOKUP(Tableau4[[#This Row],[No Série ]],'Config conversion'!A169:AM1117,8,FALSE),VLOOKUP(Tableau4[[#This Row],[No Série ]],'Config conversion'!B169:AM1117,7,FALSE))</f>
        <v>#N/A</v>
      </c>
    </row>
    <row r="179" spans="2:3" x14ac:dyDescent="0.25">
      <c r="B179" t="e">
        <f>IFERROR(VLOOKUP(Tableau4[[#This Row],[No Série ]],'Config conversion'!A170:AM1118,7,FALSE),OR(VLOOKUP(Tableau4[[#This Row],[No Série ]],'Config conversion'!B170:AM1118,6,FALSE),VLOOKUP(Tableau4[[#This Row],[No Série ]],'Config conversion'!C170:AM1118,5,FALSE),VLOOKUP(Tableau4[[#This Row],[No Série ]],'Config conversion'!D170:AM1118,4,FALSE)))</f>
        <v>#N/A</v>
      </c>
      <c r="C179" t="e">
        <f>IFERROR(VLOOKUP(Tableau4[[#This Row],[No Série ]],'Config conversion'!A170:AM1118,8,FALSE),VLOOKUP(Tableau4[[#This Row],[No Série ]],'Config conversion'!B170:AM1118,7,FALSE))</f>
        <v>#N/A</v>
      </c>
    </row>
    <row r="180" spans="2:3" x14ac:dyDescent="0.25">
      <c r="B180" t="e">
        <f>IFERROR(VLOOKUP(Tableau4[[#This Row],[No Série ]],'Config conversion'!A171:AM1119,7,FALSE),OR(VLOOKUP(Tableau4[[#This Row],[No Série ]],'Config conversion'!B171:AM1119,6,FALSE),VLOOKUP(Tableau4[[#This Row],[No Série ]],'Config conversion'!C171:AM1119,5,FALSE),VLOOKUP(Tableau4[[#This Row],[No Série ]],'Config conversion'!D171:AM1119,4,FALSE)))</f>
        <v>#N/A</v>
      </c>
      <c r="C180" t="e">
        <f>IFERROR(VLOOKUP(Tableau4[[#This Row],[No Série ]],'Config conversion'!A171:AM1119,8,FALSE),VLOOKUP(Tableau4[[#This Row],[No Série ]],'Config conversion'!B171:AM1119,7,FALSE))</f>
        <v>#N/A</v>
      </c>
    </row>
    <row r="181" spans="2:3" x14ac:dyDescent="0.25">
      <c r="B181" t="e">
        <f>IFERROR(VLOOKUP(Tableau4[[#This Row],[No Série ]],'Config conversion'!A172:AM1120,7,FALSE),OR(VLOOKUP(Tableau4[[#This Row],[No Série ]],'Config conversion'!B172:AM1120,6,FALSE),VLOOKUP(Tableau4[[#This Row],[No Série ]],'Config conversion'!C172:AM1120,5,FALSE),VLOOKUP(Tableau4[[#This Row],[No Série ]],'Config conversion'!D172:AM1120,4,FALSE)))</f>
        <v>#N/A</v>
      </c>
      <c r="C181" t="e">
        <f>IFERROR(VLOOKUP(Tableau4[[#This Row],[No Série ]],'Config conversion'!A172:AM1120,8,FALSE),VLOOKUP(Tableau4[[#This Row],[No Série ]],'Config conversion'!B172:AM1120,7,FALSE))</f>
        <v>#N/A</v>
      </c>
    </row>
    <row r="182" spans="2:3" x14ac:dyDescent="0.25">
      <c r="B182" t="e">
        <f>IFERROR(VLOOKUP(Tableau4[[#This Row],[No Série ]],'Config conversion'!A173:AM1121,7,FALSE),OR(VLOOKUP(Tableau4[[#This Row],[No Série ]],'Config conversion'!B173:AM1121,6,FALSE),VLOOKUP(Tableau4[[#This Row],[No Série ]],'Config conversion'!C173:AM1121,5,FALSE),VLOOKUP(Tableau4[[#This Row],[No Série ]],'Config conversion'!D173:AM1121,4,FALSE)))</f>
        <v>#N/A</v>
      </c>
      <c r="C182" t="e">
        <f>IFERROR(VLOOKUP(Tableau4[[#This Row],[No Série ]],'Config conversion'!A173:AM1121,8,FALSE),VLOOKUP(Tableau4[[#This Row],[No Série ]],'Config conversion'!B173:AM1121,7,FALSE))</f>
        <v>#N/A</v>
      </c>
    </row>
    <row r="183" spans="2:3" x14ac:dyDescent="0.25">
      <c r="B183" t="e">
        <f>IFERROR(VLOOKUP(Tableau4[[#This Row],[No Série ]],'Config conversion'!A174:AM1122,7,FALSE),OR(VLOOKUP(Tableau4[[#This Row],[No Série ]],'Config conversion'!B174:AM1122,6,FALSE),VLOOKUP(Tableau4[[#This Row],[No Série ]],'Config conversion'!C174:AM1122,5,FALSE),VLOOKUP(Tableau4[[#This Row],[No Série ]],'Config conversion'!D174:AM1122,4,FALSE)))</f>
        <v>#N/A</v>
      </c>
      <c r="C183" t="e">
        <f>IFERROR(VLOOKUP(Tableau4[[#This Row],[No Série ]],'Config conversion'!A174:AM1122,8,FALSE),VLOOKUP(Tableau4[[#This Row],[No Série ]],'Config conversion'!B174:AM1122,7,FALSE))</f>
        <v>#N/A</v>
      </c>
    </row>
    <row r="184" spans="2:3" x14ac:dyDescent="0.25">
      <c r="B184" t="e">
        <f>IFERROR(VLOOKUP(Tableau4[[#This Row],[No Série ]],'Config conversion'!A175:AM1123,7,FALSE),OR(VLOOKUP(Tableau4[[#This Row],[No Série ]],'Config conversion'!B175:AM1123,6,FALSE),VLOOKUP(Tableau4[[#This Row],[No Série ]],'Config conversion'!C175:AM1123,5,FALSE),VLOOKUP(Tableau4[[#This Row],[No Série ]],'Config conversion'!D175:AM1123,4,FALSE)))</f>
        <v>#N/A</v>
      </c>
      <c r="C184" t="e">
        <f>IFERROR(VLOOKUP(Tableau4[[#This Row],[No Série ]],'Config conversion'!A175:AM1123,8,FALSE),VLOOKUP(Tableau4[[#This Row],[No Série ]],'Config conversion'!B175:AM1123,7,FALSE))</f>
        <v>#N/A</v>
      </c>
    </row>
    <row r="185" spans="2:3" x14ac:dyDescent="0.25">
      <c r="B185" t="e">
        <f>IFERROR(VLOOKUP(Tableau4[[#This Row],[No Série ]],'Config conversion'!A176:AM1124,7,FALSE),OR(VLOOKUP(Tableau4[[#This Row],[No Série ]],'Config conversion'!B176:AM1124,6,FALSE),VLOOKUP(Tableau4[[#This Row],[No Série ]],'Config conversion'!C176:AM1124,5,FALSE),VLOOKUP(Tableau4[[#This Row],[No Série ]],'Config conversion'!D176:AM1124,4,FALSE)))</f>
        <v>#N/A</v>
      </c>
      <c r="C185" t="e">
        <f>IFERROR(VLOOKUP(Tableau4[[#This Row],[No Série ]],'Config conversion'!A176:AM1124,8,FALSE),VLOOKUP(Tableau4[[#This Row],[No Série ]],'Config conversion'!B176:AM1124,7,FALSE))</f>
        <v>#N/A</v>
      </c>
    </row>
    <row r="186" spans="2:3" x14ac:dyDescent="0.25">
      <c r="B186" t="e">
        <f>IFERROR(VLOOKUP(Tableau4[[#This Row],[No Série ]],'Config conversion'!A177:AM1125,7,FALSE),OR(VLOOKUP(Tableau4[[#This Row],[No Série ]],'Config conversion'!B177:AM1125,6,FALSE),VLOOKUP(Tableau4[[#This Row],[No Série ]],'Config conversion'!C177:AM1125,5,FALSE),VLOOKUP(Tableau4[[#This Row],[No Série ]],'Config conversion'!D177:AM1125,4,FALSE)))</f>
        <v>#N/A</v>
      </c>
      <c r="C186" t="e">
        <f>IFERROR(VLOOKUP(Tableau4[[#This Row],[No Série ]],'Config conversion'!A177:AM1125,8,FALSE),VLOOKUP(Tableau4[[#This Row],[No Série ]],'Config conversion'!B177:AM1125,7,FALSE))</f>
        <v>#N/A</v>
      </c>
    </row>
    <row r="187" spans="2:3" x14ac:dyDescent="0.25">
      <c r="B187" t="e">
        <f>IFERROR(VLOOKUP(Tableau4[[#This Row],[No Série ]],'Config conversion'!A178:AM1126,7,FALSE),OR(VLOOKUP(Tableau4[[#This Row],[No Série ]],'Config conversion'!B178:AM1126,6,FALSE),VLOOKUP(Tableau4[[#This Row],[No Série ]],'Config conversion'!C178:AM1126,5,FALSE),VLOOKUP(Tableau4[[#This Row],[No Série ]],'Config conversion'!D178:AM1126,4,FALSE)))</f>
        <v>#N/A</v>
      </c>
      <c r="C187" t="e">
        <f>IFERROR(VLOOKUP(Tableau4[[#This Row],[No Série ]],'Config conversion'!A178:AM1126,8,FALSE),VLOOKUP(Tableau4[[#This Row],[No Série ]],'Config conversion'!B178:AM1126,7,FALSE))</f>
        <v>#N/A</v>
      </c>
    </row>
    <row r="188" spans="2:3" x14ac:dyDescent="0.25">
      <c r="B188" t="e">
        <f>IFERROR(VLOOKUP(Tableau4[[#This Row],[No Série ]],'Config conversion'!A179:AM1127,7,FALSE),OR(VLOOKUP(Tableau4[[#This Row],[No Série ]],'Config conversion'!B179:AM1127,6,FALSE),VLOOKUP(Tableau4[[#This Row],[No Série ]],'Config conversion'!C179:AM1127,5,FALSE),VLOOKUP(Tableau4[[#This Row],[No Série ]],'Config conversion'!D179:AM1127,4,FALSE)))</f>
        <v>#N/A</v>
      </c>
      <c r="C188" t="e">
        <f>IFERROR(VLOOKUP(Tableau4[[#This Row],[No Série ]],'Config conversion'!A179:AM1127,8,FALSE),VLOOKUP(Tableau4[[#This Row],[No Série ]],'Config conversion'!B179:AM1127,7,FALSE))</f>
        <v>#N/A</v>
      </c>
    </row>
    <row r="189" spans="2:3" x14ac:dyDescent="0.25">
      <c r="B189" t="e">
        <f>IFERROR(VLOOKUP(Tableau4[[#This Row],[No Série ]],'Config conversion'!A180:AM1128,7,FALSE),OR(VLOOKUP(Tableau4[[#This Row],[No Série ]],'Config conversion'!B180:AM1128,6,FALSE),VLOOKUP(Tableau4[[#This Row],[No Série ]],'Config conversion'!C180:AM1128,5,FALSE),VLOOKUP(Tableau4[[#This Row],[No Série ]],'Config conversion'!D180:AM1128,4,FALSE)))</f>
        <v>#N/A</v>
      </c>
      <c r="C189" t="e">
        <f>IFERROR(VLOOKUP(Tableau4[[#This Row],[No Série ]],'Config conversion'!A180:AM1128,8,FALSE),VLOOKUP(Tableau4[[#This Row],[No Série ]],'Config conversion'!B180:AM1128,7,FALSE))</f>
        <v>#N/A</v>
      </c>
    </row>
    <row r="190" spans="2:3" x14ac:dyDescent="0.25">
      <c r="B190" t="e">
        <f>IFERROR(VLOOKUP(Tableau4[[#This Row],[No Série ]],'Config conversion'!A181:AM1129,7,FALSE),OR(VLOOKUP(Tableau4[[#This Row],[No Série ]],'Config conversion'!B181:AM1129,6,FALSE),VLOOKUP(Tableau4[[#This Row],[No Série ]],'Config conversion'!C181:AM1129,5,FALSE),VLOOKUP(Tableau4[[#This Row],[No Série ]],'Config conversion'!D181:AM1129,4,FALSE)))</f>
        <v>#N/A</v>
      </c>
      <c r="C190" t="e">
        <f>IFERROR(VLOOKUP(Tableau4[[#This Row],[No Série ]],'Config conversion'!A181:AM1129,8,FALSE),VLOOKUP(Tableau4[[#This Row],[No Série ]],'Config conversion'!B181:AM1129,7,FALSE))</f>
        <v>#N/A</v>
      </c>
    </row>
    <row r="191" spans="2:3" x14ac:dyDescent="0.25">
      <c r="B191" t="e">
        <f>IFERROR(VLOOKUP(Tableau4[[#This Row],[No Série ]],'Config conversion'!A182:AM1130,7,FALSE),OR(VLOOKUP(Tableau4[[#This Row],[No Série ]],'Config conversion'!B182:AM1130,6,FALSE),VLOOKUP(Tableau4[[#This Row],[No Série ]],'Config conversion'!C182:AM1130,5,FALSE),VLOOKUP(Tableau4[[#This Row],[No Série ]],'Config conversion'!D182:AM1130,4,FALSE)))</f>
        <v>#N/A</v>
      </c>
      <c r="C191" t="e">
        <f>IFERROR(VLOOKUP(Tableau4[[#This Row],[No Série ]],'Config conversion'!A182:AM1130,8,FALSE),VLOOKUP(Tableau4[[#This Row],[No Série ]],'Config conversion'!B182:AM1130,7,FALSE))</f>
        <v>#N/A</v>
      </c>
    </row>
    <row r="192" spans="2:3" x14ac:dyDescent="0.25">
      <c r="B192" t="e">
        <f>IFERROR(VLOOKUP(Tableau4[[#This Row],[No Série ]],'Config conversion'!A183:AM1131,7,FALSE),OR(VLOOKUP(Tableau4[[#This Row],[No Série ]],'Config conversion'!B183:AM1131,6,FALSE),VLOOKUP(Tableau4[[#This Row],[No Série ]],'Config conversion'!C183:AM1131,5,FALSE),VLOOKUP(Tableau4[[#This Row],[No Série ]],'Config conversion'!D183:AM1131,4,FALSE)))</f>
        <v>#N/A</v>
      </c>
      <c r="C192" t="e">
        <f>IFERROR(VLOOKUP(Tableau4[[#This Row],[No Série ]],'Config conversion'!A183:AM1131,8,FALSE),VLOOKUP(Tableau4[[#This Row],[No Série ]],'Config conversion'!B183:AM1131,7,FALSE))</f>
        <v>#N/A</v>
      </c>
    </row>
    <row r="193" spans="2:3" x14ac:dyDescent="0.25">
      <c r="B193" t="e">
        <f>IFERROR(VLOOKUP(Tableau4[[#This Row],[No Série ]],'Config conversion'!A184:AM1132,7,FALSE),OR(VLOOKUP(Tableau4[[#This Row],[No Série ]],'Config conversion'!B184:AM1132,6,FALSE),VLOOKUP(Tableau4[[#This Row],[No Série ]],'Config conversion'!C184:AM1132,5,FALSE),VLOOKUP(Tableau4[[#This Row],[No Série ]],'Config conversion'!D184:AM1132,4,FALSE)))</f>
        <v>#N/A</v>
      </c>
      <c r="C193" t="e">
        <f>IFERROR(VLOOKUP(Tableau4[[#This Row],[No Série ]],'Config conversion'!A184:AM1132,8,FALSE),VLOOKUP(Tableau4[[#This Row],[No Série ]],'Config conversion'!B184:AM1132,7,FALSE))</f>
        <v>#N/A</v>
      </c>
    </row>
    <row r="194" spans="2:3" x14ac:dyDescent="0.25">
      <c r="B194" t="e">
        <f>IFERROR(VLOOKUP(Tableau4[[#This Row],[No Série ]],'Config conversion'!A185:AM1133,7,FALSE),OR(VLOOKUP(Tableau4[[#This Row],[No Série ]],'Config conversion'!B185:AM1133,6,FALSE),VLOOKUP(Tableau4[[#This Row],[No Série ]],'Config conversion'!C185:AM1133,5,FALSE),VLOOKUP(Tableau4[[#This Row],[No Série ]],'Config conversion'!D185:AM1133,4,FALSE)))</f>
        <v>#N/A</v>
      </c>
      <c r="C194" t="e">
        <f>IFERROR(VLOOKUP(Tableau4[[#This Row],[No Série ]],'Config conversion'!A185:AM1133,8,FALSE),VLOOKUP(Tableau4[[#This Row],[No Série ]],'Config conversion'!B185:AM1133,7,FALSE))</f>
        <v>#N/A</v>
      </c>
    </row>
    <row r="195" spans="2:3" x14ac:dyDescent="0.25">
      <c r="B195" t="e">
        <f>IFERROR(VLOOKUP(Tableau4[[#This Row],[No Série ]],'Config conversion'!A186:AM1134,7,FALSE),OR(VLOOKUP(Tableau4[[#This Row],[No Série ]],'Config conversion'!B186:AM1134,6,FALSE),VLOOKUP(Tableau4[[#This Row],[No Série ]],'Config conversion'!C186:AM1134,5,FALSE),VLOOKUP(Tableau4[[#This Row],[No Série ]],'Config conversion'!D186:AM1134,4,FALSE)))</f>
        <v>#N/A</v>
      </c>
      <c r="C195" t="e">
        <f>IFERROR(VLOOKUP(Tableau4[[#This Row],[No Série ]],'Config conversion'!A186:AM1134,8,FALSE),VLOOKUP(Tableau4[[#This Row],[No Série ]],'Config conversion'!B186:AM1134,7,FALSE))</f>
        <v>#N/A</v>
      </c>
    </row>
    <row r="196" spans="2:3" x14ac:dyDescent="0.25">
      <c r="B196" t="e">
        <f>IFERROR(VLOOKUP(Tableau4[[#This Row],[No Série ]],'Config conversion'!A187:AM1135,7,FALSE),OR(VLOOKUP(Tableau4[[#This Row],[No Série ]],'Config conversion'!B187:AM1135,6,FALSE),VLOOKUP(Tableau4[[#This Row],[No Série ]],'Config conversion'!C187:AM1135,5,FALSE),VLOOKUP(Tableau4[[#This Row],[No Série ]],'Config conversion'!D187:AM1135,4,FALSE)))</f>
        <v>#N/A</v>
      </c>
      <c r="C196" t="e">
        <f>IFERROR(VLOOKUP(Tableau4[[#This Row],[No Série ]],'Config conversion'!A187:AM1135,8,FALSE),VLOOKUP(Tableau4[[#This Row],[No Série ]],'Config conversion'!B187:AM1135,7,FALSE))</f>
        <v>#N/A</v>
      </c>
    </row>
    <row r="197" spans="2:3" x14ac:dyDescent="0.25">
      <c r="B197" t="e">
        <f>IFERROR(VLOOKUP(Tableau4[[#This Row],[No Série ]],'Config conversion'!A188:AM1136,7,FALSE),OR(VLOOKUP(Tableau4[[#This Row],[No Série ]],'Config conversion'!B188:AM1136,6,FALSE),VLOOKUP(Tableau4[[#This Row],[No Série ]],'Config conversion'!C188:AM1136,5,FALSE),VLOOKUP(Tableau4[[#This Row],[No Série ]],'Config conversion'!D188:AM1136,4,FALSE)))</f>
        <v>#N/A</v>
      </c>
      <c r="C197" t="e">
        <f>IFERROR(VLOOKUP(Tableau4[[#This Row],[No Série ]],'Config conversion'!A188:AM1136,8,FALSE),VLOOKUP(Tableau4[[#This Row],[No Série ]],'Config conversion'!B188:AM1136,7,FALSE))</f>
        <v>#N/A</v>
      </c>
    </row>
    <row r="198" spans="2:3" x14ac:dyDescent="0.25">
      <c r="B198" t="e">
        <f>IFERROR(VLOOKUP(Tableau4[[#This Row],[No Série ]],'Config conversion'!A189:AM1137,7,FALSE),OR(VLOOKUP(Tableau4[[#This Row],[No Série ]],'Config conversion'!B189:AM1137,6,FALSE),VLOOKUP(Tableau4[[#This Row],[No Série ]],'Config conversion'!C189:AM1137,5,FALSE),VLOOKUP(Tableau4[[#This Row],[No Série ]],'Config conversion'!D189:AM1137,4,FALSE)))</f>
        <v>#N/A</v>
      </c>
      <c r="C198" t="e">
        <f>IFERROR(VLOOKUP(Tableau4[[#This Row],[No Série ]],'Config conversion'!A189:AM1137,8,FALSE),VLOOKUP(Tableau4[[#This Row],[No Série ]],'Config conversion'!B189:AM1137,7,FALSE))</f>
        <v>#N/A</v>
      </c>
    </row>
    <row r="199" spans="2:3" x14ac:dyDescent="0.25">
      <c r="B199" t="e">
        <f>IFERROR(VLOOKUP(Tableau4[[#This Row],[No Série ]],'Config conversion'!A190:AM1138,7,FALSE),OR(VLOOKUP(Tableau4[[#This Row],[No Série ]],'Config conversion'!B190:AM1138,6,FALSE),VLOOKUP(Tableau4[[#This Row],[No Série ]],'Config conversion'!C190:AM1138,5,FALSE),VLOOKUP(Tableau4[[#This Row],[No Série ]],'Config conversion'!D190:AM1138,4,FALSE)))</f>
        <v>#N/A</v>
      </c>
      <c r="C199" t="e">
        <f>IFERROR(VLOOKUP(Tableau4[[#This Row],[No Série ]],'Config conversion'!A190:AM1138,8,FALSE),VLOOKUP(Tableau4[[#This Row],[No Série ]],'Config conversion'!B190:AM1138,7,FALSE))</f>
        <v>#N/A</v>
      </c>
    </row>
    <row r="200" spans="2:3" x14ac:dyDescent="0.25">
      <c r="B200" t="e">
        <f>IFERROR(VLOOKUP(Tableau4[[#This Row],[No Série ]],'Config conversion'!A191:AM1139,7,FALSE),OR(VLOOKUP(Tableau4[[#This Row],[No Série ]],'Config conversion'!B191:AM1139,6,FALSE),VLOOKUP(Tableau4[[#This Row],[No Série ]],'Config conversion'!C191:AM1139,5,FALSE),VLOOKUP(Tableau4[[#This Row],[No Série ]],'Config conversion'!D191:AM1139,4,FALSE)))</f>
        <v>#N/A</v>
      </c>
      <c r="C200" t="e">
        <f>IFERROR(VLOOKUP(Tableau4[[#This Row],[No Série ]],'Config conversion'!A191:AM1139,8,FALSE),VLOOKUP(Tableau4[[#This Row],[No Série ]],'Config conversion'!B191:AM1139,7,FALSE))</f>
        <v>#N/A</v>
      </c>
    </row>
    <row r="201" spans="2:3" x14ac:dyDescent="0.25">
      <c r="B201" t="e">
        <f>IFERROR(VLOOKUP(Tableau4[[#This Row],[No Série ]],'Config conversion'!A192:AM1140,7,FALSE),OR(VLOOKUP(Tableau4[[#This Row],[No Série ]],'Config conversion'!B192:AM1140,6,FALSE),VLOOKUP(Tableau4[[#This Row],[No Série ]],'Config conversion'!C192:AM1140,5,FALSE),VLOOKUP(Tableau4[[#This Row],[No Série ]],'Config conversion'!D192:AM1140,4,FALSE)))</f>
        <v>#N/A</v>
      </c>
      <c r="C201" t="e">
        <f>IFERROR(VLOOKUP(Tableau4[[#This Row],[No Série ]],'Config conversion'!A192:AM1140,8,FALSE),VLOOKUP(Tableau4[[#This Row],[No Série ]],'Config conversion'!B192:AM1140,7,FALSE))</f>
        <v>#N/A</v>
      </c>
    </row>
    <row r="202" spans="2:3" x14ac:dyDescent="0.25">
      <c r="B202" t="e">
        <f>IFERROR(VLOOKUP(Tableau4[[#This Row],[No Série ]],'Config conversion'!A193:AM1141,7,FALSE),OR(VLOOKUP(Tableau4[[#This Row],[No Série ]],'Config conversion'!B193:AM1141,6,FALSE),VLOOKUP(Tableau4[[#This Row],[No Série ]],'Config conversion'!C193:AM1141,5,FALSE),VLOOKUP(Tableau4[[#This Row],[No Série ]],'Config conversion'!D193:AM1141,4,FALSE)))</f>
        <v>#N/A</v>
      </c>
      <c r="C202" t="e">
        <f>IFERROR(VLOOKUP(Tableau4[[#This Row],[No Série ]],'Config conversion'!A193:AM1141,8,FALSE),VLOOKUP(Tableau4[[#This Row],[No Série ]],'Config conversion'!B193:AM1141,7,FALSE))</f>
        <v>#N/A</v>
      </c>
    </row>
    <row r="203" spans="2:3" x14ac:dyDescent="0.25">
      <c r="B203" t="e">
        <f>IFERROR(VLOOKUP(Tableau4[[#This Row],[No Série ]],'Config conversion'!A194:AM1142,7,FALSE),OR(VLOOKUP(Tableau4[[#This Row],[No Série ]],'Config conversion'!B194:AM1142,6,FALSE),VLOOKUP(Tableau4[[#This Row],[No Série ]],'Config conversion'!C194:AM1142,5,FALSE),VLOOKUP(Tableau4[[#This Row],[No Série ]],'Config conversion'!D194:AM1142,4,FALSE)))</f>
        <v>#N/A</v>
      </c>
      <c r="C203" t="e">
        <f>IFERROR(VLOOKUP(Tableau4[[#This Row],[No Série ]],'Config conversion'!A194:AM1142,8,FALSE),VLOOKUP(Tableau4[[#This Row],[No Série ]],'Config conversion'!B194:AM1142,7,FALSE))</f>
        <v>#N/A</v>
      </c>
    </row>
    <row r="204" spans="2:3" x14ac:dyDescent="0.25">
      <c r="B204" t="e">
        <f>IFERROR(VLOOKUP(Tableau4[[#This Row],[No Série ]],'Config conversion'!A195:AM1143,7,FALSE),OR(VLOOKUP(Tableau4[[#This Row],[No Série ]],'Config conversion'!B195:AM1143,6,FALSE),VLOOKUP(Tableau4[[#This Row],[No Série ]],'Config conversion'!C195:AM1143,5,FALSE),VLOOKUP(Tableau4[[#This Row],[No Série ]],'Config conversion'!D195:AM1143,4,FALSE)))</f>
        <v>#N/A</v>
      </c>
      <c r="C204" t="e">
        <f>IFERROR(VLOOKUP(Tableau4[[#This Row],[No Série ]],'Config conversion'!A195:AM1143,8,FALSE),VLOOKUP(Tableau4[[#This Row],[No Série ]],'Config conversion'!B195:AM1143,7,FALSE))</f>
        <v>#N/A</v>
      </c>
    </row>
    <row r="205" spans="2:3" x14ac:dyDescent="0.25">
      <c r="B205" t="e">
        <f>IFERROR(VLOOKUP(Tableau4[[#This Row],[No Série ]],'Config conversion'!A196:AM1144,7,FALSE),OR(VLOOKUP(Tableau4[[#This Row],[No Série ]],'Config conversion'!B196:AM1144,6,FALSE),VLOOKUP(Tableau4[[#This Row],[No Série ]],'Config conversion'!C196:AM1144,5,FALSE),VLOOKUP(Tableau4[[#This Row],[No Série ]],'Config conversion'!D196:AM1144,4,FALSE)))</f>
        <v>#N/A</v>
      </c>
      <c r="C205" t="e">
        <f>IFERROR(VLOOKUP(Tableau4[[#This Row],[No Série ]],'Config conversion'!A196:AM1144,8,FALSE),VLOOKUP(Tableau4[[#This Row],[No Série ]],'Config conversion'!B196:AM1144,7,FALSE))</f>
        <v>#N/A</v>
      </c>
    </row>
    <row r="206" spans="2:3" x14ac:dyDescent="0.25">
      <c r="B206" t="e">
        <f>IFERROR(VLOOKUP(Tableau4[[#This Row],[No Série ]],'Config conversion'!A197:AM1145,7,FALSE),OR(VLOOKUP(Tableau4[[#This Row],[No Série ]],'Config conversion'!B197:AM1145,6,FALSE),VLOOKUP(Tableau4[[#This Row],[No Série ]],'Config conversion'!C197:AM1145,5,FALSE),VLOOKUP(Tableau4[[#This Row],[No Série ]],'Config conversion'!D197:AM1145,4,FALSE)))</f>
        <v>#N/A</v>
      </c>
      <c r="C206" t="e">
        <f>IFERROR(VLOOKUP(Tableau4[[#This Row],[No Série ]],'Config conversion'!A197:AM1145,8,FALSE),VLOOKUP(Tableau4[[#This Row],[No Série ]],'Config conversion'!B197:AM1145,7,FALSE))</f>
        <v>#N/A</v>
      </c>
    </row>
    <row r="207" spans="2:3" x14ac:dyDescent="0.25">
      <c r="B207" t="e">
        <f>IFERROR(VLOOKUP(Tableau4[[#This Row],[No Série ]],'Config conversion'!A198:AM1146,7,FALSE),OR(VLOOKUP(Tableau4[[#This Row],[No Série ]],'Config conversion'!B198:AM1146,6,FALSE),VLOOKUP(Tableau4[[#This Row],[No Série ]],'Config conversion'!C198:AM1146,5,FALSE),VLOOKUP(Tableau4[[#This Row],[No Série ]],'Config conversion'!D198:AM1146,4,FALSE)))</f>
        <v>#N/A</v>
      </c>
      <c r="C207" t="e">
        <f>IFERROR(VLOOKUP(Tableau4[[#This Row],[No Série ]],'Config conversion'!A198:AM1146,8,FALSE),VLOOKUP(Tableau4[[#This Row],[No Série ]],'Config conversion'!B198:AM1146,7,FALSE))</f>
        <v>#N/A</v>
      </c>
    </row>
    <row r="208" spans="2:3" x14ac:dyDescent="0.25">
      <c r="B208" t="e">
        <f>IFERROR(VLOOKUP(Tableau4[[#This Row],[No Série ]],'Config conversion'!A199:AM1147,7,FALSE),OR(VLOOKUP(Tableau4[[#This Row],[No Série ]],'Config conversion'!B199:AM1147,6,FALSE),VLOOKUP(Tableau4[[#This Row],[No Série ]],'Config conversion'!C199:AM1147,5,FALSE),VLOOKUP(Tableau4[[#This Row],[No Série ]],'Config conversion'!D199:AM1147,4,FALSE)))</f>
        <v>#N/A</v>
      </c>
      <c r="C208" t="e">
        <f>IFERROR(VLOOKUP(Tableau4[[#This Row],[No Série ]],'Config conversion'!A199:AM1147,8,FALSE),VLOOKUP(Tableau4[[#This Row],[No Série ]],'Config conversion'!B199:AM1147,7,FALSE))</f>
        <v>#N/A</v>
      </c>
    </row>
    <row r="209" spans="2:3" x14ac:dyDescent="0.25">
      <c r="B209" t="e">
        <f>IFERROR(VLOOKUP(Tableau4[[#This Row],[No Série ]],'Config conversion'!A200:AM1148,7,FALSE),OR(VLOOKUP(Tableau4[[#This Row],[No Série ]],'Config conversion'!B200:AM1148,6,FALSE),VLOOKUP(Tableau4[[#This Row],[No Série ]],'Config conversion'!C200:AM1148,5,FALSE),VLOOKUP(Tableau4[[#This Row],[No Série ]],'Config conversion'!D200:AM1148,4,FALSE)))</f>
        <v>#N/A</v>
      </c>
      <c r="C209" t="e">
        <f>IFERROR(VLOOKUP(Tableau4[[#This Row],[No Série ]],'Config conversion'!A200:AM1148,8,FALSE),VLOOKUP(Tableau4[[#This Row],[No Série ]],'Config conversion'!B200:AM1148,7,FALSE))</f>
        <v>#N/A</v>
      </c>
    </row>
    <row r="210" spans="2:3" x14ac:dyDescent="0.25">
      <c r="B210" t="e">
        <f>IFERROR(VLOOKUP(Tableau4[[#This Row],[No Série ]],'Config conversion'!A201:AM1149,7,FALSE),OR(VLOOKUP(Tableau4[[#This Row],[No Série ]],'Config conversion'!B201:AM1149,6,FALSE),VLOOKUP(Tableau4[[#This Row],[No Série ]],'Config conversion'!C201:AM1149,5,FALSE),VLOOKUP(Tableau4[[#This Row],[No Série ]],'Config conversion'!D201:AM1149,4,FALSE)))</f>
        <v>#N/A</v>
      </c>
      <c r="C210" t="e">
        <f>IFERROR(VLOOKUP(Tableau4[[#This Row],[No Série ]],'Config conversion'!A201:AM1149,8,FALSE),VLOOKUP(Tableau4[[#This Row],[No Série ]],'Config conversion'!B201:AM1149,7,FALSE))</f>
        <v>#N/A</v>
      </c>
    </row>
    <row r="211" spans="2:3" x14ac:dyDescent="0.25">
      <c r="B211" t="e">
        <f>IFERROR(VLOOKUP(Tableau4[[#This Row],[No Série ]],'Config conversion'!A202:AM1150,7,FALSE),OR(VLOOKUP(Tableau4[[#This Row],[No Série ]],'Config conversion'!B202:AM1150,6,FALSE),VLOOKUP(Tableau4[[#This Row],[No Série ]],'Config conversion'!C202:AM1150,5,FALSE),VLOOKUP(Tableau4[[#This Row],[No Série ]],'Config conversion'!D202:AM1150,4,FALSE)))</f>
        <v>#N/A</v>
      </c>
      <c r="C211" t="e">
        <f>IFERROR(VLOOKUP(Tableau4[[#This Row],[No Série ]],'Config conversion'!A202:AM1150,8,FALSE),VLOOKUP(Tableau4[[#This Row],[No Série ]],'Config conversion'!B202:AM1150,7,FALSE))</f>
        <v>#N/A</v>
      </c>
    </row>
    <row r="212" spans="2:3" x14ac:dyDescent="0.25">
      <c r="B212" t="e">
        <f>IFERROR(VLOOKUP(Tableau4[[#This Row],[No Série ]],'Config conversion'!A203:AM1151,7,FALSE),OR(VLOOKUP(Tableau4[[#This Row],[No Série ]],'Config conversion'!B203:AM1151,6,FALSE),VLOOKUP(Tableau4[[#This Row],[No Série ]],'Config conversion'!C203:AM1151,5,FALSE),VLOOKUP(Tableau4[[#This Row],[No Série ]],'Config conversion'!D203:AM1151,4,FALSE)))</f>
        <v>#N/A</v>
      </c>
      <c r="C212" t="e">
        <f>IFERROR(VLOOKUP(Tableau4[[#This Row],[No Série ]],'Config conversion'!A203:AM1151,8,FALSE),VLOOKUP(Tableau4[[#This Row],[No Série ]],'Config conversion'!B203:AM1151,7,FALSE))</f>
        <v>#N/A</v>
      </c>
    </row>
    <row r="213" spans="2:3" x14ac:dyDescent="0.25">
      <c r="B213" t="e">
        <f>IFERROR(VLOOKUP(Tableau4[[#This Row],[No Série ]],'Config conversion'!A204:AM1152,7,FALSE),OR(VLOOKUP(Tableau4[[#This Row],[No Série ]],'Config conversion'!B204:AM1152,6,FALSE),VLOOKUP(Tableau4[[#This Row],[No Série ]],'Config conversion'!C204:AM1152,5,FALSE),VLOOKUP(Tableau4[[#This Row],[No Série ]],'Config conversion'!D204:AM1152,4,FALSE)))</f>
        <v>#N/A</v>
      </c>
      <c r="C213" t="e">
        <f>IFERROR(VLOOKUP(Tableau4[[#This Row],[No Série ]],'Config conversion'!A204:AM1152,8,FALSE),VLOOKUP(Tableau4[[#This Row],[No Série ]],'Config conversion'!B204:AM1152,7,FALSE))</f>
        <v>#N/A</v>
      </c>
    </row>
    <row r="214" spans="2:3" x14ac:dyDescent="0.25">
      <c r="B214" t="e">
        <f>IFERROR(VLOOKUP(Tableau4[[#This Row],[No Série ]],'Config conversion'!A205:AM1153,7,FALSE),OR(VLOOKUP(Tableau4[[#This Row],[No Série ]],'Config conversion'!B205:AM1153,6,FALSE),VLOOKUP(Tableau4[[#This Row],[No Série ]],'Config conversion'!C205:AM1153,5,FALSE),VLOOKUP(Tableau4[[#This Row],[No Série ]],'Config conversion'!D205:AM1153,4,FALSE)))</f>
        <v>#N/A</v>
      </c>
      <c r="C214" t="e">
        <f>IFERROR(VLOOKUP(Tableau4[[#This Row],[No Série ]],'Config conversion'!A205:AM1153,8,FALSE),VLOOKUP(Tableau4[[#This Row],[No Série ]],'Config conversion'!B205:AM1153,7,FALSE))</f>
        <v>#N/A</v>
      </c>
    </row>
    <row r="215" spans="2:3" x14ac:dyDescent="0.25">
      <c r="B215" t="e">
        <f>IFERROR(VLOOKUP(Tableau4[[#This Row],[No Série ]],'Config conversion'!A206:AM1154,7,FALSE),OR(VLOOKUP(Tableau4[[#This Row],[No Série ]],'Config conversion'!B206:AM1154,6,FALSE),VLOOKUP(Tableau4[[#This Row],[No Série ]],'Config conversion'!C206:AM1154,5,FALSE),VLOOKUP(Tableau4[[#This Row],[No Série ]],'Config conversion'!D206:AM1154,4,FALSE)))</f>
        <v>#N/A</v>
      </c>
      <c r="C215" t="e">
        <f>IFERROR(VLOOKUP(Tableau4[[#This Row],[No Série ]],'Config conversion'!A206:AM1154,8,FALSE),VLOOKUP(Tableau4[[#This Row],[No Série ]],'Config conversion'!B206:AM1154,7,FALSE))</f>
        <v>#N/A</v>
      </c>
    </row>
    <row r="216" spans="2:3" x14ac:dyDescent="0.25">
      <c r="B216" t="e">
        <f>IFERROR(VLOOKUP(Tableau4[[#This Row],[No Série ]],'Config conversion'!A207:AM1155,7,FALSE),OR(VLOOKUP(Tableau4[[#This Row],[No Série ]],'Config conversion'!B207:AM1155,6,FALSE),VLOOKUP(Tableau4[[#This Row],[No Série ]],'Config conversion'!C207:AM1155,5,FALSE),VLOOKUP(Tableau4[[#This Row],[No Série ]],'Config conversion'!D207:AM1155,4,FALSE)))</f>
        <v>#N/A</v>
      </c>
      <c r="C216" t="e">
        <f>IFERROR(VLOOKUP(Tableau4[[#This Row],[No Série ]],'Config conversion'!A207:AM1155,8,FALSE),VLOOKUP(Tableau4[[#This Row],[No Série ]],'Config conversion'!B207:AM1155,7,FALSE))</f>
        <v>#N/A</v>
      </c>
    </row>
    <row r="217" spans="2:3" x14ac:dyDescent="0.25">
      <c r="B217" t="e">
        <f>IFERROR(VLOOKUP(Tableau4[[#This Row],[No Série ]],'Config conversion'!A208:AM1156,7,FALSE),OR(VLOOKUP(Tableau4[[#This Row],[No Série ]],'Config conversion'!B208:AM1156,6,FALSE),VLOOKUP(Tableau4[[#This Row],[No Série ]],'Config conversion'!C208:AM1156,5,FALSE),VLOOKUP(Tableau4[[#This Row],[No Série ]],'Config conversion'!D208:AM1156,4,FALSE)))</f>
        <v>#N/A</v>
      </c>
      <c r="C217" t="e">
        <f>IFERROR(VLOOKUP(Tableau4[[#This Row],[No Série ]],'Config conversion'!A208:AM1156,8,FALSE),VLOOKUP(Tableau4[[#This Row],[No Série ]],'Config conversion'!B208:AM1156,7,FALSE))</f>
        <v>#N/A</v>
      </c>
    </row>
    <row r="218" spans="2:3" x14ac:dyDescent="0.25">
      <c r="B218" t="e">
        <f>IFERROR(VLOOKUP(Tableau4[[#This Row],[No Série ]],'Config conversion'!A209:AM1157,7,FALSE),OR(VLOOKUP(Tableau4[[#This Row],[No Série ]],'Config conversion'!B209:AM1157,6,FALSE),VLOOKUP(Tableau4[[#This Row],[No Série ]],'Config conversion'!C209:AM1157,5,FALSE),VLOOKUP(Tableau4[[#This Row],[No Série ]],'Config conversion'!D209:AM1157,4,FALSE)))</f>
        <v>#N/A</v>
      </c>
      <c r="C218" t="e">
        <f>IFERROR(VLOOKUP(Tableau4[[#This Row],[No Série ]],'Config conversion'!A209:AM1157,8,FALSE),VLOOKUP(Tableau4[[#This Row],[No Série ]],'Config conversion'!B209:AM1157,7,FALSE))</f>
        <v>#N/A</v>
      </c>
    </row>
    <row r="219" spans="2:3" x14ac:dyDescent="0.25">
      <c r="B219" t="e">
        <f>IFERROR(VLOOKUP(Tableau4[[#This Row],[No Série ]],'Config conversion'!A210:AM1158,7,FALSE),OR(VLOOKUP(Tableau4[[#This Row],[No Série ]],'Config conversion'!B210:AM1158,6,FALSE),VLOOKUP(Tableau4[[#This Row],[No Série ]],'Config conversion'!C210:AM1158,5,FALSE),VLOOKUP(Tableau4[[#This Row],[No Série ]],'Config conversion'!D210:AM1158,4,FALSE)))</f>
        <v>#N/A</v>
      </c>
      <c r="C219" t="e">
        <f>IFERROR(VLOOKUP(Tableau4[[#This Row],[No Série ]],'Config conversion'!A210:AM1158,8,FALSE),VLOOKUP(Tableau4[[#This Row],[No Série ]],'Config conversion'!B210:AM1158,7,FALSE))</f>
        <v>#N/A</v>
      </c>
    </row>
    <row r="220" spans="2:3" x14ac:dyDescent="0.25">
      <c r="B220" t="e">
        <f>IFERROR(VLOOKUP(Tableau4[[#This Row],[No Série ]],'Config conversion'!A211:AM1159,7,FALSE),OR(VLOOKUP(Tableau4[[#This Row],[No Série ]],'Config conversion'!B211:AM1159,6,FALSE),VLOOKUP(Tableau4[[#This Row],[No Série ]],'Config conversion'!C211:AM1159,5,FALSE),VLOOKUP(Tableau4[[#This Row],[No Série ]],'Config conversion'!D211:AM1159,4,FALSE)))</f>
        <v>#N/A</v>
      </c>
      <c r="C220" t="e">
        <f>IFERROR(VLOOKUP(Tableau4[[#This Row],[No Série ]],'Config conversion'!A211:AM1159,8,FALSE),VLOOKUP(Tableau4[[#This Row],[No Série ]],'Config conversion'!B211:AM1159,7,FALSE))</f>
        <v>#N/A</v>
      </c>
    </row>
    <row r="221" spans="2:3" x14ac:dyDescent="0.25">
      <c r="B221" t="e">
        <f>IFERROR(VLOOKUP(Tableau4[[#This Row],[No Série ]],'Config conversion'!A212:AM1160,7,FALSE),OR(VLOOKUP(Tableau4[[#This Row],[No Série ]],'Config conversion'!B212:AM1160,6,FALSE),VLOOKUP(Tableau4[[#This Row],[No Série ]],'Config conversion'!C212:AM1160,5,FALSE),VLOOKUP(Tableau4[[#This Row],[No Série ]],'Config conversion'!D212:AM1160,4,FALSE)))</f>
        <v>#N/A</v>
      </c>
      <c r="C221" t="e">
        <f>IFERROR(VLOOKUP(Tableau4[[#This Row],[No Série ]],'Config conversion'!A212:AM1160,8,FALSE),VLOOKUP(Tableau4[[#This Row],[No Série ]],'Config conversion'!B212:AM1160,7,FALSE))</f>
        <v>#N/A</v>
      </c>
    </row>
    <row r="222" spans="2:3" x14ac:dyDescent="0.25">
      <c r="B222" t="e">
        <f>IFERROR(VLOOKUP(Tableau4[[#This Row],[No Série ]],'Config conversion'!A213:AM1161,7,FALSE),OR(VLOOKUP(Tableau4[[#This Row],[No Série ]],'Config conversion'!B213:AM1161,6,FALSE),VLOOKUP(Tableau4[[#This Row],[No Série ]],'Config conversion'!C213:AM1161,5,FALSE),VLOOKUP(Tableau4[[#This Row],[No Série ]],'Config conversion'!D213:AM1161,4,FALSE)))</f>
        <v>#N/A</v>
      </c>
      <c r="C222" t="e">
        <f>IFERROR(VLOOKUP(Tableau4[[#This Row],[No Série ]],'Config conversion'!A213:AM1161,8,FALSE),VLOOKUP(Tableau4[[#This Row],[No Série ]],'Config conversion'!B213:AM1161,7,FALSE))</f>
        <v>#N/A</v>
      </c>
    </row>
    <row r="223" spans="2:3" x14ac:dyDescent="0.25">
      <c r="B223" t="e">
        <f>IFERROR(VLOOKUP(Tableau4[[#This Row],[No Série ]],'Config conversion'!A214:AM1162,7,FALSE),OR(VLOOKUP(Tableau4[[#This Row],[No Série ]],'Config conversion'!B214:AM1162,6,FALSE),VLOOKUP(Tableau4[[#This Row],[No Série ]],'Config conversion'!C214:AM1162,5,FALSE),VLOOKUP(Tableau4[[#This Row],[No Série ]],'Config conversion'!D214:AM1162,4,FALSE)))</f>
        <v>#N/A</v>
      </c>
      <c r="C223" t="e">
        <f>IFERROR(VLOOKUP(Tableau4[[#This Row],[No Série ]],'Config conversion'!A214:AM1162,8,FALSE),VLOOKUP(Tableau4[[#This Row],[No Série ]],'Config conversion'!B214:AM1162,7,FALSE))</f>
        <v>#N/A</v>
      </c>
    </row>
    <row r="224" spans="2:3" x14ac:dyDescent="0.25">
      <c r="B224" t="e">
        <f>IFERROR(VLOOKUP(Tableau4[[#This Row],[No Série ]],'Config conversion'!A215:AM1163,7,FALSE),OR(VLOOKUP(Tableau4[[#This Row],[No Série ]],'Config conversion'!B215:AM1163,6,FALSE),VLOOKUP(Tableau4[[#This Row],[No Série ]],'Config conversion'!C215:AM1163,5,FALSE),VLOOKUP(Tableau4[[#This Row],[No Série ]],'Config conversion'!D215:AM1163,4,FALSE)))</f>
        <v>#N/A</v>
      </c>
      <c r="C224" t="e">
        <f>IFERROR(VLOOKUP(Tableau4[[#This Row],[No Série ]],'Config conversion'!A215:AM1163,8,FALSE),VLOOKUP(Tableau4[[#This Row],[No Série ]],'Config conversion'!B215:AM1163,7,FALSE))</f>
        <v>#N/A</v>
      </c>
    </row>
    <row r="225" spans="2:3" x14ac:dyDescent="0.25">
      <c r="B225" t="e">
        <f>IFERROR(VLOOKUP(Tableau4[[#This Row],[No Série ]],'Config conversion'!A216:AM1164,7,FALSE),OR(VLOOKUP(Tableau4[[#This Row],[No Série ]],'Config conversion'!B216:AM1164,6,FALSE),VLOOKUP(Tableau4[[#This Row],[No Série ]],'Config conversion'!C216:AM1164,5,FALSE),VLOOKUP(Tableau4[[#This Row],[No Série ]],'Config conversion'!D216:AM1164,4,FALSE)))</f>
        <v>#N/A</v>
      </c>
      <c r="C225" t="e">
        <f>IFERROR(VLOOKUP(Tableau4[[#This Row],[No Série ]],'Config conversion'!A216:AM1164,8,FALSE),VLOOKUP(Tableau4[[#This Row],[No Série ]],'Config conversion'!B216:AM1164,7,FALSE))</f>
        <v>#N/A</v>
      </c>
    </row>
    <row r="226" spans="2:3" x14ac:dyDescent="0.25">
      <c r="B226" t="e">
        <f>IFERROR(VLOOKUP(Tableau4[[#This Row],[No Série ]],'Config conversion'!A217:AM1165,7,FALSE),OR(VLOOKUP(Tableau4[[#This Row],[No Série ]],'Config conversion'!B217:AM1165,6,FALSE),VLOOKUP(Tableau4[[#This Row],[No Série ]],'Config conversion'!C217:AM1165,5,FALSE),VLOOKUP(Tableau4[[#This Row],[No Série ]],'Config conversion'!D217:AM1165,4,FALSE)))</f>
        <v>#N/A</v>
      </c>
      <c r="C226" t="e">
        <f>IFERROR(VLOOKUP(Tableau4[[#This Row],[No Série ]],'Config conversion'!A217:AM1165,8,FALSE),VLOOKUP(Tableau4[[#This Row],[No Série ]],'Config conversion'!B217:AM1165,7,FALSE))</f>
        <v>#N/A</v>
      </c>
    </row>
    <row r="227" spans="2:3" x14ac:dyDescent="0.25">
      <c r="B227" t="e">
        <f>IFERROR(VLOOKUP(Tableau4[[#This Row],[No Série ]],'Config conversion'!A218:AM1166,7,FALSE),OR(VLOOKUP(Tableau4[[#This Row],[No Série ]],'Config conversion'!B218:AM1166,6,FALSE),VLOOKUP(Tableau4[[#This Row],[No Série ]],'Config conversion'!C218:AM1166,5,FALSE),VLOOKUP(Tableau4[[#This Row],[No Série ]],'Config conversion'!D218:AM1166,4,FALSE)))</f>
        <v>#N/A</v>
      </c>
      <c r="C227" t="e">
        <f>IFERROR(VLOOKUP(Tableau4[[#This Row],[No Série ]],'Config conversion'!A218:AM1166,8,FALSE),VLOOKUP(Tableau4[[#This Row],[No Série ]],'Config conversion'!B218:AM1166,7,FALSE))</f>
        <v>#N/A</v>
      </c>
    </row>
    <row r="228" spans="2:3" x14ac:dyDescent="0.25">
      <c r="B228" t="e">
        <f>IFERROR(VLOOKUP(Tableau4[[#This Row],[No Série ]],'Config conversion'!A219:AM1167,7,FALSE),OR(VLOOKUP(Tableau4[[#This Row],[No Série ]],'Config conversion'!B219:AM1167,6,FALSE),VLOOKUP(Tableau4[[#This Row],[No Série ]],'Config conversion'!C219:AM1167,5,FALSE),VLOOKUP(Tableau4[[#This Row],[No Série ]],'Config conversion'!D219:AM1167,4,FALSE)))</f>
        <v>#N/A</v>
      </c>
      <c r="C228" t="e">
        <f>IFERROR(VLOOKUP(Tableau4[[#This Row],[No Série ]],'Config conversion'!A219:AM1167,8,FALSE),VLOOKUP(Tableau4[[#This Row],[No Série ]],'Config conversion'!B219:AM1167,7,FALSE))</f>
        <v>#N/A</v>
      </c>
    </row>
    <row r="229" spans="2:3" x14ac:dyDescent="0.25">
      <c r="B229" t="e">
        <f>IFERROR(VLOOKUP(Tableau4[[#This Row],[No Série ]],'Config conversion'!A220:AM1168,7,FALSE),OR(VLOOKUP(Tableau4[[#This Row],[No Série ]],'Config conversion'!B220:AM1168,6,FALSE),VLOOKUP(Tableau4[[#This Row],[No Série ]],'Config conversion'!C220:AM1168,5,FALSE),VLOOKUP(Tableau4[[#This Row],[No Série ]],'Config conversion'!D220:AM1168,4,FALSE)))</f>
        <v>#N/A</v>
      </c>
      <c r="C229" t="e">
        <f>IFERROR(VLOOKUP(Tableau4[[#This Row],[No Série ]],'Config conversion'!A220:AM1168,8,FALSE),VLOOKUP(Tableau4[[#This Row],[No Série ]],'Config conversion'!B220:AM1168,7,FALSE))</f>
        <v>#N/A</v>
      </c>
    </row>
    <row r="230" spans="2:3" x14ac:dyDescent="0.25">
      <c r="B230" t="e">
        <f>IFERROR(VLOOKUP(Tableau4[[#This Row],[No Série ]],'Config conversion'!A221:AM1169,7,FALSE),OR(VLOOKUP(Tableau4[[#This Row],[No Série ]],'Config conversion'!B221:AM1169,6,FALSE),VLOOKUP(Tableau4[[#This Row],[No Série ]],'Config conversion'!C221:AM1169,5,FALSE),VLOOKUP(Tableau4[[#This Row],[No Série ]],'Config conversion'!D221:AM1169,4,FALSE)))</f>
        <v>#N/A</v>
      </c>
      <c r="C230" t="e">
        <f>IFERROR(VLOOKUP(Tableau4[[#This Row],[No Série ]],'Config conversion'!A221:AM1169,8,FALSE),VLOOKUP(Tableau4[[#This Row],[No Série ]],'Config conversion'!B221:AM1169,7,FALSE))</f>
        <v>#N/A</v>
      </c>
    </row>
    <row r="231" spans="2:3" x14ac:dyDescent="0.25">
      <c r="B231" t="e">
        <f>IFERROR(VLOOKUP(Tableau4[[#This Row],[No Série ]],'Config conversion'!A222:AM1170,7,FALSE),OR(VLOOKUP(Tableau4[[#This Row],[No Série ]],'Config conversion'!B222:AM1170,6,FALSE),VLOOKUP(Tableau4[[#This Row],[No Série ]],'Config conversion'!C222:AM1170,5,FALSE),VLOOKUP(Tableau4[[#This Row],[No Série ]],'Config conversion'!D222:AM1170,4,FALSE)))</f>
        <v>#N/A</v>
      </c>
      <c r="C231" t="e">
        <f>IFERROR(VLOOKUP(Tableau4[[#This Row],[No Série ]],'Config conversion'!A222:AM1170,8,FALSE),VLOOKUP(Tableau4[[#This Row],[No Série ]],'Config conversion'!B222:AM1170,7,FALSE))</f>
        <v>#N/A</v>
      </c>
    </row>
    <row r="232" spans="2:3" x14ac:dyDescent="0.25">
      <c r="B232" t="e">
        <f>IFERROR(VLOOKUP(Tableau4[[#This Row],[No Série ]],'Config conversion'!A223:AM1171,7,FALSE),OR(VLOOKUP(Tableau4[[#This Row],[No Série ]],'Config conversion'!B223:AM1171,6,FALSE),VLOOKUP(Tableau4[[#This Row],[No Série ]],'Config conversion'!C223:AM1171,5,FALSE),VLOOKUP(Tableau4[[#This Row],[No Série ]],'Config conversion'!D223:AM1171,4,FALSE)))</f>
        <v>#N/A</v>
      </c>
      <c r="C232" t="e">
        <f>IFERROR(VLOOKUP(Tableau4[[#This Row],[No Série ]],'Config conversion'!A223:AM1171,8,FALSE),VLOOKUP(Tableau4[[#This Row],[No Série ]],'Config conversion'!B223:AM1171,7,FALSE))</f>
        <v>#N/A</v>
      </c>
    </row>
    <row r="233" spans="2:3" x14ac:dyDescent="0.25">
      <c r="B233" t="e">
        <f>IFERROR(VLOOKUP(Tableau4[[#This Row],[No Série ]],'Config conversion'!A224:AM1172,7,FALSE),OR(VLOOKUP(Tableau4[[#This Row],[No Série ]],'Config conversion'!B224:AM1172,6,FALSE),VLOOKUP(Tableau4[[#This Row],[No Série ]],'Config conversion'!C224:AM1172,5,FALSE),VLOOKUP(Tableau4[[#This Row],[No Série ]],'Config conversion'!D224:AM1172,4,FALSE)))</f>
        <v>#N/A</v>
      </c>
      <c r="C233" t="e">
        <f>IFERROR(VLOOKUP(Tableau4[[#This Row],[No Série ]],'Config conversion'!A224:AM1172,8,FALSE),VLOOKUP(Tableau4[[#This Row],[No Série ]],'Config conversion'!B224:AM1172,7,FALSE))</f>
        <v>#N/A</v>
      </c>
    </row>
    <row r="234" spans="2:3" x14ac:dyDescent="0.25">
      <c r="B234" t="e">
        <f>IFERROR(VLOOKUP(Tableau4[[#This Row],[No Série ]],'Config conversion'!A225:AM1173,7,FALSE),OR(VLOOKUP(Tableau4[[#This Row],[No Série ]],'Config conversion'!B225:AM1173,6,FALSE),VLOOKUP(Tableau4[[#This Row],[No Série ]],'Config conversion'!C225:AM1173,5,FALSE),VLOOKUP(Tableau4[[#This Row],[No Série ]],'Config conversion'!D225:AM1173,4,FALSE)))</f>
        <v>#N/A</v>
      </c>
      <c r="C234" t="e">
        <f>IFERROR(VLOOKUP(Tableau4[[#This Row],[No Série ]],'Config conversion'!A225:AM1173,8,FALSE),VLOOKUP(Tableau4[[#This Row],[No Série ]],'Config conversion'!B225:AM1173,7,FALSE))</f>
        <v>#N/A</v>
      </c>
    </row>
    <row r="235" spans="2:3" x14ac:dyDescent="0.25">
      <c r="B235" t="e">
        <f>IFERROR(VLOOKUP(Tableau4[[#This Row],[No Série ]],'Config conversion'!A226:AM1174,7,FALSE),OR(VLOOKUP(Tableau4[[#This Row],[No Série ]],'Config conversion'!B226:AM1174,6,FALSE),VLOOKUP(Tableau4[[#This Row],[No Série ]],'Config conversion'!C226:AM1174,5,FALSE),VLOOKUP(Tableau4[[#This Row],[No Série ]],'Config conversion'!D226:AM1174,4,FALSE)))</f>
        <v>#N/A</v>
      </c>
      <c r="C235" t="e">
        <f>IFERROR(VLOOKUP(Tableau4[[#This Row],[No Série ]],'Config conversion'!A226:AM1174,8,FALSE),VLOOKUP(Tableau4[[#This Row],[No Série ]],'Config conversion'!B226:AM1174,7,FALSE))</f>
        <v>#N/A</v>
      </c>
    </row>
    <row r="236" spans="2:3" x14ac:dyDescent="0.25">
      <c r="B236" t="e">
        <f>IFERROR(VLOOKUP(Tableau4[[#This Row],[No Série ]],'Config conversion'!A227:AM1175,7,FALSE),OR(VLOOKUP(Tableau4[[#This Row],[No Série ]],'Config conversion'!B227:AM1175,6,FALSE),VLOOKUP(Tableau4[[#This Row],[No Série ]],'Config conversion'!C227:AM1175,5,FALSE),VLOOKUP(Tableau4[[#This Row],[No Série ]],'Config conversion'!D227:AM1175,4,FALSE)))</f>
        <v>#N/A</v>
      </c>
      <c r="C236" t="e">
        <f>IFERROR(VLOOKUP(Tableau4[[#This Row],[No Série ]],'Config conversion'!A227:AM1175,8,FALSE),VLOOKUP(Tableau4[[#This Row],[No Série ]],'Config conversion'!B227:AM1175,7,FALSE))</f>
        <v>#N/A</v>
      </c>
    </row>
    <row r="237" spans="2:3" x14ac:dyDescent="0.25">
      <c r="B237" t="e">
        <f>IFERROR(VLOOKUP(Tableau4[[#This Row],[No Série ]],'Config conversion'!A228:AM1176,7,FALSE),OR(VLOOKUP(Tableau4[[#This Row],[No Série ]],'Config conversion'!B228:AM1176,6,FALSE),VLOOKUP(Tableau4[[#This Row],[No Série ]],'Config conversion'!C228:AM1176,5,FALSE),VLOOKUP(Tableau4[[#This Row],[No Série ]],'Config conversion'!D228:AM1176,4,FALSE)))</f>
        <v>#N/A</v>
      </c>
      <c r="C237" t="e">
        <f>IFERROR(VLOOKUP(Tableau4[[#This Row],[No Série ]],'Config conversion'!A228:AM1176,8,FALSE),VLOOKUP(Tableau4[[#This Row],[No Série ]],'Config conversion'!B228:AM1176,7,FALSE))</f>
        <v>#N/A</v>
      </c>
    </row>
    <row r="238" spans="2:3" x14ac:dyDescent="0.25">
      <c r="B238" t="e">
        <f>IFERROR(VLOOKUP(Tableau4[[#This Row],[No Série ]],'Config conversion'!A229:AM1177,7,FALSE),OR(VLOOKUP(Tableau4[[#This Row],[No Série ]],'Config conversion'!B229:AM1177,6,FALSE),VLOOKUP(Tableau4[[#This Row],[No Série ]],'Config conversion'!C229:AM1177,5,FALSE),VLOOKUP(Tableau4[[#This Row],[No Série ]],'Config conversion'!D229:AM1177,4,FALSE)))</f>
        <v>#N/A</v>
      </c>
      <c r="C238" t="e">
        <f>IFERROR(VLOOKUP(Tableau4[[#This Row],[No Série ]],'Config conversion'!A229:AM1177,8,FALSE),VLOOKUP(Tableau4[[#This Row],[No Série ]],'Config conversion'!B229:AM1177,7,FALSE))</f>
        <v>#N/A</v>
      </c>
    </row>
    <row r="239" spans="2:3" x14ac:dyDescent="0.25">
      <c r="B239" t="e">
        <f>IFERROR(VLOOKUP(Tableau4[[#This Row],[No Série ]],'Config conversion'!A230:AM1178,7,FALSE),OR(VLOOKUP(Tableau4[[#This Row],[No Série ]],'Config conversion'!B230:AM1178,6,FALSE),VLOOKUP(Tableau4[[#This Row],[No Série ]],'Config conversion'!C230:AM1178,5,FALSE),VLOOKUP(Tableau4[[#This Row],[No Série ]],'Config conversion'!D230:AM1178,4,FALSE)))</f>
        <v>#N/A</v>
      </c>
      <c r="C239" t="e">
        <f>IFERROR(VLOOKUP(Tableau4[[#This Row],[No Série ]],'Config conversion'!A230:AM1178,8,FALSE),VLOOKUP(Tableau4[[#This Row],[No Série ]],'Config conversion'!B230:AM1178,7,FALSE))</f>
        <v>#N/A</v>
      </c>
    </row>
    <row r="240" spans="2:3" x14ac:dyDescent="0.25">
      <c r="B240" t="e">
        <f>IFERROR(VLOOKUP(Tableau4[[#This Row],[No Série ]],'Config conversion'!A231:AM1179,7,FALSE),OR(VLOOKUP(Tableau4[[#This Row],[No Série ]],'Config conversion'!B231:AM1179,6,FALSE),VLOOKUP(Tableau4[[#This Row],[No Série ]],'Config conversion'!C231:AM1179,5,FALSE),VLOOKUP(Tableau4[[#This Row],[No Série ]],'Config conversion'!D231:AM1179,4,FALSE)))</f>
        <v>#N/A</v>
      </c>
      <c r="C240" t="e">
        <f>IFERROR(VLOOKUP(Tableau4[[#This Row],[No Série ]],'Config conversion'!A231:AM1179,8,FALSE),VLOOKUP(Tableau4[[#This Row],[No Série ]],'Config conversion'!B231:AM1179,7,FALSE))</f>
        <v>#N/A</v>
      </c>
    </row>
    <row r="241" spans="2:3" x14ac:dyDescent="0.25">
      <c r="B241" t="e">
        <f>IFERROR(VLOOKUP(Tableau4[[#This Row],[No Série ]],'Config conversion'!A232:AM1180,7,FALSE),OR(VLOOKUP(Tableau4[[#This Row],[No Série ]],'Config conversion'!B232:AM1180,6,FALSE),VLOOKUP(Tableau4[[#This Row],[No Série ]],'Config conversion'!C232:AM1180,5,FALSE),VLOOKUP(Tableau4[[#This Row],[No Série ]],'Config conversion'!D232:AM1180,4,FALSE)))</f>
        <v>#N/A</v>
      </c>
      <c r="C241" t="e">
        <f>IFERROR(VLOOKUP(Tableau4[[#This Row],[No Série ]],'Config conversion'!A232:AM1180,8,FALSE),VLOOKUP(Tableau4[[#This Row],[No Série ]],'Config conversion'!B232:AM1180,7,FALSE))</f>
        <v>#N/A</v>
      </c>
    </row>
    <row r="242" spans="2:3" x14ac:dyDescent="0.25">
      <c r="B242" t="e">
        <f>IFERROR(VLOOKUP(Tableau4[[#This Row],[No Série ]],'Config conversion'!A233:AM1181,7,FALSE),OR(VLOOKUP(Tableau4[[#This Row],[No Série ]],'Config conversion'!B233:AM1181,6,FALSE),VLOOKUP(Tableau4[[#This Row],[No Série ]],'Config conversion'!C233:AM1181,5,FALSE),VLOOKUP(Tableau4[[#This Row],[No Série ]],'Config conversion'!D233:AM1181,4,FALSE)))</f>
        <v>#N/A</v>
      </c>
      <c r="C242" t="e">
        <f>IFERROR(VLOOKUP(Tableau4[[#This Row],[No Série ]],'Config conversion'!A233:AM1181,8,FALSE),VLOOKUP(Tableau4[[#This Row],[No Série ]],'Config conversion'!B233:AM1181,7,FALSE))</f>
        <v>#N/A</v>
      </c>
    </row>
    <row r="243" spans="2:3" x14ac:dyDescent="0.25">
      <c r="B243" t="e">
        <f>IFERROR(VLOOKUP(Tableau4[[#This Row],[No Série ]],'Config conversion'!A234:AM1182,7,FALSE),OR(VLOOKUP(Tableau4[[#This Row],[No Série ]],'Config conversion'!B234:AM1182,6,FALSE),VLOOKUP(Tableau4[[#This Row],[No Série ]],'Config conversion'!C234:AM1182,5,FALSE),VLOOKUP(Tableau4[[#This Row],[No Série ]],'Config conversion'!D234:AM1182,4,FALSE)))</f>
        <v>#N/A</v>
      </c>
      <c r="C243" t="e">
        <f>IFERROR(VLOOKUP(Tableau4[[#This Row],[No Série ]],'Config conversion'!A234:AM1182,8,FALSE),VLOOKUP(Tableau4[[#This Row],[No Série ]],'Config conversion'!B234:AM1182,7,FALSE))</f>
        <v>#N/A</v>
      </c>
    </row>
    <row r="244" spans="2:3" x14ac:dyDescent="0.25">
      <c r="B244" t="e">
        <f>IFERROR(VLOOKUP(Tableau4[[#This Row],[No Série ]],'Config conversion'!A235:AM1183,7,FALSE),OR(VLOOKUP(Tableau4[[#This Row],[No Série ]],'Config conversion'!B235:AM1183,6,FALSE),VLOOKUP(Tableau4[[#This Row],[No Série ]],'Config conversion'!C235:AM1183,5,FALSE),VLOOKUP(Tableau4[[#This Row],[No Série ]],'Config conversion'!D235:AM1183,4,FALSE)))</f>
        <v>#N/A</v>
      </c>
      <c r="C244" t="e">
        <f>IFERROR(VLOOKUP(Tableau4[[#This Row],[No Série ]],'Config conversion'!A235:AM1183,8,FALSE),VLOOKUP(Tableau4[[#This Row],[No Série ]],'Config conversion'!B235:AM1183,7,FALSE))</f>
        <v>#N/A</v>
      </c>
    </row>
    <row r="245" spans="2:3" x14ac:dyDescent="0.25">
      <c r="B245" t="e">
        <f>IFERROR(VLOOKUP(Tableau4[[#This Row],[No Série ]],'Config conversion'!A236:AM1184,7,FALSE),OR(VLOOKUP(Tableau4[[#This Row],[No Série ]],'Config conversion'!B236:AM1184,6,FALSE),VLOOKUP(Tableau4[[#This Row],[No Série ]],'Config conversion'!C236:AM1184,5,FALSE),VLOOKUP(Tableau4[[#This Row],[No Série ]],'Config conversion'!D236:AM1184,4,FALSE)))</f>
        <v>#N/A</v>
      </c>
      <c r="C245" t="e">
        <f>IFERROR(VLOOKUP(Tableau4[[#This Row],[No Série ]],'Config conversion'!A236:AM1184,8,FALSE),VLOOKUP(Tableau4[[#This Row],[No Série ]],'Config conversion'!B236:AM1184,7,FALSE))</f>
        <v>#N/A</v>
      </c>
    </row>
    <row r="246" spans="2:3" x14ac:dyDescent="0.25">
      <c r="B246" t="e">
        <f>IFERROR(VLOOKUP(Tableau4[[#This Row],[No Série ]],'Config conversion'!A237:AM1185,7,FALSE),OR(VLOOKUP(Tableau4[[#This Row],[No Série ]],'Config conversion'!B237:AM1185,6,FALSE),VLOOKUP(Tableau4[[#This Row],[No Série ]],'Config conversion'!C237:AM1185,5,FALSE),VLOOKUP(Tableau4[[#This Row],[No Série ]],'Config conversion'!D237:AM1185,4,FALSE)))</f>
        <v>#N/A</v>
      </c>
      <c r="C246" t="e">
        <f>IFERROR(VLOOKUP(Tableau4[[#This Row],[No Série ]],'Config conversion'!A237:AM1185,8,FALSE),VLOOKUP(Tableau4[[#This Row],[No Série ]],'Config conversion'!B237:AM1185,7,FALSE))</f>
        <v>#N/A</v>
      </c>
    </row>
    <row r="247" spans="2:3" x14ac:dyDescent="0.25">
      <c r="B247" t="e">
        <f>IFERROR(VLOOKUP(Tableau4[[#This Row],[No Série ]],'Config conversion'!A238:AM1186,7,FALSE),OR(VLOOKUP(Tableau4[[#This Row],[No Série ]],'Config conversion'!B238:AM1186,6,FALSE),VLOOKUP(Tableau4[[#This Row],[No Série ]],'Config conversion'!C238:AM1186,5,FALSE),VLOOKUP(Tableau4[[#This Row],[No Série ]],'Config conversion'!D238:AM1186,4,FALSE)))</f>
        <v>#N/A</v>
      </c>
      <c r="C247" t="e">
        <f>IFERROR(VLOOKUP(Tableau4[[#This Row],[No Série ]],'Config conversion'!A238:AM1186,8,FALSE),VLOOKUP(Tableau4[[#This Row],[No Série ]],'Config conversion'!B238:AM1186,7,FALSE))</f>
        <v>#N/A</v>
      </c>
    </row>
    <row r="248" spans="2:3" x14ac:dyDescent="0.25">
      <c r="B248" t="e">
        <f>IFERROR(VLOOKUP(Tableau4[[#This Row],[No Série ]],'Config conversion'!A239:AM1187,7,FALSE),OR(VLOOKUP(Tableau4[[#This Row],[No Série ]],'Config conversion'!B239:AM1187,6,FALSE),VLOOKUP(Tableau4[[#This Row],[No Série ]],'Config conversion'!C239:AM1187,5,FALSE),VLOOKUP(Tableau4[[#This Row],[No Série ]],'Config conversion'!D239:AM1187,4,FALSE)))</f>
        <v>#N/A</v>
      </c>
      <c r="C248" t="e">
        <f>IFERROR(VLOOKUP(Tableau4[[#This Row],[No Série ]],'Config conversion'!A239:AM1187,8,FALSE),VLOOKUP(Tableau4[[#This Row],[No Série ]],'Config conversion'!B239:AM1187,7,FALSE))</f>
        <v>#N/A</v>
      </c>
    </row>
    <row r="249" spans="2:3" x14ac:dyDescent="0.25">
      <c r="B249" t="e">
        <f>IFERROR(VLOOKUP(Tableau4[[#This Row],[No Série ]],'Config conversion'!A240:AM1188,7,FALSE),OR(VLOOKUP(Tableau4[[#This Row],[No Série ]],'Config conversion'!B240:AM1188,6,FALSE),VLOOKUP(Tableau4[[#This Row],[No Série ]],'Config conversion'!C240:AM1188,5,FALSE),VLOOKUP(Tableau4[[#This Row],[No Série ]],'Config conversion'!D240:AM1188,4,FALSE)))</f>
        <v>#N/A</v>
      </c>
      <c r="C249" t="e">
        <f>IFERROR(VLOOKUP(Tableau4[[#This Row],[No Série ]],'Config conversion'!A240:AM1188,8,FALSE),VLOOKUP(Tableau4[[#This Row],[No Série ]],'Config conversion'!B240:AM1188,7,FALSE))</f>
        <v>#N/A</v>
      </c>
    </row>
    <row r="250" spans="2:3" x14ac:dyDescent="0.25">
      <c r="B250" t="e">
        <f>IFERROR(VLOOKUP(Tableau4[[#This Row],[No Série ]],'Config conversion'!A241:AM1189,7,FALSE),OR(VLOOKUP(Tableau4[[#This Row],[No Série ]],'Config conversion'!B241:AM1189,6,FALSE),VLOOKUP(Tableau4[[#This Row],[No Série ]],'Config conversion'!C241:AM1189,5,FALSE),VLOOKUP(Tableau4[[#This Row],[No Série ]],'Config conversion'!D241:AM1189,4,FALSE)))</f>
        <v>#N/A</v>
      </c>
      <c r="C250" t="e">
        <f>IFERROR(VLOOKUP(Tableau4[[#This Row],[No Série ]],'Config conversion'!A241:AM1189,8,FALSE),VLOOKUP(Tableau4[[#This Row],[No Série ]],'Config conversion'!B241:AM1189,7,FALSE))</f>
        <v>#N/A</v>
      </c>
    </row>
    <row r="251" spans="2:3" x14ac:dyDescent="0.25">
      <c r="B251" t="e">
        <f>IFERROR(VLOOKUP(Tableau4[[#This Row],[No Série ]],'Config conversion'!A242:AM1190,7,FALSE),OR(VLOOKUP(Tableau4[[#This Row],[No Série ]],'Config conversion'!B242:AM1190,6,FALSE),VLOOKUP(Tableau4[[#This Row],[No Série ]],'Config conversion'!C242:AM1190,5,FALSE),VLOOKUP(Tableau4[[#This Row],[No Série ]],'Config conversion'!D242:AM1190,4,FALSE)))</f>
        <v>#N/A</v>
      </c>
      <c r="C251" t="e">
        <f>IFERROR(VLOOKUP(Tableau4[[#This Row],[No Série ]],'Config conversion'!A242:AM1190,8,FALSE),VLOOKUP(Tableau4[[#This Row],[No Série ]],'Config conversion'!B242:AM1190,7,FALSE))</f>
        <v>#N/A</v>
      </c>
    </row>
    <row r="252" spans="2:3" x14ac:dyDescent="0.25">
      <c r="B252" t="e">
        <f>IFERROR(VLOOKUP(Tableau4[[#This Row],[No Série ]],'Config conversion'!A243:AM1191,7,FALSE),OR(VLOOKUP(Tableau4[[#This Row],[No Série ]],'Config conversion'!B243:AM1191,6,FALSE),VLOOKUP(Tableau4[[#This Row],[No Série ]],'Config conversion'!C243:AM1191,5,FALSE),VLOOKUP(Tableau4[[#This Row],[No Série ]],'Config conversion'!D243:AM1191,4,FALSE)))</f>
        <v>#N/A</v>
      </c>
      <c r="C252" t="e">
        <f>IFERROR(VLOOKUP(Tableau4[[#This Row],[No Série ]],'Config conversion'!A243:AM1191,8,FALSE),VLOOKUP(Tableau4[[#This Row],[No Série ]],'Config conversion'!B243:AM1191,7,FALSE))</f>
        <v>#N/A</v>
      </c>
    </row>
    <row r="253" spans="2:3" x14ac:dyDescent="0.25">
      <c r="B253" t="e">
        <f>IFERROR(VLOOKUP(Tableau4[[#This Row],[No Série ]],'Config conversion'!A244:AM1192,7,FALSE),OR(VLOOKUP(Tableau4[[#This Row],[No Série ]],'Config conversion'!B244:AM1192,6,FALSE),VLOOKUP(Tableau4[[#This Row],[No Série ]],'Config conversion'!C244:AM1192,5,FALSE),VLOOKUP(Tableau4[[#This Row],[No Série ]],'Config conversion'!D244:AM1192,4,FALSE)))</f>
        <v>#N/A</v>
      </c>
      <c r="C253" t="e">
        <f>IFERROR(VLOOKUP(Tableau4[[#This Row],[No Série ]],'Config conversion'!A244:AM1192,8,FALSE),VLOOKUP(Tableau4[[#This Row],[No Série ]],'Config conversion'!B244:AM1192,7,FALSE))</f>
        <v>#N/A</v>
      </c>
    </row>
    <row r="254" spans="2:3" x14ac:dyDescent="0.25">
      <c r="B254" t="e">
        <f>IFERROR(VLOOKUP(Tableau4[[#This Row],[No Série ]],'Config conversion'!A245:AM1193,7,FALSE),OR(VLOOKUP(Tableau4[[#This Row],[No Série ]],'Config conversion'!B245:AM1193,6,FALSE),VLOOKUP(Tableau4[[#This Row],[No Série ]],'Config conversion'!C245:AM1193,5,FALSE),VLOOKUP(Tableau4[[#This Row],[No Série ]],'Config conversion'!D245:AM1193,4,FALSE)))</f>
        <v>#N/A</v>
      </c>
      <c r="C254" t="e">
        <f>IFERROR(VLOOKUP(Tableau4[[#This Row],[No Série ]],'Config conversion'!A245:AM1193,8,FALSE),VLOOKUP(Tableau4[[#This Row],[No Série ]],'Config conversion'!B245:AM1193,7,FALSE))</f>
        <v>#N/A</v>
      </c>
    </row>
    <row r="255" spans="2:3" x14ac:dyDescent="0.25">
      <c r="B255" t="e">
        <f>IFERROR(VLOOKUP(Tableau4[[#This Row],[No Série ]],'Config conversion'!A246:AM1194,7,FALSE),OR(VLOOKUP(Tableau4[[#This Row],[No Série ]],'Config conversion'!B246:AM1194,6,FALSE),VLOOKUP(Tableau4[[#This Row],[No Série ]],'Config conversion'!C246:AM1194,5,FALSE),VLOOKUP(Tableau4[[#This Row],[No Série ]],'Config conversion'!D246:AM1194,4,FALSE)))</f>
        <v>#N/A</v>
      </c>
      <c r="C255" t="e">
        <f>IFERROR(VLOOKUP(Tableau4[[#This Row],[No Série ]],'Config conversion'!A246:AM1194,8,FALSE),VLOOKUP(Tableau4[[#This Row],[No Série ]],'Config conversion'!B246:AM1194,7,FALSE))</f>
        <v>#N/A</v>
      </c>
    </row>
    <row r="256" spans="2:3" x14ac:dyDescent="0.25">
      <c r="B256" t="e">
        <f>IFERROR(VLOOKUP(Tableau4[[#This Row],[No Série ]],'Config conversion'!A247:AM1195,7,FALSE),OR(VLOOKUP(Tableau4[[#This Row],[No Série ]],'Config conversion'!B247:AM1195,6,FALSE),VLOOKUP(Tableau4[[#This Row],[No Série ]],'Config conversion'!C247:AM1195,5,FALSE),VLOOKUP(Tableau4[[#This Row],[No Série ]],'Config conversion'!D247:AM1195,4,FALSE)))</f>
        <v>#N/A</v>
      </c>
      <c r="C256" t="e">
        <f>IFERROR(VLOOKUP(Tableau4[[#This Row],[No Série ]],'Config conversion'!A247:AM1195,8,FALSE),VLOOKUP(Tableau4[[#This Row],[No Série ]],'Config conversion'!B247:AM1195,7,FALSE))</f>
        <v>#N/A</v>
      </c>
    </row>
    <row r="257" spans="2:3" x14ac:dyDescent="0.25">
      <c r="B257" t="e">
        <f>IFERROR(VLOOKUP(Tableau4[[#This Row],[No Série ]],'Config conversion'!A248:AM1196,7,FALSE),OR(VLOOKUP(Tableau4[[#This Row],[No Série ]],'Config conversion'!B248:AM1196,6,FALSE),VLOOKUP(Tableau4[[#This Row],[No Série ]],'Config conversion'!C248:AM1196,5,FALSE),VLOOKUP(Tableau4[[#This Row],[No Série ]],'Config conversion'!D248:AM1196,4,FALSE)))</f>
        <v>#N/A</v>
      </c>
      <c r="C257" t="e">
        <f>IFERROR(VLOOKUP(Tableau4[[#This Row],[No Série ]],'Config conversion'!A248:AM1196,8,FALSE),VLOOKUP(Tableau4[[#This Row],[No Série ]],'Config conversion'!B248:AM1196,7,FALSE))</f>
        <v>#N/A</v>
      </c>
    </row>
    <row r="258" spans="2:3" x14ac:dyDescent="0.25">
      <c r="B258" t="e">
        <f>IFERROR(VLOOKUP(Tableau4[[#This Row],[No Série ]],'Config conversion'!A249:AM1197,7,FALSE),OR(VLOOKUP(Tableau4[[#This Row],[No Série ]],'Config conversion'!B249:AM1197,6,FALSE),VLOOKUP(Tableau4[[#This Row],[No Série ]],'Config conversion'!C249:AM1197,5,FALSE),VLOOKUP(Tableau4[[#This Row],[No Série ]],'Config conversion'!D249:AM1197,4,FALSE)))</f>
        <v>#N/A</v>
      </c>
      <c r="C258" t="e">
        <f>IFERROR(VLOOKUP(Tableau4[[#This Row],[No Série ]],'Config conversion'!A249:AM1197,8,FALSE),VLOOKUP(Tableau4[[#This Row],[No Série ]],'Config conversion'!B249:AM1197,7,FALSE))</f>
        <v>#N/A</v>
      </c>
    </row>
    <row r="259" spans="2:3" x14ac:dyDescent="0.25">
      <c r="B259" t="e">
        <f>IFERROR(VLOOKUP(Tableau4[[#This Row],[No Série ]],'Config conversion'!A250:AM1198,7,FALSE),OR(VLOOKUP(Tableau4[[#This Row],[No Série ]],'Config conversion'!B250:AM1198,6,FALSE),VLOOKUP(Tableau4[[#This Row],[No Série ]],'Config conversion'!C250:AM1198,5,FALSE),VLOOKUP(Tableau4[[#This Row],[No Série ]],'Config conversion'!D250:AM1198,4,FALSE)))</f>
        <v>#N/A</v>
      </c>
      <c r="C259" t="e">
        <f>IFERROR(VLOOKUP(Tableau4[[#This Row],[No Série ]],'Config conversion'!A250:AM1198,8,FALSE),VLOOKUP(Tableau4[[#This Row],[No Série ]],'Config conversion'!B250:AM1198,7,FALSE))</f>
        <v>#N/A</v>
      </c>
    </row>
    <row r="260" spans="2:3" x14ac:dyDescent="0.25">
      <c r="B260" t="e">
        <f>IFERROR(VLOOKUP(Tableau4[[#This Row],[No Série ]],'Config conversion'!A251:AM1199,7,FALSE),OR(VLOOKUP(Tableau4[[#This Row],[No Série ]],'Config conversion'!B251:AM1199,6,FALSE),VLOOKUP(Tableau4[[#This Row],[No Série ]],'Config conversion'!C251:AM1199,5,FALSE),VLOOKUP(Tableau4[[#This Row],[No Série ]],'Config conversion'!D251:AM1199,4,FALSE)))</f>
        <v>#N/A</v>
      </c>
      <c r="C260" t="e">
        <f>IFERROR(VLOOKUP(Tableau4[[#This Row],[No Série ]],'Config conversion'!A251:AM1199,8,FALSE),VLOOKUP(Tableau4[[#This Row],[No Série ]],'Config conversion'!B251:AM1199,7,FALSE))</f>
        <v>#N/A</v>
      </c>
    </row>
    <row r="261" spans="2:3" x14ac:dyDescent="0.25">
      <c r="B261" t="e">
        <f>IFERROR(VLOOKUP(Tableau4[[#This Row],[No Série ]],'Config conversion'!A252:AM1200,7,FALSE),OR(VLOOKUP(Tableau4[[#This Row],[No Série ]],'Config conversion'!B252:AM1200,6,FALSE),VLOOKUP(Tableau4[[#This Row],[No Série ]],'Config conversion'!C252:AM1200,5,FALSE),VLOOKUP(Tableau4[[#This Row],[No Série ]],'Config conversion'!D252:AM1200,4,FALSE)))</f>
        <v>#N/A</v>
      </c>
      <c r="C261" t="e">
        <f>IFERROR(VLOOKUP(Tableau4[[#This Row],[No Série ]],'Config conversion'!A252:AM1200,8,FALSE),VLOOKUP(Tableau4[[#This Row],[No Série ]],'Config conversion'!B252:AM1200,7,FALSE))</f>
        <v>#N/A</v>
      </c>
    </row>
    <row r="262" spans="2:3" x14ac:dyDescent="0.25">
      <c r="B262" t="e">
        <f>IFERROR(VLOOKUP(Tableau4[[#This Row],[No Série ]],'Config conversion'!A253:AM1201,7,FALSE),OR(VLOOKUP(Tableau4[[#This Row],[No Série ]],'Config conversion'!B253:AM1201,6,FALSE),VLOOKUP(Tableau4[[#This Row],[No Série ]],'Config conversion'!C253:AM1201,5,FALSE),VLOOKUP(Tableau4[[#This Row],[No Série ]],'Config conversion'!D253:AM1201,4,FALSE)))</f>
        <v>#N/A</v>
      </c>
      <c r="C262" t="e">
        <f>IFERROR(VLOOKUP(Tableau4[[#This Row],[No Série ]],'Config conversion'!A253:AM1201,8,FALSE),VLOOKUP(Tableau4[[#This Row],[No Série ]],'Config conversion'!B253:AM1201,7,FALSE))</f>
        <v>#N/A</v>
      </c>
    </row>
    <row r="263" spans="2:3" x14ac:dyDescent="0.25">
      <c r="B263" t="e">
        <f>IFERROR(VLOOKUP(Tableau4[[#This Row],[No Série ]],'Config conversion'!A254:AM1202,7,FALSE),OR(VLOOKUP(Tableau4[[#This Row],[No Série ]],'Config conversion'!B254:AM1202,6,FALSE),VLOOKUP(Tableau4[[#This Row],[No Série ]],'Config conversion'!C254:AM1202,5,FALSE),VLOOKUP(Tableau4[[#This Row],[No Série ]],'Config conversion'!D254:AM1202,4,FALSE)))</f>
        <v>#N/A</v>
      </c>
      <c r="C263" t="e">
        <f>IFERROR(VLOOKUP(Tableau4[[#This Row],[No Série ]],'Config conversion'!A254:AM1202,8,FALSE),VLOOKUP(Tableau4[[#This Row],[No Série ]],'Config conversion'!B254:AM1202,7,FALSE))</f>
        <v>#N/A</v>
      </c>
    </row>
    <row r="264" spans="2:3" x14ac:dyDescent="0.25">
      <c r="B264" t="e">
        <f>IFERROR(VLOOKUP(Tableau4[[#This Row],[No Série ]],'Config conversion'!A255:AM1203,7,FALSE),OR(VLOOKUP(Tableau4[[#This Row],[No Série ]],'Config conversion'!B255:AM1203,6,FALSE),VLOOKUP(Tableau4[[#This Row],[No Série ]],'Config conversion'!C255:AM1203,5,FALSE),VLOOKUP(Tableau4[[#This Row],[No Série ]],'Config conversion'!D255:AM1203,4,FALSE)))</f>
        <v>#N/A</v>
      </c>
      <c r="C264" t="e">
        <f>IFERROR(VLOOKUP(Tableau4[[#This Row],[No Série ]],'Config conversion'!A255:AM1203,8,FALSE),VLOOKUP(Tableau4[[#This Row],[No Série ]],'Config conversion'!B255:AM1203,7,FALSE))</f>
        <v>#N/A</v>
      </c>
    </row>
    <row r="265" spans="2:3" x14ac:dyDescent="0.25">
      <c r="B265" t="e">
        <f>IFERROR(VLOOKUP(Tableau4[[#This Row],[No Série ]],'Config conversion'!A256:AM1204,7,FALSE),OR(VLOOKUP(Tableau4[[#This Row],[No Série ]],'Config conversion'!B256:AM1204,6,FALSE),VLOOKUP(Tableau4[[#This Row],[No Série ]],'Config conversion'!C256:AM1204,5,FALSE),VLOOKUP(Tableau4[[#This Row],[No Série ]],'Config conversion'!D256:AM1204,4,FALSE)))</f>
        <v>#N/A</v>
      </c>
      <c r="C265" t="e">
        <f>IFERROR(VLOOKUP(Tableau4[[#This Row],[No Série ]],'Config conversion'!A256:AM1204,8,FALSE),VLOOKUP(Tableau4[[#This Row],[No Série ]],'Config conversion'!B256:AM1204,7,FALSE))</f>
        <v>#N/A</v>
      </c>
    </row>
    <row r="266" spans="2:3" x14ac:dyDescent="0.25">
      <c r="B266" t="e">
        <f>IFERROR(VLOOKUP(Tableau4[[#This Row],[No Série ]],'Config conversion'!A257:AM1205,7,FALSE),OR(VLOOKUP(Tableau4[[#This Row],[No Série ]],'Config conversion'!B257:AM1205,6,FALSE),VLOOKUP(Tableau4[[#This Row],[No Série ]],'Config conversion'!C257:AM1205,5,FALSE),VLOOKUP(Tableau4[[#This Row],[No Série ]],'Config conversion'!D257:AM1205,4,FALSE)))</f>
        <v>#N/A</v>
      </c>
      <c r="C266" t="e">
        <f>IFERROR(VLOOKUP(Tableau4[[#This Row],[No Série ]],'Config conversion'!A257:AM1205,8,FALSE),VLOOKUP(Tableau4[[#This Row],[No Série ]],'Config conversion'!B257:AM1205,7,FALSE))</f>
        <v>#N/A</v>
      </c>
    </row>
    <row r="267" spans="2:3" x14ac:dyDescent="0.25">
      <c r="B267" t="e">
        <f>IFERROR(VLOOKUP(Tableau4[[#This Row],[No Série ]],'Config conversion'!A258:AM1206,7,FALSE),OR(VLOOKUP(Tableau4[[#This Row],[No Série ]],'Config conversion'!B258:AM1206,6,FALSE),VLOOKUP(Tableau4[[#This Row],[No Série ]],'Config conversion'!C258:AM1206,5,FALSE),VLOOKUP(Tableau4[[#This Row],[No Série ]],'Config conversion'!D258:AM1206,4,FALSE)))</f>
        <v>#N/A</v>
      </c>
      <c r="C267" t="e">
        <f>IFERROR(VLOOKUP(Tableau4[[#This Row],[No Série ]],'Config conversion'!A258:AM1206,8,FALSE),VLOOKUP(Tableau4[[#This Row],[No Série ]],'Config conversion'!B258:AM1206,7,FALSE))</f>
        <v>#N/A</v>
      </c>
    </row>
    <row r="268" spans="2:3" x14ac:dyDescent="0.25">
      <c r="B268" t="e">
        <f>IFERROR(VLOOKUP(Tableau4[[#This Row],[No Série ]],'Config conversion'!A259:AM1207,7,FALSE),OR(VLOOKUP(Tableau4[[#This Row],[No Série ]],'Config conversion'!B259:AM1207,6,FALSE),VLOOKUP(Tableau4[[#This Row],[No Série ]],'Config conversion'!C259:AM1207,5,FALSE),VLOOKUP(Tableau4[[#This Row],[No Série ]],'Config conversion'!D259:AM1207,4,FALSE)))</f>
        <v>#N/A</v>
      </c>
      <c r="C268" t="e">
        <f>IFERROR(VLOOKUP(Tableau4[[#This Row],[No Série ]],'Config conversion'!A259:AM1207,8,FALSE),VLOOKUP(Tableau4[[#This Row],[No Série ]],'Config conversion'!B259:AM1207,7,FALSE))</f>
        <v>#N/A</v>
      </c>
    </row>
    <row r="269" spans="2:3" x14ac:dyDescent="0.25">
      <c r="B269" t="e">
        <f>IFERROR(VLOOKUP(Tableau4[[#This Row],[No Série ]],'Config conversion'!A260:AM1208,7,FALSE),OR(VLOOKUP(Tableau4[[#This Row],[No Série ]],'Config conversion'!B260:AM1208,6,FALSE),VLOOKUP(Tableau4[[#This Row],[No Série ]],'Config conversion'!C260:AM1208,5,FALSE),VLOOKUP(Tableau4[[#This Row],[No Série ]],'Config conversion'!D260:AM1208,4,FALSE)))</f>
        <v>#N/A</v>
      </c>
      <c r="C269" t="e">
        <f>IFERROR(VLOOKUP(Tableau4[[#This Row],[No Série ]],'Config conversion'!A260:AM1208,8,FALSE),VLOOKUP(Tableau4[[#This Row],[No Série ]],'Config conversion'!B260:AM1208,7,FALSE))</f>
        <v>#N/A</v>
      </c>
    </row>
    <row r="270" spans="2:3" x14ac:dyDescent="0.25">
      <c r="B270" t="e">
        <f>IFERROR(VLOOKUP(Tableau4[[#This Row],[No Série ]],'Config conversion'!A261:AM1209,7,FALSE),OR(VLOOKUP(Tableau4[[#This Row],[No Série ]],'Config conversion'!B261:AM1209,6,FALSE),VLOOKUP(Tableau4[[#This Row],[No Série ]],'Config conversion'!C261:AM1209,5,FALSE),VLOOKUP(Tableau4[[#This Row],[No Série ]],'Config conversion'!D261:AM1209,4,FALSE)))</f>
        <v>#N/A</v>
      </c>
      <c r="C270" t="e">
        <f>IFERROR(VLOOKUP(Tableau4[[#This Row],[No Série ]],'Config conversion'!A261:AM1209,8,FALSE),VLOOKUP(Tableau4[[#This Row],[No Série ]],'Config conversion'!B261:AM1209,7,FALSE))</f>
        <v>#N/A</v>
      </c>
    </row>
    <row r="271" spans="2:3" x14ac:dyDescent="0.25">
      <c r="B271" t="e">
        <f>IFERROR(VLOOKUP(Tableau4[[#This Row],[No Série ]],'Config conversion'!A262:AM1210,7,FALSE),OR(VLOOKUP(Tableau4[[#This Row],[No Série ]],'Config conversion'!B262:AM1210,6,FALSE),VLOOKUP(Tableau4[[#This Row],[No Série ]],'Config conversion'!C262:AM1210,5,FALSE),VLOOKUP(Tableau4[[#This Row],[No Série ]],'Config conversion'!D262:AM1210,4,FALSE)))</f>
        <v>#N/A</v>
      </c>
      <c r="C271" t="e">
        <f>IFERROR(VLOOKUP(Tableau4[[#This Row],[No Série ]],'Config conversion'!A262:AM1210,8,FALSE),VLOOKUP(Tableau4[[#This Row],[No Série ]],'Config conversion'!B262:AM1210,7,FALSE))</f>
        <v>#N/A</v>
      </c>
    </row>
    <row r="272" spans="2:3" x14ac:dyDescent="0.25">
      <c r="B272" t="e">
        <f>IFERROR(VLOOKUP(Tableau4[[#This Row],[No Série ]],'Config conversion'!A263:AM1211,7,FALSE),OR(VLOOKUP(Tableau4[[#This Row],[No Série ]],'Config conversion'!B263:AM1211,6,FALSE),VLOOKUP(Tableau4[[#This Row],[No Série ]],'Config conversion'!C263:AM1211,5,FALSE),VLOOKUP(Tableau4[[#This Row],[No Série ]],'Config conversion'!D263:AM1211,4,FALSE)))</f>
        <v>#N/A</v>
      </c>
      <c r="C272" t="e">
        <f>IFERROR(VLOOKUP(Tableau4[[#This Row],[No Série ]],'Config conversion'!A263:AM1211,8,FALSE),VLOOKUP(Tableau4[[#This Row],[No Série ]],'Config conversion'!B263:AM1211,7,FALSE))</f>
        <v>#N/A</v>
      </c>
    </row>
    <row r="273" spans="2:3" x14ac:dyDescent="0.25">
      <c r="B273" t="e">
        <f>IFERROR(VLOOKUP(Tableau4[[#This Row],[No Série ]],'Config conversion'!A264:AM1212,7,FALSE),OR(VLOOKUP(Tableau4[[#This Row],[No Série ]],'Config conversion'!B264:AM1212,6,FALSE),VLOOKUP(Tableau4[[#This Row],[No Série ]],'Config conversion'!C264:AM1212,5,FALSE),VLOOKUP(Tableau4[[#This Row],[No Série ]],'Config conversion'!D264:AM1212,4,FALSE)))</f>
        <v>#N/A</v>
      </c>
      <c r="C273" t="e">
        <f>IFERROR(VLOOKUP(Tableau4[[#This Row],[No Série ]],'Config conversion'!A264:AM1212,8,FALSE),VLOOKUP(Tableau4[[#This Row],[No Série ]],'Config conversion'!B264:AM1212,7,FALSE))</f>
        <v>#N/A</v>
      </c>
    </row>
    <row r="274" spans="2:3" x14ac:dyDescent="0.25">
      <c r="B274" t="e">
        <f>IFERROR(VLOOKUP(Tableau4[[#This Row],[No Série ]],'Config conversion'!A265:AM1213,7,FALSE),OR(VLOOKUP(Tableau4[[#This Row],[No Série ]],'Config conversion'!B265:AM1213,6,FALSE),VLOOKUP(Tableau4[[#This Row],[No Série ]],'Config conversion'!C265:AM1213,5,FALSE),VLOOKUP(Tableau4[[#This Row],[No Série ]],'Config conversion'!D265:AM1213,4,FALSE)))</f>
        <v>#N/A</v>
      </c>
      <c r="C274" t="e">
        <f>IFERROR(VLOOKUP(Tableau4[[#This Row],[No Série ]],'Config conversion'!A265:AM1213,8,FALSE),VLOOKUP(Tableau4[[#This Row],[No Série ]],'Config conversion'!B265:AM1213,7,FALSE))</f>
        <v>#N/A</v>
      </c>
    </row>
    <row r="275" spans="2:3" x14ac:dyDescent="0.25">
      <c r="B275" t="e">
        <f>IFERROR(VLOOKUP(Tableau4[[#This Row],[No Série ]],'Config conversion'!A266:AM1214,7,FALSE),OR(VLOOKUP(Tableau4[[#This Row],[No Série ]],'Config conversion'!B266:AM1214,6,FALSE),VLOOKUP(Tableau4[[#This Row],[No Série ]],'Config conversion'!C266:AM1214,5,FALSE),VLOOKUP(Tableau4[[#This Row],[No Série ]],'Config conversion'!D266:AM1214,4,FALSE)))</f>
        <v>#N/A</v>
      </c>
      <c r="C275" t="e">
        <f>IFERROR(VLOOKUP(Tableau4[[#This Row],[No Série ]],'Config conversion'!A266:AM1214,8,FALSE),VLOOKUP(Tableau4[[#This Row],[No Série ]],'Config conversion'!B266:AM1214,7,FALSE))</f>
        <v>#N/A</v>
      </c>
    </row>
    <row r="276" spans="2:3" x14ac:dyDescent="0.25">
      <c r="B276" t="e">
        <f>IFERROR(VLOOKUP(Tableau4[[#This Row],[No Série ]],'Config conversion'!A267:AM1215,7,FALSE),OR(VLOOKUP(Tableau4[[#This Row],[No Série ]],'Config conversion'!B267:AM1215,6,FALSE),VLOOKUP(Tableau4[[#This Row],[No Série ]],'Config conversion'!C267:AM1215,5,FALSE),VLOOKUP(Tableau4[[#This Row],[No Série ]],'Config conversion'!D267:AM1215,4,FALSE)))</f>
        <v>#N/A</v>
      </c>
      <c r="C276" t="e">
        <f>IFERROR(VLOOKUP(Tableau4[[#This Row],[No Série ]],'Config conversion'!A267:AM1215,8,FALSE),VLOOKUP(Tableau4[[#This Row],[No Série ]],'Config conversion'!B267:AM1215,7,FALSE))</f>
        <v>#N/A</v>
      </c>
    </row>
    <row r="277" spans="2:3" x14ac:dyDescent="0.25">
      <c r="B277" t="e">
        <f>IFERROR(VLOOKUP(Tableau4[[#This Row],[No Série ]],'Config conversion'!A268:AM1216,7,FALSE),OR(VLOOKUP(Tableau4[[#This Row],[No Série ]],'Config conversion'!B268:AM1216,6,FALSE),VLOOKUP(Tableau4[[#This Row],[No Série ]],'Config conversion'!C268:AM1216,5,FALSE),VLOOKUP(Tableau4[[#This Row],[No Série ]],'Config conversion'!D268:AM1216,4,FALSE)))</f>
        <v>#N/A</v>
      </c>
      <c r="C277" t="e">
        <f>IFERROR(VLOOKUP(Tableau4[[#This Row],[No Série ]],'Config conversion'!A268:AM1216,8,FALSE),VLOOKUP(Tableau4[[#This Row],[No Série ]],'Config conversion'!B268:AM1216,7,FALSE))</f>
        <v>#N/A</v>
      </c>
    </row>
    <row r="278" spans="2:3" x14ac:dyDescent="0.25">
      <c r="B278" t="e">
        <f>IFERROR(VLOOKUP(Tableau4[[#This Row],[No Série ]],'Config conversion'!A269:AM1217,7,FALSE),OR(VLOOKUP(Tableau4[[#This Row],[No Série ]],'Config conversion'!B269:AM1217,6,FALSE),VLOOKUP(Tableau4[[#This Row],[No Série ]],'Config conversion'!C269:AM1217,5,FALSE),VLOOKUP(Tableau4[[#This Row],[No Série ]],'Config conversion'!D269:AM1217,4,FALSE)))</f>
        <v>#N/A</v>
      </c>
      <c r="C278" t="e">
        <f>IFERROR(VLOOKUP(Tableau4[[#This Row],[No Série ]],'Config conversion'!A269:AM1217,8,FALSE),VLOOKUP(Tableau4[[#This Row],[No Série ]],'Config conversion'!B269:AM1217,7,FALSE))</f>
        <v>#N/A</v>
      </c>
    </row>
    <row r="279" spans="2:3" x14ac:dyDescent="0.25">
      <c r="B279" t="e">
        <f>IFERROR(VLOOKUP(Tableau4[[#This Row],[No Série ]],'Config conversion'!A270:AM1218,7,FALSE),OR(VLOOKUP(Tableau4[[#This Row],[No Série ]],'Config conversion'!B270:AM1218,6,FALSE),VLOOKUP(Tableau4[[#This Row],[No Série ]],'Config conversion'!C270:AM1218,5,FALSE),VLOOKUP(Tableau4[[#This Row],[No Série ]],'Config conversion'!D270:AM1218,4,FALSE)))</f>
        <v>#N/A</v>
      </c>
      <c r="C279" t="e">
        <f>IFERROR(VLOOKUP(Tableau4[[#This Row],[No Série ]],'Config conversion'!A270:AM1218,8,FALSE),VLOOKUP(Tableau4[[#This Row],[No Série ]],'Config conversion'!B270:AM1218,7,FALSE))</f>
        <v>#N/A</v>
      </c>
    </row>
    <row r="280" spans="2:3" x14ac:dyDescent="0.25">
      <c r="B280" t="e">
        <f>IFERROR(VLOOKUP(Tableau4[[#This Row],[No Série ]],'Config conversion'!A271:AM1219,7,FALSE),OR(VLOOKUP(Tableau4[[#This Row],[No Série ]],'Config conversion'!B271:AM1219,6,FALSE),VLOOKUP(Tableau4[[#This Row],[No Série ]],'Config conversion'!C271:AM1219,5,FALSE),VLOOKUP(Tableau4[[#This Row],[No Série ]],'Config conversion'!D271:AM1219,4,FALSE)))</f>
        <v>#N/A</v>
      </c>
      <c r="C280" t="e">
        <f>IFERROR(VLOOKUP(Tableau4[[#This Row],[No Série ]],'Config conversion'!A271:AM1219,8,FALSE),VLOOKUP(Tableau4[[#This Row],[No Série ]],'Config conversion'!B271:AM1219,7,FALSE))</f>
        <v>#N/A</v>
      </c>
    </row>
    <row r="281" spans="2:3" x14ac:dyDescent="0.25">
      <c r="B281" t="e">
        <f>IFERROR(VLOOKUP(Tableau4[[#This Row],[No Série ]],'Config conversion'!A272:AM1220,7,FALSE),OR(VLOOKUP(Tableau4[[#This Row],[No Série ]],'Config conversion'!B272:AM1220,6,FALSE),VLOOKUP(Tableau4[[#This Row],[No Série ]],'Config conversion'!C272:AM1220,5,FALSE),VLOOKUP(Tableau4[[#This Row],[No Série ]],'Config conversion'!D272:AM1220,4,FALSE)))</f>
        <v>#N/A</v>
      </c>
      <c r="C281" t="e">
        <f>IFERROR(VLOOKUP(Tableau4[[#This Row],[No Série ]],'Config conversion'!A272:AM1220,8,FALSE),VLOOKUP(Tableau4[[#This Row],[No Série ]],'Config conversion'!B272:AM1220,7,FALSE))</f>
        <v>#N/A</v>
      </c>
    </row>
    <row r="282" spans="2:3" x14ac:dyDescent="0.25">
      <c r="B282" t="e">
        <f>IFERROR(VLOOKUP(Tableau4[[#This Row],[No Série ]],'Config conversion'!A273:AM1221,7,FALSE),OR(VLOOKUP(Tableau4[[#This Row],[No Série ]],'Config conversion'!B273:AM1221,6,FALSE),VLOOKUP(Tableau4[[#This Row],[No Série ]],'Config conversion'!C273:AM1221,5,FALSE),VLOOKUP(Tableau4[[#This Row],[No Série ]],'Config conversion'!D273:AM1221,4,FALSE)))</f>
        <v>#N/A</v>
      </c>
      <c r="C282" t="e">
        <f>IFERROR(VLOOKUP(Tableau4[[#This Row],[No Série ]],'Config conversion'!A273:AM1221,8,FALSE),VLOOKUP(Tableau4[[#This Row],[No Série ]],'Config conversion'!B273:AM1221,7,FALSE))</f>
        <v>#N/A</v>
      </c>
    </row>
    <row r="283" spans="2:3" x14ac:dyDescent="0.25">
      <c r="B283" t="e">
        <f>IFERROR(VLOOKUP(Tableau4[[#This Row],[No Série ]],'Config conversion'!A274:AM1222,7,FALSE),OR(VLOOKUP(Tableau4[[#This Row],[No Série ]],'Config conversion'!B274:AM1222,6,FALSE),VLOOKUP(Tableau4[[#This Row],[No Série ]],'Config conversion'!C274:AM1222,5,FALSE),VLOOKUP(Tableau4[[#This Row],[No Série ]],'Config conversion'!D274:AM1222,4,FALSE)))</f>
        <v>#N/A</v>
      </c>
      <c r="C283" t="e">
        <f>IFERROR(VLOOKUP(Tableau4[[#This Row],[No Série ]],'Config conversion'!A274:AM1222,8,FALSE),VLOOKUP(Tableau4[[#This Row],[No Série ]],'Config conversion'!B274:AM1222,7,FALSE))</f>
        <v>#N/A</v>
      </c>
    </row>
    <row r="284" spans="2:3" x14ac:dyDescent="0.25">
      <c r="B284" t="e">
        <f>IFERROR(VLOOKUP(Tableau4[[#This Row],[No Série ]],'Config conversion'!A275:AM1223,7,FALSE),OR(VLOOKUP(Tableau4[[#This Row],[No Série ]],'Config conversion'!B275:AM1223,6,FALSE),VLOOKUP(Tableau4[[#This Row],[No Série ]],'Config conversion'!C275:AM1223,5,FALSE),VLOOKUP(Tableau4[[#This Row],[No Série ]],'Config conversion'!D275:AM1223,4,FALSE)))</f>
        <v>#N/A</v>
      </c>
      <c r="C284" t="e">
        <f>IFERROR(VLOOKUP(Tableau4[[#This Row],[No Série ]],'Config conversion'!A275:AM1223,8,FALSE),VLOOKUP(Tableau4[[#This Row],[No Série ]],'Config conversion'!B275:AM1223,7,FALSE))</f>
        <v>#N/A</v>
      </c>
    </row>
    <row r="285" spans="2:3" x14ac:dyDescent="0.25">
      <c r="B285" t="e">
        <f>IFERROR(VLOOKUP(Tableau4[[#This Row],[No Série ]],'Config conversion'!A276:AM1224,7,FALSE),OR(VLOOKUP(Tableau4[[#This Row],[No Série ]],'Config conversion'!B276:AM1224,6,FALSE),VLOOKUP(Tableau4[[#This Row],[No Série ]],'Config conversion'!C276:AM1224,5,FALSE),VLOOKUP(Tableau4[[#This Row],[No Série ]],'Config conversion'!D276:AM1224,4,FALSE)))</f>
        <v>#N/A</v>
      </c>
      <c r="C285" t="e">
        <f>IFERROR(VLOOKUP(Tableau4[[#This Row],[No Série ]],'Config conversion'!A276:AM1224,8,FALSE),VLOOKUP(Tableau4[[#This Row],[No Série ]],'Config conversion'!B276:AM1224,7,FALSE))</f>
        <v>#N/A</v>
      </c>
    </row>
    <row r="286" spans="2:3" x14ac:dyDescent="0.25">
      <c r="B286" t="e">
        <f>IFERROR(VLOOKUP(Tableau4[[#This Row],[No Série ]],'Config conversion'!A277:AM1225,7,FALSE),OR(VLOOKUP(Tableau4[[#This Row],[No Série ]],'Config conversion'!B277:AM1225,6,FALSE),VLOOKUP(Tableau4[[#This Row],[No Série ]],'Config conversion'!C277:AM1225,5,FALSE),VLOOKUP(Tableau4[[#This Row],[No Série ]],'Config conversion'!D277:AM1225,4,FALSE)))</f>
        <v>#N/A</v>
      </c>
      <c r="C286" t="e">
        <f>IFERROR(VLOOKUP(Tableau4[[#This Row],[No Série ]],'Config conversion'!A277:AM1225,8,FALSE),VLOOKUP(Tableau4[[#This Row],[No Série ]],'Config conversion'!B277:AM1225,7,FALSE))</f>
        <v>#N/A</v>
      </c>
    </row>
    <row r="287" spans="2:3" x14ac:dyDescent="0.25">
      <c r="B287" t="e">
        <f>IFERROR(VLOOKUP(Tableau4[[#This Row],[No Série ]],'Config conversion'!A278:AM1226,7,FALSE),OR(VLOOKUP(Tableau4[[#This Row],[No Série ]],'Config conversion'!B278:AM1226,6,FALSE),VLOOKUP(Tableau4[[#This Row],[No Série ]],'Config conversion'!C278:AM1226,5,FALSE),VLOOKUP(Tableau4[[#This Row],[No Série ]],'Config conversion'!D278:AM1226,4,FALSE)))</f>
        <v>#N/A</v>
      </c>
      <c r="C287" t="e">
        <f>IFERROR(VLOOKUP(Tableau4[[#This Row],[No Série ]],'Config conversion'!A278:AM1226,8,FALSE),VLOOKUP(Tableau4[[#This Row],[No Série ]],'Config conversion'!B278:AM1226,7,FALSE))</f>
        <v>#N/A</v>
      </c>
    </row>
    <row r="288" spans="2:3" x14ac:dyDescent="0.25">
      <c r="B288" t="e">
        <f>IFERROR(VLOOKUP(Tableau4[[#This Row],[No Série ]],'Config conversion'!A279:AM1227,7,FALSE),OR(VLOOKUP(Tableau4[[#This Row],[No Série ]],'Config conversion'!B279:AM1227,6,FALSE),VLOOKUP(Tableau4[[#This Row],[No Série ]],'Config conversion'!C279:AM1227,5,FALSE),VLOOKUP(Tableau4[[#This Row],[No Série ]],'Config conversion'!D279:AM1227,4,FALSE)))</f>
        <v>#N/A</v>
      </c>
      <c r="C288" t="e">
        <f>IFERROR(VLOOKUP(Tableau4[[#This Row],[No Série ]],'Config conversion'!A279:AM1227,8,FALSE),VLOOKUP(Tableau4[[#This Row],[No Série ]],'Config conversion'!B279:AM1227,7,FALSE))</f>
        <v>#N/A</v>
      </c>
    </row>
    <row r="289" spans="2:3" x14ac:dyDescent="0.25">
      <c r="B289" t="e">
        <f>IFERROR(VLOOKUP(Tableau4[[#This Row],[No Série ]],'Config conversion'!A280:AM1228,7,FALSE),OR(VLOOKUP(Tableau4[[#This Row],[No Série ]],'Config conversion'!B280:AM1228,6,FALSE),VLOOKUP(Tableau4[[#This Row],[No Série ]],'Config conversion'!C280:AM1228,5,FALSE),VLOOKUP(Tableau4[[#This Row],[No Série ]],'Config conversion'!D280:AM1228,4,FALSE)))</f>
        <v>#N/A</v>
      </c>
      <c r="C289" t="e">
        <f>IFERROR(VLOOKUP(Tableau4[[#This Row],[No Série ]],'Config conversion'!A280:AM1228,8,FALSE),VLOOKUP(Tableau4[[#This Row],[No Série ]],'Config conversion'!B280:AM1228,7,FALSE))</f>
        <v>#N/A</v>
      </c>
    </row>
    <row r="290" spans="2:3" x14ac:dyDescent="0.25">
      <c r="B290" t="e">
        <f>IFERROR(VLOOKUP(Tableau4[[#This Row],[No Série ]],'Config conversion'!A281:AM1229,7,FALSE),OR(VLOOKUP(Tableau4[[#This Row],[No Série ]],'Config conversion'!B281:AM1229,6,FALSE),VLOOKUP(Tableau4[[#This Row],[No Série ]],'Config conversion'!C281:AM1229,5,FALSE),VLOOKUP(Tableau4[[#This Row],[No Série ]],'Config conversion'!D281:AM1229,4,FALSE)))</f>
        <v>#N/A</v>
      </c>
      <c r="C290" t="e">
        <f>IFERROR(VLOOKUP(Tableau4[[#This Row],[No Série ]],'Config conversion'!A281:AM1229,8,FALSE),VLOOKUP(Tableau4[[#This Row],[No Série ]],'Config conversion'!B281:AM1229,7,FALSE))</f>
        <v>#N/A</v>
      </c>
    </row>
    <row r="291" spans="2:3" x14ac:dyDescent="0.25">
      <c r="B291" t="e">
        <f>IFERROR(VLOOKUP(Tableau4[[#This Row],[No Série ]],'Config conversion'!A282:AM1230,7,FALSE),OR(VLOOKUP(Tableau4[[#This Row],[No Série ]],'Config conversion'!B282:AM1230,6,FALSE),VLOOKUP(Tableau4[[#This Row],[No Série ]],'Config conversion'!C282:AM1230,5,FALSE),VLOOKUP(Tableau4[[#This Row],[No Série ]],'Config conversion'!D282:AM1230,4,FALSE)))</f>
        <v>#N/A</v>
      </c>
      <c r="C291" t="e">
        <f>IFERROR(VLOOKUP(Tableau4[[#This Row],[No Série ]],'Config conversion'!A282:AM1230,8,FALSE),VLOOKUP(Tableau4[[#This Row],[No Série ]],'Config conversion'!B282:AM1230,7,FALSE))</f>
        <v>#N/A</v>
      </c>
    </row>
    <row r="292" spans="2:3" x14ac:dyDescent="0.25">
      <c r="B292" t="e">
        <f>IFERROR(VLOOKUP(Tableau4[[#This Row],[No Série ]],'Config conversion'!A283:AM1231,7,FALSE),OR(VLOOKUP(Tableau4[[#This Row],[No Série ]],'Config conversion'!B283:AM1231,6,FALSE),VLOOKUP(Tableau4[[#This Row],[No Série ]],'Config conversion'!C283:AM1231,5,FALSE),VLOOKUP(Tableau4[[#This Row],[No Série ]],'Config conversion'!D283:AM1231,4,FALSE)))</f>
        <v>#N/A</v>
      </c>
      <c r="C292" t="e">
        <f>IFERROR(VLOOKUP(Tableau4[[#This Row],[No Série ]],'Config conversion'!A283:AM1231,8,FALSE),VLOOKUP(Tableau4[[#This Row],[No Série ]],'Config conversion'!B283:AM1231,7,FALSE))</f>
        <v>#N/A</v>
      </c>
    </row>
    <row r="293" spans="2:3" x14ac:dyDescent="0.25">
      <c r="B293" t="e">
        <f>IFERROR(VLOOKUP(Tableau4[[#This Row],[No Série ]],'Config conversion'!A284:AM1232,7,FALSE),OR(VLOOKUP(Tableau4[[#This Row],[No Série ]],'Config conversion'!B284:AM1232,6,FALSE),VLOOKUP(Tableau4[[#This Row],[No Série ]],'Config conversion'!C284:AM1232,5,FALSE),VLOOKUP(Tableau4[[#This Row],[No Série ]],'Config conversion'!D284:AM1232,4,FALSE)))</f>
        <v>#N/A</v>
      </c>
      <c r="C293" t="e">
        <f>IFERROR(VLOOKUP(Tableau4[[#This Row],[No Série ]],'Config conversion'!A284:AM1232,8,FALSE),VLOOKUP(Tableau4[[#This Row],[No Série ]],'Config conversion'!B284:AM1232,7,FALSE))</f>
        <v>#N/A</v>
      </c>
    </row>
    <row r="294" spans="2:3" x14ac:dyDescent="0.25">
      <c r="B294" t="e">
        <f>IFERROR(VLOOKUP(Tableau4[[#This Row],[No Série ]],'Config conversion'!A285:AM1233,7,FALSE),OR(VLOOKUP(Tableau4[[#This Row],[No Série ]],'Config conversion'!B285:AM1233,6,FALSE),VLOOKUP(Tableau4[[#This Row],[No Série ]],'Config conversion'!C285:AM1233,5,FALSE),VLOOKUP(Tableau4[[#This Row],[No Série ]],'Config conversion'!D285:AM1233,4,FALSE)))</f>
        <v>#N/A</v>
      </c>
      <c r="C294" t="e">
        <f>IFERROR(VLOOKUP(Tableau4[[#This Row],[No Série ]],'Config conversion'!A285:AM1233,8,FALSE),VLOOKUP(Tableau4[[#This Row],[No Série ]],'Config conversion'!B285:AM1233,7,FALSE))</f>
        <v>#N/A</v>
      </c>
    </row>
    <row r="295" spans="2:3" x14ac:dyDescent="0.25">
      <c r="B295" t="e">
        <f>IFERROR(VLOOKUP(Tableau4[[#This Row],[No Série ]],'Config conversion'!A286:AM1234,7,FALSE),OR(VLOOKUP(Tableau4[[#This Row],[No Série ]],'Config conversion'!B286:AM1234,6,FALSE),VLOOKUP(Tableau4[[#This Row],[No Série ]],'Config conversion'!C286:AM1234,5,FALSE),VLOOKUP(Tableau4[[#This Row],[No Série ]],'Config conversion'!D286:AM1234,4,FALSE)))</f>
        <v>#N/A</v>
      </c>
      <c r="C295" t="e">
        <f>IFERROR(VLOOKUP(Tableau4[[#This Row],[No Série ]],'Config conversion'!A286:AM1234,8,FALSE),VLOOKUP(Tableau4[[#This Row],[No Série ]],'Config conversion'!B286:AM1234,7,FALSE))</f>
        <v>#N/A</v>
      </c>
    </row>
    <row r="296" spans="2:3" x14ac:dyDescent="0.25">
      <c r="B296" t="e">
        <f>IFERROR(VLOOKUP(Tableau4[[#This Row],[No Série ]],'Config conversion'!A287:AM1235,7,FALSE),OR(VLOOKUP(Tableau4[[#This Row],[No Série ]],'Config conversion'!B287:AM1235,6,FALSE),VLOOKUP(Tableau4[[#This Row],[No Série ]],'Config conversion'!C287:AM1235,5,FALSE),VLOOKUP(Tableau4[[#This Row],[No Série ]],'Config conversion'!D287:AM1235,4,FALSE)))</f>
        <v>#N/A</v>
      </c>
      <c r="C296" t="e">
        <f>IFERROR(VLOOKUP(Tableau4[[#This Row],[No Série ]],'Config conversion'!A287:AM1235,8,FALSE),VLOOKUP(Tableau4[[#This Row],[No Série ]],'Config conversion'!B287:AM1235,7,FALSE))</f>
        <v>#N/A</v>
      </c>
    </row>
    <row r="297" spans="2:3" x14ac:dyDescent="0.25">
      <c r="B297" t="e">
        <f>IFERROR(VLOOKUP(Tableau4[[#This Row],[No Série ]],'Config conversion'!A288:AM1236,7,FALSE),OR(VLOOKUP(Tableau4[[#This Row],[No Série ]],'Config conversion'!B288:AM1236,6,FALSE),VLOOKUP(Tableau4[[#This Row],[No Série ]],'Config conversion'!C288:AM1236,5,FALSE),VLOOKUP(Tableau4[[#This Row],[No Série ]],'Config conversion'!D288:AM1236,4,FALSE)))</f>
        <v>#N/A</v>
      </c>
      <c r="C297" t="e">
        <f>IFERROR(VLOOKUP(Tableau4[[#This Row],[No Série ]],'Config conversion'!A288:AM1236,8,FALSE),VLOOKUP(Tableau4[[#This Row],[No Série ]],'Config conversion'!B288:AM1236,7,FALSE))</f>
        <v>#N/A</v>
      </c>
    </row>
    <row r="298" spans="2:3" x14ac:dyDescent="0.25">
      <c r="B298" t="e">
        <f>IFERROR(VLOOKUP(Tableau4[[#This Row],[No Série ]],'Config conversion'!A289:AM1237,7,FALSE),OR(VLOOKUP(Tableau4[[#This Row],[No Série ]],'Config conversion'!B289:AM1237,6,FALSE),VLOOKUP(Tableau4[[#This Row],[No Série ]],'Config conversion'!C289:AM1237,5,FALSE),VLOOKUP(Tableau4[[#This Row],[No Série ]],'Config conversion'!D289:AM1237,4,FALSE)))</f>
        <v>#N/A</v>
      </c>
      <c r="C298" t="e">
        <f>IFERROR(VLOOKUP(Tableau4[[#This Row],[No Série ]],'Config conversion'!A289:AM1237,8,FALSE),VLOOKUP(Tableau4[[#This Row],[No Série ]],'Config conversion'!B289:AM1237,7,FALSE))</f>
        <v>#N/A</v>
      </c>
    </row>
    <row r="299" spans="2:3" x14ac:dyDescent="0.25">
      <c r="B299" t="e">
        <f>IFERROR(VLOOKUP(Tableau4[[#This Row],[No Série ]],'Config conversion'!A290:AM1238,7,FALSE),OR(VLOOKUP(Tableau4[[#This Row],[No Série ]],'Config conversion'!B290:AM1238,6,FALSE),VLOOKUP(Tableau4[[#This Row],[No Série ]],'Config conversion'!C290:AM1238,5,FALSE),VLOOKUP(Tableau4[[#This Row],[No Série ]],'Config conversion'!D290:AM1238,4,FALSE)))</f>
        <v>#N/A</v>
      </c>
      <c r="C299" t="e">
        <f>IFERROR(VLOOKUP(Tableau4[[#This Row],[No Série ]],'Config conversion'!A290:AM1238,8,FALSE),VLOOKUP(Tableau4[[#This Row],[No Série ]],'Config conversion'!B290:AM1238,7,FALSE))</f>
        <v>#N/A</v>
      </c>
    </row>
    <row r="300" spans="2:3" x14ac:dyDescent="0.25">
      <c r="B300" t="e">
        <f>IFERROR(VLOOKUP(Tableau4[[#This Row],[No Série ]],'Config conversion'!A291:AM1239,7,FALSE),OR(VLOOKUP(Tableau4[[#This Row],[No Série ]],'Config conversion'!B291:AM1239,6,FALSE),VLOOKUP(Tableau4[[#This Row],[No Série ]],'Config conversion'!C291:AM1239,5,FALSE),VLOOKUP(Tableau4[[#This Row],[No Série ]],'Config conversion'!D291:AM1239,4,FALSE)))</f>
        <v>#N/A</v>
      </c>
      <c r="C300" t="e">
        <f>IFERROR(VLOOKUP(Tableau4[[#This Row],[No Série ]],'Config conversion'!A291:AM1239,8,FALSE),VLOOKUP(Tableau4[[#This Row],[No Série ]],'Config conversion'!B291:AM1239,7,FALSE))</f>
        <v>#N/A</v>
      </c>
    </row>
    <row r="301" spans="2:3" x14ac:dyDescent="0.25">
      <c r="B301" t="e">
        <f>IFERROR(VLOOKUP(Tableau4[[#This Row],[No Série ]],'Config conversion'!A292:AM1240,7,FALSE),OR(VLOOKUP(Tableau4[[#This Row],[No Série ]],'Config conversion'!B292:AM1240,6,FALSE),VLOOKUP(Tableau4[[#This Row],[No Série ]],'Config conversion'!C292:AM1240,5,FALSE),VLOOKUP(Tableau4[[#This Row],[No Série ]],'Config conversion'!D292:AM1240,4,FALSE)))</f>
        <v>#N/A</v>
      </c>
      <c r="C301" t="e">
        <f>IFERROR(VLOOKUP(Tableau4[[#This Row],[No Série ]],'Config conversion'!A292:AM1240,8,FALSE),VLOOKUP(Tableau4[[#This Row],[No Série ]],'Config conversion'!B292:AM1240,7,FALSE))</f>
        <v>#N/A</v>
      </c>
    </row>
    <row r="302" spans="2:3" x14ac:dyDescent="0.25">
      <c r="B302" t="e">
        <f>IFERROR(VLOOKUP(Tableau4[[#This Row],[No Série ]],'Config conversion'!A293:AM1241,7,FALSE),OR(VLOOKUP(Tableau4[[#This Row],[No Série ]],'Config conversion'!B293:AM1241,6,FALSE),VLOOKUP(Tableau4[[#This Row],[No Série ]],'Config conversion'!C293:AM1241,5,FALSE),VLOOKUP(Tableau4[[#This Row],[No Série ]],'Config conversion'!D293:AM1241,4,FALSE)))</f>
        <v>#N/A</v>
      </c>
      <c r="C302" t="e">
        <f>IFERROR(VLOOKUP(Tableau4[[#This Row],[No Série ]],'Config conversion'!A293:AM1241,8,FALSE),VLOOKUP(Tableau4[[#This Row],[No Série ]],'Config conversion'!B293:AM1241,7,FALSE))</f>
        <v>#N/A</v>
      </c>
    </row>
    <row r="303" spans="2:3" x14ac:dyDescent="0.25">
      <c r="B303" t="e">
        <f>IFERROR(VLOOKUP(Tableau4[[#This Row],[No Série ]],'Config conversion'!A294:AM1242,7,FALSE),OR(VLOOKUP(Tableau4[[#This Row],[No Série ]],'Config conversion'!B294:AM1242,6,FALSE),VLOOKUP(Tableau4[[#This Row],[No Série ]],'Config conversion'!C294:AM1242,5,FALSE),VLOOKUP(Tableau4[[#This Row],[No Série ]],'Config conversion'!D294:AM1242,4,FALSE)))</f>
        <v>#N/A</v>
      </c>
      <c r="C303" t="e">
        <f>IFERROR(VLOOKUP(Tableau4[[#This Row],[No Série ]],'Config conversion'!A294:AM1242,8,FALSE),VLOOKUP(Tableau4[[#This Row],[No Série ]],'Config conversion'!B294:AM1242,7,FALSE))</f>
        <v>#N/A</v>
      </c>
    </row>
    <row r="304" spans="2:3" x14ac:dyDescent="0.25">
      <c r="B304" t="e">
        <f>IFERROR(VLOOKUP(Tableau4[[#This Row],[No Série ]],'Config conversion'!A295:AM1243,7,FALSE),OR(VLOOKUP(Tableau4[[#This Row],[No Série ]],'Config conversion'!B295:AM1243,6,FALSE),VLOOKUP(Tableau4[[#This Row],[No Série ]],'Config conversion'!C295:AM1243,5,FALSE),VLOOKUP(Tableau4[[#This Row],[No Série ]],'Config conversion'!D295:AM1243,4,FALSE)))</f>
        <v>#N/A</v>
      </c>
      <c r="C304" t="e">
        <f>IFERROR(VLOOKUP(Tableau4[[#This Row],[No Série ]],'Config conversion'!A295:AM1243,8,FALSE),VLOOKUP(Tableau4[[#This Row],[No Série ]],'Config conversion'!B295:AM1243,7,FALSE))</f>
        <v>#N/A</v>
      </c>
    </row>
    <row r="305" spans="2:3" x14ac:dyDescent="0.25">
      <c r="B305" t="e">
        <f>IFERROR(VLOOKUP(Tableau4[[#This Row],[No Série ]],'Config conversion'!A296:AM1244,7,FALSE),OR(VLOOKUP(Tableau4[[#This Row],[No Série ]],'Config conversion'!B296:AM1244,6,FALSE),VLOOKUP(Tableau4[[#This Row],[No Série ]],'Config conversion'!C296:AM1244,5,FALSE),VLOOKUP(Tableau4[[#This Row],[No Série ]],'Config conversion'!D296:AM1244,4,FALSE)))</f>
        <v>#N/A</v>
      </c>
      <c r="C305" t="e">
        <f>IFERROR(VLOOKUP(Tableau4[[#This Row],[No Série ]],'Config conversion'!A296:AM1244,8,FALSE),VLOOKUP(Tableau4[[#This Row],[No Série ]],'Config conversion'!B296:AM1244,7,FALSE))</f>
        <v>#N/A</v>
      </c>
    </row>
    <row r="306" spans="2:3" x14ac:dyDescent="0.25">
      <c r="B306" t="e">
        <f>IFERROR(VLOOKUP(Tableau4[[#This Row],[No Série ]],'Config conversion'!A297:AM1245,7,FALSE),OR(VLOOKUP(Tableau4[[#This Row],[No Série ]],'Config conversion'!B297:AM1245,6,FALSE),VLOOKUP(Tableau4[[#This Row],[No Série ]],'Config conversion'!C297:AM1245,5,FALSE),VLOOKUP(Tableau4[[#This Row],[No Série ]],'Config conversion'!D297:AM1245,4,FALSE)))</f>
        <v>#N/A</v>
      </c>
      <c r="C306" t="e">
        <f>IFERROR(VLOOKUP(Tableau4[[#This Row],[No Série ]],'Config conversion'!A297:AM1245,8,FALSE),VLOOKUP(Tableau4[[#This Row],[No Série ]],'Config conversion'!B297:AM1245,7,FALSE))</f>
        <v>#N/A</v>
      </c>
    </row>
    <row r="307" spans="2:3" x14ac:dyDescent="0.25">
      <c r="B307" t="e">
        <f>IFERROR(VLOOKUP(Tableau4[[#This Row],[No Série ]],'Config conversion'!A298:AM1246,7,FALSE),OR(VLOOKUP(Tableau4[[#This Row],[No Série ]],'Config conversion'!B298:AM1246,6,FALSE),VLOOKUP(Tableau4[[#This Row],[No Série ]],'Config conversion'!C298:AM1246,5,FALSE),VLOOKUP(Tableau4[[#This Row],[No Série ]],'Config conversion'!D298:AM1246,4,FALSE)))</f>
        <v>#N/A</v>
      </c>
      <c r="C307" t="e">
        <f>IFERROR(VLOOKUP(Tableau4[[#This Row],[No Série ]],'Config conversion'!A298:AM1246,8,FALSE),VLOOKUP(Tableau4[[#This Row],[No Série ]],'Config conversion'!B298:AM1246,7,FALSE))</f>
        <v>#N/A</v>
      </c>
    </row>
    <row r="308" spans="2:3" x14ac:dyDescent="0.25">
      <c r="B308" t="e">
        <f>IFERROR(VLOOKUP(Tableau4[[#This Row],[No Série ]],'Config conversion'!A299:AM1247,7,FALSE),OR(VLOOKUP(Tableau4[[#This Row],[No Série ]],'Config conversion'!B299:AM1247,6,FALSE),VLOOKUP(Tableau4[[#This Row],[No Série ]],'Config conversion'!C299:AM1247,5,FALSE),VLOOKUP(Tableau4[[#This Row],[No Série ]],'Config conversion'!D299:AM1247,4,FALSE)))</f>
        <v>#N/A</v>
      </c>
      <c r="C308" t="e">
        <f>IFERROR(VLOOKUP(Tableau4[[#This Row],[No Série ]],'Config conversion'!A299:AM1247,8,FALSE),VLOOKUP(Tableau4[[#This Row],[No Série ]],'Config conversion'!B299:AM1247,7,FALSE))</f>
        <v>#N/A</v>
      </c>
    </row>
    <row r="309" spans="2:3" x14ac:dyDescent="0.25">
      <c r="B309" t="e">
        <f>IFERROR(VLOOKUP(Tableau4[[#This Row],[No Série ]],'Config conversion'!A300:AM1248,7,FALSE),OR(VLOOKUP(Tableau4[[#This Row],[No Série ]],'Config conversion'!B300:AM1248,6,FALSE),VLOOKUP(Tableau4[[#This Row],[No Série ]],'Config conversion'!C300:AM1248,5,FALSE),VLOOKUP(Tableau4[[#This Row],[No Série ]],'Config conversion'!D300:AM1248,4,FALSE)))</f>
        <v>#N/A</v>
      </c>
      <c r="C309" t="e">
        <f>IFERROR(VLOOKUP(Tableau4[[#This Row],[No Série ]],'Config conversion'!A300:AM1248,8,FALSE),VLOOKUP(Tableau4[[#This Row],[No Série ]],'Config conversion'!B300:AM1248,7,FALSE))</f>
        <v>#N/A</v>
      </c>
    </row>
    <row r="310" spans="2:3" x14ac:dyDescent="0.25">
      <c r="B310" t="e">
        <f>IFERROR(VLOOKUP(Tableau4[[#This Row],[No Série ]],'Config conversion'!A301:AM1249,7,FALSE),OR(VLOOKUP(Tableau4[[#This Row],[No Série ]],'Config conversion'!B301:AM1249,6,FALSE),VLOOKUP(Tableau4[[#This Row],[No Série ]],'Config conversion'!C301:AM1249,5,FALSE),VLOOKUP(Tableau4[[#This Row],[No Série ]],'Config conversion'!D301:AM1249,4,FALSE)))</f>
        <v>#N/A</v>
      </c>
      <c r="C310" t="e">
        <f>IFERROR(VLOOKUP(Tableau4[[#This Row],[No Série ]],'Config conversion'!A301:AM1249,8,FALSE),VLOOKUP(Tableau4[[#This Row],[No Série ]],'Config conversion'!B301:AM1249,7,FALSE))</f>
        <v>#N/A</v>
      </c>
    </row>
    <row r="311" spans="2:3" x14ac:dyDescent="0.25">
      <c r="B311" t="e">
        <f>IFERROR(VLOOKUP(Tableau4[[#This Row],[No Série ]],'Config conversion'!A302:AM1250,7,FALSE),OR(VLOOKUP(Tableau4[[#This Row],[No Série ]],'Config conversion'!B302:AM1250,6,FALSE),VLOOKUP(Tableau4[[#This Row],[No Série ]],'Config conversion'!C302:AM1250,5,FALSE),VLOOKUP(Tableau4[[#This Row],[No Série ]],'Config conversion'!D302:AM1250,4,FALSE)))</f>
        <v>#N/A</v>
      </c>
      <c r="C311" t="e">
        <f>IFERROR(VLOOKUP(Tableau4[[#This Row],[No Série ]],'Config conversion'!A302:AM1250,8,FALSE),VLOOKUP(Tableau4[[#This Row],[No Série ]],'Config conversion'!B302:AM1250,7,FALSE))</f>
        <v>#N/A</v>
      </c>
    </row>
    <row r="312" spans="2:3" x14ac:dyDescent="0.25">
      <c r="B312" t="e">
        <f>IFERROR(VLOOKUP(Tableau4[[#This Row],[No Série ]],'Config conversion'!A303:AM1251,7,FALSE),OR(VLOOKUP(Tableau4[[#This Row],[No Série ]],'Config conversion'!B303:AM1251,6,FALSE),VLOOKUP(Tableau4[[#This Row],[No Série ]],'Config conversion'!C303:AM1251,5,FALSE),VLOOKUP(Tableau4[[#This Row],[No Série ]],'Config conversion'!D303:AM1251,4,FALSE)))</f>
        <v>#N/A</v>
      </c>
      <c r="C312" t="e">
        <f>IFERROR(VLOOKUP(Tableau4[[#This Row],[No Série ]],'Config conversion'!A303:AM1251,8,FALSE),VLOOKUP(Tableau4[[#This Row],[No Série ]],'Config conversion'!B303:AM1251,7,FALSE))</f>
        <v>#N/A</v>
      </c>
    </row>
    <row r="313" spans="2:3" x14ac:dyDescent="0.25">
      <c r="B313" t="e">
        <f>IFERROR(VLOOKUP(Tableau4[[#This Row],[No Série ]],'Config conversion'!A304:AM1252,7,FALSE),OR(VLOOKUP(Tableau4[[#This Row],[No Série ]],'Config conversion'!B304:AM1252,6,FALSE),VLOOKUP(Tableau4[[#This Row],[No Série ]],'Config conversion'!C304:AM1252,5,FALSE),VLOOKUP(Tableau4[[#This Row],[No Série ]],'Config conversion'!D304:AM1252,4,FALSE)))</f>
        <v>#N/A</v>
      </c>
      <c r="C313" t="e">
        <f>IFERROR(VLOOKUP(Tableau4[[#This Row],[No Série ]],'Config conversion'!A304:AM1252,8,FALSE),VLOOKUP(Tableau4[[#This Row],[No Série ]],'Config conversion'!B304:AM1252,7,FALSE))</f>
        <v>#N/A</v>
      </c>
    </row>
    <row r="314" spans="2:3" x14ac:dyDescent="0.25">
      <c r="B314" t="e">
        <f>IFERROR(VLOOKUP(Tableau4[[#This Row],[No Série ]],'Config conversion'!A305:AM1253,7,FALSE),OR(VLOOKUP(Tableau4[[#This Row],[No Série ]],'Config conversion'!B305:AM1253,6,FALSE),VLOOKUP(Tableau4[[#This Row],[No Série ]],'Config conversion'!C305:AM1253,5,FALSE),VLOOKUP(Tableau4[[#This Row],[No Série ]],'Config conversion'!D305:AM1253,4,FALSE)))</f>
        <v>#N/A</v>
      </c>
      <c r="C314" t="e">
        <f>IFERROR(VLOOKUP(Tableau4[[#This Row],[No Série ]],'Config conversion'!A305:AM1253,8,FALSE),VLOOKUP(Tableau4[[#This Row],[No Série ]],'Config conversion'!B305:AM1253,7,FALSE))</f>
        <v>#N/A</v>
      </c>
    </row>
    <row r="315" spans="2:3" x14ac:dyDescent="0.25">
      <c r="B315" t="e">
        <f>IFERROR(VLOOKUP(Tableau4[[#This Row],[No Série ]],'Config conversion'!A306:AM1254,7,FALSE),OR(VLOOKUP(Tableau4[[#This Row],[No Série ]],'Config conversion'!B306:AM1254,6,FALSE),VLOOKUP(Tableau4[[#This Row],[No Série ]],'Config conversion'!C306:AM1254,5,FALSE),VLOOKUP(Tableau4[[#This Row],[No Série ]],'Config conversion'!D306:AM1254,4,FALSE)))</f>
        <v>#N/A</v>
      </c>
      <c r="C315" t="e">
        <f>IFERROR(VLOOKUP(Tableau4[[#This Row],[No Série ]],'Config conversion'!A306:AM1254,8,FALSE),VLOOKUP(Tableau4[[#This Row],[No Série ]],'Config conversion'!B306:AM1254,7,FALSE))</f>
        <v>#N/A</v>
      </c>
    </row>
    <row r="316" spans="2:3" x14ac:dyDescent="0.25">
      <c r="B316" t="e">
        <f>IFERROR(VLOOKUP(Tableau4[[#This Row],[No Série ]],'Config conversion'!A307:AM1255,7,FALSE),OR(VLOOKUP(Tableau4[[#This Row],[No Série ]],'Config conversion'!B307:AM1255,6,FALSE),VLOOKUP(Tableau4[[#This Row],[No Série ]],'Config conversion'!C307:AM1255,5,FALSE),VLOOKUP(Tableau4[[#This Row],[No Série ]],'Config conversion'!D307:AM1255,4,FALSE)))</f>
        <v>#N/A</v>
      </c>
      <c r="C316" t="e">
        <f>IFERROR(VLOOKUP(Tableau4[[#This Row],[No Série ]],'Config conversion'!A307:AM1255,8,FALSE),VLOOKUP(Tableau4[[#This Row],[No Série ]],'Config conversion'!B307:AM1255,7,FALSE))</f>
        <v>#N/A</v>
      </c>
    </row>
    <row r="317" spans="2:3" x14ac:dyDescent="0.25">
      <c r="B317" t="e">
        <f>IFERROR(VLOOKUP(Tableau4[[#This Row],[No Série ]],'Config conversion'!A308:AM1256,7,FALSE),OR(VLOOKUP(Tableau4[[#This Row],[No Série ]],'Config conversion'!B308:AM1256,6,FALSE),VLOOKUP(Tableau4[[#This Row],[No Série ]],'Config conversion'!C308:AM1256,5,FALSE),VLOOKUP(Tableau4[[#This Row],[No Série ]],'Config conversion'!D308:AM1256,4,FALSE)))</f>
        <v>#N/A</v>
      </c>
      <c r="C317" t="e">
        <f>IFERROR(VLOOKUP(Tableau4[[#This Row],[No Série ]],'Config conversion'!A308:AM1256,8,FALSE),VLOOKUP(Tableau4[[#This Row],[No Série ]],'Config conversion'!B308:AM1256,7,FALSE))</f>
        <v>#N/A</v>
      </c>
    </row>
    <row r="318" spans="2:3" x14ac:dyDescent="0.25">
      <c r="B318" t="e">
        <f>IFERROR(VLOOKUP(Tableau4[[#This Row],[No Série ]],'Config conversion'!A309:AM1257,7,FALSE),OR(VLOOKUP(Tableau4[[#This Row],[No Série ]],'Config conversion'!B309:AM1257,6,FALSE),VLOOKUP(Tableau4[[#This Row],[No Série ]],'Config conversion'!C309:AM1257,5,FALSE),VLOOKUP(Tableau4[[#This Row],[No Série ]],'Config conversion'!D309:AM1257,4,FALSE)))</f>
        <v>#N/A</v>
      </c>
      <c r="C318" t="e">
        <f>IFERROR(VLOOKUP(Tableau4[[#This Row],[No Série ]],'Config conversion'!A309:AM1257,8,FALSE),VLOOKUP(Tableau4[[#This Row],[No Série ]],'Config conversion'!B309:AM1257,7,FALSE))</f>
        <v>#N/A</v>
      </c>
    </row>
    <row r="319" spans="2:3" x14ac:dyDescent="0.25">
      <c r="B319" t="e">
        <f>IFERROR(VLOOKUP(Tableau4[[#This Row],[No Série ]],'Config conversion'!A310:AM1258,7,FALSE),OR(VLOOKUP(Tableau4[[#This Row],[No Série ]],'Config conversion'!B310:AM1258,6,FALSE),VLOOKUP(Tableau4[[#This Row],[No Série ]],'Config conversion'!C310:AM1258,5,FALSE),VLOOKUP(Tableau4[[#This Row],[No Série ]],'Config conversion'!D310:AM1258,4,FALSE)))</f>
        <v>#N/A</v>
      </c>
      <c r="C319" t="e">
        <f>IFERROR(VLOOKUP(Tableau4[[#This Row],[No Série ]],'Config conversion'!A310:AM1258,8,FALSE),VLOOKUP(Tableau4[[#This Row],[No Série ]],'Config conversion'!B310:AM1258,7,FALSE))</f>
        <v>#N/A</v>
      </c>
    </row>
    <row r="320" spans="2:3" x14ac:dyDescent="0.25">
      <c r="B320" t="e">
        <f>IFERROR(VLOOKUP(Tableau4[[#This Row],[No Série ]],'Config conversion'!A311:AM1259,7,FALSE),OR(VLOOKUP(Tableau4[[#This Row],[No Série ]],'Config conversion'!B311:AM1259,6,FALSE),VLOOKUP(Tableau4[[#This Row],[No Série ]],'Config conversion'!C311:AM1259,5,FALSE),VLOOKUP(Tableau4[[#This Row],[No Série ]],'Config conversion'!D311:AM1259,4,FALSE)))</f>
        <v>#N/A</v>
      </c>
      <c r="C320" t="e">
        <f>IFERROR(VLOOKUP(Tableau4[[#This Row],[No Série ]],'Config conversion'!A311:AM1259,8,FALSE),VLOOKUP(Tableau4[[#This Row],[No Série ]],'Config conversion'!B311:AM1259,7,FALSE))</f>
        <v>#N/A</v>
      </c>
    </row>
    <row r="321" spans="2:3" x14ac:dyDescent="0.25">
      <c r="B321" t="e">
        <f>IFERROR(VLOOKUP(Tableau4[[#This Row],[No Série ]],'Config conversion'!A312:AM1260,7,FALSE),OR(VLOOKUP(Tableau4[[#This Row],[No Série ]],'Config conversion'!B312:AM1260,6,FALSE),VLOOKUP(Tableau4[[#This Row],[No Série ]],'Config conversion'!C312:AM1260,5,FALSE),VLOOKUP(Tableau4[[#This Row],[No Série ]],'Config conversion'!D312:AM1260,4,FALSE)))</f>
        <v>#N/A</v>
      </c>
      <c r="C321" t="e">
        <f>IFERROR(VLOOKUP(Tableau4[[#This Row],[No Série ]],'Config conversion'!A312:AM1260,8,FALSE),VLOOKUP(Tableau4[[#This Row],[No Série ]],'Config conversion'!B312:AM1260,7,FALSE))</f>
        <v>#N/A</v>
      </c>
    </row>
    <row r="322" spans="2:3" x14ac:dyDescent="0.25">
      <c r="B322" t="e">
        <f>IFERROR(VLOOKUP(Tableau4[[#This Row],[No Série ]],'Config conversion'!A313:AM1261,7,FALSE),OR(VLOOKUP(Tableau4[[#This Row],[No Série ]],'Config conversion'!B313:AM1261,6,FALSE),VLOOKUP(Tableau4[[#This Row],[No Série ]],'Config conversion'!C313:AM1261,5,FALSE),VLOOKUP(Tableau4[[#This Row],[No Série ]],'Config conversion'!D313:AM1261,4,FALSE)))</f>
        <v>#N/A</v>
      </c>
      <c r="C322" t="e">
        <f>IFERROR(VLOOKUP(Tableau4[[#This Row],[No Série ]],'Config conversion'!A313:AM1261,8,FALSE),VLOOKUP(Tableau4[[#This Row],[No Série ]],'Config conversion'!B313:AM1261,7,FALSE))</f>
        <v>#N/A</v>
      </c>
    </row>
    <row r="323" spans="2:3" x14ac:dyDescent="0.25">
      <c r="B323" t="e">
        <f>IFERROR(VLOOKUP(Tableau4[[#This Row],[No Série ]],'Config conversion'!A314:AM1262,7,FALSE),OR(VLOOKUP(Tableau4[[#This Row],[No Série ]],'Config conversion'!B314:AM1262,6,FALSE),VLOOKUP(Tableau4[[#This Row],[No Série ]],'Config conversion'!C314:AM1262,5,FALSE),VLOOKUP(Tableau4[[#This Row],[No Série ]],'Config conversion'!D314:AM1262,4,FALSE)))</f>
        <v>#N/A</v>
      </c>
      <c r="C323" t="e">
        <f>IFERROR(VLOOKUP(Tableau4[[#This Row],[No Série ]],'Config conversion'!A314:AM1262,8,FALSE),VLOOKUP(Tableau4[[#This Row],[No Série ]],'Config conversion'!B314:AM1262,7,FALSE))</f>
        <v>#N/A</v>
      </c>
    </row>
    <row r="324" spans="2:3" x14ac:dyDescent="0.25">
      <c r="B324" t="e">
        <f>IFERROR(VLOOKUP(Tableau4[[#This Row],[No Série ]],'Config conversion'!A315:AM1263,7,FALSE),OR(VLOOKUP(Tableau4[[#This Row],[No Série ]],'Config conversion'!B315:AM1263,6,FALSE),VLOOKUP(Tableau4[[#This Row],[No Série ]],'Config conversion'!C315:AM1263,5,FALSE),VLOOKUP(Tableau4[[#This Row],[No Série ]],'Config conversion'!D315:AM1263,4,FALSE)))</f>
        <v>#N/A</v>
      </c>
      <c r="C324" t="e">
        <f>IFERROR(VLOOKUP(Tableau4[[#This Row],[No Série ]],'Config conversion'!A315:AM1263,8,FALSE),VLOOKUP(Tableau4[[#This Row],[No Série ]],'Config conversion'!B315:AM1263,7,FALSE))</f>
        <v>#N/A</v>
      </c>
    </row>
    <row r="325" spans="2:3" x14ac:dyDescent="0.25">
      <c r="B325" t="e">
        <f>IFERROR(VLOOKUP(Tableau4[[#This Row],[No Série ]],'Config conversion'!A316:AM1264,7,FALSE),OR(VLOOKUP(Tableau4[[#This Row],[No Série ]],'Config conversion'!B316:AM1264,6,FALSE),VLOOKUP(Tableau4[[#This Row],[No Série ]],'Config conversion'!C316:AM1264,5,FALSE),VLOOKUP(Tableau4[[#This Row],[No Série ]],'Config conversion'!D316:AM1264,4,FALSE)))</f>
        <v>#N/A</v>
      </c>
      <c r="C325" t="e">
        <f>IFERROR(VLOOKUP(Tableau4[[#This Row],[No Série ]],'Config conversion'!A316:AM1264,8,FALSE),VLOOKUP(Tableau4[[#This Row],[No Série ]],'Config conversion'!B316:AM1264,7,FALSE))</f>
        <v>#N/A</v>
      </c>
    </row>
    <row r="326" spans="2:3" x14ac:dyDescent="0.25">
      <c r="B326" t="e">
        <f>IFERROR(VLOOKUP(Tableau4[[#This Row],[No Série ]],'Config conversion'!A317:AM1265,7,FALSE),OR(VLOOKUP(Tableau4[[#This Row],[No Série ]],'Config conversion'!B317:AM1265,6,FALSE),VLOOKUP(Tableau4[[#This Row],[No Série ]],'Config conversion'!C317:AM1265,5,FALSE),VLOOKUP(Tableau4[[#This Row],[No Série ]],'Config conversion'!D317:AM1265,4,FALSE)))</f>
        <v>#N/A</v>
      </c>
      <c r="C326" t="e">
        <f>IFERROR(VLOOKUP(Tableau4[[#This Row],[No Série ]],'Config conversion'!A317:AM1265,8,FALSE),VLOOKUP(Tableau4[[#This Row],[No Série ]],'Config conversion'!B317:AM1265,7,FALSE))</f>
        <v>#N/A</v>
      </c>
    </row>
    <row r="327" spans="2:3" x14ac:dyDescent="0.25">
      <c r="B327" t="e">
        <f>IFERROR(VLOOKUP(Tableau4[[#This Row],[No Série ]],'Config conversion'!A318:AM1266,7,FALSE),OR(VLOOKUP(Tableau4[[#This Row],[No Série ]],'Config conversion'!B318:AM1266,6,FALSE),VLOOKUP(Tableau4[[#This Row],[No Série ]],'Config conversion'!C318:AM1266,5,FALSE),VLOOKUP(Tableau4[[#This Row],[No Série ]],'Config conversion'!D318:AM1266,4,FALSE)))</f>
        <v>#N/A</v>
      </c>
      <c r="C327" t="e">
        <f>IFERROR(VLOOKUP(Tableau4[[#This Row],[No Série ]],'Config conversion'!A318:AM1266,8,FALSE),VLOOKUP(Tableau4[[#This Row],[No Série ]],'Config conversion'!B318:AM1266,7,FALSE))</f>
        <v>#N/A</v>
      </c>
    </row>
    <row r="328" spans="2:3" x14ac:dyDescent="0.25">
      <c r="B328" t="e">
        <f>IFERROR(VLOOKUP(Tableau4[[#This Row],[No Série ]],'Config conversion'!A319:AM1267,7,FALSE),OR(VLOOKUP(Tableau4[[#This Row],[No Série ]],'Config conversion'!B319:AM1267,6,FALSE),VLOOKUP(Tableau4[[#This Row],[No Série ]],'Config conversion'!C319:AM1267,5,FALSE),VLOOKUP(Tableau4[[#This Row],[No Série ]],'Config conversion'!D319:AM1267,4,FALSE)))</f>
        <v>#N/A</v>
      </c>
      <c r="C328" t="e">
        <f>IFERROR(VLOOKUP(Tableau4[[#This Row],[No Série ]],'Config conversion'!A319:AM1267,8,FALSE),VLOOKUP(Tableau4[[#This Row],[No Série ]],'Config conversion'!B319:AM1267,7,FALSE))</f>
        <v>#N/A</v>
      </c>
    </row>
    <row r="329" spans="2:3" x14ac:dyDescent="0.25">
      <c r="B329" t="e">
        <f>IFERROR(VLOOKUP(Tableau4[[#This Row],[No Série ]],'Config conversion'!A320:AM1268,7,FALSE),OR(VLOOKUP(Tableau4[[#This Row],[No Série ]],'Config conversion'!B320:AM1268,6,FALSE),VLOOKUP(Tableau4[[#This Row],[No Série ]],'Config conversion'!C320:AM1268,5,FALSE),VLOOKUP(Tableau4[[#This Row],[No Série ]],'Config conversion'!D320:AM1268,4,FALSE)))</f>
        <v>#N/A</v>
      </c>
      <c r="C329" t="e">
        <f>IFERROR(VLOOKUP(Tableau4[[#This Row],[No Série ]],'Config conversion'!A320:AM1268,8,FALSE),VLOOKUP(Tableau4[[#This Row],[No Série ]],'Config conversion'!B320:AM1268,7,FALSE))</f>
        <v>#N/A</v>
      </c>
    </row>
    <row r="330" spans="2:3" x14ac:dyDescent="0.25">
      <c r="B330" t="e">
        <f>IFERROR(VLOOKUP(Tableau4[[#This Row],[No Série ]],'Config conversion'!A321:AM1269,7,FALSE),OR(VLOOKUP(Tableau4[[#This Row],[No Série ]],'Config conversion'!B321:AM1269,6,FALSE),VLOOKUP(Tableau4[[#This Row],[No Série ]],'Config conversion'!C321:AM1269,5,FALSE),VLOOKUP(Tableau4[[#This Row],[No Série ]],'Config conversion'!D321:AM1269,4,FALSE)))</f>
        <v>#N/A</v>
      </c>
      <c r="C330" t="e">
        <f>IFERROR(VLOOKUP(Tableau4[[#This Row],[No Série ]],'Config conversion'!A321:AM1269,8,FALSE),VLOOKUP(Tableau4[[#This Row],[No Série ]],'Config conversion'!B321:AM1269,7,FALSE))</f>
        <v>#N/A</v>
      </c>
    </row>
    <row r="331" spans="2:3" x14ac:dyDescent="0.25">
      <c r="B331" t="e">
        <f>IFERROR(VLOOKUP(Tableau4[[#This Row],[No Série ]],'Config conversion'!A322:AM1270,7,FALSE),OR(VLOOKUP(Tableau4[[#This Row],[No Série ]],'Config conversion'!B322:AM1270,6,FALSE),VLOOKUP(Tableau4[[#This Row],[No Série ]],'Config conversion'!C322:AM1270,5,FALSE),VLOOKUP(Tableau4[[#This Row],[No Série ]],'Config conversion'!D322:AM1270,4,FALSE)))</f>
        <v>#N/A</v>
      </c>
      <c r="C331" t="e">
        <f>IFERROR(VLOOKUP(Tableau4[[#This Row],[No Série ]],'Config conversion'!A322:AM1270,8,FALSE),VLOOKUP(Tableau4[[#This Row],[No Série ]],'Config conversion'!B322:AM1270,7,FALSE))</f>
        <v>#N/A</v>
      </c>
    </row>
    <row r="332" spans="2:3" x14ac:dyDescent="0.25">
      <c r="B332" t="e">
        <f>IFERROR(VLOOKUP(Tableau4[[#This Row],[No Série ]],'Config conversion'!A323:AM1271,7,FALSE),OR(VLOOKUP(Tableau4[[#This Row],[No Série ]],'Config conversion'!B323:AM1271,6,FALSE),VLOOKUP(Tableau4[[#This Row],[No Série ]],'Config conversion'!C323:AM1271,5,FALSE),VLOOKUP(Tableau4[[#This Row],[No Série ]],'Config conversion'!D323:AM1271,4,FALSE)))</f>
        <v>#N/A</v>
      </c>
      <c r="C332" t="e">
        <f>IFERROR(VLOOKUP(Tableau4[[#This Row],[No Série ]],'Config conversion'!A323:AM1271,8,FALSE),VLOOKUP(Tableau4[[#This Row],[No Série ]],'Config conversion'!B323:AM1271,7,FALSE))</f>
        <v>#N/A</v>
      </c>
    </row>
    <row r="333" spans="2:3" x14ac:dyDescent="0.25">
      <c r="B333" t="e">
        <f>IFERROR(VLOOKUP(Tableau4[[#This Row],[No Série ]],'Config conversion'!A324:AM1272,7,FALSE),OR(VLOOKUP(Tableau4[[#This Row],[No Série ]],'Config conversion'!B324:AM1272,6,FALSE),VLOOKUP(Tableau4[[#This Row],[No Série ]],'Config conversion'!C324:AM1272,5,FALSE),VLOOKUP(Tableau4[[#This Row],[No Série ]],'Config conversion'!D324:AM1272,4,FALSE)))</f>
        <v>#N/A</v>
      </c>
      <c r="C333" t="e">
        <f>IFERROR(VLOOKUP(Tableau4[[#This Row],[No Série ]],'Config conversion'!A324:AM1272,8,FALSE),VLOOKUP(Tableau4[[#This Row],[No Série ]],'Config conversion'!B324:AM1272,7,FALSE))</f>
        <v>#N/A</v>
      </c>
    </row>
    <row r="334" spans="2:3" x14ac:dyDescent="0.25">
      <c r="B334" t="e">
        <f>IFERROR(VLOOKUP(Tableau4[[#This Row],[No Série ]],'Config conversion'!A325:AM1273,7,FALSE),OR(VLOOKUP(Tableau4[[#This Row],[No Série ]],'Config conversion'!B325:AM1273,6,FALSE),VLOOKUP(Tableau4[[#This Row],[No Série ]],'Config conversion'!C325:AM1273,5,FALSE),VLOOKUP(Tableau4[[#This Row],[No Série ]],'Config conversion'!D325:AM1273,4,FALSE)))</f>
        <v>#N/A</v>
      </c>
      <c r="C334" t="e">
        <f>IFERROR(VLOOKUP(Tableau4[[#This Row],[No Série ]],'Config conversion'!A325:AM1273,8,FALSE),VLOOKUP(Tableau4[[#This Row],[No Série ]],'Config conversion'!B325:AM1273,7,FALSE))</f>
        <v>#N/A</v>
      </c>
    </row>
    <row r="335" spans="2:3" x14ac:dyDescent="0.25">
      <c r="B335" t="e">
        <f>IFERROR(VLOOKUP(Tableau4[[#This Row],[No Série ]],'Config conversion'!A326:AM1274,7,FALSE),OR(VLOOKUP(Tableau4[[#This Row],[No Série ]],'Config conversion'!B326:AM1274,6,FALSE),VLOOKUP(Tableau4[[#This Row],[No Série ]],'Config conversion'!C326:AM1274,5,FALSE),VLOOKUP(Tableau4[[#This Row],[No Série ]],'Config conversion'!D326:AM1274,4,FALSE)))</f>
        <v>#N/A</v>
      </c>
      <c r="C335" t="e">
        <f>IFERROR(VLOOKUP(Tableau4[[#This Row],[No Série ]],'Config conversion'!A326:AM1274,8,FALSE),VLOOKUP(Tableau4[[#This Row],[No Série ]],'Config conversion'!B326:AM1274,7,FALSE))</f>
        <v>#N/A</v>
      </c>
    </row>
    <row r="336" spans="2:3" x14ac:dyDescent="0.25">
      <c r="B336" t="e">
        <f>IFERROR(VLOOKUP(Tableau4[[#This Row],[No Série ]],'Config conversion'!A327:AM1275,7,FALSE),OR(VLOOKUP(Tableau4[[#This Row],[No Série ]],'Config conversion'!B327:AM1275,6,FALSE),VLOOKUP(Tableau4[[#This Row],[No Série ]],'Config conversion'!C327:AM1275,5,FALSE),VLOOKUP(Tableau4[[#This Row],[No Série ]],'Config conversion'!D327:AM1275,4,FALSE)))</f>
        <v>#N/A</v>
      </c>
      <c r="C336" t="e">
        <f>IFERROR(VLOOKUP(Tableau4[[#This Row],[No Série ]],'Config conversion'!A327:AM1275,8,FALSE),VLOOKUP(Tableau4[[#This Row],[No Série ]],'Config conversion'!B327:AM1275,7,FALSE))</f>
        <v>#N/A</v>
      </c>
    </row>
    <row r="337" spans="2:3" x14ac:dyDescent="0.25">
      <c r="B337" t="e">
        <f>IFERROR(VLOOKUP(Tableau4[[#This Row],[No Série ]],'Config conversion'!A328:AM1276,7,FALSE),OR(VLOOKUP(Tableau4[[#This Row],[No Série ]],'Config conversion'!B328:AM1276,6,FALSE),VLOOKUP(Tableau4[[#This Row],[No Série ]],'Config conversion'!C328:AM1276,5,FALSE),VLOOKUP(Tableau4[[#This Row],[No Série ]],'Config conversion'!D328:AM1276,4,FALSE)))</f>
        <v>#N/A</v>
      </c>
      <c r="C337" t="e">
        <f>IFERROR(VLOOKUP(Tableau4[[#This Row],[No Série ]],'Config conversion'!A328:AM1276,8,FALSE),VLOOKUP(Tableau4[[#This Row],[No Série ]],'Config conversion'!B328:AM1276,7,FALSE))</f>
        <v>#N/A</v>
      </c>
    </row>
    <row r="338" spans="2:3" x14ac:dyDescent="0.25">
      <c r="B338" t="e">
        <f>IFERROR(VLOOKUP(Tableau4[[#This Row],[No Série ]],'Config conversion'!A329:AM1277,7,FALSE),OR(VLOOKUP(Tableau4[[#This Row],[No Série ]],'Config conversion'!B329:AM1277,6,FALSE),VLOOKUP(Tableau4[[#This Row],[No Série ]],'Config conversion'!C329:AM1277,5,FALSE),VLOOKUP(Tableau4[[#This Row],[No Série ]],'Config conversion'!D329:AM1277,4,FALSE)))</f>
        <v>#N/A</v>
      </c>
      <c r="C338" t="e">
        <f>IFERROR(VLOOKUP(Tableau4[[#This Row],[No Série ]],'Config conversion'!A329:AM1277,8,FALSE),VLOOKUP(Tableau4[[#This Row],[No Série ]],'Config conversion'!B329:AM1277,7,FALSE))</f>
        <v>#N/A</v>
      </c>
    </row>
    <row r="339" spans="2:3" x14ac:dyDescent="0.25">
      <c r="B339" t="e">
        <f>IFERROR(VLOOKUP(Tableau4[[#This Row],[No Série ]],'Config conversion'!A330:AM1278,7,FALSE),OR(VLOOKUP(Tableau4[[#This Row],[No Série ]],'Config conversion'!B330:AM1278,6,FALSE),VLOOKUP(Tableau4[[#This Row],[No Série ]],'Config conversion'!C330:AM1278,5,FALSE),VLOOKUP(Tableau4[[#This Row],[No Série ]],'Config conversion'!D330:AM1278,4,FALSE)))</f>
        <v>#N/A</v>
      </c>
      <c r="C339" t="e">
        <f>IFERROR(VLOOKUP(Tableau4[[#This Row],[No Série ]],'Config conversion'!A330:AM1278,8,FALSE),VLOOKUP(Tableau4[[#This Row],[No Série ]],'Config conversion'!B330:AM1278,7,FALSE))</f>
        <v>#N/A</v>
      </c>
    </row>
    <row r="340" spans="2:3" x14ac:dyDescent="0.25">
      <c r="B340" t="e">
        <f>IFERROR(VLOOKUP(Tableau4[[#This Row],[No Série ]],'Config conversion'!A331:AM1279,7,FALSE),OR(VLOOKUP(Tableau4[[#This Row],[No Série ]],'Config conversion'!B331:AM1279,6,FALSE),VLOOKUP(Tableau4[[#This Row],[No Série ]],'Config conversion'!C331:AM1279,5,FALSE),VLOOKUP(Tableau4[[#This Row],[No Série ]],'Config conversion'!D331:AM1279,4,FALSE)))</f>
        <v>#N/A</v>
      </c>
      <c r="C340" t="e">
        <f>IFERROR(VLOOKUP(Tableau4[[#This Row],[No Série ]],'Config conversion'!A331:AM1279,8,FALSE),VLOOKUP(Tableau4[[#This Row],[No Série ]],'Config conversion'!B331:AM1279,7,FALSE))</f>
        <v>#N/A</v>
      </c>
    </row>
    <row r="341" spans="2:3" x14ac:dyDescent="0.25">
      <c r="B341" t="e">
        <f>IFERROR(VLOOKUP(Tableau4[[#This Row],[No Série ]],'Config conversion'!A332:AM1280,7,FALSE),OR(VLOOKUP(Tableau4[[#This Row],[No Série ]],'Config conversion'!B332:AM1280,6,FALSE),VLOOKUP(Tableau4[[#This Row],[No Série ]],'Config conversion'!C332:AM1280,5,FALSE),VLOOKUP(Tableau4[[#This Row],[No Série ]],'Config conversion'!D332:AM1280,4,FALSE)))</f>
        <v>#N/A</v>
      </c>
      <c r="C341" t="e">
        <f>IFERROR(VLOOKUP(Tableau4[[#This Row],[No Série ]],'Config conversion'!A332:AM1280,8,FALSE),VLOOKUP(Tableau4[[#This Row],[No Série ]],'Config conversion'!B332:AM1280,7,FALSE))</f>
        <v>#N/A</v>
      </c>
    </row>
    <row r="342" spans="2:3" x14ac:dyDescent="0.25">
      <c r="B342" t="e">
        <f>IFERROR(VLOOKUP(Tableau4[[#This Row],[No Série ]],'Config conversion'!A333:AM1281,7,FALSE),OR(VLOOKUP(Tableau4[[#This Row],[No Série ]],'Config conversion'!B333:AM1281,6,FALSE),VLOOKUP(Tableau4[[#This Row],[No Série ]],'Config conversion'!C333:AM1281,5,FALSE),VLOOKUP(Tableau4[[#This Row],[No Série ]],'Config conversion'!D333:AM1281,4,FALSE)))</f>
        <v>#N/A</v>
      </c>
      <c r="C342" t="e">
        <f>IFERROR(VLOOKUP(Tableau4[[#This Row],[No Série ]],'Config conversion'!A333:AM1281,8,FALSE),VLOOKUP(Tableau4[[#This Row],[No Série ]],'Config conversion'!B333:AM1281,7,FALSE))</f>
        <v>#N/A</v>
      </c>
    </row>
    <row r="343" spans="2:3" x14ac:dyDescent="0.25">
      <c r="B343" t="e">
        <f>IFERROR(VLOOKUP(Tableau4[[#This Row],[No Série ]],'Config conversion'!A334:AM1282,7,FALSE),OR(VLOOKUP(Tableau4[[#This Row],[No Série ]],'Config conversion'!B334:AM1282,6,FALSE),VLOOKUP(Tableau4[[#This Row],[No Série ]],'Config conversion'!C334:AM1282,5,FALSE),VLOOKUP(Tableau4[[#This Row],[No Série ]],'Config conversion'!D334:AM1282,4,FALSE)))</f>
        <v>#N/A</v>
      </c>
      <c r="C343" t="e">
        <f>IFERROR(VLOOKUP(Tableau4[[#This Row],[No Série ]],'Config conversion'!A334:AM1282,8,FALSE),VLOOKUP(Tableau4[[#This Row],[No Série ]],'Config conversion'!B334:AM1282,7,FALSE))</f>
        <v>#N/A</v>
      </c>
    </row>
    <row r="344" spans="2:3" x14ac:dyDescent="0.25">
      <c r="B344" t="e">
        <f>IFERROR(VLOOKUP(Tableau4[[#This Row],[No Série ]],'Config conversion'!A335:AM1283,7,FALSE),OR(VLOOKUP(Tableau4[[#This Row],[No Série ]],'Config conversion'!B335:AM1283,6,FALSE),VLOOKUP(Tableau4[[#This Row],[No Série ]],'Config conversion'!C335:AM1283,5,FALSE),VLOOKUP(Tableau4[[#This Row],[No Série ]],'Config conversion'!D335:AM1283,4,FALSE)))</f>
        <v>#N/A</v>
      </c>
      <c r="C344" t="e">
        <f>IFERROR(VLOOKUP(Tableau4[[#This Row],[No Série ]],'Config conversion'!A335:AM1283,8,FALSE),VLOOKUP(Tableau4[[#This Row],[No Série ]],'Config conversion'!B335:AM1283,7,FALSE))</f>
        <v>#N/A</v>
      </c>
    </row>
    <row r="345" spans="2:3" x14ac:dyDescent="0.25">
      <c r="B345" t="e">
        <f>IFERROR(VLOOKUP(Tableau4[[#This Row],[No Série ]],'Config conversion'!A336:AM1284,7,FALSE),OR(VLOOKUP(Tableau4[[#This Row],[No Série ]],'Config conversion'!B336:AM1284,6,FALSE),VLOOKUP(Tableau4[[#This Row],[No Série ]],'Config conversion'!C336:AM1284,5,FALSE),VLOOKUP(Tableau4[[#This Row],[No Série ]],'Config conversion'!D336:AM1284,4,FALSE)))</f>
        <v>#N/A</v>
      </c>
      <c r="C345" t="e">
        <f>IFERROR(VLOOKUP(Tableau4[[#This Row],[No Série ]],'Config conversion'!A336:AM1284,8,FALSE),VLOOKUP(Tableau4[[#This Row],[No Série ]],'Config conversion'!B336:AM1284,7,FALSE))</f>
        <v>#N/A</v>
      </c>
    </row>
    <row r="346" spans="2:3" x14ac:dyDescent="0.25">
      <c r="B346" t="e">
        <f>IFERROR(VLOOKUP(Tableau4[[#This Row],[No Série ]],'Config conversion'!A337:AM1285,7,FALSE),OR(VLOOKUP(Tableau4[[#This Row],[No Série ]],'Config conversion'!B337:AM1285,6,FALSE),VLOOKUP(Tableau4[[#This Row],[No Série ]],'Config conversion'!C337:AM1285,5,FALSE),VLOOKUP(Tableau4[[#This Row],[No Série ]],'Config conversion'!D337:AM1285,4,FALSE)))</f>
        <v>#N/A</v>
      </c>
      <c r="C346" t="e">
        <f>IFERROR(VLOOKUP(Tableau4[[#This Row],[No Série ]],'Config conversion'!A337:AM1285,8,FALSE),VLOOKUP(Tableau4[[#This Row],[No Série ]],'Config conversion'!B337:AM1285,7,FALSE))</f>
        <v>#N/A</v>
      </c>
    </row>
    <row r="347" spans="2:3" x14ac:dyDescent="0.25">
      <c r="B347" t="e">
        <f>IFERROR(VLOOKUP(Tableau4[[#This Row],[No Série ]],'Config conversion'!A338:AM1286,7,FALSE),OR(VLOOKUP(Tableau4[[#This Row],[No Série ]],'Config conversion'!B338:AM1286,6,FALSE),VLOOKUP(Tableau4[[#This Row],[No Série ]],'Config conversion'!C338:AM1286,5,FALSE),VLOOKUP(Tableau4[[#This Row],[No Série ]],'Config conversion'!D338:AM1286,4,FALSE)))</f>
        <v>#N/A</v>
      </c>
      <c r="C347" t="e">
        <f>IFERROR(VLOOKUP(Tableau4[[#This Row],[No Série ]],'Config conversion'!A338:AM1286,8,FALSE),VLOOKUP(Tableau4[[#This Row],[No Série ]],'Config conversion'!B338:AM1286,7,FALSE))</f>
        <v>#N/A</v>
      </c>
    </row>
    <row r="348" spans="2:3" x14ac:dyDescent="0.25">
      <c r="B348" t="e">
        <f>IFERROR(VLOOKUP(Tableau4[[#This Row],[No Série ]],'Config conversion'!A339:AM1287,7,FALSE),OR(VLOOKUP(Tableau4[[#This Row],[No Série ]],'Config conversion'!B339:AM1287,6,FALSE),VLOOKUP(Tableau4[[#This Row],[No Série ]],'Config conversion'!C339:AM1287,5,FALSE),VLOOKUP(Tableau4[[#This Row],[No Série ]],'Config conversion'!D339:AM1287,4,FALSE)))</f>
        <v>#N/A</v>
      </c>
      <c r="C348" t="e">
        <f>IFERROR(VLOOKUP(Tableau4[[#This Row],[No Série ]],'Config conversion'!A339:AM1287,8,FALSE),VLOOKUP(Tableau4[[#This Row],[No Série ]],'Config conversion'!B339:AM1287,7,FALSE))</f>
        <v>#N/A</v>
      </c>
    </row>
    <row r="349" spans="2:3" x14ac:dyDescent="0.25">
      <c r="B349" t="e">
        <f>IFERROR(VLOOKUP(Tableau4[[#This Row],[No Série ]],'Config conversion'!A340:AM1288,7,FALSE),OR(VLOOKUP(Tableau4[[#This Row],[No Série ]],'Config conversion'!B340:AM1288,6,FALSE),VLOOKUP(Tableau4[[#This Row],[No Série ]],'Config conversion'!C340:AM1288,5,FALSE),VLOOKUP(Tableau4[[#This Row],[No Série ]],'Config conversion'!D340:AM1288,4,FALSE)))</f>
        <v>#N/A</v>
      </c>
      <c r="C349" t="e">
        <f>IFERROR(VLOOKUP(Tableau4[[#This Row],[No Série ]],'Config conversion'!A340:AM1288,8,FALSE),VLOOKUP(Tableau4[[#This Row],[No Série ]],'Config conversion'!B340:AM1288,7,FALSE))</f>
        <v>#N/A</v>
      </c>
    </row>
    <row r="350" spans="2:3" x14ac:dyDescent="0.25">
      <c r="B350" t="e">
        <f>IFERROR(VLOOKUP(Tableau4[[#This Row],[No Série ]],'Config conversion'!A341:AM1289,7,FALSE),OR(VLOOKUP(Tableau4[[#This Row],[No Série ]],'Config conversion'!B341:AM1289,6,FALSE),VLOOKUP(Tableau4[[#This Row],[No Série ]],'Config conversion'!C341:AM1289,5,FALSE),VLOOKUP(Tableau4[[#This Row],[No Série ]],'Config conversion'!D341:AM1289,4,FALSE)))</f>
        <v>#N/A</v>
      </c>
      <c r="C350" t="e">
        <f>IFERROR(VLOOKUP(Tableau4[[#This Row],[No Série ]],'Config conversion'!A341:AM1289,8,FALSE),VLOOKUP(Tableau4[[#This Row],[No Série ]],'Config conversion'!B341:AM1289,7,FALSE))</f>
        <v>#N/A</v>
      </c>
    </row>
    <row r="351" spans="2:3" x14ac:dyDescent="0.25">
      <c r="B351" t="e">
        <f>IFERROR(VLOOKUP(Tableau4[[#This Row],[No Série ]],'Config conversion'!A342:AM1290,7,FALSE),OR(VLOOKUP(Tableau4[[#This Row],[No Série ]],'Config conversion'!B342:AM1290,6,FALSE),VLOOKUP(Tableau4[[#This Row],[No Série ]],'Config conversion'!C342:AM1290,5,FALSE),VLOOKUP(Tableau4[[#This Row],[No Série ]],'Config conversion'!D342:AM1290,4,FALSE)))</f>
        <v>#N/A</v>
      </c>
      <c r="C351" t="e">
        <f>IFERROR(VLOOKUP(Tableau4[[#This Row],[No Série ]],'Config conversion'!A342:AM1290,8,FALSE),VLOOKUP(Tableau4[[#This Row],[No Série ]],'Config conversion'!B342:AM1290,7,FALSE))</f>
        <v>#N/A</v>
      </c>
    </row>
    <row r="352" spans="2:3" x14ac:dyDescent="0.25">
      <c r="B352" t="e">
        <f>IFERROR(VLOOKUP(Tableau4[[#This Row],[No Série ]],'Config conversion'!A343:AM1291,7,FALSE),OR(VLOOKUP(Tableau4[[#This Row],[No Série ]],'Config conversion'!B343:AM1291,6,FALSE),VLOOKUP(Tableau4[[#This Row],[No Série ]],'Config conversion'!C343:AM1291,5,FALSE),VLOOKUP(Tableau4[[#This Row],[No Série ]],'Config conversion'!D343:AM1291,4,FALSE)))</f>
        <v>#N/A</v>
      </c>
      <c r="C352" t="e">
        <f>IFERROR(VLOOKUP(Tableau4[[#This Row],[No Série ]],'Config conversion'!A343:AM1291,8,FALSE),VLOOKUP(Tableau4[[#This Row],[No Série ]],'Config conversion'!B343:AM1291,7,FALSE))</f>
        <v>#N/A</v>
      </c>
    </row>
    <row r="353" spans="2:3" x14ac:dyDescent="0.25">
      <c r="B353" t="e">
        <f>IFERROR(VLOOKUP(Tableau4[[#This Row],[No Série ]],'Config conversion'!A344:AM1292,7,FALSE),OR(VLOOKUP(Tableau4[[#This Row],[No Série ]],'Config conversion'!B344:AM1292,6,FALSE),VLOOKUP(Tableau4[[#This Row],[No Série ]],'Config conversion'!C344:AM1292,5,FALSE),VLOOKUP(Tableau4[[#This Row],[No Série ]],'Config conversion'!D344:AM1292,4,FALSE)))</f>
        <v>#N/A</v>
      </c>
      <c r="C353" t="e">
        <f>IFERROR(VLOOKUP(Tableau4[[#This Row],[No Série ]],'Config conversion'!A344:AM1292,8,FALSE),VLOOKUP(Tableau4[[#This Row],[No Série ]],'Config conversion'!B344:AM1292,7,FALSE))</f>
        <v>#N/A</v>
      </c>
    </row>
    <row r="354" spans="2:3" x14ac:dyDescent="0.25">
      <c r="B354" t="e">
        <f>IFERROR(VLOOKUP(Tableau4[[#This Row],[No Série ]],'Config conversion'!A345:AM1293,7,FALSE),OR(VLOOKUP(Tableau4[[#This Row],[No Série ]],'Config conversion'!B345:AM1293,6,FALSE),VLOOKUP(Tableau4[[#This Row],[No Série ]],'Config conversion'!C345:AM1293,5,FALSE),VLOOKUP(Tableau4[[#This Row],[No Série ]],'Config conversion'!D345:AM1293,4,FALSE)))</f>
        <v>#N/A</v>
      </c>
      <c r="C354" t="e">
        <f>IFERROR(VLOOKUP(Tableau4[[#This Row],[No Série ]],'Config conversion'!A345:AM1293,8,FALSE),VLOOKUP(Tableau4[[#This Row],[No Série ]],'Config conversion'!B345:AM1293,7,FALSE))</f>
        <v>#N/A</v>
      </c>
    </row>
    <row r="355" spans="2:3" x14ac:dyDescent="0.25">
      <c r="B355" t="e">
        <f>IFERROR(VLOOKUP(Tableau4[[#This Row],[No Série ]],'Config conversion'!A346:AM1294,7,FALSE),OR(VLOOKUP(Tableau4[[#This Row],[No Série ]],'Config conversion'!B346:AM1294,6,FALSE),VLOOKUP(Tableau4[[#This Row],[No Série ]],'Config conversion'!C346:AM1294,5,FALSE),VLOOKUP(Tableau4[[#This Row],[No Série ]],'Config conversion'!D346:AM1294,4,FALSE)))</f>
        <v>#N/A</v>
      </c>
      <c r="C355" t="e">
        <f>IFERROR(VLOOKUP(Tableau4[[#This Row],[No Série ]],'Config conversion'!A346:AM1294,8,FALSE),VLOOKUP(Tableau4[[#This Row],[No Série ]],'Config conversion'!B346:AM1294,7,FALSE))</f>
        <v>#N/A</v>
      </c>
    </row>
    <row r="356" spans="2:3" x14ac:dyDescent="0.25">
      <c r="B356" t="e">
        <f>IFERROR(VLOOKUP(Tableau4[[#This Row],[No Série ]],'Config conversion'!A347:AM1295,7,FALSE),OR(VLOOKUP(Tableau4[[#This Row],[No Série ]],'Config conversion'!B347:AM1295,6,FALSE),VLOOKUP(Tableau4[[#This Row],[No Série ]],'Config conversion'!C347:AM1295,5,FALSE),VLOOKUP(Tableau4[[#This Row],[No Série ]],'Config conversion'!D347:AM1295,4,FALSE)))</f>
        <v>#N/A</v>
      </c>
      <c r="C356" t="e">
        <f>IFERROR(VLOOKUP(Tableau4[[#This Row],[No Série ]],'Config conversion'!A347:AM1295,8,FALSE),VLOOKUP(Tableau4[[#This Row],[No Série ]],'Config conversion'!B347:AM1295,7,FALSE))</f>
        <v>#N/A</v>
      </c>
    </row>
    <row r="357" spans="2:3" x14ac:dyDescent="0.25">
      <c r="B357" t="e">
        <f>IFERROR(VLOOKUP(Tableau4[[#This Row],[No Série ]],'Config conversion'!A348:AM1296,7,FALSE),OR(VLOOKUP(Tableau4[[#This Row],[No Série ]],'Config conversion'!B348:AM1296,6,FALSE),VLOOKUP(Tableau4[[#This Row],[No Série ]],'Config conversion'!C348:AM1296,5,FALSE),VLOOKUP(Tableau4[[#This Row],[No Série ]],'Config conversion'!D348:AM1296,4,FALSE)))</f>
        <v>#N/A</v>
      </c>
      <c r="C357" t="e">
        <f>IFERROR(VLOOKUP(Tableau4[[#This Row],[No Série ]],'Config conversion'!A348:AM1296,8,FALSE),VLOOKUP(Tableau4[[#This Row],[No Série ]],'Config conversion'!B348:AM1296,7,FALSE))</f>
        <v>#N/A</v>
      </c>
    </row>
    <row r="358" spans="2:3" x14ac:dyDescent="0.25">
      <c r="B358" t="e">
        <f>IFERROR(VLOOKUP(Tableau4[[#This Row],[No Série ]],'Config conversion'!A349:AM1297,7,FALSE),OR(VLOOKUP(Tableau4[[#This Row],[No Série ]],'Config conversion'!B349:AM1297,6,FALSE),VLOOKUP(Tableau4[[#This Row],[No Série ]],'Config conversion'!C349:AM1297,5,FALSE),VLOOKUP(Tableau4[[#This Row],[No Série ]],'Config conversion'!D349:AM1297,4,FALSE)))</f>
        <v>#N/A</v>
      </c>
      <c r="C358" t="e">
        <f>IFERROR(VLOOKUP(Tableau4[[#This Row],[No Série ]],'Config conversion'!A349:AM1297,8,FALSE),VLOOKUP(Tableau4[[#This Row],[No Série ]],'Config conversion'!B349:AM1297,7,FALSE))</f>
        <v>#N/A</v>
      </c>
    </row>
    <row r="359" spans="2:3" x14ac:dyDescent="0.25">
      <c r="B359" t="e">
        <f>IFERROR(VLOOKUP(Tableau4[[#This Row],[No Série ]],'Config conversion'!A350:AM1298,7,FALSE),OR(VLOOKUP(Tableau4[[#This Row],[No Série ]],'Config conversion'!B350:AM1298,6,FALSE),VLOOKUP(Tableau4[[#This Row],[No Série ]],'Config conversion'!C350:AM1298,5,FALSE),VLOOKUP(Tableau4[[#This Row],[No Série ]],'Config conversion'!D350:AM1298,4,FALSE)))</f>
        <v>#N/A</v>
      </c>
      <c r="C359" t="e">
        <f>IFERROR(VLOOKUP(Tableau4[[#This Row],[No Série ]],'Config conversion'!A350:AM1298,8,FALSE),VLOOKUP(Tableau4[[#This Row],[No Série ]],'Config conversion'!B350:AM1298,7,FALSE))</f>
        <v>#N/A</v>
      </c>
    </row>
    <row r="360" spans="2:3" x14ac:dyDescent="0.25">
      <c r="B360" t="e">
        <f>IFERROR(VLOOKUP(Tableau4[[#This Row],[No Série ]],'Config conversion'!A351:AM1299,7,FALSE),OR(VLOOKUP(Tableau4[[#This Row],[No Série ]],'Config conversion'!B351:AM1299,6,FALSE),VLOOKUP(Tableau4[[#This Row],[No Série ]],'Config conversion'!C351:AM1299,5,FALSE),VLOOKUP(Tableau4[[#This Row],[No Série ]],'Config conversion'!D351:AM1299,4,FALSE)))</f>
        <v>#N/A</v>
      </c>
      <c r="C360" t="e">
        <f>IFERROR(VLOOKUP(Tableau4[[#This Row],[No Série ]],'Config conversion'!A351:AM1299,8,FALSE),VLOOKUP(Tableau4[[#This Row],[No Série ]],'Config conversion'!B351:AM1299,7,FALSE))</f>
        <v>#N/A</v>
      </c>
    </row>
    <row r="361" spans="2:3" x14ac:dyDescent="0.25">
      <c r="B361" t="e">
        <f>IFERROR(VLOOKUP(Tableau4[[#This Row],[No Série ]],'Config conversion'!A352:AM1300,7,FALSE),OR(VLOOKUP(Tableau4[[#This Row],[No Série ]],'Config conversion'!B352:AM1300,6,FALSE),VLOOKUP(Tableau4[[#This Row],[No Série ]],'Config conversion'!C352:AM1300,5,FALSE),VLOOKUP(Tableau4[[#This Row],[No Série ]],'Config conversion'!D352:AM1300,4,FALSE)))</f>
        <v>#N/A</v>
      </c>
      <c r="C361" t="e">
        <f>IFERROR(VLOOKUP(Tableau4[[#This Row],[No Série ]],'Config conversion'!A352:AM1300,8,FALSE),VLOOKUP(Tableau4[[#This Row],[No Série ]],'Config conversion'!B352:AM1300,7,FALSE))</f>
        <v>#N/A</v>
      </c>
    </row>
    <row r="362" spans="2:3" x14ac:dyDescent="0.25">
      <c r="B362" t="e">
        <f>IFERROR(VLOOKUP(Tableau4[[#This Row],[No Série ]],'Config conversion'!A353:AM1301,7,FALSE),OR(VLOOKUP(Tableau4[[#This Row],[No Série ]],'Config conversion'!B353:AM1301,6,FALSE),VLOOKUP(Tableau4[[#This Row],[No Série ]],'Config conversion'!C353:AM1301,5,FALSE),VLOOKUP(Tableau4[[#This Row],[No Série ]],'Config conversion'!D353:AM1301,4,FALSE)))</f>
        <v>#N/A</v>
      </c>
      <c r="C362" t="e">
        <f>IFERROR(VLOOKUP(Tableau4[[#This Row],[No Série ]],'Config conversion'!A353:AM1301,8,FALSE),VLOOKUP(Tableau4[[#This Row],[No Série ]],'Config conversion'!B353:AM1301,7,FALSE))</f>
        <v>#N/A</v>
      </c>
    </row>
    <row r="363" spans="2:3" x14ac:dyDescent="0.25">
      <c r="B363" t="e">
        <f>IFERROR(VLOOKUP(Tableau4[[#This Row],[No Série ]],'Config conversion'!A354:AM1302,7,FALSE),OR(VLOOKUP(Tableau4[[#This Row],[No Série ]],'Config conversion'!B354:AM1302,6,FALSE),VLOOKUP(Tableau4[[#This Row],[No Série ]],'Config conversion'!C354:AM1302,5,FALSE),VLOOKUP(Tableau4[[#This Row],[No Série ]],'Config conversion'!D354:AM1302,4,FALSE)))</f>
        <v>#N/A</v>
      </c>
      <c r="C363" t="e">
        <f>IFERROR(VLOOKUP(Tableau4[[#This Row],[No Série ]],'Config conversion'!A354:AM1302,8,FALSE),VLOOKUP(Tableau4[[#This Row],[No Série ]],'Config conversion'!B354:AM1302,7,FALSE))</f>
        <v>#N/A</v>
      </c>
    </row>
    <row r="364" spans="2:3" x14ac:dyDescent="0.25">
      <c r="B364" t="e">
        <f>IFERROR(VLOOKUP(Tableau4[[#This Row],[No Série ]],'Config conversion'!A355:AM1303,7,FALSE),OR(VLOOKUP(Tableau4[[#This Row],[No Série ]],'Config conversion'!B355:AM1303,6,FALSE),VLOOKUP(Tableau4[[#This Row],[No Série ]],'Config conversion'!C355:AM1303,5,FALSE),VLOOKUP(Tableau4[[#This Row],[No Série ]],'Config conversion'!D355:AM1303,4,FALSE)))</f>
        <v>#N/A</v>
      </c>
      <c r="C364" t="e">
        <f>IFERROR(VLOOKUP(Tableau4[[#This Row],[No Série ]],'Config conversion'!A355:AM1303,8,FALSE),VLOOKUP(Tableau4[[#This Row],[No Série ]],'Config conversion'!B355:AM1303,7,FALSE))</f>
        <v>#N/A</v>
      </c>
    </row>
    <row r="365" spans="2:3" x14ac:dyDescent="0.25">
      <c r="B365" t="e">
        <f>IFERROR(VLOOKUP(Tableau4[[#This Row],[No Série ]],'Config conversion'!A356:AM1304,7,FALSE),OR(VLOOKUP(Tableau4[[#This Row],[No Série ]],'Config conversion'!B356:AM1304,6,FALSE),VLOOKUP(Tableau4[[#This Row],[No Série ]],'Config conversion'!C356:AM1304,5,FALSE),VLOOKUP(Tableau4[[#This Row],[No Série ]],'Config conversion'!D356:AM1304,4,FALSE)))</f>
        <v>#N/A</v>
      </c>
      <c r="C365" t="e">
        <f>IFERROR(VLOOKUP(Tableau4[[#This Row],[No Série ]],'Config conversion'!A356:AM1304,8,FALSE),VLOOKUP(Tableau4[[#This Row],[No Série ]],'Config conversion'!B356:AM1304,7,FALSE))</f>
        <v>#N/A</v>
      </c>
    </row>
    <row r="366" spans="2:3" x14ac:dyDescent="0.25">
      <c r="B366" t="e">
        <f>IFERROR(VLOOKUP(Tableau4[[#This Row],[No Série ]],'Config conversion'!A357:AM1305,7,FALSE),OR(VLOOKUP(Tableau4[[#This Row],[No Série ]],'Config conversion'!B357:AM1305,6,FALSE),VLOOKUP(Tableau4[[#This Row],[No Série ]],'Config conversion'!C357:AM1305,5,FALSE),VLOOKUP(Tableau4[[#This Row],[No Série ]],'Config conversion'!D357:AM1305,4,FALSE)))</f>
        <v>#N/A</v>
      </c>
      <c r="C366" t="e">
        <f>IFERROR(VLOOKUP(Tableau4[[#This Row],[No Série ]],'Config conversion'!A357:AM1305,8,FALSE),VLOOKUP(Tableau4[[#This Row],[No Série ]],'Config conversion'!B357:AM1305,7,FALSE))</f>
        <v>#N/A</v>
      </c>
    </row>
    <row r="367" spans="2:3" x14ac:dyDescent="0.25">
      <c r="B367" t="e">
        <f>IFERROR(VLOOKUP(Tableau4[[#This Row],[No Série ]],'Config conversion'!A358:AM1306,7,FALSE),OR(VLOOKUP(Tableau4[[#This Row],[No Série ]],'Config conversion'!B358:AM1306,6,FALSE),VLOOKUP(Tableau4[[#This Row],[No Série ]],'Config conversion'!C358:AM1306,5,FALSE),VLOOKUP(Tableau4[[#This Row],[No Série ]],'Config conversion'!D358:AM1306,4,FALSE)))</f>
        <v>#N/A</v>
      </c>
      <c r="C367" t="e">
        <f>IFERROR(VLOOKUP(Tableau4[[#This Row],[No Série ]],'Config conversion'!A358:AM1306,8,FALSE),VLOOKUP(Tableau4[[#This Row],[No Série ]],'Config conversion'!B358:AM1306,7,FALSE))</f>
        <v>#N/A</v>
      </c>
    </row>
    <row r="368" spans="2:3" x14ac:dyDescent="0.25">
      <c r="B368" t="e">
        <f>IFERROR(VLOOKUP(Tableau4[[#This Row],[No Série ]],'Config conversion'!A359:AM1307,7,FALSE),OR(VLOOKUP(Tableau4[[#This Row],[No Série ]],'Config conversion'!B359:AM1307,6,FALSE),VLOOKUP(Tableau4[[#This Row],[No Série ]],'Config conversion'!C359:AM1307,5,FALSE),VLOOKUP(Tableau4[[#This Row],[No Série ]],'Config conversion'!D359:AM1307,4,FALSE)))</f>
        <v>#N/A</v>
      </c>
      <c r="C368" t="e">
        <f>IFERROR(VLOOKUP(Tableau4[[#This Row],[No Série ]],'Config conversion'!A359:AM1307,8,FALSE),VLOOKUP(Tableau4[[#This Row],[No Série ]],'Config conversion'!B359:AM1307,7,FALSE))</f>
        <v>#N/A</v>
      </c>
    </row>
    <row r="369" spans="2:3" x14ac:dyDescent="0.25">
      <c r="B369" t="e">
        <f>IFERROR(VLOOKUP(Tableau4[[#This Row],[No Série ]],'Config conversion'!A360:AM1308,7,FALSE),OR(VLOOKUP(Tableau4[[#This Row],[No Série ]],'Config conversion'!B360:AM1308,6,FALSE),VLOOKUP(Tableau4[[#This Row],[No Série ]],'Config conversion'!C360:AM1308,5,FALSE),VLOOKUP(Tableau4[[#This Row],[No Série ]],'Config conversion'!D360:AM1308,4,FALSE)))</f>
        <v>#N/A</v>
      </c>
      <c r="C369" t="e">
        <f>IFERROR(VLOOKUP(Tableau4[[#This Row],[No Série ]],'Config conversion'!A360:AM1308,8,FALSE),VLOOKUP(Tableau4[[#This Row],[No Série ]],'Config conversion'!B360:AM1308,7,FALSE))</f>
        <v>#N/A</v>
      </c>
    </row>
    <row r="370" spans="2:3" x14ac:dyDescent="0.25">
      <c r="B370" t="e">
        <f>IFERROR(VLOOKUP(Tableau4[[#This Row],[No Série ]],'Config conversion'!A361:AM1309,7,FALSE),OR(VLOOKUP(Tableau4[[#This Row],[No Série ]],'Config conversion'!B361:AM1309,6,FALSE),VLOOKUP(Tableau4[[#This Row],[No Série ]],'Config conversion'!C361:AM1309,5,FALSE),VLOOKUP(Tableau4[[#This Row],[No Série ]],'Config conversion'!D361:AM1309,4,FALSE)))</f>
        <v>#N/A</v>
      </c>
      <c r="C370" t="e">
        <f>IFERROR(VLOOKUP(Tableau4[[#This Row],[No Série ]],'Config conversion'!A361:AM1309,8,FALSE),VLOOKUP(Tableau4[[#This Row],[No Série ]],'Config conversion'!B361:AM1309,7,FALSE))</f>
        <v>#N/A</v>
      </c>
    </row>
    <row r="371" spans="2:3" x14ac:dyDescent="0.25">
      <c r="B371" t="e">
        <f>IFERROR(VLOOKUP(Tableau4[[#This Row],[No Série ]],'Config conversion'!A362:AM1310,7,FALSE),OR(VLOOKUP(Tableau4[[#This Row],[No Série ]],'Config conversion'!B362:AM1310,6,FALSE),VLOOKUP(Tableau4[[#This Row],[No Série ]],'Config conversion'!C362:AM1310,5,FALSE),VLOOKUP(Tableau4[[#This Row],[No Série ]],'Config conversion'!D362:AM1310,4,FALSE)))</f>
        <v>#N/A</v>
      </c>
      <c r="C371" t="e">
        <f>IFERROR(VLOOKUP(Tableau4[[#This Row],[No Série ]],'Config conversion'!A362:AM1310,8,FALSE),VLOOKUP(Tableau4[[#This Row],[No Série ]],'Config conversion'!B362:AM1310,7,FALSE))</f>
        <v>#N/A</v>
      </c>
    </row>
    <row r="372" spans="2:3" x14ac:dyDescent="0.25">
      <c r="B372" t="e">
        <f>IFERROR(VLOOKUP(Tableau4[[#This Row],[No Série ]],'Config conversion'!A363:AM1311,7,FALSE),OR(VLOOKUP(Tableau4[[#This Row],[No Série ]],'Config conversion'!B363:AM1311,6,FALSE),VLOOKUP(Tableau4[[#This Row],[No Série ]],'Config conversion'!C363:AM1311,5,FALSE),VLOOKUP(Tableau4[[#This Row],[No Série ]],'Config conversion'!D363:AM1311,4,FALSE)))</f>
        <v>#N/A</v>
      </c>
      <c r="C372" t="e">
        <f>IFERROR(VLOOKUP(Tableau4[[#This Row],[No Série ]],'Config conversion'!A363:AM1311,8,FALSE),VLOOKUP(Tableau4[[#This Row],[No Série ]],'Config conversion'!B363:AM1311,7,FALSE))</f>
        <v>#N/A</v>
      </c>
    </row>
    <row r="373" spans="2:3" x14ac:dyDescent="0.25">
      <c r="B373" t="e">
        <f>IFERROR(VLOOKUP(Tableau4[[#This Row],[No Série ]],'Config conversion'!A364:AM1312,7,FALSE),OR(VLOOKUP(Tableau4[[#This Row],[No Série ]],'Config conversion'!B364:AM1312,6,FALSE),VLOOKUP(Tableau4[[#This Row],[No Série ]],'Config conversion'!C364:AM1312,5,FALSE),VLOOKUP(Tableau4[[#This Row],[No Série ]],'Config conversion'!D364:AM1312,4,FALSE)))</f>
        <v>#N/A</v>
      </c>
      <c r="C373" t="e">
        <f>IFERROR(VLOOKUP(Tableau4[[#This Row],[No Série ]],'Config conversion'!A364:AM1312,8,FALSE),VLOOKUP(Tableau4[[#This Row],[No Série ]],'Config conversion'!B364:AM1312,7,FALSE))</f>
        <v>#N/A</v>
      </c>
    </row>
    <row r="374" spans="2:3" x14ac:dyDescent="0.25">
      <c r="B374" t="e">
        <f>IFERROR(VLOOKUP(Tableau4[[#This Row],[No Série ]],'Config conversion'!A365:AM1313,7,FALSE),OR(VLOOKUP(Tableau4[[#This Row],[No Série ]],'Config conversion'!B365:AM1313,6,FALSE),VLOOKUP(Tableau4[[#This Row],[No Série ]],'Config conversion'!C365:AM1313,5,FALSE),VLOOKUP(Tableau4[[#This Row],[No Série ]],'Config conversion'!D365:AM1313,4,FALSE)))</f>
        <v>#N/A</v>
      </c>
      <c r="C374" t="e">
        <f>IFERROR(VLOOKUP(Tableau4[[#This Row],[No Série ]],'Config conversion'!A365:AM1313,8,FALSE),VLOOKUP(Tableau4[[#This Row],[No Série ]],'Config conversion'!B365:AM1313,7,FALSE))</f>
        <v>#N/A</v>
      </c>
    </row>
    <row r="375" spans="2:3" x14ac:dyDescent="0.25">
      <c r="B375" t="e">
        <f>IFERROR(VLOOKUP(Tableau4[[#This Row],[No Série ]],'Config conversion'!A366:AM1314,7,FALSE),OR(VLOOKUP(Tableau4[[#This Row],[No Série ]],'Config conversion'!B366:AM1314,6,FALSE),VLOOKUP(Tableau4[[#This Row],[No Série ]],'Config conversion'!C366:AM1314,5,FALSE),VLOOKUP(Tableau4[[#This Row],[No Série ]],'Config conversion'!D366:AM1314,4,FALSE)))</f>
        <v>#N/A</v>
      </c>
      <c r="C375" t="e">
        <f>IFERROR(VLOOKUP(Tableau4[[#This Row],[No Série ]],'Config conversion'!A366:AM1314,8,FALSE),VLOOKUP(Tableau4[[#This Row],[No Série ]],'Config conversion'!B366:AM1314,7,FALSE))</f>
        <v>#N/A</v>
      </c>
    </row>
    <row r="376" spans="2:3" x14ac:dyDescent="0.25">
      <c r="B376" t="e">
        <f>IFERROR(VLOOKUP(Tableau4[[#This Row],[No Série ]],'Config conversion'!A367:AM1315,7,FALSE),OR(VLOOKUP(Tableau4[[#This Row],[No Série ]],'Config conversion'!B367:AM1315,6,FALSE),VLOOKUP(Tableau4[[#This Row],[No Série ]],'Config conversion'!C367:AM1315,5,FALSE),VLOOKUP(Tableau4[[#This Row],[No Série ]],'Config conversion'!D367:AM1315,4,FALSE)))</f>
        <v>#N/A</v>
      </c>
      <c r="C376" t="e">
        <f>IFERROR(VLOOKUP(Tableau4[[#This Row],[No Série ]],'Config conversion'!A367:AM1315,8,FALSE),VLOOKUP(Tableau4[[#This Row],[No Série ]],'Config conversion'!B367:AM1315,7,FALSE))</f>
        <v>#N/A</v>
      </c>
    </row>
    <row r="377" spans="2:3" x14ac:dyDescent="0.25">
      <c r="B377" t="e">
        <f>IFERROR(VLOOKUP(Tableau4[[#This Row],[No Série ]],'Config conversion'!A368:AM1316,7,FALSE),OR(VLOOKUP(Tableau4[[#This Row],[No Série ]],'Config conversion'!B368:AM1316,6,FALSE),VLOOKUP(Tableau4[[#This Row],[No Série ]],'Config conversion'!C368:AM1316,5,FALSE),VLOOKUP(Tableau4[[#This Row],[No Série ]],'Config conversion'!D368:AM1316,4,FALSE)))</f>
        <v>#N/A</v>
      </c>
      <c r="C377" t="e">
        <f>IFERROR(VLOOKUP(Tableau4[[#This Row],[No Série ]],'Config conversion'!A368:AM1316,8,FALSE),VLOOKUP(Tableau4[[#This Row],[No Série ]],'Config conversion'!B368:AM1316,7,FALSE))</f>
        <v>#N/A</v>
      </c>
    </row>
    <row r="378" spans="2:3" x14ac:dyDescent="0.25">
      <c r="B378" t="e">
        <f>IFERROR(VLOOKUP(Tableau4[[#This Row],[No Série ]],'Config conversion'!A369:AM1317,7,FALSE),OR(VLOOKUP(Tableau4[[#This Row],[No Série ]],'Config conversion'!B369:AM1317,6,FALSE),VLOOKUP(Tableau4[[#This Row],[No Série ]],'Config conversion'!C369:AM1317,5,FALSE),VLOOKUP(Tableau4[[#This Row],[No Série ]],'Config conversion'!D369:AM1317,4,FALSE)))</f>
        <v>#N/A</v>
      </c>
      <c r="C378" t="e">
        <f>IFERROR(VLOOKUP(Tableau4[[#This Row],[No Série ]],'Config conversion'!A369:AM1317,8,FALSE),VLOOKUP(Tableau4[[#This Row],[No Série ]],'Config conversion'!B369:AM1317,7,FALSE))</f>
        <v>#N/A</v>
      </c>
    </row>
    <row r="379" spans="2:3" x14ac:dyDescent="0.25">
      <c r="B379" t="e">
        <f>IFERROR(VLOOKUP(Tableau4[[#This Row],[No Série ]],'Config conversion'!A370:AM1318,7,FALSE),OR(VLOOKUP(Tableau4[[#This Row],[No Série ]],'Config conversion'!B370:AM1318,6,FALSE),VLOOKUP(Tableau4[[#This Row],[No Série ]],'Config conversion'!C370:AM1318,5,FALSE),VLOOKUP(Tableau4[[#This Row],[No Série ]],'Config conversion'!D370:AM1318,4,FALSE)))</f>
        <v>#N/A</v>
      </c>
      <c r="C379" t="e">
        <f>IFERROR(VLOOKUP(Tableau4[[#This Row],[No Série ]],'Config conversion'!A370:AM1318,8,FALSE),VLOOKUP(Tableau4[[#This Row],[No Série ]],'Config conversion'!B370:AM1318,7,FALSE))</f>
        <v>#N/A</v>
      </c>
    </row>
    <row r="380" spans="2:3" x14ac:dyDescent="0.25">
      <c r="B380" t="e">
        <f>IFERROR(VLOOKUP(Tableau4[[#This Row],[No Série ]],'Config conversion'!A371:AM1319,7,FALSE),OR(VLOOKUP(Tableau4[[#This Row],[No Série ]],'Config conversion'!B371:AM1319,6,FALSE),VLOOKUP(Tableau4[[#This Row],[No Série ]],'Config conversion'!C371:AM1319,5,FALSE),VLOOKUP(Tableau4[[#This Row],[No Série ]],'Config conversion'!D371:AM1319,4,FALSE)))</f>
        <v>#N/A</v>
      </c>
      <c r="C380" t="e">
        <f>IFERROR(VLOOKUP(Tableau4[[#This Row],[No Série ]],'Config conversion'!A371:AM1319,8,FALSE),VLOOKUP(Tableau4[[#This Row],[No Série ]],'Config conversion'!B371:AM1319,7,FALSE))</f>
        <v>#N/A</v>
      </c>
    </row>
    <row r="381" spans="2:3" x14ac:dyDescent="0.25">
      <c r="B381" t="e">
        <f>IFERROR(VLOOKUP(Tableau4[[#This Row],[No Série ]],'Config conversion'!A372:AM1320,7,FALSE),OR(VLOOKUP(Tableau4[[#This Row],[No Série ]],'Config conversion'!B372:AM1320,6,FALSE),VLOOKUP(Tableau4[[#This Row],[No Série ]],'Config conversion'!C372:AM1320,5,FALSE),VLOOKUP(Tableau4[[#This Row],[No Série ]],'Config conversion'!D372:AM1320,4,FALSE)))</f>
        <v>#N/A</v>
      </c>
      <c r="C381" t="e">
        <f>IFERROR(VLOOKUP(Tableau4[[#This Row],[No Série ]],'Config conversion'!A372:AM1320,8,FALSE),VLOOKUP(Tableau4[[#This Row],[No Série ]],'Config conversion'!B372:AM1320,7,FALSE))</f>
        <v>#N/A</v>
      </c>
    </row>
    <row r="382" spans="2:3" x14ac:dyDescent="0.25">
      <c r="B382" t="e">
        <f>IFERROR(VLOOKUP(Tableau4[[#This Row],[No Série ]],'Config conversion'!A373:AM1321,7,FALSE),OR(VLOOKUP(Tableau4[[#This Row],[No Série ]],'Config conversion'!B373:AM1321,6,FALSE),VLOOKUP(Tableau4[[#This Row],[No Série ]],'Config conversion'!C373:AM1321,5,FALSE),VLOOKUP(Tableau4[[#This Row],[No Série ]],'Config conversion'!D373:AM1321,4,FALSE)))</f>
        <v>#N/A</v>
      </c>
      <c r="C382" t="e">
        <f>IFERROR(VLOOKUP(Tableau4[[#This Row],[No Série ]],'Config conversion'!A373:AM1321,8,FALSE),VLOOKUP(Tableau4[[#This Row],[No Série ]],'Config conversion'!B373:AM1321,7,FALSE))</f>
        <v>#N/A</v>
      </c>
    </row>
    <row r="383" spans="2:3" x14ac:dyDescent="0.25">
      <c r="B383" t="e">
        <f>IFERROR(VLOOKUP(Tableau4[[#This Row],[No Série ]],'Config conversion'!A374:AM1322,7,FALSE),OR(VLOOKUP(Tableau4[[#This Row],[No Série ]],'Config conversion'!B374:AM1322,6,FALSE),VLOOKUP(Tableau4[[#This Row],[No Série ]],'Config conversion'!C374:AM1322,5,FALSE),VLOOKUP(Tableau4[[#This Row],[No Série ]],'Config conversion'!D374:AM1322,4,FALSE)))</f>
        <v>#N/A</v>
      </c>
      <c r="C383" t="e">
        <f>IFERROR(VLOOKUP(Tableau4[[#This Row],[No Série ]],'Config conversion'!A374:AM1322,8,FALSE),VLOOKUP(Tableau4[[#This Row],[No Série ]],'Config conversion'!B374:AM1322,7,FALSE))</f>
        <v>#N/A</v>
      </c>
    </row>
    <row r="384" spans="2:3" x14ac:dyDescent="0.25">
      <c r="B384" t="e">
        <f>IFERROR(VLOOKUP(Tableau4[[#This Row],[No Série ]],'Config conversion'!A375:AM1323,7,FALSE),OR(VLOOKUP(Tableau4[[#This Row],[No Série ]],'Config conversion'!B375:AM1323,6,FALSE),VLOOKUP(Tableau4[[#This Row],[No Série ]],'Config conversion'!C375:AM1323,5,FALSE),VLOOKUP(Tableau4[[#This Row],[No Série ]],'Config conversion'!D375:AM1323,4,FALSE)))</f>
        <v>#N/A</v>
      </c>
      <c r="C384" t="e">
        <f>IFERROR(VLOOKUP(Tableau4[[#This Row],[No Série ]],'Config conversion'!A375:AM1323,8,FALSE),VLOOKUP(Tableau4[[#This Row],[No Série ]],'Config conversion'!B375:AM1323,7,FALSE))</f>
        <v>#N/A</v>
      </c>
    </row>
    <row r="385" spans="2:3" x14ac:dyDescent="0.25">
      <c r="B385" t="e">
        <f>IFERROR(VLOOKUP(Tableau4[[#This Row],[No Série ]],'Config conversion'!A376:AM1324,7,FALSE),OR(VLOOKUP(Tableau4[[#This Row],[No Série ]],'Config conversion'!B376:AM1324,6,FALSE),VLOOKUP(Tableau4[[#This Row],[No Série ]],'Config conversion'!C376:AM1324,5,FALSE),VLOOKUP(Tableau4[[#This Row],[No Série ]],'Config conversion'!D376:AM1324,4,FALSE)))</f>
        <v>#N/A</v>
      </c>
      <c r="C385" t="e">
        <f>IFERROR(VLOOKUP(Tableau4[[#This Row],[No Série ]],'Config conversion'!A376:AM1324,8,FALSE),VLOOKUP(Tableau4[[#This Row],[No Série ]],'Config conversion'!B376:AM1324,7,FALSE))</f>
        <v>#N/A</v>
      </c>
    </row>
    <row r="386" spans="2:3" x14ac:dyDescent="0.25">
      <c r="B386" t="e">
        <f>IFERROR(VLOOKUP(Tableau4[[#This Row],[No Série ]],'Config conversion'!A377:AM1325,7,FALSE),OR(VLOOKUP(Tableau4[[#This Row],[No Série ]],'Config conversion'!B377:AM1325,6,FALSE),VLOOKUP(Tableau4[[#This Row],[No Série ]],'Config conversion'!C377:AM1325,5,FALSE),VLOOKUP(Tableau4[[#This Row],[No Série ]],'Config conversion'!D377:AM1325,4,FALSE)))</f>
        <v>#N/A</v>
      </c>
      <c r="C386" t="e">
        <f>IFERROR(VLOOKUP(Tableau4[[#This Row],[No Série ]],'Config conversion'!A377:AM1325,8,FALSE),VLOOKUP(Tableau4[[#This Row],[No Série ]],'Config conversion'!B377:AM1325,7,FALSE))</f>
        <v>#N/A</v>
      </c>
    </row>
    <row r="387" spans="2:3" x14ac:dyDescent="0.25">
      <c r="B387" t="e">
        <f>IFERROR(VLOOKUP(Tableau4[[#This Row],[No Série ]],'Config conversion'!A378:AM1326,7,FALSE),OR(VLOOKUP(Tableau4[[#This Row],[No Série ]],'Config conversion'!B378:AM1326,6,FALSE),VLOOKUP(Tableau4[[#This Row],[No Série ]],'Config conversion'!C378:AM1326,5,FALSE),VLOOKUP(Tableau4[[#This Row],[No Série ]],'Config conversion'!D378:AM1326,4,FALSE)))</f>
        <v>#N/A</v>
      </c>
      <c r="C387" t="e">
        <f>IFERROR(VLOOKUP(Tableau4[[#This Row],[No Série ]],'Config conversion'!A378:AM1326,8,FALSE),VLOOKUP(Tableau4[[#This Row],[No Série ]],'Config conversion'!B378:AM1326,7,FALSE))</f>
        <v>#N/A</v>
      </c>
    </row>
    <row r="388" spans="2:3" x14ac:dyDescent="0.25">
      <c r="B388" t="e">
        <f>IFERROR(VLOOKUP(Tableau4[[#This Row],[No Série ]],'Config conversion'!A379:AM1327,7,FALSE),OR(VLOOKUP(Tableau4[[#This Row],[No Série ]],'Config conversion'!B379:AM1327,6,FALSE),VLOOKUP(Tableau4[[#This Row],[No Série ]],'Config conversion'!C379:AM1327,5,FALSE),VLOOKUP(Tableau4[[#This Row],[No Série ]],'Config conversion'!D379:AM1327,4,FALSE)))</f>
        <v>#N/A</v>
      </c>
      <c r="C388" t="e">
        <f>IFERROR(VLOOKUP(Tableau4[[#This Row],[No Série ]],'Config conversion'!A379:AM1327,8,FALSE),VLOOKUP(Tableau4[[#This Row],[No Série ]],'Config conversion'!B379:AM1327,7,FALSE))</f>
        <v>#N/A</v>
      </c>
    </row>
    <row r="389" spans="2:3" x14ac:dyDescent="0.25">
      <c r="B389" t="e">
        <f>IFERROR(VLOOKUP(Tableau4[[#This Row],[No Série ]],'Config conversion'!A380:AM1328,7,FALSE),OR(VLOOKUP(Tableau4[[#This Row],[No Série ]],'Config conversion'!B380:AM1328,6,FALSE),VLOOKUP(Tableau4[[#This Row],[No Série ]],'Config conversion'!C380:AM1328,5,FALSE),VLOOKUP(Tableau4[[#This Row],[No Série ]],'Config conversion'!D380:AM1328,4,FALSE)))</f>
        <v>#N/A</v>
      </c>
      <c r="C389" t="e">
        <f>IFERROR(VLOOKUP(Tableau4[[#This Row],[No Série ]],'Config conversion'!A380:AM1328,8,FALSE),VLOOKUP(Tableau4[[#This Row],[No Série ]],'Config conversion'!B380:AM1328,7,FALSE))</f>
        <v>#N/A</v>
      </c>
    </row>
    <row r="390" spans="2:3" x14ac:dyDescent="0.25">
      <c r="B390" t="e">
        <f>IFERROR(VLOOKUP(Tableau4[[#This Row],[No Série ]],'Config conversion'!A381:AM1329,7,FALSE),OR(VLOOKUP(Tableau4[[#This Row],[No Série ]],'Config conversion'!B381:AM1329,6,FALSE),VLOOKUP(Tableau4[[#This Row],[No Série ]],'Config conversion'!C381:AM1329,5,FALSE),VLOOKUP(Tableau4[[#This Row],[No Série ]],'Config conversion'!D381:AM1329,4,FALSE)))</f>
        <v>#N/A</v>
      </c>
      <c r="C390" t="e">
        <f>IFERROR(VLOOKUP(Tableau4[[#This Row],[No Série ]],'Config conversion'!A381:AM1329,8,FALSE),VLOOKUP(Tableau4[[#This Row],[No Série ]],'Config conversion'!B381:AM1329,7,FALSE))</f>
        <v>#N/A</v>
      </c>
    </row>
    <row r="391" spans="2:3" x14ac:dyDescent="0.25">
      <c r="B391" t="e">
        <f>IFERROR(VLOOKUP(Tableau4[[#This Row],[No Série ]],'Config conversion'!A382:AM1330,7,FALSE),OR(VLOOKUP(Tableau4[[#This Row],[No Série ]],'Config conversion'!B382:AM1330,6,FALSE),VLOOKUP(Tableau4[[#This Row],[No Série ]],'Config conversion'!C382:AM1330,5,FALSE),VLOOKUP(Tableau4[[#This Row],[No Série ]],'Config conversion'!D382:AM1330,4,FALSE)))</f>
        <v>#N/A</v>
      </c>
      <c r="C391" t="e">
        <f>IFERROR(VLOOKUP(Tableau4[[#This Row],[No Série ]],'Config conversion'!A382:AM1330,8,FALSE),VLOOKUP(Tableau4[[#This Row],[No Série ]],'Config conversion'!B382:AM1330,7,FALSE))</f>
        <v>#N/A</v>
      </c>
    </row>
    <row r="392" spans="2:3" x14ac:dyDescent="0.25">
      <c r="B392" t="e">
        <f>IFERROR(VLOOKUP(Tableau4[[#This Row],[No Série ]],'Config conversion'!A383:AM1331,7,FALSE),OR(VLOOKUP(Tableau4[[#This Row],[No Série ]],'Config conversion'!B383:AM1331,6,FALSE),VLOOKUP(Tableau4[[#This Row],[No Série ]],'Config conversion'!C383:AM1331,5,FALSE),VLOOKUP(Tableau4[[#This Row],[No Série ]],'Config conversion'!D383:AM1331,4,FALSE)))</f>
        <v>#N/A</v>
      </c>
      <c r="C392" t="e">
        <f>IFERROR(VLOOKUP(Tableau4[[#This Row],[No Série ]],'Config conversion'!A383:AM1331,8,FALSE),VLOOKUP(Tableau4[[#This Row],[No Série ]],'Config conversion'!B383:AM1331,7,FALSE))</f>
        <v>#N/A</v>
      </c>
    </row>
    <row r="393" spans="2:3" x14ac:dyDescent="0.25">
      <c r="B393" t="e">
        <f>IFERROR(VLOOKUP(Tableau4[[#This Row],[No Série ]],'Config conversion'!A384:AM1332,7,FALSE),OR(VLOOKUP(Tableau4[[#This Row],[No Série ]],'Config conversion'!B384:AM1332,6,FALSE),VLOOKUP(Tableau4[[#This Row],[No Série ]],'Config conversion'!C384:AM1332,5,FALSE),VLOOKUP(Tableau4[[#This Row],[No Série ]],'Config conversion'!D384:AM1332,4,FALSE)))</f>
        <v>#N/A</v>
      </c>
      <c r="C393" t="e">
        <f>IFERROR(VLOOKUP(Tableau4[[#This Row],[No Série ]],'Config conversion'!A384:AM1332,8,FALSE),VLOOKUP(Tableau4[[#This Row],[No Série ]],'Config conversion'!B384:AM1332,7,FALSE))</f>
        <v>#N/A</v>
      </c>
    </row>
    <row r="394" spans="2:3" x14ac:dyDescent="0.25">
      <c r="B394" t="e">
        <f>IFERROR(VLOOKUP(Tableau4[[#This Row],[No Série ]],'Config conversion'!A385:AM1333,7,FALSE),OR(VLOOKUP(Tableau4[[#This Row],[No Série ]],'Config conversion'!B385:AM1333,6,FALSE),VLOOKUP(Tableau4[[#This Row],[No Série ]],'Config conversion'!C385:AM1333,5,FALSE),VLOOKUP(Tableau4[[#This Row],[No Série ]],'Config conversion'!D385:AM1333,4,FALSE)))</f>
        <v>#N/A</v>
      </c>
      <c r="C394" t="e">
        <f>IFERROR(VLOOKUP(Tableau4[[#This Row],[No Série ]],'Config conversion'!A385:AM1333,8,FALSE),VLOOKUP(Tableau4[[#This Row],[No Série ]],'Config conversion'!B385:AM1333,7,FALSE))</f>
        <v>#N/A</v>
      </c>
    </row>
    <row r="395" spans="2:3" x14ac:dyDescent="0.25">
      <c r="B395" t="e">
        <f>IFERROR(VLOOKUP(Tableau4[[#This Row],[No Série ]],'Config conversion'!A386:AM1334,7,FALSE),OR(VLOOKUP(Tableau4[[#This Row],[No Série ]],'Config conversion'!B386:AM1334,6,FALSE),VLOOKUP(Tableau4[[#This Row],[No Série ]],'Config conversion'!C386:AM1334,5,FALSE),VLOOKUP(Tableau4[[#This Row],[No Série ]],'Config conversion'!D386:AM1334,4,FALSE)))</f>
        <v>#N/A</v>
      </c>
      <c r="C395" t="e">
        <f>IFERROR(VLOOKUP(Tableau4[[#This Row],[No Série ]],'Config conversion'!A386:AM1334,8,FALSE),VLOOKUP(Tableau4[[#This Row],[No Série ]],'Config conversion'!B386:AM1334,7,FALSE))</f>
        <v>#N/A</v>
      </c>
    </row>
    <row r="396" spans="2:3" x14ac:dyDescent="0.25">
      <c r="B396" t="e">
        <f>IFERROR(VLOOKUP(Tableau4[[#This Row],[No Série ]],'Config conversion'!A387:AM1335,7,FALSE),OR(VLOOKUP(Tableau4[[#This Row],[No Série ]],'Config conversion'!B387:AM1335,6,FALSE),VLOOKUP(Tableau4[[#This Row],[No Série ]],'Config conversion'!C387:AM1335,5,FALSE),VLOOKUP(Tableau4[[#This Row],[No Série ]],'Config conversion'!D387:AM1335,4,FALSE)))</f>
        <v>#N/A</v>
      </c>
      <c r="C396" t="e">
        <f>IFERROR(VLOOKUP(Tableau4[[#This Row],[No Série ]],'Config conversion'!A387:AM1335,8,FALSE),VLOOKUP(Tableau4[[#This Row],[No Série ]],'Config conversion'!B387:AM1335,7,FALSE))</f>
        <v>#N/A</v>
      </c>
    </row>
    <row r="397" spans="2:3" x14ac:dyDescent="0.25">
      <c r="B397" t="e">
        <f>IFERROR(VLOOKUP(Tableau4[[#This Row],[No Série ]],'Config conversion'!A388:AM1336,7,FALSE),OR(VLOOKUP(Tableau4[[#This Row],[No Série ]],'Config conversion'!B388:AM1336,6,FALSE),VLOOKUP(Tableau4[[#This Row],[No Série ]],'Config conversion'!C388:AM1336,5,FALSE),VLOOKUP(Tableau4[[#This Row],[No Série ]],'Config conversion'!D388:AM1336,4,FALSE)))</f>
        <v>#N/A</v>
      </c>
      <c r="C397" t="e">
        <f>IFERROR(VLOOKUP(Tableau4[[#This Row],[No Série ]],'Config conversion'!A388:AM1336,8,FALSE),VLOOKUP(Tableau4[[#This Row],[No Série ]],'Config conversion'!B388:AM1336,7,FALSE))</f>
        <v>#N/A</v>
      </c>
    </row>
    <row r="398" spans="2:3" x14ac:dyDescent="0.25">
      <c r="B398" t="e">
        <f>IFERROR(VLOOKUP(Tableau4[[#This Row],[No Série ]],'Config conversion'!A389:AM1337,7,FALSE),OR(VLOOKUP(Tableau4[[#This Row],[No Série ]],'Config conversion'!B389:AM1337,6,FALSE),VLOOKUP(Tableau4[[#This Row],[No Série ]],'Config conversion'!C389:AM1337,5,FALSE),VLOOKUP(Tableau4[[#This Row],[No Série ]],'Config conversion'!D389:AM1337,4,FALSE)))</f>
        <v>#N/A</v>
      </c>
      <c r="C398" t="e">
        <f>IFERROR(VLOOKUP(Tableau4[[#This Row],[No Série ]],'Config conversion'!A389:AM1337,8,FALSE),VLOOKUP(Tableau4[[#This Row],[No Série ]],'Config conversion'!B389:AM1337,7,FALSE))</f>
        <v>#N/A</v>
      </c>
    </row>
    <row r="399" spans="2:3" x14ac:dyDescent="0.25">
      <c r="B399" t="e">
        <f>IFERROR(VLOOKUP(Tableau4[[#This Row],[No Série ]],'Config conversion'!A390:AM1338,7,FALSE),OR(VLOOKUP(Tableau4[[#This Row],[No Série ]],'Config conversion'!B390:AM1338,6,FALSE),VLOOKUP(Tableau4[[#This Row],[No Série ]],'Config conversion'!C390:AM1338,5,FALSE),VLOOKUP(Tableau4[[#This Row],[No Série ]],'Config conversion'!D390:AM1338,4,FALSE)))</f>
        <v>#N/A</v>
      </c>
      <c r="C399" t="e">
        <f>IFERROR(VLOOKUP(Tableau4[[#This Row],[No Série ]],'Config conversion'!A390:AM1338,8,FALSE),VLOOKUP(Tableau4[[#This Row],[No Série ]],'Config conversion'!B390:AM1338,7,FALSE))</f>
        <v>#N/A</v>
      </c>
    </row>
    <row r="400" spans="2:3" x14ac:dyDescent="0.25">
      <c r="B400" t="e">
        <f>IFERROR(VLOOKUP(Tableau4[[#This Row],[No Série ]],'Config conversion'!A391:AM1339,7,FALSE),OR(VLOOKUP(Tableau4[[#This Row],[No Série ]],'Config conversion'!B391:AM1339,6,FALSE),VLOOKUP(Tableau4[[#This Row],[No Série ]],'Config conversion'!C391:AM1339,5,FALSE),VLOOKUP(Tableau4[[#This Row],[No Série ]],'Config conversion'!D391:AM1339,4,FALSE)))</f>
        <v>#N/A</v>
      </c>
      <c r="C400" t="e">
        <f>IFERROR(VLOOKUP(Tableau4[[#This Row],[No Série ]],'Config conversion'!A391:AM1339,8,FALSE),VLOOKUP(Tableau4[[#This Row],[No Série ]],'Config conversion'!B391:AM1339,7,FALSE))</f>
        <v>#N/A</v>
      </c>
    </row>
    <row r="401" spans="2:3" x14ac:dyDescent="0.25">
      <c r="B401" t="e">
        <f>IFERROR(VLOOKUP(Tableau4[[#This Row],[No Série ]],'Config conversion'!A392:AM1340,7,FALSE),OR(VLOOKUP(Tableau4[[#This Row],[No Série ]],'Config conversion'!B392:AM1340,6,FALSE),VLOOKUP(Tableau4[[#This Row],[No Série ]],'Config conversion'!C392:AM1340,5,FALSE),VLOOKUP(Tableau4[[#This Row],[No Série ]],'Config conversion'!D392:AM1340,4,FALSE)))</f>
        <v>#N/A</v>
      </c>
      <c r="C401" t="e">
        <f>IFERROR(VLOOKUP(Tableau4[[#This Row],[No Série ]],'Config conversion'!A392:AM1340,8,FALSE),VLOOKUP(Tableau4[[#This Row],[No Série ]],'Config conversion'!B392:AM1340,7,FALSE))</f>
        <v>#N/A</v>
      </c>
    </row>
    <row r="402" spans="2:3" x14ac:dyDescent="0.25">
      <c r="B402" t="e">
        <f>IFERROR(VLOOKUP(Tableau4[[#This Row],[No Série ]],'Config conversion'!A393:AM1341,7,FALSE),OR(VLOOKUP(Tableau4[[#This Row],[No Série ]],'Config conversion'!B393:AM1341,6,FALSE),VLOOKUP(Tableau4[[#This Row],[No Série ]],'Config conversion'!C393:AM1341,5,FALSE),VLOOKUP(Tableau4[[#This Row],[No Série ]],'Config conversion'!D393:AM1341,4,FALSE)))</f>
        <v>#N/A</v>
      </c>
      <c r="C402" t="e">
        <f>IFERROR(VLOOKUP(Tableau4[[#This Row],[No Série ]],'Config conversion'!A393:AM1341,8,FALSE),VLOOKUP(Tableau4[[#This Row],[No Série ]],'Config conversion'!B393:AM1341,7,FALSE))</f>
        <v>#N/A</v>
      </c>
    </row>
    <row r="403" spans="2:3" x14ac:dyDescent="0.25">
      <c r="B403" t="e">
        <f>IFERROR(VLOOKUP(Tableau4[[#This Row],[No Série ]],'Config conversion'!A394:AM1342,7,FALSE),OR(VLOOKUP(Tableau4[[#This Row],[No Série ]],'Config conversion'!B394:AM1342,6,FALSE),VLOOKUP(Tableau4[[#This Row],[No Série ]],'Config conversion'!C394:AM1342,5,FALSE),VLOOKUP(Tableau4[[#This Row],[No Série ]],'Config conversion'!D394:AM1342,4,FALSE)))</f>
        <v>#N/A</v>
      </c>
      <c r="C403" t="e">
        <f>IFERROR(VLOOKUP(Tableau4[[#This Row],[No Série ]],'Config conversion'!A394:AM1342,8,FALSE),VLOOKUP(Tableau4[[#This Row],[No Série ]],'Config conversion'!B394:AM1342,7,FALSE))</f>
        <v>#N/A</v>
      </c>
    </row>
    <row r="404" spans="2:3" x14ac:dyDescent="0.25">
      <c r="B404" t="e">
        <f>IFERROR(VLOOKUP(Tableau4[[#This Row],[No Série ]],'Config conversion'!A395:AM1343,7,FALSE),OR(VLOOKUP(Tableau4[[#This Row],[No Série ]],'Config conversion'!B395:AM1343,6,FALSE),VLOOKUP(Tableau4[[#This Row],[No Série ]],'Config conversion'!C395:AM1343,5,FALSE),VLOOKUP(Tableau4[[#This Row],[No Série ]],'Config conversion'!D395:AM1343,4,FALSE)))</f>
        <v>#N/A</v>
      </c>
      <c r="C404" t="e">
        <f>IFERROR(VLOOKUP(Tableau4[[#This Row],[No Série ]],'Config conversion'!A395:AM1343,8,FALSE),VLOOKUP(Tableau4[[#This Row],[No Série ]],'Config conversion'!B395:AM1343,7,FALSE))</f>
        <v>#N/A</v>
      </c>
    </row>
    <row r="405" spans="2:3" x14ac:dyDescent="0.25">
      <c r="B405" t="e">
        <f>IFERROR(VLOOKUP(Tableau4[[#This Row],[No Série ]],'Config conversion'!A396:AM1344,7,FALSE),OR(VLOOKUP(Tableau4[[#This Row],[No Série ]],'Config conversion'!B396:AM1344,6,FALSE),VLOOKUP(Tableau4[[#This Row],[No Série ]],'Config conversion'!C396:AM1344,5,FALSE),VLOOKUP(Tableau4[[#This Row],[No Série ]],'Config conversion'!D396:AM1344,4,FALSE)))</f>
        <v>#N/A</v>
      </c>
      <c r="C405" t="e">
        <f>IFERROR(VLOOKUP(Tableau4[[#This Row],[No Série ]],'Config conversion'!A396:AM1344,8,FALSE),VLOOKUP(Tableau4[[#This Row],[No Série ]],'Config conversion'!B396:AM1344,7,FALSE))</f>
        <v>#N/A</v>
      </c>
    </row>
    <row r="406" spans="2:3" x14ac:dyDescent="0.25">
      <c r="B406" t="e">
        <f>IFERROR(VLOOKUP(Tableau4[[#This Row],[No Série ]],'Config conversion'!A397:AM1345,7,FALSE),OR(VLOOKUP(Tableau4[[#This Row],[No Série ]],'Config conversion'!B397:AM1345,6,FALSE),VLOOKUP(Tableau4[[#This Row],[No Série ]],'Config conversion'!C397:AM1345,5,FALSE),VLOOKUP(Tableau4[[#This Row],[No Série ]],'Config conversion'!D397:AM1345,4,FALSE)))</f>
        <v>#N/A</v>
      </c>
      <c r="C406" t="e">
        <f>IFERROR(VLOOKUP(Tableau4[[#This Row],[No Série ]],'Config conversion'!A397:AM1345,8,FALSE),VLOOKUP(Tableau4[[#This Row],[No Série ]],'Config conversion'!B397:AM1345,7,FALSE))</f>
        <v>#N/A</v>
      </c>
    </row>
    <row r="407" spans="2:3" x14ac:dyDescent="0.25">
      <c r="B407" t="e">
        <f>IFERROR(VLOOKUP(Tableau4[[#This Row],[No Série ]],'Config conversion'!A398:AM1346,7,FALSE),OR(VLOOKUP(Tableau4[[#This Row],[No Série ]],'Config conversion'!B398:AM1346,6,FALSE),VLOOKUP(Tableau4[[#This Row],[No Série ]],'Config conversion'!C398:AM1346,5,FALSE),VLOOKUP(Tableau4[[#This Row],[No Série ]],'Config conversion'!D398:AM1346,4,FALSE)))</f>
        <v>#N/A</v>
      </c>
      <c r="C407" t="e">
        <f>IFERROR(VLOOKUP(Tableau4[[#This Row],[No Série ]],'Config conversion'!A398:AM1346,8,FALSE),VLOOKUP(Tableau4[[#This Row],[No Série ]],'Config conversion'!B398:AM1346,7,FALSE))</f>
        <v>#N/A</v>
      </c>
    </row>
    <row r="408" spans="2:3" x14ac:dyDescent="0.25">
      <c r="B408" t="e">
        <f>IFERROR(VLOOKUP(Tableau4[[#This Row],[No Série ]],'Config conversion'!A399:AM1347,7,FALSE),OR(VLOOKUP(Tableau4[[#This Row],[No Série ]],'Config conversion'!B399:AM1347,6,FALSE),VLOOKUP(Tableau4[[#This Row],[No Série ]],'Config conversion'!C399:AM1347,5,FALSE),VLOOKUP(Tableau4[[#This Row],[No Série ]],'Config conversion'!D399:AM1347,4,FALSE)))</f>
        <v>#N/A</v>
      </c>
      <c r="C408" t="e">
        <f>IFERROR(VLOOKUP(Tableau4[[#This Row],[No Série ]],'Config conversion'!A399:AM1347,8,FALSE),VLOOKUP(Tableau4[[#This Row],[No Série ]],'Config conversion'!B399:AM1347,7,FALSE))</f>
        <v>#N/A</v>
      </c>
    </row>
    <row r="409" spans="2:3" x14ac:dyDescent="0.25">
      <c r="B409" t="e">
        <f>IFERROR(VLOOKUP(Tableau4[[#This Row],[No Série ]],'Config conversion'!A400:AM1348,7,FALSE),OR(VLOOKUP(Tableau4[[#This Row],[No Série ]],'Config conversion'!B400:AM1348,6,FALSE),VLOOKUP(Tableau4[[#This Row],[No Série ]],'Config conversion'!C400:AM1348,5,FALSE),VLOOKUP(Tableau4[[#This Row],[No Série ]],'Config conversion'!D400:AM1348,4,FALSE)))</f>
        <v>#N/A</v>
      </c>
      <c r="C409" t="e">
        <f>IFERROR(VLOOKUP(Tableau4[[#This Row],[No Série ]],'Config conversion'!A400:AM1348,8,FALSE),VLOOKUP(Tableau4[[#This Row],[No Série ]],'Config conversion'!B400:AM1348,7,FALSE))</f>
        <v>#N/A</v>
      </c>
    </row>
    <row r="410" spans="2:3" x14ac:dyDescent="0.25">
      <c r="B410" t="e">
        <f>IFERROR(VLOOKUP(Tableau4[[#This Row],[No Série ]],'Config conversion'!A401:AM1349,7,FALSE),OR(VLOOKUP(Tableau4[[#This Row],[No Série ]],'Config conversion'!B401:AM1349,6,FALSE),VLOOKUP(Tableau4[[#This Row],[No Série ]],'Config conversion'!C401:AM1349,5,FALSE),VLOOKUP(Tableau4[[#This Row],[No Série ]],'Config conversion'!D401:AM1349,4,FALSE)))</f>
        <v>#N/A</v>
      </c>
      <c r="C410" t="e">
        <f>IFERROR(VLOOKUP(Tableau4[[#This Row],[No Série ]],'Config conversion'!A401:AM1349,8,FALSE),VLOOKUP(Tableau4[[#This Row],[No Série ]],'Config conversion'!B401:AM1349,7,FALSE))</f>
        <v>#N/A</v>
      </c>
    </row>
    <row r="411" spans="2:3" x14ac:dyDescent="0.25">
      <c r="B411" t="e">
        <f>IFERROR(VLOOKUP(Tableau4[[#This Row],[No Série ]],'Config conversion'!A402:AM1350,7,FALSE),OR(VLOOKUP(Tableau4[[#This Row],[No Série ]],'Config conversion'!B402:AM1350,6,FALSE),VLOOKUP(Tableau4[[#This Row],[No Série ]],'Config conversion'!C402:AM1350,5,FALSE),VLOOKUP(Tableau4[[#This Row],[No Série ]],'Config conversion'!D402:AM1350,4,FALSE)))</f>
        <v>#N/A</v>
      </c>
      <c r="C411" t="e">
        <f>IFERROR(VLOOKUP(Tableau4[[#This Row],[No Série ]],'Config conversion'!A402:AM1350,8,FALSE),VLOOKUP(Tableau4[[#This Row],[No Série ]],'Config conversion'!B402:AM1350,7,FALSE))</f>
        <v>#N/A</v>
      </c>
    </row>
    <row r="412" spans="2:3" x14ac:dyDescent="0.25">
      <c r="B412" t="e">
        <f>IFERROR(VLOOKUP(Tableau4[[#This Row],[No Série ]],'Config conversion'!A403:AM1351,7,FALSE),OR(VLOOKUP(Tableau4[[#This Row],[No Série ]],'Config conversion'!B403:AM1351,6,FALSE),VLOOKUP(Tableau4[[#This Row],[No Série ]],'Config conversion'!C403:AM1351,5,FALSE),VLOOKUP(Tableau4[[#This Row],[No Série ]],'Config conversion'!D403:AM1351,4,FALSE)))</f>
        <v>#N/A</v>
      </c>
      <c r="C412" t="e">
        <f>IFERROR(VLOOKUP(Tableau4[[#This Row],[No Série ]],'Config conversion'!A403:AM1351,8,FALSE),VLOOKUP(Tableau4[[#This Row],[No Série ]],'Config conversion'!B403:AM1351,7,FALSE))</f>
        <v>#N/A</v>
      </c>
    </row>
    <row r="413" spans="2:3" x14ac:dyDescent="0.25">
      <c r="B413" t="e">
        <f>IFERROR(VLOOKUP(Tableau4[[#This Row],[No Série ]],'Config conversion'!A404:AM1352,7,FALSE),OR(VLOOKUP(Tableau4[[#This Row],[No Série ]],'Config conversion'!B404:AM1352,6,FALSE),VLOOKUP(Tableau4[[#This Row],[No Série ]],'Config conversion'!C404:AM1352,5,FALSE),VLOOKUP(Tableau4[[#This Row],[No Série ]],'Config conversion'!D404:AM1352,4,FALSE)))</f>
        <v>#N/A</v>
      </c>
      <c r="C413" t="e">
        <f>IFERROR(VLOOKUP(Tableau4[[#This Row],[No Série ]],'Config conversion'!A404:AM1352,8,FALSE),VLOOKUP(Tableau4[[#This Row],[No Série ]],'Config conversion'!B404:AM1352,7,FALSE))</f>
        <v>#N/A</v>
      </c>
    </row>
    <row r="414" spans="2:3" x14ac:dyDescent="0.25">
      <c r="B414" t="e">
        <f>IFERROR(VLOOKUP(Tableau4[[#This Row],[No Série ]],'Config conversion'!A405:AM1353,7,FALSE),OR(VLOOKUP(Tableau4[[#This Row],[No Série ]],'Config conversion'!B405:AM1353,6,FALSE),VLOOKUP(Tableau4[[#This Row],[No Série ]],'Config conversion'!C405:AM1353,5,FALSE),VLOOKUP(Tableau4[[#This Row],[No Série ]],'Config conversion'!D405:AM1353,4,FALSE)))</f>
        <v>#N/A</v>
      </c>
      <c r="C414" t="e">
        <f>IFERROR(VLOOKUP(Tableau4[[#This Row],[No Série ]],'Config conversion'!A405:AM1353,8,FALSE),VLOOKUP(Tableau4[[#This Row],[No Série ]],'Config conversion'!B405:AM1353,7,FALSE))</f>
        <v>#N/A</v>
      </c>
    </row>
    <row r="415" spans="2:3" x14ac:dyDescent="0.25">
      <c r="B415" t="e">
        <f>IFERROR(VLOOKUP(Tableau4[[#This Row],[No Série ]],'Config conversion'!A406:AM1354,7,FALSE),OR(VLOOKUP(Tableau4[[#This Row],[No Série ]],'Config conversion'!B406:AM1354,6,FALSE),VLOOKUP(Tableau4[[#This Row],[No Série ]],'Config conversion'!C406:AM1354,5,FALSE),VLOOKUP(Tableau4[[#This Row],[No Série ]],'Config conversion'!D406:AM1354,4,FALSE)))</f>
        <v>#N/A</v>
      </c>
      <c r="C415" t="e">
        <f>IFERROR(VLOOKUP(Tableau4[[#This Row],[No Série ]],'Config conversion'!A406:AM1354,8,FALSE),VLOOKUP(Tableau4[[#This Row],[No Série ]],'Config conversion'!B406:AM1354,7,FALSE))</f>
        <v>#N/A</v>
      </c>
    </row>
    <row r="416" spans="2:3" x14ac:dyDescent="0.25">
      <c r="B416" t="e">
        <f>IFERROR(VLOOKUP(Tableau4[[#This Row],[No Série ]],'Config conversion'!A407:AM1355,7,FALSE),OR(VLOOKUP(Tableau4[[#This Row],[No Série ]],'Config conversion'!B407:AM1355,6,FALSE),VLOOKUP(Tableau4[[#This Row],[No Série ]],'Config conversion'!C407:AM1355,5,FALSE),VLOOKUP(Tableau4[[#This Row],[No Série ]],'Config conversion'!D407:AM1355,4,FALSE)))</f>
        <v>#N/A</v>
      </c>
      <c r="C416" t="e">
        <f>IFERROR(VLOOKUP(Tableau4[[#This Row],[No Série ]],'Config conversion'!A407:AM1355,8,FALSE),VLOOKUP(Tableau4[[#This Row],[No Série ]],'Config conversion'!B407:AM1355,7,FALSE))</f>
        <v>#N/A</v>
      </c>
    </row>
    <row r="417" spans="2:3" x14ac:dyDescent="0.25">
      <c r="B417" t="e">
        <f>IFERROR(VLOOKUP(Tableau4[[#This Row],[No Série ]],'Config conversion'!A408:AM1356,7,FALSE),OR(VLOOKUP(Tableau4[[#This Row],[No Série ]],'Config conversion'!B408:AM1356,6,FALSE),VLOOKUP(Tableau4[[#This Row],[No Série ]],'Config conversion'!C408:AM1356,5,FALSE),VLOOKUP(Tableau4[[#This Row],[No Série ]],'Config conversion'!D408:AM1356,4,FALSE)))</f>
        <v>#N/A</v>
      </c>
      <c r="C417" t="e">
        <f>IFERROR(VLOOKUP(Tableau4[[#This Row],[No Série ]],'Config conversion'!A408:AM1356,8,FALSE),VLOOKUP(Tableau4[[#This Row],[No Série ]],'Config conversion'!B408:AM1356,7,FALSE))</f>
        <v>#N/A</v>
      </c>
    </row>
    <row r="418" spans="2:3" x14ac:dyDescent="0.25">
      <c r="B418" t="e">
        <f>IFERROR(VLOOKUP(Tableau4[[#This Row],[No Série ]],'Config conversion'!A409:AM1357,7,FALSE),OR(VLOOKUP(Tableau4[[#This Row],[No Série ]],'Config conversion'!B409:AM1357,6,FALSE),VLOOKUP(Tableau4[[#This Row],[No Série ]],'Config conversion'!C409:AM1357,5,FALSE),VLOOKUP(Tableau4[[#This Row],[No Série ]],'Config conversion'!D409:AM1357,4,FALSE)))</f>
        <v>#N/A</v>
      </c>
      <c r="C418" t="e">
        <f>IFERROR(VLOOKUP(Tableau4[[#This Row],[No Série ]],'Config conversion'!A409:AM1357,8,FALSE),VLOOKUP(Tableau4[[#This Row],[No Série ]],'Config conversion'!B409:AM1357,7,FALSE))</f>
        <v>#N/A</v>
      </c>
    </row>
    <row r="419" spans="2:3" x14ac:dyDescent="0.25">
      <c r="B419" t="e">
        <f>IFERROR(VLOOKUP(Tableau4[[#This Row],[No Série ]],'Config conversion'!A410:AM1358,7,FALSE),OR(VLOOKUP(Tableau4[[#This Row],[No Série ]],'Config conversion'!B410:AM1358,6,FALSE),VLOOKUP(Tableau4[[#This Row],[No Série ]],'Config conversion'!C410:AM1358,5,FALSE),VLOOKUP(Tableau4[[#This Row],[No Série ]],'Config conversion'!D410:AM1358,4,FALSE)))</f>
        <v>#N/A</v>
      </c>
      <c r="C419" t="e">
        <f>IFERROR(VLOOKUP(Tableau4[[#This Row],[No Série ]],'Config conversion'!A410:AM1358,8,FALSE),VLOOKUP(Tableau4[[#This Row],[No Série ]],'Config conversion'!B410:AM1358,7,FALSE))</f>
        <v>#N/A</v>
      </c>
    </row>
    <row r="420" spans="2:3" x14ac:dyDescent="0.25">
      <c r="B420" t="e">
        <f>IFERROR(VLOOKUP(Tableau4[[#This Row],[No Série ]],'Config conversion'!A411:AM1359,7,FALSE),OR(VLOOKUP(Tableau4[[#This Row],[No Série ]],'Config conversion'!B411:AM1359,6,FALSE),VLOOKUP(Tableau4[[#This Row],[No Série ]],'Config conversion'!C411:AM1359,5,FALSE),VLOOKUP(Tableau4[[#This Row],[No Série ]],'Config conversion'!D411:AM1359,4,FALSE)))</f>
        <v>#N/A</v>
      </c>
      <c r="C420" t="e">
        <f>IFERROR(VLOOKUP(Tableau4[[#This Row],[No Série ]],'Config conversion'!A411:AM1359,8,FALSE),VLOOKUP(Tableau4[[#This Row],[No Série ]],'Config conversion'!B411:AM1359,7,FALSE))</f>
        <v>#N/A</v>
      </c>
    </row>
    <row r="421" spans="2:3" x14ac:dyDescent="0.25">
      <c r="B421" t="e">
        <f>IFERROR(VLOOKUP(Tableau4[[#This Row],[No Série ]],'Config conversion'!A412:AM1360,7,FALSE),OR(VLOOKUP(Tableau4[[#This Row],[No Série ]],'Config conversion'!B412:AM1360,6,FALSE),VLOOKUP(Tableau4[[#This Row],[No Série ]],'Config conversion'!C412:AM1360,5,FALSE),VLOOKUP(Tableau4[[#This Row],[No Série ]],'Config conversion'!D412:AM1360,4,FALSE)))</f>
        <v>#N/A</v>
      </c>
      <c r="C421" t="e">
        <f>IFERROR(VLOOKUP(Tableau4[[#This Row],[No Série ]],'Config conversion'!A412:AM1360,8,FALSE),VLOOKUP(Tableau4[[#This Row],[No Série ]],'Config conversion'!B412:AM1360,7,FALSE))</f>
        <v>#N/A</v>
      </c>
    </row>
    <row r="422" spans="2:3" x14ac:dyDescent="0.25">
      <c r="B422" t="e">
        <f>IFERROR(VLOOKUP(Tableau4[[#This Row],[No Série ]],'Config conversion'!A413:AM1361,7,FALSE),OR(VLOOKUP(Tableau4[[#This Row],[No Série ]],'Config conversion'!B413:AM1361,6,FALSE),VLOOKUP(Tableau4[[#This Row],[No Série ]],'Config conversion'!C413:AM1361,5,FALSE),VLOOKUP(Tableau4[[#This Row],[No Série ]],'Config conversion'!D413:AM1361,4,FALSE)))</f>
        <v>#N/A</v>
      </c>
      <c r="C422" t="e">
        <f>IFERROR(VLOOKUP(Tableau4[[#This Row],[No Série ]],'Config conversion'!A413:AM1361,8,FALSE),VLOOKUP(Tableau4[[#This Row],[No Série ]],'Config conversion'!B413:AM1361,7,FALSE))</f>
        <v>#N/A</v>
      </c>
    </row>
    <row r="423" spans="2:3" x14ac:dyDescent="0.25">
      <c r="B423" t="e">
        <f>IFERROR(VLOOKUP(Tableau4[[#This Row],[No Série ]],'Config conversion'!A414:AM1362,7,FALSE),OR(VLOOKUP(Tableau4[[#This Row],[No Série ]],'Config conversion'!B414:AM1362,6,FALSE),VLOOKUP(Tableau4[[#This Row],[No Série ]],'Config conversion'!C414:AM1362,5,FALSE),VLOOKUP(Tableau4[[#This Row],[No Série ]],'Config conversion'!D414:AM1362,4,FALSE)))</f>
        <v>#N/A</v>
      </c>
      <c r="C423" t="e">
        <f>IFERROR(VLOOKUP(Tableau4[[#This Row],[No Série ]],'Config conversion'!A414:AM1362,8,FALSE),VLOOKUP(Tableau4[[#This Row],[No Série ]],'Config conversion'!B414:AM1362,7,FALSE))</f>
        <v>#N/A</v>
      </c>
    </row>
    <row r="424" spans="2:3" x14ac:dyDescent="0.25">
      <c r="B424" t="e">
        <f>IFERROR(VLOOKUP(Tableau4[[#This Row],[No Série ]],'Config conversion'!A415:AM1363,7,FALSE),OR(VLOOKUP(Tableau4[[#This Row],[No Série ]],'Config conversion'!B415:AM1363,6,FALSE),VLOOKUP(Tableau4[[#This Row],[No Série ]],'Config conversion'!C415:AM1363,5,FALSE),VLOOKUP(Tableau4[[#This Row],[No Série ]],'Config conversion'!D415:AM1363,4,FALSE)))</f>
        <v>#N/A</v>
      </c>
      <c r="C424" t="e">
        <f>IFERROR(VLOOKUP(Tableau4[[#This Row],[No Série ]],'Config conversion'!A415:AM1363,8,FALSE),VLOOKUP(Tableau4[[#This Row],[No Série ]],'Config conversion'!B415:AM1363,7,FALSE))</f>
        <v>#N/A</v>
      </c>
    </row>
    <row r="425" spans="2:3" x14ac:dyDescent="0.25">
      <c r="B425" t="e">
        <f>IFERROR(VLOOKUP(Tableau4[[#This Row],[No Série ]],'Config conversion'!A416:AM1364,7,FALSE),OR(VLOOKUP(Tableau4[[#This Row],[No Série ]],'Config conversion'!B416:AM1364,6,FALSE),VLOOKUP(Tableau4[[#This Row],[No Série ]],'Config conversion'!C416:AM1364,5,FALSE),VLOOKUP(Tableau4[[#This Row],[No Série ]],'Config conversion'!D416:AM1364,4,FALSE)))</f>
        <v>#N/A</v>
      </c>
      <c r="C425" t="e">
        <f>IFERROR(VLOOKUP(Tableau4[[#This Row],[No Série ]],'Config conversion'!A416:AM1364,8,FALSE),VLOOKUP(Tableau4[[#This Row],[No Série ]],'Config conversion'!B416:AM1364,7,FALSE))</f>
        <v>#N/A</v>
      </c>
    </row>
    <row r="426" spans="2:3" x14ac:dyDescent="0.25">
      <c r="B426" t="e">
        <f>IFERROR(VLOOKUP(Tableau4[[#This Row],[No Série ]],'Config conversion'!A417:AM1365,7,FALSE),OR(VLOOKUP(Tableau4[[#This Row],[No Série ]],'Config conversion'!B417:AM1365,6,FALSE),VLOOKUP(Tableau4[[#This Row],[No Série ]],'Config conversion'!C417:AM1365,5,FALSE),VLOOKUP(Tableau4[[#This Row],[No Série ]],'Config conversion'!D417:AM1365,4,FALSE)))</f>
        <v>#N/A</v>
      </c>
      <c r="C426" t="e">
        <f>IFERROR(VLOOKUP(Tableau4[[#This Row],[No Série ]],'Config conversion'!A417:AM1365,8,FALSE),VLOOKUP(Tableau4[[#This Row],[No Série ]],'Config conversion'!B417:AM1365,7,FALSE))</f>
        <v>#N/A</v>
      </c>
    </row>
    <row r="427" spans="2:3" x14ac:dyDescent="0.25">
      <c r="B427" t="e">
        <f>IFERROR(VLOOKUP(Tableau4[[#This Row],[No Série ]],'Config conversion'!A418:AM1366,7,FALSE),OR(VLOOKUP(Tableau4[[#This Row],[No Série ]],'Config conversion'!B418:AM1366,6,FALSE),VLOOKUP(Tableau4[[#This Row],[No Série ]],'Config conversion'!C418:AM1366,5,FALSE),VLOOKUP(Tableau4[[#This Row],[No Série ]],'Config conversion'!D418:AM1366,4,FALSE)))</f>
        <v>#N/A</v>
      </c>
      <c r="C427" t="e">
        <f>IFERROR(VLOOKUP(Tableau4[[#This Row],[No Série ]],'Config conversion'!A418:AM1366,8,FALSE),VLOOKUP(Tableau4[[#This Row],[No Série ]],'Config conversion'!B418:AM1366,7,FALSE))</f>
        <v>#N/A</v>
      </c>
    </row>
    <row r="428" spans="2:3" x14ac:dyDescent="0.25">
      <c r="B428" t="e">
        <f>IFERROR(VLOOKUP(Tableau4[[#This Row],[No Série ]],'Config conversion'!A419:AM1367,7,FALSE),OR(VLOOKUP(Tableau4[[#This Row],[No Série ]],'Config conversion'!B419:AM1367,6,FALSE),VLOOKUP(Tableau4[[#This Row],[No Série ]],'Config conversion'!C419:AM1367,5,FALSE),VLOOKUP(Tableau4[[#This Row],[No Série ]],'Config conversion'!D419:AM1367,4,FALSE)))</f>
        <v>#N/A</v>
      </c>
      <c r="C428" t="e">
        <f>IFERROR(VLOOKUP(Tableau4[[#This Row],[No Série ]],'Config conversion'!A419:AM1367,8,FALSE),VLOOKUP(Tableau4[[#This Row],[No Série ]],'Config conversion'!B419:AM1367,7,FALSE))</f>
        <v>#N/A</v>
      </c>
    </row>
    <row r="429" spans="2:3" x14ac:dyDescent="0.25">
      <c r="B429" t="e">
        <f>IFERROR(VLOOKUP(Tableau4[[#This Row],[No Série ]],'Config conversion'!A420:AM1368,7,FALSE),OR(VLOOKUP(Tableau4[[#This Row],[No Série ]],'Config conversion'!B420:AM1368,6,FALSE),VLOOKUP(Tableau4[[#This Row],[No Série ]],'Config conversion'!C420:AM1368,5,FALSE),VLOOKUP(Tableau4[[#This Row],[No Série ]],'Config conversion'!D420:AM1368,4,FALSE)))</f>
        <v>#N/A</v>
      </c>
      <c r="C429" t="e">
        <f>IFERROR(VLOOKUP(Tableau4[[#This Row],[No Série ]],'Config conversion'!A420:AM1368,8,FALSE),VLOOKUP(Tableau4[[#This Row],[No Série ]],'Config conversion'!B420:AM1368,7,FALSE))</f>
        <v>#N/A</v>
      </c>
    </row>
    <row r="430" spans="2:3" x14ac:dyDescent="0.25">
      <c r="B430" t="e">
        <f>IFERROR(VLOOKUP(Tableau4[[#This Row],[No Série ]],'Config conversion'!A421:AM1369,7,FALSE),OR(VLOOKUP(Tableau4[[#This Row],[No Série ]],'Config conversion'!B421:AM1369,6,FALSE),VLOOKUP(Tableau4[[#This Row],[No Série ]],'Config conversion'!C421:AM1369,5,FALSE),VLOOKUP(Tableau4[[#This Row],[No Série ]],'Config conversion'!D421:AM1369,4,FALSE)))</f>
        <v>#N/A</v>
      </c>
      <c r="C430" t="e">
        <f>IFERROR(VLOOKUP(Tableau4[[#This Row],[No Série ]],'Config conversion'!A421:AM1369,8,FALSE),VLOOKUP(Tableau4[[#This Row],[No Série ]],'Config conversion'!B421:AM1369,7,FALSE))</f>
        <v>#N/A</v>
      </c>
    </row>
    <row r="431" spans="2:3" x14ac:dyDescent="0.25">
      <c r="B431" t="e">
        <f>IFERROR(VLOOKUP(Tableau4[[#This Row],[No Série ]],'Config conversion'!A422:AM1370,7,FALSE),OR(VLOOKUP(Tableau4[[#This Row],[No Série ]],'Config conversion'!B422:AM1370,6,FALSE),VLOOKUP(Tableau4[[#This Row],[No Série ]],'Config conversion'!C422:AM1370,5,FALSE),VLOOKUP(Tableau4[[#This Row],[No Série ]],'Config conversion'!D422:AM1370,4,FALSE)))</f>
        <v>#N/A</v>
      </c>
      <c r="C431" t="e">
        <f>IFERROR(VLOOKUP(Tableau4[[#This Row],[No Série ]],'Config conversion'!A422:AM1370,8,FALSE),VLOOKUP(Tableau4[[#This Row],[No Série ]],'Config conversion'!B422:AM1370,7,FALSE))</f>
        <v>#N/A</v>
      </c>
    </row>
    <row r="432" spans="2:3" x14ac:dyDescent="0.25">
      <c r="B432" t="e">
        <f>IFERROR(VLOOKUP(Tableau4[[#This Row],[No Série ]],'Config conversion'!A423:AM1371,7,FALSE),OR(VLOOKUP(Tableau4[[#This Row],[No Série ]],'Config conversion'!B423:AM1371,6,FALSE),VLOOKUP(Tableau4[[#This Row],[No Série ]],'Config conversion'!C423:AM1371,5,FALSE),VLOOKUP(Tableau4[[#This Row],[No Série ]],'Config conversion'!D423:AM1371,4,FALSE)))</f>
        <v>#N/A</v>
      </c>
      <c r="C432" t="e">
        <f>IFERROR(VLOOKUP(Tableau4[[#This Row],[No Série ]],'Config conversion'!A423:AM1371,8,FALSE),VLOOKUP(Tableau4[[#This Row],[No Série ]],'Config conversion'!B423:AM1371,7,FALSE))</f>
        <v>#N/A</v>
      </c>
    </row>
    <row r="433" spans="2:3" x14ac:dyDescent="0.25">
      <c r="B433" t="e">
        <f>IFERROR(VLOOKUP(Tableau4[[#This Row],[No Série ]],'Config conversion'!A424:AM1372,7,FALSE),OR(VLOOKUP(Tableau4[[#This Row],[No Série ]],'Config conversion'!B424:AM1372,6,FALSE),VLOOKUP(Tableau4[[#This Row],[No Série ]],'Config conversion'!C424:AM1372,5,FALSE),VLOOKUP(Tableau4[[#This Row],[No Série ]],'Config conversion'!D424:AM1372,4,FALSE)))</f>
        <v>#N/A</v>
      </c>
      <c r="C433" t="e">
        <f>IFERROR(VLOOKUP(Tableau4[[#This Row],[No Série ]],'Config conversion'!A424:AM1372,8,FALSE),VLOOKUP(Tableau4[[#This Row],[No Série ]],'Config conversion'!B424:AM1372,7,FALSE))</f>
        <v>#N/A</v>
      </c>
    </row>
    <row r="434" spans="2:3" x14ac:dyDescent="0.25">
      <c r="B434" t="e">
        <f>IFERROR(VLOOKUP(Tableau4[[#This Row],[No Série ]],'Config conversion'!A425:AM1373,7,FALSE),OR(VLOOKUP(Tableau4[[#This Row],[No Série ]],'Config conversion'!B425:AM1373,6,FALSE),VLOOKUP(Tableau4[[#This Row],[No Série ]],'Config conversion'!C425:AM1373,5,FALSE),VLOOKUP(Tableau4[[#This Row],[No Série ]],'Config conversion'!D425:AM1373,4,FALSE)))</f>
        <v>#N/A</v>
      </c>
      <c r="C434" t="e">
        <f>IFERROR(VLOOKUP(Tableau4[[#This Row],[No Série ]],'Config conversion'!A425:AM1373,8,FALSE),VLOOKUP(Tableau4[[#This Row],[No Série ]],'Config conversion'!B425:AM1373,7,FALSE))</f>
        <v>#N/A</v>
      </c>
    </row>
    <row r="435" spans="2:3" x14ac:dyDescent="0.25">
      <c r="B435" t="e">
        <f>IFERROR(VLOOKUP(Tableau4[[#This Row],[No Série ]],'Config conversion'!A426:AM1374,7,FALSE),OR(VLOOKUP(Tableau4[[#This Row],[No Série ]],'Config conversion'!B426:AM1374,6,FALSE),VLOOKUP(Tableau4[[#This Row],[No Série ]],'Config conversion'!C426:AM1374,5,FALSE),VLOOKUP(Tableau4[[#This Row],[No Série ]],'Config conversion'!D426:AM1374,4,FALSE)))</f>
        <v>#N/A</v>
      </c>
      <c r="C435" t="e">
        <f>IFERROR(VLOOKUP(Tableau4[[#This Row],[No Série ]],'Config conversion'!A426:AM1374,8,FALSE),VLOOKUP(Tableau4[[#This Row],[No Série ]],'Config conversion'!B426:AM1374,7,FALSE))</f>
        <v>#N/A</v>
      </c>
    </row>
    <row r="436" spans="2:3" x14ac:dyDescent="0.25">
      <c r="B436" t="e">
        <f>IFERROR(VLOOKUP(Tableau4[[#This Row],[No Série ]],'Config conversion'!A427:AM1375,7,FALSE),OR(VLOOKUP(Tableau4[[#This Row],[No Série ]],'Config conversion'!B427:AM1375,6,FALSE),VLOOKUP(Tableau4[[#This Row],[No Série ]],'Config conversion'!C427:AM1375,5,FALSE),VLOOKUP(Tableau4[[#This Row],[No Série ]],'Config conversion'!D427:AM1375,4,FALSE)))</f>
        <v>#N/A</v>
      </c>
      <c r="C436" t="e">
        <f>IFERROR(VLOOKUP(Tableau4[[#This Row],[No Série ]],'Config conversion'!A427:AM1375,8,FALSE),VLOOKUP(Tableau4[[#This Row],[No Série ]],'Config conversion'!B427:AM1375,7,FALSE))</f>
        <v>#N/A</v>
      </c>
    </row>
    <row r="437" spans="2:3" x14ac:dyDescent="0.25">
      <c r="B437" t="e">
        <f>IFERROR(VLOOKUP(Tableau4[[#This Row],[No Série ]],'Config conversion'!A428:AM1376,7,FALSE),OR(VLOOKUP(Tableau4[[#This Row],[No Série ]],'Config conversion'!B428:AM1376,6,FALSE),VLOOKUP(Tableau4[[#This Row],[No Série ]],'Config conversion'!C428:AM1376,5,FALSE),VLOOKUP(Tableau4[[#This Row],[No Série ]],'Config conversion'!D428:AM1376,4,FALSE)))</f>
        <v>#N/A</v>
      </c>
      <c r="C437" t="e">
        <f>IFERROR(VLOOKUP(Tableau4[[#This Row],[No Série ]],'Config conversion'!A428:AM1376,8,FALSE),VLOOKUP(Tableau4[[#This Row],[No Série ]],'Config conversion'!B428:AM1376,7,FALSE))</f>
        <v>#N/A</v>
      </c>
    </row>
    <row r="438" spans="2:3" x14ac:dyDescent="0.25">
      <c r="B438" t="e">
        <f>IFERROR(VLOOKUP(Tableau4[[#This Row],[No Série ]],'Config conversion'!A429:AM1377,7,FALSE),OR(VLOOKUP(Tableau4[[#This Row],[No Série ]],'Config conversion'!B429:AM1377,6,FALSE),VLOOKUP(Tableau4[[#This Row],[No Série ]],'Config conversion'!C429:AM1377,5,FALSE),VLOOKUP(Tableau4[[#This Row],[No Série ]],'Config conversion'!D429:AM1377,4,FALSE)))</f>
        <v>#N/A</v>
      </c>
      <c r="C438" t="e">
        <f>IFERROR(VLOOKUP(Tableau4[[#This Row],[No Série ]],'Config conversion'!A429:AM1377,8,FALSE),VLOOKUP(Tableau4[[#This Row],[No Série ]],'Config conversion'!B429:AM1377,7,FALSE))</f>
        <v>#N/A</v>
      </c>
    </row>
    <row r="439" spans="2:3" x14ac:dyDescent="0.25">
      <c r="B439" t="e">
        <f>IFERROR(VLOOKUP(Tableau4[[#This Row],[No Série ]],'Config conversion'!A430:AM1378,7,FALSE),OR(VLOOKUP(Tableau4[[#This Row],[No Série ]],'Config conversion'!B430:AM1378,6,FALSE),VLOOKUP(Tableau4[[#This Row],[No Série ]],'Config conversion'!C430:AM1378,5,FALSE),VLOOKUP(Tableau4[[#This Row],[No Série ]],'Config conversion'!D430:AM1378,4,FALSE)))</f>
        <v>#N/A</v>
      </c>
      <c r="C439" t="e">
        <f>IFERROR(VLOOKUP(Tableau4[[#This Row],[No Série ]],'Config conversion'!A430:AM1378,8,FALSE),VLOOKUP(Tableau4[[#This Row],[No Série ]],'Config conversion'!B430:AM1378,7,FALSE))</f>
        <v>#N/A</v>
      </c>
    </row>
    <row r="440" spans="2:3" x14ac:dyDescent="0.25">
      <c r="B440" t="e">
        <f>IFERROR(VLOOKUP(Tableau4[[#This Row],[No Série ]],'Config conversion'!A431:AM1379,7,FALSE),OR(VLOOKUP(Tableau4[[#This Row],[No Série ]],'Config conversion'!B431:AM1379,6,FALSE),VLOOKUP(Tableau4[[#This Row],[No Série ]],'Config conversion'!C431:AM1379,5,FALSE),VLOOKUP(Tableau4[[#This Row],[No Série ]],'Config conversion'!D431:AM1379,4,FALSE)))</f>
        <v>#N/A</v>
      </c>
      <c r="C440" t="e">
        <f>IFERROR(VLOOKUP(Tableau4[[#This Row],[No Série ]],'Config conversion'!A431:AM1379,8,FALSE),VLOOKUP(Tableau4[[#This Row],[No Série ]],'Config conversion'!B431:AM1379,7,FALSE))</f>
        <v>#N/A</v>
      </c>
    </row>
    <row r="441" spans="2:3" x14ac:dyDescent="0.25">
      <c r="B441" t="e">
        <f>IFERROR(VLOOKUP(Tableau4[[#This Row],[No Série ]],'Config conversion'!A432:AM1380,7,FALSE),OR(VLOOKUP(Tableau4[[#This Row],[No Série ]],'Config conversion'!B432:AM1380,6,FALSE),VLOOKUP(Tableau4[[#This Row],[No Série ]],'Config conversion'!C432:AM1380,5,FALSE),VLOOKUP(Tableau4[[#This Row],[No Série ]],'Config conversion'!D432:AM1380,4,FALSE)))</f>
        <v>#N/A</v>
      </c>
      <c r="C441" t="e">
        <f>IFERROR(VLOOKUP(Tableau4[[#This Row],[No Série ]],'Config conversion'!A432:AM1380,8,FALSE),VLOOKUP(Tableau4[[#This Row],[No Série ]],'Config conversion'!B432:AM1380,7,FALSE))</f>
        <v>#N/A</v>
      </c>
    </row>
    <row r="442" spans="2:3" x14ac:dyDescent="0.25">
      <c r="B442" t="e">
        <f>IFERROR(VLOOKUP(Tableau4[[#This Row],[No Série ]],'Config conversion'!A433:AM1381,7,FALSE),OR(VLOOKUP(Tableau4[[#This Row],[No Série ]],'Config conversion'!B433:AM1381,6,FALSE),VLOOKUP(Tableau4[[#This Row],[No Série ]],'Config conversion'!C433:AM1381,5,FALSE),VLOOKUP(Tableau4[[#This Row],[No Série ]],'Config conversion'!D433:AM1381,4,FALSE)))</f>
        <v>#N/A</v>
      </c>
      <c r="C442" t="e">
        <f>IFERROR(VLOOKUP(Tableau4[[#This Row],[No Série ]],'Config conversion'!A433:AM1381,8,FALSE),VLOOKUP(Tableau4[[#This Row],[No Série ]],'Config conversion'!B433:AM1381,7,FALSE))</f>
        <v>#N/A</v>
      </c>
    </row>
    <row r="443" spans="2:3" x14ac:dyDescent="0.25">
      <c r="B443" t="e">
        <f>IFERROR(VLOOKUP(Tableau4[[#This Row],[No Série ]],'Config conversion'!A434:AM1382,7,FALSE),OR(VLOOKUP(Tableau4[[#This Row],[No Série ]],'Config conversion'!B434:AM1382,6,FALSE),VLOOKUP(Tableau4[[#This Row],[No Série ]],'Config conversion'!C434:AM1382,5,FALSE),VLOOKUP(Tableau4[[#This Row],[No Série ]],'Config conversion'!D434:AM1382,4,FALSE)))</f>
        <v>#N/A</v>
      </c>
      <c r="C443" t="e">
        <f>IFERROR(VLOOKUP(Tableau4[[#This Row],[No Série ]],'Config conversion'!A434:AM1382,8,FALSE),VLOOKUP(Tableau4[[#This Row],[No Série ]],'Config conversion'!B434:AM1382,7,FALSE))</f>
        <v>#N/A</v>
      </c>
    </row>
    <row r="444" spans="2:3" x14ac:dyDescent="0.25">
      <c r="B444" t="e">
        <f>IFERROR(VLOOKUP(Tableau4[[#This Row],[No Série ]],'Config conversion'!A435:AM1383,7,FALSE),OR(VLOOKUP(Tableau4[[#This Row],[No Série ]],'Config conversion'!B435:AM1383,6,FALSE),VLOOKUP(Tableau4[[#This Row],[No Série ]],'Config conversion'!C435:AM1383,5,FALSE),VLOOKUP(Tableau4[[#This Row],[No Série ]],'Config conversion'!D435:AM1383,4,FALSE)))</f>
        <v>#N/A</v>
      </c>
      <c r="C444" t="e">
        <f>IFERROR(VLOOKUP(Tableau4[[#This Row],[No Série ]],'Config conversion'!A435:AM1383,8,FALSE),VLOOKUP(Tableau4[[#This Row],[No Série ]],'Config conversion'!B435:AM1383,7,FALSE))</f>
        <v>#N/A</v>
      </c>
    </row>
    <row r="445" spans="2:3" x14ac:dyDescent="0.25">
      <c r="B445" t="e">
        <f>IFERROR(VLOOKUP(Tableau4[[#This Row],[No Série ]],'Config conversion'!A436:AM1384,7,FALSE),OR(VLOOKUP(Tableau4[[#This Row],[No Série ]],'Config conversion'!B436:AM1384,6,FALSE),VLOOKUP(Tableau4[[#This Row],[No Série ]],'Config conversion'!C436:AM1384,5,FALSE),VLOOKUP(Tableau4[[#This Row],[No Série ]],'Config conversion'!D436:AM1384,4,FALSE)))</f>
        <v>#N/A</v>
      </c>
      <c r="C445" t="e">
        <f>IFERROR(VLOOKUP(Tableau4[[#This Row],[No Série ]],'Config conversion'!A436:AM1384,8,FALSE),VLOOKUP(Tableau4[[#This Row],[No Série ]],'Config conversion'!B436:AM1384,7,FALSE))</f>
        <v>#N/A</v>
      </c>
    </row>
    <row r="446" spans="2:3" x14ac:dyDescent="0.25">
      <c r="B446" t="e">
        <f>IFERROR(VLOOKUP(Tableau4[[#This Row],[No Série ]],'Config conversion'!A437:AM1385,7,FALSE),OR(VLOOKUP(Tableau4[[#This Row],[No Série ]],'Config conversion'!B437:AM1385,6,FALSE),VLOOKUP(Tableau4[[#This Row],[No Série ]],'Config conversion'!C437:AM1385,5,FALSE),VLOOKUP(Tableau4[[#This Row],[No Série ]],'Config conversion'!D437:AM1385,4,FALSE)))</f>
        <v>#N/A</v>
      </c>
      <c r="C446" t="e">
        <f>IFERROR(VLOOKUP(Tableau4[[#This Row],[No Série ]],'Config conversion'!A437:AM1385,8,FALSE),VLOOKUP(Tableau4[[#This Row],[No Série ]],'Config conversion'!B437:AM1385,7,FALSE))</f>
        <v>#N/A</v>
      </c>
    </row>
    <row r="447" spans="2:3" x14ac:dyDescent="0.25">
      <c r="B447" t="e">
        <f>IFERROR(VLOOKUP(Tableau4[[#This Row],[No Série ]],'Config conversion'!A438:AM1386,7,FALSE),OR(VLOOKUP(Tableau4[[#This Row],[No Série ]],'Config conversion'!B438:AM1386,6,FALSE),VLOOKUP(Tableau4[[#This Row],[No Série ]],'Config conversion'!C438:AM1386,5,FALSE),VLOOKUP(Tableau4[[#This Row],[No Série ]],'Config conversion'!D438:AM1386,4,FALSE)))</f>
        <v>#N/A</v>
      </c>
      <c r="C447" t="e">
        <f>IFERROR(VLOOKUP(Tableau4[[#This Row],[No Série ]],'Config conversion'!A438:AM1386,8,FALSE),VLOOKUP(Tableau4[[#This Row],[No Série ]],'Config conversion'!B438:AM1386,7,FALSE))</f>
        <v>#N/A</v>
      </c>
    </row>
    <row r="448" spans="2:3" x14ac:dyDescent="0.25">
      <c r="B448" t="e">
        <f>IFERROR(VLOOKUP(Tableau4[[#This Row],[No Série ]],'Config conversion'!A439:AM1387,7,FALSE),OR(VLOOKUP(Tableau4[[#This Row],[No Série ]],'Config conversion'!B439:AM1387,6,FALSE),VLOOKUP(Tableau4[[#This Row],[No Série ]],'Config conversion'!C439:AM1387,5,FALSE),VLOOKUP(Tableau4[[#This Row],[No Série ]],'Config conversion'!D439:AM1387,4,FALSE)))</f>
        <v>#N/A</v>
      </c>
      <c r="C448" t="e">
        <f>IFERROR(VLOOKUP(Tableau4[[#This Row],[No Série ]],'Config conversion'!A439:AM1387,8,FALSE),VLOOKUP(Tableau4[[#This Row],[No Série ]],'Config conversion'!B439:AM1387,7,FALSE))</f>
        <v>#N/A</v>
      </c>
    </row>
    <row r="449" spans="2:3" x14ac:dyDescent="0.25">
      <c r="B449" t="e">
        <f>IFERROR(VLOOKUP(Tableau4[[#This Row],[No Série ]],'Config conversion'!A440:AM1388,7,FALSE),OR(VLOOKUP(Tableau4[[#This Row],[No Série ]],'Config conversion'!B440:AM1388,6,FALSE),VLOOKUP(Tableau4[[#This Row],[No Série ]],'Config conversion'!C440:AM1388,5,FALSE),VLOOKUP(Tableau4[[#This Row],[No Série ]],'Config conversion'!D440:AM1388,4,FALSE)))</f>
        <v>#N/A</v>
      </c>
      <c r="C449" t="e">
        <f>IFERROR(VLOOKUP(Tableau4[[#This Row],[No Série ]],'Config conversion'!A440:AM1388,8,FALSE),VLOOKUP(Tableau4[[#This Row],[No Série ]],'Config conversion'!B440:AM1388,7,FALSE))</f>
        <v>#N/A</v>
      </c>
    </row>
    <row r="450" spans="2:3" x14ac:dyDescent="0.25">
      <c r="B450" t="e">
        <f>IFERROR(VLOOKUP(Tableau4[[#This Row],[No Série ]],'Config conversion'!A441:AM1389,7,FALSE),OR(VLOOKUP(Tableau4[[#This Row],[No Série ]],'Config conversion'!B441:AM1389,6,FALSE),VLOOKUP(Tableau4[[#This Row],[No Série ]],'Config conversion'!C441:AM1389,5,FALSE),VLOOKUP(Tableau4[[#This Row],[No Série ]],'Config conversion'!D441:AM1389,4,FALSE)))</f>
        <v>#N/A</v>
      </c>
      <c r="C450" t="e">
        <f>IFERROR(VLOOKUP(Tableau4[[#This Row],[No Série ]],'Config conversion'!A441:AM1389,8,FALSE),VLOOKUP(Tableau4[[#This Row],[No Série ]],'Config conversion'!B441:AM1389,7,FALSE))</f>
        <v>#N/A</v>
      </c>
    </row>
    <row r="451" spans="2:3" x14ac:dyDescent="0.25">
      <c r="B451" t="e">
        <f>IFERROR(VLOOKUP(Tableau4[[#This Row],[No Série ]],'Config conversion'!A442:AM1390,7,FALSE),OR(VLOOKUP(Tableau4[[#This Row],[No Série ]],'Config conversion'!B442:AM1390,6,FALSE),VLOOKUP(Tableau4[[#This Row],[No Série ]],'Config conversion'!C442:AM1390,5,FALSE),VLOOKUP(Tableau4[[#This Row],[No Série ]],'Config conversion'!D442:AM1390,4,FALSE)))</f>
        <v>#N/A</v>
      </c>
      <c r="C451" t="e">
        <f>IFERROR(VLOOKUP(Tableau4[[#This Row],[No Série ]],'Config conversion'!A442:AM1390,8,FALSE),VLOOKUP(Tableau4[[#This Row],[No Série ]],'Config conversion'!B442:AM1390,7,FALSE))</f>
        <v>#N/A</v>
      </c>
    </row>
    <row r="452" spans="2:3" x14ac:dyDescent="0.25">
      <c r="B452" t="e">
        <f>IFERROR(VLOOKUP(Tableau4[[#This Row],[No Série ]],'Config conversion'!A443:AM1391,7,FALSE),OR(VLOOKUP(Tableau4[[#This Row],[No Série ]],'Config conversion'!B443:AM1391,6,FALSE),VLOOKUP(Tableau4[[#This Row],[No Série ]],'Config conversion'!C443:AM1391,5,FALSE),VLOOKUP(Tableau4[[#This Row],[No Série ]],'Config conversion'!D443:AM1391,4,FALSE)))</f>
        <v>#N/A</v>
      </c>
      <c r="C452" t="e">
        <f>IFERROR(VLOOKUP(Tableau4[[#This Row],[No Série ]],'Config conversion'!A443:AM1391,8,FALSE),VLOOKUP(Tableau4[[#This Row],[No Série ]],'Config conversion'!B443:AM1391,7,FALSE))</f>
        <v>#N/A</v>
      </c>
    </row>
    <row r="453" spans="2:3" x14ac:dyDescent="0.25">
      <c r="B453" t="e">
        <f>IFERROR(VLOOKUP(Tableau4[[#This Row],[No Série ]],'Config conversion'!A444:AM1392,7,FALSE),OR(VLOOKUP(Tableau4[[#This Row],[No Série ]],'Config conversion'!B444:AM1392,6,FALSE),VLOOKUP(Tableau4[[#This Row],[No Série ]],'Config conversion'!C444:AM1392,5,FALSE),VLOOKUP(Tableau4[[#This Row],[No Série ]],'Config conversion'!D444:AM1392,4,FALSE)))</f>
        <v>#N/A</v>
      </c>
      <c r="C453" t="e">
        <f>IFERROR(VLOOKUP(Tableau4[[#This Row],[No Série ]],'Config conversion'!A444:AM1392,8,FALSE),VLOOKUP(Tableau4[[#This Row],[No Série ]],'Config conversion'!B444:AM1392,7,FALSE))</f>
        <v>#N/A</v>
      </c>
    </row>
    <row r="454" spans="2:3" x14ac:dyDescent="0.25">
      <c r="B454" t="e">
        <f>IFERROR(VLOOKUP(Tableau4[[#This Row],[No Série ]],'Config conversion'!A445:AM1393,7,FALSE),OR(VLOOKUP(Tableau4[[#This Row],[No Série ]],'Config conversion'!B445:AM1393,6,FALSE),VLOOKUP(Tableau4[[#This Row],[No Série ]],'Config conversion'!C445:AM1393,5,FALSE),VLOOKUP(Tableau4[[#This Row],[No Série ]],'Config conversion'!D445:AM1393,4,FALSE)))</f>
        <v>#N/A</v>
      </c>
      <c r="C454" t="e">
        <f>IFERROR(VLOOKUP(Tableau4[[#This Row],[No Série ]],'Config conversion'!A445:AM1393,8,FALSE),VLOOKUP(Tableau4[[#This Row],[No Série ]],'Config conversion'!B445:AM1393,7,FALSE))</f>
        <v>#N/A</v>
      </c>
    </row>
    <row r="455" spans="2:3" x14ac:dyDescent="0.25">
      <c r="B455" t="e">
        <f>IFERROR(VLOOKUP(Tableau4[[#This Row],[No Série ]],'Config conversion'!A446:AM1394,7,FALSE),OR(VLOOKUP(Tableau4[[#This Row],[No Série ]],'Config conversion'!B446:AM1394,6,FALSE),VLOOKUP(Tableau4[[#This Row],[No Série ]],'Config conversion'!C446:AM1394,5,FALSE),VLOOKUP(Tableau4[[#This Row],[No Série ]],'Config conversion'!D446:AM1394,4,FALSE)))</f>
        <v>#N/A</v>
      </c>
      <c r="C455" t="e">
        <f>IFERROR(VLOOKUP(Tableau4[[#This Row],[No Série ]],'Config conversion'!A446:AM1394,8,FALSE),VLOOKUP(Tableau4[[#This Row],[No Série ]],'Config conversion'!B446:AM1394,7,FALSE))</f>
        <v>#N/A</v>
      </c>
    </row>
    <row r="456" spans="2:3" x14ac:dyDescent="0.25">
      <c r="B456" t="e">
        <f>IFERROR(VLOOKUP(Tableau4[[#This Row],[No Série ]],'Config conversion'!A447:AM1395,7,FALSE),OR(VLOOKUP(Tableau4[[#This Row],[No Série ]],'Config conversion'!B447:AM1395,6,FALSE),VLOOKUP(Tableau4[[#This Row],[No Série ]],'Config conversion'!C447:AM1395,5,FALSE),VLOOKUP(Tableau4[[#This Row],[No Série ]],'Config conversion'!D447:AM1395,4,FALSE)))</f>
        <v>#N/A</v>
      </c>
      <c r="C456" t="e">
        <f>IFERROR(VLOOKUP(Tableau4[[#This Row],[No Série ]],'Config conversion'!A447:AM1395,8,FALSE),VLOOKUP(Tableau4[[#This Row],[No Série ]],'Config conversion'!B447:AM1395,7,FALSE))</f>
        <v>#N/A</v>
      </c>
    </row>
    <row r="457" spans="2:3" x14ac:dyDescent="0.25">
      <c r="B457" t="e">
        <f>IFERROR(VLOOKUP(Tableau4[[#This Row],[No Série ]],'Config conversion'!A448:AM1396,7,FALSE),OR(VLOOKUP(Tableau4[[#This Row],[No Série ]],'Config conversion'!B448:AM1396,6,FALSE),VLOOKUP(Tableau4[[#This Row],[No Série ]],'Config conversion'!C448:AM1396,5,FALSE),VLOOKUP(Tableau4[[#This Row],[No Série ]],'Config conversion'!D448:AM1396,4,FALSE)))</f>
        <v>#N/A</v>
      </c>
      <c r="C457" t="e">
        <f>IFERROR(VLOOKUP(Tableau4[[#This Row],[No Série ]],'Config conversion'!A448:AM1396,8,FALSE),VLOOKUP(Tableau4[[#This Row],[No Série ]],'Config conversion'!B448:AM1396,7,FALSE))</f>
        <v>#N/A</v>
      </c>
    </row>
    <row r="458" spans="2:3" x14ac:dyDescent="0.25">
      <c r="B458" t="e">
        <f>IFERROR(VLOOKUP(Tableau4[[#This Row],[No Série ]],'Config conversion'!A449:AM1397,7,FALSE),OR(VLOOKUP(Tableau4[[#This Row],[No Série ]],'Config conversion'!B449:AM1397,6,FALSE),VLOOKUP(Tableau4[[#This Row],[No Série ]],'Config conversion'!C449:AM1397,5,FALSE),VLOOKUP(Tableau4[[#This Row],[No Série ]],'Config conversion'!D449:AM1397,4,FALSE)))</f>
        <v>#N/A</v>
      </c>
      <c r="C458" t="e">
        <f>IFERROR(VLOOKUP(Tableau4[[#This Row],[No Série ]],'Config conversion'!A449:AM1397,8,FALSE),VLOOKUP(Tableau4[[#This Row],[No Série ]],'Config conversion'!B449:AM1397,7,FALSE))</f>
        <v>#N/A</v>
      </c>
    </row>
    <row r="459" spans="2:3" x14ac:dyDescent="0.25">
      <c r="B459" t="e">
        <f>IFERROR(VLOOKUP(Tableau4[[#This Row],[No Série ]],'Config conversion'!A450:AM1398,7,FALSE),OR(VLOOKUP(Tableau4[[#This Row],[No Série ]],'Config conversion'!B450:AM1398,6,FALSE),VLOOKUP(Tableau4[[#This Row],[No Série ]],'Config conversion'!C450:AM1398,5,FALSE),VLOOKUP(Tableau4[[#This Row],[No Série ]],'Config conversion'!D450:AM1398,4,FALSE)))</f>
        <v>#N/A</v>
      </c>
      <c r="C459" t="e">
        <f>IFERROR(VLOOKUP(Tableau4[[#This Row],[No Série ]],'Config conversion'!A450:AM1398,8,FALSE),VLOOKUP(Tableau4[[#This Row],[No Série ]],'Config conversion'!B450:AM1398,7,FALSE))</f>
        <v>#N/A</v>
      </c>
    </row>
    <row r="460" spans="2:3" x14ac:dyDescent="0.25">
      <c r="B460" t="e">
        <f>IFERROR(VLOOKUP(Tableau4[[#This Row],[No Série ]],'Config conversion'!A451:AM1399,7,FALSE),OR(VLOOKUP(Tableau4[[#This Row],[No Série ]],'Config conversion'!B451:AM1399,6,FALSE),VLOOKUP(Tableau4[[#This Row],[No Série ]],'Config conversion'!C451:AM1399,5,FALSE),VLOOKUP(Tableau4[[#This Row],[No Série ]],'Config conversion'!D451:AM1399,4,FALSE)))</f>
        <v>#N/A</v>
      </c>
      <c r="C460" t="e">
        <f>IFERROR(VLOOKUP(Tableau4[[#This Row],[No Série ]],'Config conversion'!A451:AM1399,8,FALSE),VLOOKUP(Tableau4[[#This Row],[No Série ]],'Config conversion'!B451:AM1399,7,FALSE))</f>
        <v>#N/A</v>
      </c>
    </row>
    <row r="461" spans="2:3" x14ac:dyDescent="0.25">
      <c r="B461" t="e">
        <f>IFERROR(VLOOKUP(Tableau4[[#This Row],[No Série ]],'Config conversion'!A452:AM1400,7,FALSE),OR(VLOOKUP(Tableau4[[#This Row],[No Série ]],'Config conversion'!B452:AM1400,6,FALSE),VLOOKUP(Tableau4[[#This Row],[No Série ]],'Config conversion'!C452:AM1400,5,FALSE),VLOOKUP(Tableau4[[#This Row],[No Série ]],'Config conversion'!D452:AM1400,4,FALSE)))</f>
        <v>#N/A</v>
      </c>
      <c r="C461" t="e">
        <f>IFERROR(VLOOKUP(Tableau4[[#This Row],[No Série ]],'Config conversion'!A452:AM1400,8,FALSE),VLOOKUP(Tableau4[[#This Row],[No Série ]],'Config conversion'!B452:AM1400,7,FALSE))</f>
        <v>#N/A</v>
      </c>
    </row>
    <row r="462" spans="2:3" x14ac:dyDescent="0.25">
      <c r="B462" t="e">
        <f>IFERROR(VLOOKUP(Tableau4[[#This Row],[No Série ]],'Config conversion'!A453:AM1401,7,FALSE),OR(VLOOKUP(Tableau4[[#This Row],[No Série ]],'Config conversion'!B453:AM1401,6,FALSE),VLOOKUP(Tableau4[[#This Row],[No Série ]],'Config conversion'!C453:AM1401,5,FALSE),VLOOKUP(Tableau4[[#This Row],[No Série ]],'Config conversion'!D453:AM1401,4,FALSE)))</f>
        <v>#N/A</v>
      </c>
      <c r="C462" t="e">
        <f>IFERROR(VLOOKUP(Tableau4[[#This Row],[No Série ]],'Config conversion'!A453:AM1401,8,FALSE),VLOOKUP(Tableau4[[#This Row],[No Série ]],'Config conversion'!B453:AM1401,7,FALSE))</f>
        <v>#N/A</v>
      </c>
    </row>
    <row r="463" spans="2:3" x14ac:dyDescent="0.25">
      <c r="B463" t="e">
        <f>IFERROR(VLOOKUP(Tableau4[[#This Row],[No Série ]],'Config conversion'!A454:AM1402,7,FALSE),OR(VLOOKUP(Tableau4[[#This Row],[No Série ]],'Config conversion'!B454:AM1402,6,FALSE),VLOOKUP(Tableau4[[#This Row],[No Série ]],'Config conversion'!C454:AM1402,5,FALSE),VLOOKUP(Tableau4[[#This Row],[No Série ]],'Config conversion'!D454:AM1402,4,FALSE)))</f>
        <v>#N/A</v>
      </c>
      <c r="C463" t="e">
        <f>IFERROR(VLOOKUP(Tableau4[[#This Row],[No Série ]],'Config conversion'!A454:AM1402,8,FALSE),VLOOKUP(Tableau4[[#This Row],[No Série ]],'Config conversion'!B454:AM1402,7,FALSE))</f>
        <v>#N/A</v>
      </c>
    </row>
    <row r="464" spans="2:3" x14ac:dyDescent="0.25">
      <c r="B464" t="e">
        <f>IFERROR(VLOOKUP(Tableau4[[#This Row],[No Série ]],'Config conversion'!A455:AM1403,7,FALSE),OR(VLOOKUP(Tableau4[[#This Row],[No Série ]],'Config conversion'!B455:AM1403,6,FALSE),VLOOKUP(Tableau4[[#This Row],[No Série ]],'Config conversion'!C455:AM1403,5,FALSE),VLOOKUP(Tableau4[[#This Row],[No Série ]],'Config conversion'!D455:AM1403,4,FALSE)))</f>
        <v>#N/A</v>
      </c>
      <c r="C464" t="e">
        <f>IFERROR(VLOOKUP(Tableau4[[#This Row],[No Série ]],'Config conversion'!A455:AM1403,8,FALSE),VLOOKUP(Tableau4[[#This Row],[No Série ]],'Config conversion'!B455:AM1403,7,FALSE))</f>
        <v>#N/A</v>
      </c>
    </row>
    <row r="465" spans="2:3" x14ac:dyDescent="0.25">
      <c r="B465" t="e">
        <f>IFERROR(VLOOKUP(Tableau4[[#This Row],[No Série ]],'Config conversion'!A456:AM1404,7,FALSE),OR(VLOOKUP(Tableau4[[#This Row],[No Série ]],'Config conversion'!B456:AM1404,6,FALSE),VLOOKUP(Tableau4[[#This Row],[No Série ]],'Config conversion'!C456:AM1404,5,FALSE),VLOOKUP(Tableau4[[#This Row],[No Série ]],'Config conversion'!D456:AM1404,4,FALSE)))</f>
        <v>#N/A</v>
      </c>
      <c r="C465" t="e">
        <f>IFERROR(VLOOKUP(Tableau4[[#This Row],[No Série ]],'Config conversion'!A456:AM1404,8,FALSE),VLOOKUP(Tableau4[[#This Row],[No Série ]],'Config conversion'!B456:AM1404,7,FALSE))</f>
        <v>#N/A</v>
      </c>
    </row>
    <row r="466" spans="2:3" x14ac:dyDescent="0.25">
      <c r="B466" t="e">
        <f>IFERROR(VLOOKUP(Tableau4[[#This Row],[No Série ]],'Config conversion'!A457:AM1405,7,FALSE),OR(VLOOKUP(Tableau4[[#This Row],[No Série ]],'Config conversion'!B457:AM1405,6,FALSE),VLOOKUP(Tableau4[[#This Row],[No Série ]],'Config conversion'!C457:AM1405,5,FALSE),VLOOKUP(Tableau4[[#This Row],[No Série ]],'Config conversion'!D457:AM1405,4,FALSE)))</f>
        <v>#N/A</v>
      </c>
      <c r="C466" t="e">
        <f>IFERROR(VLOOKUP(Tableau4[[#This Row],[No Série ]],'Config conversion'!A457:AM1405,8,FALSE),VLOOKUP(Tableau4[[#This Row],[No Série ]],'Config conversion'!B457:AM1405,7,FALSE))</f>
        <v>#N/A</v>
      </c>
    </row>
    <row r="467" spans="2:3" x14ac:dyDescent="0.25">
      <c r="B467" t="e">
        <f>IFERROR(VLOOKUP(Tableau4[[#This Row],[No Série ]],'Config conversion'!A458:AM1406,7,FALSE),OR(VLOOKUP(Tableau4[[#This Row],[No Série ]],'Config conversion'!B458:AM1406,6,FALSE),VLOOKUP(Tableau4[[#This Row],[No Série ]],'Config conversion'!C458:AM1406,5,FALSE),VLOOKUP(Tableau4[[#This Row],[No Série ]],'Config conversion'!D458:AM1406,4,FALSE)))</f>
        <v>#N/A</v>
      </c>
      <c r="C467" t="e">
        <f>IFERROR(VLOOKUP(Tableau4[[#This Row],[No Série ]],'Config conversion'!A458:AM1406,8,FALSE),VLOOKUP(Tableau4[[#This Row],[No Série ]],'Config conversion'!B458:AM1406,7,FALSE))</f>
        <v>#N/A</v>
      </c>
    </row>
    <row r="468" spans="2:3" x14ac:dyDescent="0.25">
      <c r="B468" t="e">
        <f>IFERROR(VLOOKUP(Tableau4[[#This Row],[No Série ]],'Config conversion'!A459:AM1407,7,FALSE),OR(VLOOKUP(Tableau4[[#This Row],[No Série ]],'Config conversion'!B459:AM1407,6,FALSE),VLOOKUP(Tableau4[[#This Row],[No Série ]],'Config conversion'!C459:AM1407,5,FALSE),VLOOKUP(Tableau4[[#This Row],[No Série ]],'Config conversion'!D459:AM1407,4,FALSE)))</f>
        <v>#N/A</v>
      </c>
      <c r="C468" t="e">
        <f>IFERROR(VLOOKUP(Tableau4[[#This Row],[No Série ]],'Config conversion'!A459:AM1407,8,FALSE),VLOOKUP(Tableau4[[#This Row],[No Série ]],'Config conversion'!B459:AM1407,7,FALSE))</f>
        <v>#N/A</v>
      </c>
    </row>
    <row r="469" spans="2:3" x14ac:dyDescent="0.25">
      <c r="B469" t="e">
        <f>IFERROR(VLOOKUP(Tableau4[[#This Row],[No Série ]],'Config conversion'!A460:AM1408,7,FALSE),OR(VLOOKUP(Tableau4[[#This Row],[No Série ]],'Config conversion'!B460:AM1408,6,FALSE),VLOOKUP(Tableau4[[#This Row],[No Série ]],'Config conversion'!C460:AM1408,5,FALSE),VLOOKUP(Tableau4[[#This Row],[No Série ]],'Config conversion'!D460:AM1408,4,FALSE)))</f>
        <v>#N/A</v>
      </c>
      <c r="C469" t="e">
        <f>IFERROR(VLOOKUP(Tableau4[[#This Row],[No Série ]],'Config conversion'!A460:AM1408,8,FALSE),VLOOKUP(Tableau4[[#This Row],[No Série ]],'Config conversion'!B460:AM1408,7,FALSE))</f>
        <v>#N/A</v>
      </c>
    </row>
    <row r="470" spans="2:3" x14ac:dyDescent="0.25">
      <c r="B470" t="e">
        <f>IFERROR(VLOOKUP(Tableau4[[#This Row],[No Série ]],'Config conversion'!A461:AM1409,7,FALSE),OR(VLOOKUP(Tableau4[[#This Row],[No Série ]],'Config conversion'!B461:AM1409,6,FALSE),VLOOKUP(Tableau4[[#This Row],[No Série ]],'Config conversion'!C461:AM1409,5,FALSE),VLOOKUP(Tableau4[[#This Row],[No Série ]],'Config conversion'!D461:AM1409,4,FALSE)))</f>
        <v>#N/A</v>
      </c>
      <c r="C470" t="e">
        <f>IFERROR(VLOOKUP(Tableau4[[#This Row],[No Série ]],'Config conversion'!A461:AM1409,8,FALSE),VLOOKUP(Tableau4[[#This Row],[No Série ]],'Config conversion'!B461:AM1409,7,FALSE))</f>
        <v>#N/A</v>
      </c>
    </row>
    <row r="471" spans="2:3" x14ac:dyDescent="0.25">
      <c r="B471" t="e">
        <f>IFERROR(VLOOKUP(Tableau4[[#This Row],[No Série ]],'Config conversion'!A462:AM1410,7,FALSE),OR(VLOOKUP(Tableau4[[#This Row],[No Série ]],'Config conversion'!B462:AM1410,6,FALSE),VLOOKUP(Tableau4[[#This Row],[No Série ]],'Config conversion'!C462:AM1410,5,FALSE),VLOOKUP(Tableau4[[#This Row],[No Série ]],'Config conversion'!D462:AM1410,4,FALSE)))</f>
        <v>#N/A</v>
      </c>
      <c r="C471" t="e">
        <f>IFERROR(VLOOKUP(Tableau4[[#This Row],[No Série ]],'Config conversion'!A462:AM1410,8,FALSE),VLOOKUP(Tableau4[[#This Row],[No Série ]],'Config conversion'!B462:AM1410,7,FALSE))</f>
        <v>#N/A</v>
      </c>
    </row>
    <row r="472" spans="2:3" x14ac:dyDescent="0.25">
      <c r="B472" t="e">
        <f>IFERROR(VLOOKUP(Tableau4[[#This Row],[No Série ]],'Config conversion'!A463:AM1411,7,FALSE),OR(VLOOKUP(Tableau4[[#This Row],[No Série ]],'Config conversion'!B463:AM1411,6,FALSE),VLOOKUP(Tableau4[[#This Row],[No Série ]],'Config conversion'!C463:AM1411,5,FALSE),VLOOKUP(Tableau4[[#This Row],[No Série ]],'Config conversion'!D463:AM1411,4,FALSE)))</f>
        <v>#N/A</v>
      </c>
      <c r="C472" t="e">
        <f>IFERROR(VLOOKUP(Tableau4[[#This Row],[No Série ]],'Config conversion'!A463:AM1411,8,FALSE),VLOOKUP(Tableau4[[#This Row],[No Série ]],'Config conversion'!B463:AM1411,7,FALSE))</f>
        <v>#N/A</v>
      </c>
    </row>
    <row r="473" spans="2:3" x14ac:dyDescent="0.25">
      <c r="B473" t="e">
        <f>IFERROR(VLOOKUP(Tableau4[[#This Row],[No Série ]],'Config conversion'!A464:AM1412,7,FALSE),OR(VLOOKUP(Tableau4[[#This Row],[No Série ]],'Config conversion'!B464:AM1412,6,FALSE),VLOOKUP(Tableau4[[#This Row],[No Série ]],'Config conversion'!C464:AM1412,5,FALSE),VLOOKUP(Tableau4[[#This Row],[No Série ]],'Config conversion'!D464:AM1412,4,FALSE)))</f>
        <v>#N/A</v>
      </c>
      <c r="C473" t="e">
        <f>IFERROR(VLOOKUP(Tableau4[[#This Row],[No Série ]],'Config conversion'!A464:AM1412,8,FALSE),VLOOKUP(Tableau4[[#This Row],[No Série ]],'Config conversion'!B464:AM1412,7,FALSE))</f>
        <v>#N/A</v>
      </c>
    </row>
    <row r="474" spans="2:3" x14ac:dyDescent="0.25">
      <c r="B474" t="e">
        <f>IFERROR(VLOOKUP(Tableau4[[#This Row],[No Série ]],'Config conversion'!A465:AM1413,7,FALSE),OR(VLOOKUP(Tableau4[[#This Row],[No Série ]],'Config conversion'!B465:AM1413,6,FALSE),VLOOKUP(Tableau4[[#This Row],[No Série ]],'Config conversion'!C465:AM1413,5,FALSE),VLOOKUP(Tableau4[[#This Row],[No Série ]],'Config conversion'!D465:AM1413,4,FALSE)))</f>
        <v>#N/A</v>
      </c>
      <c r="C474" t="e">
        <f>IFERROR(VLOOKUP(Tableau4[[#This Row],[No Série ]],'Config conversion'!A465:AM1413,8,FALSE),VLOOKUP(Tableau4[[#This Row],[No Série ]],'Config conversion'!B465:AM1413,7,FALSE))</f>
        <v>#N/A</v>
      </c>
    </row>
    <row r="475" spans="2:3" x14ac:dyDescent="0.25">
      <c r="B475" t="e">
        <f>IFERROR(VLOOKUP(Tableau4[[#This Row],[No Série ]],'Config conversion'!A466:AM1414,7,FALSE),OR(VLOOKUP(Tableau4[[#This Row],[No Série ]],'Config conversion'!B466:AM1414,6,FALSE),VLOOKUP(Tableau4[[#This Row],[No Série ]],'Config conversion'!C466:AM1414,5,FALSE),VLOOKUP(Tableau4[[#This Row],[No Série ]],'Config conversion'!D466:AM1414,4,FALSE)))</f>
        <v>#N/A</v>
      </c>
      <c r="C475" t="e">
        <f>IFERROR(VLOOKUP(Tableau4[[#This Row],[No Série ]],'Config conversion'!A466:AM1414,8,FALSE),VLOOKUP(Tableau4[[#This Row],[No Série ]],'Config conversion'!B466:AM1414,7,FALSE))</f>
        <v>#N/A</v>
      </c>
    </row>
    <row r="476" spans="2:3" x14ac:dyDescent="0.25">
      <c r="B476" t="e">
        <f>IFERROR(VLOOKUP(Tableau4[[#This Row],[No Série ]],'Config conversion'!A467:AM1415,7,FALSE),OR(VLOOKUP(Tableau4[[#This Row],[No Série ]],'Config conversion'!B467:AM1415,6,FALSE),VLOOKUP(Tableau4[[#This Row],[No Série ]],'Config conversion'!C467:AM1415,5,FALSE),VLOOKUP(Tableau4[[#This Row],[No Série ]],'Config conversion'!D467:AM1415,4,FALSE)))</f>
        <v>#N/A</v>
      </c>
      <c r="C476" t="e">
        <f>IFERROR(VLOOKUP(Tableau4[[#This Row],[No Série ]],'Config conversion'!A467:AM1415,8,FALSE),VLOOKUP(Tableau4[[#This Row],[No Série ]],'Config conversion'!B467:AM1415,7,FALSE))</f>
        <v>#N/A</v>
      </c>
    </row>
    <row r="477" spans="2:3" x14ac:dyDescent="0.25">
      <c r="B477" t="e">
        <f>IFERROR(VLOOKUP(Tableau4[[#This Row],[No Série ]],'Config conversion'!A468:AM1416,7,FALSE),OR(VLOOKUP(Tableau4[[#This Row],[No Série ]],'Config conversion'!B468:AM1416,6,FALSE),VLOOKUP(Tableau4[[#This Row],[No Série ]],'Config conversion'!C468:AM1416,5,FALSE),VLOOKUP(Tableau4[[#This Row],[No Série ]],'Config conversion'!D468:AM1416,4,FALSE)))</f>
        <v>#N/A</v>
      </c>
      <c r="C477" t="e">
        <f>IFERROR(VLOOKUP(Tableau4[[#This Row],[No Série ]],'Config conversion'!A468:AM1416,8,FALSE),VLOOKUP(Tableau4[[#This Row],[No Série ]],'Config conversion'!B468:AM1416,7,FALSE))</f>
        <v>#N/A</v>
      </c>
    </row>
    <row r="478" spans="2:3" x14ac:dyDescent="0.25">
      <c r="B478" t="e">
        <f>IFERROR(VLOOKUP(Tableau4[[#This Row],[No Série ]],'Config conversion'!A469:AM1417,7,FALSE),OR(VLOOKUP(Tableau4[[#This Row],[No Série ]],'Config conversion'!B469:AM1417,6,FALSE),VLOOKUP(Tableau4[[#This Row],[No Série ]],'Config conversion'!C469:AM1417,5,FALSE),VLOOKUP(Tableau4[[#This Row],[No Série ]],'Config conversion'!D469:AM1417,4,FALSE)))</f>
        <v>#N/A</v>
      </c>
      <c r="C478" t="e">
        <f>IFERROR(VLOOKUP(Tableau4[[#This Row],[No Série ]],'Config conversion'!A469:AM1417,8,FALSE),VLOOKUP(Tableau4[[#This Row],[No Série ]],'Config conversion'!B469:AM1417,7,FALSE))</f>
        <v>#N/A</v>
      </c>
    </row>
    <row r="479" spans="2:3" x14ac:dyDescent="0.25">
      <c r="B479" t="e">
        <f>IFERROR(VLOOKUP(Tableau4[[#This Row],[No Série ]],'Config conversion'!A470:AM1418,7,FALSE),OR(VLOOKUP(Tableau4[[#This Row],[No Série ]],'Config conversion'!B470:AM1418,6,FALSE),VLOOKUP(Tableau4[[#This Row],[No Série ]],'Config conversion'!C470:AM1418,5,FALSE),VLOOKUP(Tableau4[[#This Row],[No Série ]],'Config conversion'!D470:AM1418,4,FALSE)))</f>
        <v>#N/A</v>
      </c>
      <c r="C479" t="e">
        <f>IFERROR(VLOOKUP(Tableau4[[#This Row],[No Série ]],'Config conversion'!A470:AM1418,8,FALSE),VLOOKUP(Tableau4[[#This Row],[No Série ]],'Config conversion'!B470:AM1418,7,FALSE))</f>
        <v>#N/A</v>
      </c>
    </row>
    <row r="480" spans="2:3" x14ac:dyDescent="0.25">
      <c r="B480" t="e">
        <f>IFERROR(VLOOKUP(Tableau4[[#This Row],[No Série ]],'Config conversion'!A471:AM1419,7,FALSE),OR(VLOOKUP(Tableau4[[#This Row],[No Série ]],'Config conversion'!B471:AM1419,6,FALSE),VLOOKUP(Tableau4[[#This Row],[No Série ]],'Config conversion'!C471:AM1419,5,FALSE),VLOOKUP(Tableau4[[#This Row],[No Série ]],'Config conversion'!D471:AM1419,4,FALSE)))</f>
        <v>#N/A</v>
      </c>
      <c r="C480" t="e">
        <f>IFERROR(VLOOKUP(Tableau4[[#This Row],[No Série ]],'Config conversion'!A471:AM1419,8,FALSE),VLOOKUP(Tableau4[[#This Row],[No Série ]],'Config conversion'!B471:AM1419,7,FALSE))</f>
        <v>#N/A</v>
      </c>
    </row>
    <row r="481" spans="2:3" x14ac:dyDescent="0.25">
      <c r="B481" t="e">
        <f>IFERROR(VLOOKUP(Tableau4[[#This Row],[No Série ]],'Config conversion'!A472:AM1420,7,FALSE),OR(VLOOKUP(Tableau4[[#This Row],[No Série ]],'Config conversion'!B472:AM1420,6,FALSE),VLOOKUP(Tableau4[[#This Row],[No Série ]],'Config conversion'!C472:AM1420,5,FALSE),VLOOKUP(Tableau4[[#This Row],[No Série ]],'Config conversion'!D472:AM1420,4,FALSE)))</f>
        <v>#N/A</v>
      </c>
      <c r="C481" t="e">
        <f>IFERROR(VLOOKUP(Tableau4[[#This Row],[No Série ]],'Config conversion'!A472:AM1420,8,FALSE),VLOOKUP(Tableau4[[#This Row],[No Série ]],'Config conversion'!B472:AM1420,7,FALSE))</f>
        <v>#N/A</v>
      </c>
    </row>
    <row r="482" spans="2:3" x14ac:dyDescent="0.25">
      <c r="B482" t="e">
        <f>IFERROR(VLOOKUP(Tableau4[[#This Row],[No Série ]],'Config conversion'!A473:AM1421,7,FALSE),OR(VLOOKUP(Tableau4[[#This Row],[No Série ]],'Config conversion'!B473:AM1421,6,FALSE),VLOOKUP(Tableau4[[#This Row],[No Série ]],'Config conversion'!C473:AM1421,5,FALSE),VLOOKUP(Tableau4[[#This Row],[No Série ]],'Config conversion'!D473:AM1421,4,FALSE)))</f>
        <v>#N/A</v>
      </c>
      <c r="C482" t="e">
        <f>IFERROR(VLOOKUP(Tableau4[[#This Row],[No Série ]],'Config conversion'!A473:AM1421,8,FALSE),VLOOKUP(Tableau4[[#This Row],[No Série ]],'Config conversion'!B473:AM1421,7,FALSE))</f>
        <v>#N/A</v>
      </c>
    </row>
    <row r="483" spans="2:3" x14ac:dyDescent="0.25">
      <c r="B483" t="e">
        <f>IFERROR(VLOOKUP(Tableau4[[#This Row],[No Série ]],'Config conversion'!A474:AM1422,7,FALSE),OR(VLOOKUP(Tableau4[[#This Row],[No Série ]],'Config conversion'!B474:AM1422,6,FALSE),VLOOKUP(Tableau4[[#This Row],[No Série ]],'Config conversion'!C474:AM1422,5,FALSE),VLOOKUP(Tableau4[[#This Row],[No Série ]],'Config conversion'!D474:AM1422,4,FALSE)))</f>
        <v>#N/A</v>
      </c>
      <c r="C483" t="e">
        <f>IFERROR(VLOOKUP(Tableau4[[#This Row],[No Série ]],'Config conversion'!A474:AM1422,8,FALSE),VLOOKUP(Tableau4[[#This Row],[No Série ]],'Config conversion'!B474:AM1422,7,FALSE))</f>
        <v>#N/A</v>
      </c>
    </row>
    <row r="484" spans="2:3" x14ac:dyDescent="0.25">
      <c r="B484" t="e">
        <f>IFERROR(VLOOKUP(Tableau4[[#This Row],[No Série ]],'Config conversion'!A475:AM1423,7,FALSE),OR(VLOOKUP(Tableau4[[#This Row],[No Série ]],'Config conversion'!B475:AM1423,6,FALSE),VLOOKUP(Tableau4[[#This Row],[No Série ]],'Config conversion'!C475:AM1423,5,FALSE),VLOOKUP(Tableau4[[#This Row],[No Série ]],'Config conversion'!D475:AM1423,4,FALSE)))</f>
        <v>#N/A</v>
      </c>
      <c r="C484" t="e">
        <f>IFERROR(VLOOKUP(Tableau4[[#This Row],[No Série ]],'Config conversion'!A475:AM1423,8,FALSE),VLOOKUP(Tableau4[[#This Row],[No Série ]],'Config conversion'!B475:AM1423,7,FALSE))</f>
        <v>#N/A</v>
      </c>
    </row>
    <row r="485" spans="2:3" x14ac:dyDescent="0.25">
      <c r="B485" t="e">
        <f>IFERROR(VLOOKUP(Tableau4[[#This Row],[No Série ]],'Config conversion'!A476:AM1424,7,FALSE),OR(VLOOKUP(Tableau4[[#This Row],[No Série ]],'Config conversion'!B476:AM1424,6,FALSE),VLOOKUP(Tableau4[[#This Row],[No Série ]],'Config conversion'!C476:AM1424,5,FALSE),VLOOKUP(Tableau4[[#This Row],[No Série ]],'Config conversion'!D476:AM1424,4,FALSE)))</f>
        <v>#N/A</v>
      </c>
      <c r="C485" t="e">
        <f>IFERROR(VLOOKUP(Tableau4[[#This Row],[No Série ]],'Config conversion'!A476:AM1424,8,FALSE),VLOOKUP(Tableau4[[#This Row],[No Série ]],'Config conversion'!B476:AM1424,7,FALSE))</f>
        <v>#N/A</v>
      </c>
    </row>
    <row r="486" spans="2:3" x14ac:dyDescent="0.25">
      <c r="B486" t="e">
        <f>IFERROR(VLOOKUP(Tableau4[[#This Row],[No Série ]],'Config conversion'!A477:AM1425,7,FALSE),OR(VLOOKUP(Tableau4[[#This Row],[No Série ]],'Config conversion'!B477:AM1425,6,FALSE),VLOOKUP(Tableau4[[#This Row],[No Série ]],'Config conversion'!C477:AM1425,5,FALSE),VLOOKUP(Tableau4[[#This Row],[No Série ]],'Config conversion'!D477:AM1425,4,FALSE)))</f>
        <v>#N/A</v>
      </c>
      <c r="C486" t="e">
        <f>IFERROR(VLOOKUP(Tableau4[[#This Row],[No Série ]],'Config conversion'!A477:AM1425,8,FALSE),VLOOKUP(Tableau4[[#This Row],[No Série ]],'Config conversion'!B477:AM1425,7,FALSE))</f>
        <v>#N/A</v>
      </c>
    </row>
    <row r="487" spans="2:3" x14ac:dyDescent="0.25">
      <c r="B487" t="e">
        <f>IFERROR(VLOOKUP(Tableau4[[#This Row],[No Série ]],'Config conversion'!A478:AM1426,7,FALSE),OR(VLOOKUP(Tableau4[[#This Row],[No Série ]],'Config conversion'!B478:AM1426,6,FALSE),VLOOKUP(Tableau4[[#This Row],[No Série ]],'Config conversion'!C478:AM1426,5,FALSE),VLOOKUP(Tableau4[[#This Row],[No Série ]],'Config conversion'!D478:AM1426,4,FALSE)))</f>
        <v>#N/A</v>
      </c>
      <c r="C487" t="e">
        <f>IFERROR(VLOOKUP(Tableau4[[#This Row],[No Série ]],'Config conversion'!A478:AM1426,8,FALSE),VLOOKUP(Tableau4[[#This Row],[No Série ]],'Config conversion'!B478:AM1426,7,FALSE))</f>
        <v>#N/A</v>
      </c>
    </row>
    <row r="488" spans="2:3" x14ac:dyDescent="0.25">
      <c r="B488" t="e">
        <f>IFERROR(VLOOKUP(Tableau4[[#This Row],[No Série ]],'Config conversion'!A479:AM1427,7,FALSE),OR(VLOOKUP(Tableau4[[#This Row],[No Série ]],'Config conversion'!B479:AM1427,6,FALSE),VLOOKUP(Tableau4[[#This Row],[No Série ]],'Config conversion'!C479:AM1427,5,FALSE),VLOOKUP(Tableau4[[#This Row],[No Série ]],'Config conversion'!D479:AM1427,4,FALSE)))</f>
        <v>#N/A</v>
      </c>
      <c r="C488" t="e">
        <f>IFERROR(VLOOKUP(Tableau4[[#This Row],[No Série ]],'Config conversion'!A479:AM1427,8,FALSE),VLOOKUP(Tableau4[[#This Row],[No Série ]],'Config conversion'!B479:AM1427,7,FALSE))</f>
        <v>#N/A</v>
      </c>
    </row>
    <row r="489" spans="2:3" x14ac:dyDescent="0.25">
      <c r="B489" t="e">
        <f>IFERROR(VLOOKUP(Tableau4[[#This Row],[No Série ]],'Config conversion'!A480:AM1428,7,FALSE),OR(VLOOKUP(Tableau4[[#This Row],[No Série ]],'Config conversion'!B480:AM1428,6,FALSE),VLOOKUP(Tableau4[[#This Row],[No Série ]],'Config conversion'!C480:AM1428,5,FALSE),VLOOKUP(Tableau4[[#This Row],[No Série ]],'Config conversion'!D480:AM1428,4,FALSE)))</f>
        <v>#N/A</v>
      </c>
      <c r="C489" t="e">
        <f>IFERROR(VLOOKUP(Tableau4[[#This Row],[No Série ]],'Config conversion'!A480:AM1428,8,FALSE),VLOOKUP(Tableau4[[#This Row],[No Série ]],'Config conversion'!B480:AM1428,7,FALSE))</f>
        <v>#N/A</v>
      </c>
    </row>
    <row r="490" spans="2:3" x14ac:dyDescent="0.25">
      <c r="B490" t="e">
        <f>IFERROR(VLOOKUP(Tableau4[[#This Row],[No Série ]],'Config conversion'!A481:AM1429,7,FALSE),OR(VLOOKUP(Tableau4[[#This Row],[No Série ]],'Config conversion'!B481:AM1429,6,FALSE),VLOOKUP(Tableau4[[#This Row],[No Série ]],'Config conversion'!C481:AM1429,5,FALSE),VLOOKUP(Tableau4[[#This Row],[No Série ]],'Config conversion'!D481:AM1429,4,FALSE)))</f>
        <v>#N/A</v>
      </c>
      <c r="C490" t="e">
        <f>IFERROR(VLOOKUP(Tableau4[[#This Row],[No Série ]],'Config conversion'!A481:AM1429,8,FALSE),VLOOKUP(Tableau4[[#This Row],[No Série ]],'Config conversion'!B481:AM1429,7,FALSE))</f>
        <v>#N/A</v>
      </c>
    </row>
    <row r="491" spans="2:3" x14ac:dyDescent="0.25">
      <c r="B491" t="e">
        <f>IFERROR(VLOOKUP(Tableau4[[#This Row],[No Série ]],'Config conversion'!A482:AM1430,7,FALSE),OR(VLOOKUP(Tableau4[[#This Row],[No Série ]],'Config conversion'!B482:AM1430,6,FALSE),VLOOKUP(Tableau4[[#This Row],[No Série ]],'Config conversion'!C482:AM1430,5,FALSE),VLOOKUP(Tableau4[[#This Row],[No Série ]],'Config conversion'!D482:AM1430,4,FALSE)))</f>
        <v>#N/A</v>
      </c>
      <c r="C491" t="e">
        <f>IFERROR(VLOOKUP(Tableau4[[#This Row],[No Série ]],'Config conversion'!A482:AM1430,8,FALSE),VLOOKUP(Tableau4[[#This Row],[No Série ]],'Config conversion'!B482:AM1430,7,FALSE))</f>
        <v>#N/A</v>
      </c>
    </row>
    <row r="492" spans="2:3" x14ac:dyDescent="0.25">
      <c r="B492" t="e">
        <f>IFERROR(VLOOKUP(Tableau4[[#This Row],[No Série ]],'Config conversion'!A483:AM1431,7,FALSE),OR(VLOOKUP(Tableau4[[#This Row],[No Série ]],'Config conversion'!B483:AM1431,6,FALSE),VLOOKUP(Tableau4[[#This Row],[No Série ]],'Config conversion'!C483:AM1431,5,FALSE),VLOOKUP(Tableau4[[#This Row],[No Série ]],'Config conversion'!D483:AM1431,4,FALSE)))</f>
        <v>#N/A</v>
      </c>
      <c r="C492" t="e">
        <f>IFERROR(VLOOKUP(Tableau4[[#This Row],[No Série ]],'Config conversion'!A483:AM1431,8,FALSE),VLOOKUP(Tableau4[[#This Row],[No Série ]],'Config conversion'!B483:AM1431,7,FALSE))</f>
        <v>#N/A</v>
      </c>
    </row>
    <row r="493" spans="2:3" x14ac:dyDescent="0.25">
      <c r="B493" t="e">
        <f>IFERROR(VLOOKUP(Tableau4[[#This Row],[No Série ]],'Config conversion'!A484:AM1432,7,FALSE),OR(VLOOKUP(Tableau4[[#This Row],[No Série ]],'Config conversion'!B484:AM1432,6,FALSE),VLOOKUP(Tableau4[[#This Row],[No Série ]],'Config conversion'!C484:AM1432,5,FALSE),VLOOKUP(Tableau4[[#This Row],[No Série ]],'Config conversion'!D484:AM1432,4,FALSE)))</f>
        <v>#N/A</v>
      </c>
      <c r="C493" t="e">
        <f>IFERROR(VLOOKUP(Tableau4[[#This Row],[No Série ]],'Config conversion'!A484:AM1432,8,FALSE),VLOOKUP(Tableau4[[#This Row],[No Série ]],'Config conversion'!B484:AM1432,7,FALSE))</f>
        <v>#N/A</v>
      </c>
    </row>
    <row r="494" spans="2:3" x14ac:dyDescent="0.25">
      <c r="B494" t="e">
        <f>IFERROR(VLOOKUP(Tableau4[[#This Row],[No Série ]],'Config conversion'!A485:AM1433,7,FALSE),OR(VLOOKUP(Tableau4[[#This Row],[No Série ]],'Config conversion'!B485:AM1433,6,FALSE),VLOOKUP(Tableau4[[#This Row],[No Série ]],'Config conversion'!C485:AM1433,5,FALSE),VLOOKUP(Tableau4[[#This Row],[No Série ]],'Config conversion'!D485:AM1433,4,FALSE)))</f>
        <v>#N/A</v>
      </c>
      <c r="C494" t="e">
        <f>IFERROR(VLOOKUP(Tableau4[[#This Row],[No Série ]],'Config conversion'!A485:AM1433,8,FALSE),VLOOKUP(Tableau4[[#This Row],[No Série ]],'Config conversion'!B485:AM1433,7,FALSE))</f>
        <v>#N/A</v>
      </c>
    </row>
    <row r="495" spans="2:3" x14ac:dyDescent="0.25">
      <c r="B495" t="e">
        <f>IFERROR(VLOOKUP(Tableau4[[#This Row],[No Série ]],'Config conversion'!A486:AM1434,7,FALSE),OR(VLOOKUP(Tableau4[[#This Row],[No Série ]],'Config conversion'!B486:AM1434,6,FALSE),VLOOKUP(Tableau4[[#This Row],[No Série ]],'Config conversion'!C486:AM1434,5,FALSE),VLOOKUP(Tableau4[[#This Row],[No Série ]],'Config conversion'!D486:AM1434,4,FALSE)))</f>
        <v>#N/A</v>
      </c>
      <c r="C495" t="e">
        <f>IFERROR(VLOOKUP(Tableau4[[#This Row],[No Série ]],'Config conversion'!A486:AM1434,8,FALSE),VLOOKUP(Tableau4[[#This Row],[No Série ]],'Config conversion'!B486:AM1434,7,FALSE))</f>
        <v>#N/A</v>
      </c>
    </row>
    <row r="496" spans="2:3" x14ac:dyDescent="0.25">
      <c r="B496" t="e">
        <f>IFERROR(VLOOKUP(Tableau4[[#This Row],[No Série ]],'Config conversion'!A487:AM1435,7,FALSE),OR(VLOOKUP(Tableau4[[#This Row],[No Série ]],'Config conversion'!B487:AM1435,6,FALSE),VLOOKUP(Tableau4[[#This Row],[No Série ]],'Config conversion'!C487:AM1435,5,FALSE),VLOOKUP(Tableau4[[#This Row],[No Série ]],'Config conversion'!D487:AM1435,4,FALSE)))</f>
        <v>#N/A</v>
      </c>
      <c r="C496" t="e">
        <f>IFERROR(VLOOKUP(Tableau4[[#This Row],[No Série ]],'Config conversion'!A487:AM1435,8,FALSE),VLOOKUP(Tableau4[[#This Row],[No Série ]],'Config conversion'!B487:AM1435,7,FALSE))</f>
        <v>#N/A</v>
      </c>
    </row>
    <row r="497" spans="2:3" x14ac:dyDescent="0.25">
      <c r="B497" t="e">
        <f>IFERROR(VLOOKUP(Tableau4[[#This Row],[No Série ]],'Config conversion'!A488:AM1436,7,FALSE),OR(VLOOKUP(Tableau4[[#This Row],[No Série ]],'Config conversion'!B488:AM1436,6,FALSE),VLOOKUP(Tableau4[[#This Row],[No Série ]],'Config conversion'!C488:AM1436,5,FALSE),VLOOKUP(Tableau4[[#This Row],[No Série ]],'Config conversion'!D488:AM1436,4,FALSE)))</f>
        <v>#N/A</v>
      </c>
      <c r="C497" t="e">
        <f>IFERROR(VLOOKUP(Tableau4[[#This Row],[No Série ]],'Config conversion'!A488:AM1436,8,FALSE),VLOOKUP(Tableau4[[#This Row],[No Série ]],'Config conversion'!B488:AM1436,7,FALSE))</f>
        <v>#N/A</v>
      </c>
    </row>
    <row r="498" spans="2:3" x14ac:dyDescent="0.25">
      <c r="B498" t="e">
        <f>IFERROR(VLOOKUP(Tableau4[[#This Row],[No Série ]],'Config conversion'!A489:AM1437,7,FALSE),OR(VLOOKUP(Tableau4[[#This Row],[No Série ]],'Config conversion'!B489:AM1437,6,FALSE),VLOOKUP(Tableau4[[#This Row],[No Série ]],'Config conversion'!C489:AM1437,5,FALSE),VLOOKUP(Tableau4[[#This Row],[No Série ]],'Config conversion'!D489:AM1437,4,FALSE)))</f>
        <v>#N/A</v>
      </c>
      <c r="C498" t="e">
        <f>IFERROR(VLOOKUP(Tableau4[[#This Row],[No Série ]],'Config conversion'!A489:AM1437,8,FALSE),VLOOKUP(Tableau4[[#This Row],[No Série ]],'Config conversion'!B489:AM1437,7,FALSE))</f>
        <v>#N/A</v>
      </c>
    </row>
    <row r="499" spans="2:3" x14ac:dyDescent="0.25">
      <c r="B499" t="e">
        <f>IFERROR(VLOOKUP(Tableau4[[#This Row],[No Série ]],'Config conversion'!A490:AM1438,7,FALSE),OR(VLOOKUP(Tableau4[[#This Row],[No Série ]],'Config conversion'!B490:AM1438,6,FALSE),VLOOKUP(Tableau4[[#This Row],[No Série ]],'Config conversion'!C490:AM1438,5,FALSE),VLOOKUP(Tableau4[[#This Row],[No Série ]],'Config conversion'!D490:AM1438,4,FALSE)))</f>
        <v>#N/A</v>
      </c>
      <c r="C499" t="e">
        <f>IFERROR(VLOOKUP(Tableau4[[#This Row],[No Série ]],'Config conversion'!A490:AM1438,8,FALSE),VLOOKUP(Tableau4[[#This Row],[No Série ]],'Config conversion'!B490:AM1438,7,FALSE))</f>
        <v>#N/A</v>
      </c>
    </row>
    <row r="500" spans="2:3" x14ac:dyDescent="0.25">
      <c r="B500" t="e">
        <f>IFERROR(VLOOKUP(Tableau4[[#This Row],[No Série ]],'Config conversion'!A491:AM1439,7,FALSE),OR(VLOOKUP(Tableau4[[#This Row],[No Série ]],'Config conversion'!B491:AM1439,6,FALSE),VLOOKUP(Tableau4[[#This Row],[No Série ]],'Config conversion'!C491:AM1439,5,FALSE),VLOOKUP(Tableau4[[#This Row],[No Série ]],'Config conversion'!D491:AM1439,4,FALSE)))</f>
        <v>#N/A</v>
      </c>
      <c r="C500" t="e">
        <f>IFERROR(VLOOKUP(Tableau4[[#This Row],[No Série ]],'Config conversion'!A491:AM1439,8,FALSE),VLOOKUP(Tableau4[[#This Row],[No Série ]],'Config conversion'!B491:AM1439,7,FALSE))</f>
        <v>#N/A</v>
      </c>
    </row>
    <row r="501" spans="2:3" x14ac:dyDescent="0.25">
      <c r="B501" t="e">
        <f>IFERROR(VLOOKUP(Tableau4[[#This Row],[No Série ]],'Config conversion'!A492:AM1440,7,FALSE),OR(VLOOKUP(Tableau4[[#This Row],[No Série ]],'Config conversion'!B492:AM1440,6,FALSE),VLOOKUP(Tableau4[[#This Row],[No Série ]],'Config conversion'!C492:AM1440,5,FALSE),VLOOKUP(Tableau4[[#This Row],[No Série ]],'Config conversion'!D492:AM1440,4,FALSE)))</f>
        <v>#N/A</v>
      </c>
      <c r="C501" t="e">
        <f>IFERROR(VLOOKUP(Tableau4[[#This Row],[No Série ]],'Config conversion'!A492:AM1440,8,FALSE),VLOOKUP(Tableau4[[#This Row],[No Série ]],'Config conversion'!B492:AM1440,7,FALSE))</f>
        <v>#N/A</v>
      </c>
    </row>
    <row r="502" spans="2:3" x14ac:dyDescent="0.25">
      <c r="B502" t="e">
        <f>IFERROR(VLOOKUP(Tableau4[[#This Row],[No Série ]],'Config conversion'!A493:AM1441,7,FALSE),OR(VLOOKUP(Tableau4[[#This Row],[No Série ]],'Config conversion'!B493:AM1441,6,FALSE),VLOOKUP(Tableau4[[#This Row],[No Série ]],'Config conversion'!C493:AM1441,5,FALSE),VLOOKUP(Tableau4[[#This Row],[No Série ]],'Config conversion'!D493:AM1441,4,FALSE)))</f>
        <v>#N/A</v>
      </c>
      <c r="C502" t="e">
        <f>IFERROR(VLOOKUP(Tableau4[[#This Row],[No Série ]],'Config conversion'!A493:AM1441,8,FALSE),VLOOKUP(Tableau4[[#This Row],[No Série ]],'Config conversion'!B493:AM1441,7,FALSE))</f>
        <v>#N/A</v>
      </c>
    </row>
    <row r="503" spans="2:3" x14ac:dyDescent="0.25">
      <c r="B503" t="e">
        <f>IFERROR(VLOOKUP(Tableau4[[#This Row],[No Série ]],'Config conversion'!A494:AM1442,7,FALSE),OR(VLOOKUP(Tableau4[[#This Row],[No Série ]],'Config conversion'!B494:AM1442,6,FALSE),VLOOKUP(Tableau4[[#This Row],[No Série ]],'Config conversion'!C494:AM1442,5,FALSE),VLOOKUP(Tableau4[[#This Row],[No Série ]],'Config conversion'!D494:AM1442,4,FALSE)))</f>
        <v>#N/A</v>
      </c>
      <c r="C503" t="e">
        <f>IFERROR(VLOOKUP(Tableau4[[#This Row],[No Série ]],'Config conversion'!A494:AM1442,8,FALSE),VLOOKUP(Tableau4[[#This Row],[No Série ]],'Config conversion'!B494:AM1442,7,FALSE))</f>
        <v>#N/A</v>
      </c>
    </row>
    <row r="504" spans="2:3" x14ac:dyDescent="0.25">
      <c r="B504" t="e">
        <f>IFERROR(VLOOKUP(Tableau4[[#This Row],[No Série ]],'Config conversion'!A495:AM1443,7,FALSE),OR(VLOOKUP(Tableau4[[#This Row],[No Série ]],'Config conversion'!B495:AM1443,6,FALSE),VLOOKUP(Tableau4[[#This Row],[No Série ]],'Config conversion'!C495:AM1443,5,FALSE),VLOOKUP(Tableau4[[#This Row],[No Série ]],'Config conversion'!D495:AM1443,4,FALSE)))</f>
        <v>#N/A</v>
      </c>
      <c r="C504" t="e">
        <f>IFERROR(VLOOKUP(Tableau4[[#This Row],[No Série ]],'Config conversion'!A495:AM1443,8,FALSE),VLOOKUP(Tableau4[[#This Row],[No Série ]],'Config conversion'!B495:AM1443,7,FALSE))</f>
        <v>#N/A</v>
      </c>
    </row>
    <row r="505" spans="2:3" x14ac:dyDescent="0.25">
      <c r="B505" t="e">
        <f>IFERROR(VLOOKUP(Tableau4[[#This Row],[No Série ]],'Config conversion'!A496:AM1444,7,FALSE),OR(VLOOKUP(Tableau4[[#This Row],[No Série ]],'Config conversion'!B496:AM1444,6,FALSE),VLOOKUP(Tableau4[[#This Row],[No Série ]],'Config conversion'!C496:AM1444,5,FALSE),VLOOKUP(Tableau4[[#This Row],[No Série ]],'Config conversion'!D496:AM1444,4,FALSE)))</f>
        <v>#N/A</v>
      </c>
      <c r="C505" t="e">
        <f>IFERROR(VLOOKUP(Tableau4[[#This Row],[No Série ]],'Config conversion'!A496:AM1444,8,FALSE),VLOOKUP(Tableau4[[#This Row],[No Série ]],'Config conversion'!B496:AM1444,7,FALSE))</f>
        <v>#N/A</v>
      </c>
    </row>
    <row r="506" spans="2:3" x14ac:dyDescent="0.25">
      <c r="B506" t="e">
        <f>IFERROR(VLOOKUP(Tableau4[[#This Row],[No Série ]],'Config conversion'!A497:AM1445,7,FALSE),OR(VLOOKUP(Tableau4[[#This Row],[No Série ]],'Config conversion'!B497:AM1445,6,FALSE),VLOOKUP(Tableau4[[#This Row],[No Série ]],'Config conversion'!C497:AM1445,5,FALSE),VLOOKUP(Tableau4[[#This Row],[No Série ]],'Config conversion'!D497:AM1445,4,FALSE)))</f>
        <v>#N/A</v>
      </c>
      <c r="C506" t="e">
        <f>IFERROR(VLOOKUP(Tableau4[[#This Row],[No Série ]],'Config conversion'!A497:AM1445,8,FALSE),VLOOKUP(Tableau4[[#This Row],[No Série ]],'Config conversion'!B497:AM1445,7,FALSE))</f>
        <v>#N/A</v>
      </c>
    </row>
    <row r="507" spans="2:3" x14ac:dyDescent="0.25">
      <c r="B507" t="e">
        <f>IFERROR(VLOOKUP(Tableau4[[#This Row],[No Série ]],'Config conversion'!A498:AM1446,7,FALSE),OR(VLOOKUP(Tableau4[[#This Row],[No Série ]],'Config conversion'!B498:AM1446,6,FALSE),VLOOKUP(Tableau4[[#This Row],[No Série ]],'Config conversion'!C498:AM1446,5,FALSE),VLOOKUP(Tableau4[[#This Row],[No Série ]],'Config conversion'!D498:AM1446,4,FALSE)))</f>
        <v>#N/A</v>
      </c>
      <c r="C507" t="e">
        <f>IFERROR(VLOOKUP(Tableau4[[#This Row],[No Série ]],'Config conversion'!A498:AM1446,8,FALSE),VLOOKUP(Tableau4[[#This Row],[No Série ]],'Config conversion'!B498:AM1446,7,FALSE))</f>
        <v>#N/A</v>
      </c>
    </row>
    <row r="508" spans="2:3" x14ac:dyDescent="0.25">
      <c r="B508" t="e">
        <f>IFERROR(VLOOKUP(Tableau4[[#This Row],[No Série ]],'Config conversion'!A499:AM1447,7,FALSE),OR(VLOOKUP(Tableau4[[#This Row],[No Série ]],'Config conversion'!B499:AM1447,6,FALSE),VLOOKUP(Tableau4[[#This Row],[No Série ]],'Config conversion'!C499:AM1447,5,FALSE),VLOOKUP(Tableau4[[#This Row],[No Série ]],'Config conversion'!D499:AM1447,4,FALSE)))</f>
        <v>#N/A</v>
      </c>
      <c r="C508" t="e">
        <f>IFERROR(VLOOKUP(Tableau4[[#This Row],[No Série ]],'Config conversion'!A499:AM1447,8,FALSE),VLOOKUP(Tableau4[[#This Row],[No Série ]],'Config conversion'!B499:AM1447,7,FALSE))</f>
        <v>#N/A</v>
      </c>
    </row>
    <row r="509" spans="2:3" x14ac:dyDescent="0.25">
      <c r="B509" t="e">
        <f>IFERROR(VLOOKUP(Tableau4[[#This Row],[No Série ]],'Config conversion'!A500:AM1448,7,FALSE),OR(VLOOKUP(Tableau4[[#This Row],[No Série ]],'Config conversion'!B500:AM1448,6,FALSE),VLOOKUP(Tableau4[[#This Row],[No Série ]],'Config conversion'!C500:AM1448,5,FALSE),VLOOKUP(Tableau4[[#This Row],[No Série ]],'Config conversion'!D500:AM1448,4,FALSE)))</f>
        <v>#N/A</v>
      </c>
      <c r="C509" t="e">
        <f>IFERROR(VLOOKUP(Tableau4[[#This Row],[No Série ]],'Config conversion'!A500:AM1448,8,FALSE),VLOOKUP(Tableau4[[#This Row],[No Série ]],'Config conversion'!B500:AM1448,7,FALSE))</f>
        <v>#N/A</v>
      </c>
    </row>
    <row r="510" spans="2:3" x14ac:dyDescent="0.25">
      <c r="B510" t="e">
        <f>IFERROR(VLOOKUP(Tableau4[[#This Row],[No Série ]],'Config conversion'!A501:AM1449,7,FALSE),OR(VLOOKUP(Tableau4[[#This Row],[No Série ]],'Config conversion'!B501:AM1449,6,FALSE),VLOOKUP(Tableau4[[#This Row],[No Série ]],'Config conversion'!C501:AM1449,5,FALSE),VLOOKUP(Tableau4[[#This Row],[No Série ]],'Config conversion'!D501:AM1449,4,FALSE)))</f>
        <v>#N/A</v>
      </c>
      <c r="C510" t="e">
        <f>IFERROR(VLOOKUP(Tableau4[[#This Row],[No Série ]],'Config conversion'!A501:AM1449,8,FALSE),VLOOKUP(Tableau4[[#This Row],[No Série ]],'Config conversion'!B501:AM1449,7,FALSE))</f>
        <v>#N/A</v>
      </c>
    </row>
    <row r="511" spans="2:3" x14ac:dyDescent="0.25">
      <c r="B511" t="e">
        <f>IFERROR(VLOOKUP(Tableau4[[#This Row],[No Série ]],'Config conversion'!A502:AM1450,7,FALSE),OR(VLOOKUP(Tableau4[[#This Row],[No Série ]],'Config conversion'!B502:AM1450,6,FALSE),VLOOKUP(Tableau4[[#This Row],[No Série ]],'Config conversion'!C502:AM1450,5,FALSE),VLOOKUP(Tableau4[[#This Row],[No Série ]],'Config conversion'!D502:AM1450,4,FALSE)))</f>
        <v>#N/A</v>
      </c>
      <c r="C511" t="e">
        <f>IFERROR(VLOOKUP(Tableau4[[#This Row],[No Série ]],'Config conversion'!A502:AM1450,8,FALSE),VLOOKUP(Tableau4[[#This Row],[No Série ]],'Config conversion'!B502:AM1450,7,FALSE))</f>
        <v>#N/A</v>
      </c>
    </row>
    <row r="512" spans="2:3" x14ac:dyDescent="0.25">
      <c r="B512" t="e">
        <f>IFERROR(VLOOKUP(Tableau4[[#This Row],[No Série ]],'Config conversion'!A503:AM1451,7,FALSE),OR(VLOOKUP(Tableau4[[#This Row],[No Série ]],'Config conversion'!B503:AM1451,6,FALSE),VLOOKUP(Tableau4[[#This Row],[No Série ]],'Config conversion'!C503:AM1451,5,FALSE),VLOOKUP(Tableau4[[#This Row],[No Série ]],'Config conversion'!D503:AM1451,4,FALSE)))</f>
        <v>#N/A</v>
      </c>
      <c r="C512" t="e">
        <f>IFERROR(VLOOKUP(Tableau4[[#This Row],[No Série ]],'Config conversion'!A503:AM1451,8,FALSE),VLOOKUP(Tableau4[[#This Row],[No Série ]],'Config conversion'!B503:AM1451,7,FALSE))</f>
        <v>#N/A</v>
      </c>
    </row>
    <row r="513" spans="2:3" x14ac:dyDescent="0.25">
      <c r="B513" t="e">
        <f>IFERROR(VLOOKUP(Tableau4[[#This Row],[No Série ]],'Config conversion'!A504:AM1452,7,FALSE),OR(VLOOKUP(Tableau4[[#This Row],[No Série ]],'Config conversion'!B504:AM1452,6,FALSE),VLOOKUP(Tableau4[[#This Row],[No Série ]],'Config conversion'!C504:AM1452,5,FALSE),VLOOKUP(Tableau4[[#This Row],[No Série ]],'Config conversion'!D504:AM1452,4,FALSE)))</f>
        <v>#N/A</v>
      </c>
      <c r="C513" t="e">
        <f>IFERROR(VLOOKUP(Tableau4[[#This Row],[No Série ]],'Config conversion'!A504:AM1452,8,FALSE),VLOOKUP(Tableau4[[#This Row],[No Série ]],'Config conversion'!B504:AM1452,7,FALSE))</f>
        <v>#N/A</v>
      </c>
    </row>
    <row r="514" spans="2:3" x14ac:dyDescent="0.25">
      <c r="B514" t="e">
        <f>IFERROR(VLOOKUP(Tableau4[[#This Row],[No Série ]],'Config conversion'!A505:AM1453,7,FALSE),OR(VLOOKUP(Tableau4[[#This Row],[No Série ]],'Config conversion'!B505:AM1453,6,FALSE),VLOOKUP(Tableau4[[#This Row],[No Série ]],'Config conversion'!C505:AM1453,5,FALSE),VLOOKUP(Tableau4[[#This Row],[No Série ]],'Config conversion'!D505:AM1453,4,FALSE)))</f>
        <v>#N/A</v>
      </c>
      <c r="C514" t="e">
        <f>IFERROR(VLOOKUP(Tableau4[[#This Row],[No Série ]],'Config conversion'!A505:AM1453,8,FALSE),VLOOKUP(Tableau4[[#This Row],[No Série ]],'Config conversion'!B505:AM1453,7,FALSE))</f>
        <v>#N/A</v>
      </c>
    </row>
    <row r="515" spans="2:3" x14ac:dyDescent="0.25">
      <c r="B515" t="e">
        <f>IFERROR(VLOOKUP(Tableau4[[#This Row],[No Série ]],'Config conversion'!A506:AM1454,7,FALSE),OR(VLOOKUP(Tableau4[[#This Row],[No Série ]],'Config conversion'!B506:AM1454,6,FALSE),VLOOKUP(Tableau4[[#This Row],[No Série ]],'Config conversion'!C506:AM1454,5,FALSE),VLOOKUP(Tableau4[[#This Row],[No Série ]],'Config conversion'!D506:AM1454,4,FALSE)))</f>
        <v>#N/A</v>
      </c>
      <c r="C515" t="e">
        <f>IFERROR(VLOOKUP(Tableau4[[#This Row],[No Série ]],'Config conversion'!A506:AM1454,8,FALSE),VLOOKUP(Tableau4[[#This Row],[No Série ]],'Config conversion'!B506:AM1454,7,FALSE))</f>
        <v>#N/A</v>
      </c>
    </row>
    <row r="516" spans="2:3" x14ac:dyDescent="0.25">
      <c r="B516" t="e">
        <f>IFERROR(VLOOKUP(Tableau4[[#This Row],[No Série ]],'Config conversion'!A507:AM1455,7,FALSE),OR(VLOOKUP(Tableau4[[#This Row],[No Série ]],'Config conversion'!B507:AM1455,6,FALSE),VLOOKUP(Tableau4[[#This Row],[No Série ]],'Config conversion'!C507:AM1455,5,FALSE),VLOOKUP(Tableau4[[#This Row],[No Série ]],'Config conversion'!D507:AM1455,4,FALSE)))</f>
        <v>#N/A</v>
      </c>
      <c r="C516" t="e">
        <f>IFERROR(VLOOKUP(Tableau4[[#This Row],[No Série ]],'Config conversion'!A507:AM1455,8,FALSE),VLOOKUP(Tableau4[[#This Row],[No Série ]],'Config conversion'!B507:AM1455,7,FALSE))</f>
        <v>#N/A</v>
      </c>
    </row>
    <row r="517" spans="2:3" x14ac:dyDescent="0.25">
      <c r="B517" t="e">
        <f>IFERROR(VLOOKUP(Tableau4[[#This Row],[No Série ]],'Config conversion'!A508:AM1456,7,FALSE),OR(VLOOKUP(Tableau4[[#This Row],[No Série ]],'Config conversion'!B508:AM1456,6,FALSE),VLOOKUP(Tableau4[[#This Row],[No Série ]],'Config conversion'!C508:AM1456,5,FALSE),VLOOKUP(Tableau4[[#This Row],[No Série ]],'Config conversion'!D508:AM1456,4,FALSE)))</f>
        <v>#N/A</v>
      </c>
      <c r="C517" t="e">
        <f>IFERROR(VLOOKUP(Tableau4[[#This Row],[No Série ]],'Config conversion'!A508:AM1456,8,FALSE),VLOOKUP(Tableau4[[#This Row],[No Série ]],'Config conversion'!B508:AM1456,7,FALSE))</f>
        <v>#N/A</v>
      </c>
    </row>
    <row r="518" spans="2:3" x14ac:dyDescent="0.25">
      <c r="B518" t="e">
        <f>IFERROR(VLOOKUP(Tableau4[[#This Row],[No Série ]],'Config conversion'!A509:AM1457,7,FALSE),OR(VLOOKUP(Tableau4[[#This Row],[No Série ]],'Config conversion'!B509:AM1457,6,FALSE),VLOOKUP(Tableau4[[#This Row],[No Série ]],'Config conversion'!C509:AM1457,5,FALSE),VLOOKUP(Tableau4[[#This Row],[No Série ]],'Config conversion'!D509:AM1457,4,FALSE)))</f>
        <v>#N/A</v>
      </c>
      <c r="C518" t="e">
        <f>IFERROR(VLOOKUP(Tableau4[[#This Row],[No Série ]],'Config conversion'!A509:AM1457,8,FALSE),VLOOKUP(Tableau4[[#This Row],[No Série ]],'Config conversion'!B509:AM1457,7,FALSE))</f>
        <v>#N/A</v>
      </c>
    </row>
    <row r="519" spans="2:3" x14ac:dyDescent="0.25">
      <c r="B519" t="e">
        <f>IFERROR(VLOOKUP(Tableau4[[#This Row],[No Série ]],'Config conversion'!A510:AM1458,7,FALSE),OR(VLOOKUP(Tableau4[[#This Row],[No Série ]],'Config conversion'!B510:AM1458,6,FALSE),VLOOKUP(Tableau4[[#This Row],[No Série ]],'Config conversion'!C510:AM1458,5,FALSE),VLOOKUP(Tableau4[[#This Row],[No Série ]],'Config conversion'!D510:AM1458,4,FALSE)))</f>
        <v>#N/A</v>
      </c>
      <c r="C519" t="e">
        <f>IFERROR(VLOOKUP(Tableau4[[#This Row],[No Série ]],'Config conversion'!A510:AM1458,8,FALSE),VLOOKUP(Tableau4[[#This Row],[No Série ]],'Config conversion'!B510:AM1458,7,FALSE))</f>
        <v>#N/A</v>
      </c>
    </row>
    <row r="520" spans="2:3" x14ac:dyDescent="0.25">
      <c r="B520" t="e">
        <f>IFERROR(VLOOKUP(Tableau4[[#This Row],[No Série ]],'Config conversion'!A511:AM1459,7,FALSE),OR(VLOOKUP(Tableau4[[#This Row],[No Série ]],'Config conversion'!B511:AM1459,6,FALSE),VLOOKUP(Tableau4[[#This Row],[No Série ]],'Config conversion'!C511:AM1459,5,FALSE),VLOOKUP(Tableau4[[#This Row],[No Série ]],'Config conversion'!D511:AM1459,4,FALSE)))</f>
        <v>#N/A</v>
      </c>
      <c r="C520" t="e">
        <f>IFERROR(VLOOKUP(Tableau4[[#This Row],[No Série ]],'Config conversion'!A511:AM1459,8,FALSE),VLOOKUP(Tableau4[[#This Row],[No Série ]],'Config conversion'!B511:AM1459,7,FALSE))</f>
        <v>#N/A</v>
      </c>
    </row>
    <row r="521" spans="2:3" x14ac:dyDescent="0.25">
      <c r="B521" t="e">
        <f>IFERROR(VLOOKUP(Tableau4[[#This Row],[No Série ]],'Config conversion'!A512:AM1460,7,FALSE),OR(VLOOKUP(Tableau4[[#This Row],[No Série ]],'Config conversion'!B512:AM1460,6,FALSE),VLOOKUP(Tableau4[[#This Row],[No Série ]],'Config conversion'!C512:AM1460,5,FALSE),VLOOKUP(Tableau4[[#This Row],[No Série ]],'Config conversion'!D512:AM1460,4,FALSE)))</f>
        <v>#N/A</v>
      </c>
      <c r="C521" t="e">
        <f>IFERROR(VLOOKUP(Tableau4[[#This Row],[No Série ]],'Config conversion'!A512:AM1460,8,FALSE),VLOOKUP(Tableau4[[#This Row],[No Série ]],'Config conversion'!B512:AM1460,7,FALSE))</f>
        <v>#N/A</v>
      </c>
    </row>
    <row r="522" spans="2:3" x14ac:dyDescent="0.25">
      <c r="B522" t="e">
        <f>IFERROR(VLOOKUP(Tableau4[[#This Row],[No Série ]],'Config conversion'!A513:AM1461,7,FALSE),OR(VLOOKUP(Tableau4[[#This Row],[No Série ]],'Config conversion'!B513:AM1461,6,FALSE),VLOOKUP(Tableau4[[#This Row],[No Série ]],'Config conversion'!C513:AM1461,5,FALSE),VLOOKUP(Tableau4[[#This Row],[No Série ]],'Config conversion'!D513:AM1461,4,FALSE)))</f>
        <v>#N/A</v>
      </c>
      <c r="C522" t="e">
        <f>IFERROR(VLOOKUP(Tableau4[[#This Row],[No Série ]],'Config conversion'!A513:AM1461,8,FALSE),VLOOKUP(Tableau4[[#This Row],[No Série ]],'Config conversion'!B513:AM1461,7,FALSE))</f>
        <v>#N/A</v>
      </c>
    </row>
    <row r="523" spans="2:3" x14ac:dyDescent="0.25">
      <c r="B523" t="e">
        <f>IFERROR(VLOOKUP(Tableau4[[#This Row],[No Série ]],'Config conversion'!A514:AM1462,7,FALSE),OR(VLOOKUP(Tableau4[[#This Row],[No Série ]],'Config conversion'!B514:AM1462,6,FALSE),VLOOKUP(Tableau4[[#This Row],[No Série ]],'Config conversion'!C514:AM1462,5,FALSE),VLOOKUP(Tableau4[[#This Row],[No Série ]],'Config conversion'!D514:AM1462,4,FALSE)))</f>
        <v>#N/A</v>
      </c>
      <c r="C523" t="e">
        <f>IFERROR(VLOOKUP(Tableau4[[#This Row],[No Série ]],'Config conversion'!A514:AM1462,8,FALSE),VLOOKUP(Tableau4[[#This Row],[No Série ]],'Config conversion'!B514:AM1462,7,FALSE))</f>
        <v>#N/A</v>
      </c>
    </row>
    <row r="524" spans="2:3" x14ac:dyDescent="0.25">
      <c r="B524" t="e">
        <f>IFERROR(VLOOKUP(Tableau4[[#This Row],[No Série ]],'Config conversion'!A515:AM1463,7,FALSE),OR(VLOOKUP(Tableau4[[#This Row],[No Série ]],'Config conversion'!B515:AM1463,6,FALSE),VLOOKUP(Tableau4[[#This Row],[No Série ]],'Config conversion'!C515:AM1463,5,FALSE),VLOOKUP(Tableau4[[#This Row],[No Série ]],'Config conversion'!D515:AM1463,4,FALSE)))</f>
        <v>#N/A</v>
      </c>
      <c r="C524" t="e">
        <f>IFERROR(VLOOKUP(Tableau4[[#This Row],[No Série ]],'Config conversion'!A515:AM1463,8,FALSE),VLOOKUP(Tableau4[[#This Row],[No Série ]],'Config conversion'!B515:AM1463,7,FALSE))</f>
        <v>#N/A</v>
      </c>
    </row>
    <row r="525" spans="2:3" x14ac:dyDescent="0.25">
      <c r="B525" t="e">
        <f>IFERROR(VLOOKUP(Tableau4[[#This Row],[No Série ]],'Config conversion'!A516:AM1464,7,FALSE),OR(VLOOKUP(Tableau4[[#This Row],[No Série ]],'Config conversion'!B516:AM1464,6,FALSE),VLOOKUP(Tableau4[[#This Row],[No Série ]],'Config conversion'!C516:AM1464,5,FALSE),VLOOKUP(Tableau4[[#This Row],[No Série ]],'Config conversion'!D516:AM1464,4,FALSE)))</f>
        <v>#N/A</v>
      </c>
      <c r="C525" t="e">
        <f>IFERROR(VLOOKUP(Tableau4[[#This Row],[No Série ]],'Config conversion'!A516:AM1464,8,FALSE),VLOOKUP(Tableau4[[#This Row],[No Série ]],'Config conversion'!B516:AM1464,7,FALSE))</f>
        <v>#N/A</v>
      </c>
    </row>
    <row r="526" spans="2:3" x14ac:dyDescent="0.25">
      <c r="B526" t="e">
        <f>IFERROR(VLOOKUP(Tableau4[[#This Row],[No Série ]],'Config conversion'!A517:AM1465,7,FALSE),OR(VLOOKUP(Tableau4[[#This Row],[No Série ]],'Config conversion'!B517:AM1465,6,FALSE),VLOOKUP(Tableau4[[#This Row],[No Série ]],'Config conversion'!C517:AM1465,5,FALSE),VLOOKUP(Tableau4[[#This Row],[No Série ]],'Config conversion'!D517:AM1465,4,FALSE)))</f>
        <v>#N/A</v>
      </c>
      <c r="C526" t="e">
        <f>IFERROR(VLOOKUP(Tableau4[[#This Row],[No Série ]],'Config conversion'!A517:AM1465,8,FALSE),VLOOKUP(Tableau4[[#This Row],[No Série ]],'Config conversion'!B517:AM1465,7,FALSE))</f>
        <v>#N/A</v>
      </c>
    </row>
    <row r="527" spans="2:3" x14ac:dyDescent="0.25">
      <c r="B527" t="e">
        <f>IFERROR(VLOOKUP(Tableau4[[#This Row],[No Série ]],'Config conversion'!A518:AM1466,7,FALSE),OR(VLOOKUP(Tableau4[[#This Row],[No Série ]],'Config conversion'!B518:AM1466,6,FALSE),VLOOKUP(Tableau4[[#This Row],[No Série ]],'Config conversion'!C518:AM1466,5,FALSE),VLOOKUP(Tableau4[[#This Row],[No Série ]],'Config conversion'!D518:AM1466,4,FALSE)))</f>
        <v>#N/A</v>
      </c>
      <c r="C527" t="e">
        <f>IFERROR(VLOOKUP(Tableau4[[#This Row],[No Série ]],'Config conversion'!A518:AM1466,8,FALSE),VLOOKUP(Tableau4[[#This Row],[No Série ]],'Config conversion'!B518:AM1466,7,FALSE))</f>
        <v>#N/A</v>
      </c>
    </row>
    <row r="528" spans="2:3" x14ac:dyDescent="0.25">
      <c r="B528" t="e">
        <f>IFERROR(VLOOKUP(Tableau4[[#This Row],[No Série ]],'Config conversion'!A519:AM1467,7,FALSE),OR(VLOOKUP(Tableau4[[#This Row],[No Série ]],'Config conversion'!B519:AM1467,6,FALSE),VLOOKUP(Tableau4[[#This Row],[No Série ]],'Config conversion'!C519:AM1467,5,FALSE),VLOOKUP(Tableau4[[#This Row],[No Série ]],'Config conversion'!D519:AM1467,4,FALSE)))</f>
        <v>#N/A</v>
      </c>
      <c r="C528" t="e">
        <f>IFERROR(VLOOKUP(Tableau4[[#This Row],[No Série ]],'Config conversion'!A519:AM1467,8,FALSE),VLOOKUP(Tableau4[[#This Row],[No Série ]],'Config conversion'!B519:AM1467,7,FALSE))</f>
        <v>#N/A</v>
      </c>
    </row>
    <row r="529" spans="2:3" x14ac:dyDescent="0.25">
      <c r="B529" t="e">
        <f>IFERROR(VLOOKUP(Tableau4[[#This Row],[No Série ]],'Config conversion'!A520:AM1468,7,FALSE),OR(VLOOKUP(Tableau4[[#This Row],[No Série ]],'Config conversion'!B520:AM1468,6,FALSE),VLOOKUP(Tableau4[[#This Row],[No Série ]],'Config conversion'!C520:AM1468,5,FALSE),VLOOKUP(Tableau4[[#This Row],[No Série ]],'Config conversion'!D520:AM1468,4,FALSE)))</f>
        <v>#N/A</v>
      </c>
      <c r="C529" t="e">
        <f>IFERROR(VLOOKUP(Tableau4[[#This Row],[No Série ]],'Config conversion'!A520:AM1468,8,FALSE),VLOOKUP(Tableau4[[#This Row],[No Série ]],'Config conversion'!B520:AM1468,7,FALSE))</f>
        <v>#N/A</v>
      </c>
    </row>
    <row r="530" spans="2:3" x14ac:dyDescent="0.25">
      <c r="B530" t="e">
        <f>IFERROR(VLOOKUP(Tableau4[[#This Row],[No Série ]],'Config conversion'!A521:AM1469,7,FALSE),OR(VLOOKUP(Tableau4[[#This Row],[No Série ]],'Config conversion'!B521:AM1469,6,FALSE),VLOOKUP(Tableau4[[#This Row],[No Série ]],'Config conversion'!C521:AM1469,5,FALSE),VLOOKUP(Tableau4[[#This Row],[No Série ]],'Config conversion'!D521:AM1469,4,FALSE)))</f>
        <v>#N/A</v>
      </c>
      <c r="C530" t="e">
        <f>IFERROR(VLOOKUP(Tableau4[[#This Row],[No Série ]],'Config conversion'!A521:AM1469,8,FALSE),VLOOKUP(Tableau4[[#This Row],[No Série ]],'Config conversion'!B521:AM1469,7,FALSE))</f>
        <v>#N/A</v>
      </c>
    </row>
    <row r="531" spans="2:3" x14ac:dyDescent="0.25">
      <c r="B531" t="e">
        <f>IFERROR(VLOOKUP(Tableau4[[#This Row],[No Série ]],'Config conversion'!A522:AM1470,7,FALSE),OR(VLOOKUP(Tableau4[[#This Row],[No Série ]],'Config conversion'!B522:AM1470,6,FALSE),VLOOKUP(Tableau4[[#This Row],[No Série ]],'Config conversion'!C522:AM1470,5,FALSE),VLOOKUP(Tableau4[[#This Row],[No Série ]],'Config conversion'!D522:AM1470,4,FALSE)))</f>
        <v>#N/A</v>
      </c>
      <c r="C531" t="e">
        <f>IFERROR(VLOOKUP(Tableau4[[#This Row],[No Série ]],'Config conversion'!A522:AM1470,8,FALSE),VLOOKUP(Tableau4[[#This Row],[No Série ]],'Config conversion'!B522:AM1470,7,FALSE))</f>
        <v>#N/A</v>
      </c>
    </row>
    <row r="532" spans="2:3" x14ac:dyDescent="0.25">
      <c r="B532" t="e">
        <f>IFERROR(VLOOKUP(Tableau4[[#This Row],[No Série ]],'Config conversion'!A523:AM1471,7,FALSE),OR(VLOOKUP(Tableau4[[#This Row],[No Série ]],'Config conversion'!B523:AM1471,6,FALSE),VLOOKUP(Tableau4[[#This Row],[No Série ]],'Config conversion'!C523:AM1471,5,FALSE),VLOOKUP(Tableau4[[#This Row],[No Série ]],'Config conversion'!D523:AM1471,4,FALSE)))</f>
        <v>#N/A</v>
      </c>
      <c r="C532" t="e">
        <f>IFERROR(VLOOKUP(Tableau4[[#This Row],[No Série ]],'Config conversion'!A523:AM1471,8,FALSE),VLOOKUP(Tableau4[[#This Row],[No Série ]],'Config conversion'!B523:AM1471,7,FALSE))</f>
        <v>#N/A</v>
      </c>
    </row>
    <row r="533" spans="2:3" x14ac:dyDescent="0.25">
      <c r="B533" t="e">
        <f>IFERROR(VLOOKUP(Tableau4[[#This Row],[No Série ]],'Config conversion'!A524:AM1472,7,FALSE),OR(VLOOKUP(Tableau4[[#This Row],[No Série ]],'Config conversion'!B524:AM1472,6,FALSE),VLOOKUP(Tableau4[[#This Row],[No Série ]],'Config conversion'!C524:AM1472,5,FALSE),VLOOKUP(Tableau4[[#This Row],[No Série ]],'Config conversion'!D524:AM1472,4,FALSE)))</f>
        <v>#N/A</v>
      </c>
      <c r="C533" t="e">
        <f>IFERROR(VLOOKUP(Tableau4[[#This Row],[No Série ]],'Config conversion'!A524:AM1472,8,FALSE),VLOOKUP(Tableau4[[#This Row],[No Série ]],'Config conversion'!B524:AM1472,7,FALSE))</f>
        <v>#N/A</v>
      </c>
    </row>
    <row r="534" spans="2:3" x14ac:dyDescent="0.25">
      <c r="B534" t="e">
        <f>IFERROR(VLOOKUP(Tableau4[[#This Row],[No Série ]],'Config conversion'!A525:AM1473,7,FALSE),OR(VLOOKUP(Tableau4[[#This Row],[No Série ]],'Config conversion'!B525:AM1473,6,FALSE),VLOOKUP(Tableau4[[#This Row],[No Série ]],'Config conversion'!C525:AM1473,5,FALSE),VLOOKUP(Tableau4[[#This Row],[No Série ]],'Config conversion'!D525:AM1473,4,FALSE)))</f>
        <v>#N/A</v>
      </c>
      <c r="C534" t="e">
        <f>IFERROR(VLOOKUP(Tableau4[[#This Row],[No Série ]],'Config conversion'!A525:AM1473,8,FALSE),VLOOKUP(Tableau4[[#This Row],[No Série ]],'Config conversion'!B525:AM1473,7,FALSE))</f>
        <v>#N/A</v>
      </c>
    </row>
    <row r="535" spans="2:3" x14ac:dyDescent="0.25">
      <c r="B535" t="e">
        <f>IFERROR(VLOOKUP(Tableau4[[#This Row],[No Série ]],'Config conversion'!A526:AM1474,7,FALSE),OR(VLOOKUP(Tableau4[[#This Row],[No Série ]],'Config conversion'!B526:AM1474,6,FALSE),VLOOKUP(Tableau4[[#This Row],[No Série ]],'Config conversion'!C526:AM1474,5,FALSE),VLOOKUP(Tableau4[[#This Row],[No Série ]],'Config conversion'!D526:AM1474,4,FALSE)))</f>
        <v>#N/A</v>
      </c>
      <c r="C535" t="e">
        <f>IFERROR(VLOOKUP(Tableau4[[#This Row],[No Série ]],'Config conversion'!A526:AM1474,8,FALSE),VLOOKUP(Tableau4[[#This Row],[No Série ]],'Config conversion'!B526:AM1474,7,FALSE))</f>
        <v>#N/A</v>
      </c>
    </row>
    <row r="536" spans="2:3" x14ac:dyDescent="0.25">
      <c r="B536" t="e">
        <f>IFERROR(VLOOKUP(Tableau4[[#This Row],[No Série ]],'Config conversion'!A527:AM1475,7,FALSE),OR(VLOOKUP(Tableau4[[#This Row],[No Série ]],'Config conversion'!B527:AM1475,6,FALSE),VLOOKUP(Tableau4[[#This Row],[No Série ]],'Config conversion'!C527:AM1475,5,FALSE),VLOOKUP(Tableau4[[#This Row],[No Série ]],'Config conversion'!D527:AM1475,4,FALSE)))</f>
        <v>#N/A</v>
      </c>
      <c r="C536" t="e">
        <f>IFERROR(VLOOKUP(Tableau4[[#This Row],[No Série ]],'Config conversion'!A527:AM1475,8,FALSE),VLOOKUP(Tableau4[[#This Row],[No Série ]],'Config conversion'!B527:AM1475,7,FALSE))</f>
        <v>#N/A</v>
      </c>
    </row>
    <row r="537" spans="2:3" x14ac:dyDescent="0.25">
      <c r="B537" t="e">
        <f>IFERROR(VLOOKUP(Tableau4[[#This Row],[No Série ]],'Config conversion'!A528:AM1476,7,FALSE),OR(VLOOKUP(Tableau4[[#This Row],[No Série ]],'Config conversion'!B528:AM1476,6,FALSE),VLOOKUP(Tableau4[[#This Row],[No Série ]],'Config conversion'!C528:AM1476,5,FALSE),VLOOKUP(Tableau4[[#This Row],[No Série ]],'Config conversion'!D528:AM1476,4,FALSE)))</f>
        <v>#N/A</v>
      </c>
      <c r="C537" t="e">
        <f>IFERROR(VLOOKUP(Tableau4[[#This Row],[No Série ]],'Config conversion'!A528:AM1476,8,FALSE),VLOOKUP(Tableau4[[#This Row],[No Série ]],'Config conversion'!B528:AM1476,7,FALSE))</f>
        <v>#N/A</v>
      </c>
    </row>
    <row r="538" spans="2:3" x14ac:dyDescent="0.25">
      <c r="B538" t="e">
        <f>IFERROR(VLOOKUP(Tableau4[[#This Row],[No Série ]],'Config conversion'!A529:AM1477,7,FALSE),OR(VLOOKUP(Tableau4[[#This Row],[No Série ]],'Config conversion'!B529:AM1477,6,FALSE),VLOOKUP(Tableau4[[#This Row],[No Série ]],'Config conversion'!C529:AM1477,5,FALSE),VLOOKUP(Tableau4[[#This Row],[No Série ]],'Config conversion'!D529:AM1477,4,FALSE)))</f>
        <v>#N/A</v>
      </c>
      <c r="C538" t="e">
        <f>IFERROR(VLOOKUP(Tableau4[[#This Row],[No Série ]],'Config conversion'!A529:AM1477,8,FALSE),VLOOKUP(Tableau4[[#This Row],[No Série ]],'Config conversion'!B529:AM1477,7,FALSE))</f>
        <v>#N/A</v>
      </c>
    </row>
    <row r="539" spans="2:3" x14ac:dyDescent="0.25">
      <c r="B539" t="e">
        <f>IFERROR(VLOOKUP(Tableau4[[#This Row],[No Série ]],'Config conversion'!A530:AM1478,7,FALSE),OR(VLOOKUP(Tableau4[[#This Row],[No Série ]],'Config conversion'!B530:AM1478,6,FALSE),VLOOKUP(Tableau4[[#This Row],[No Série ]],'Config conversion'!C530:AM1478,5,FALSE),VLOOKUP(Tableau4[[#This Row],[No Série ]],'Config conversion'!D530:AM1478,4,FALSE)))</f>
        <v>#N/A</v>
      </c>
      <c r="C539" t="e">
        <f>IFERROR(VLOOKUP(Tableau4[[#This Row],[No Série ]],'Config conversion'!A530:AM1478,8,FALSE),VLOOKUP(Tableau4[[#This Row],[No Série ]],'Config conversion'!B530:AM1478,7,FALSE))</f>
        <v>#N/A</v>
      </c>
    </row>
    <row r="540" spans="2:3" x14ac:dyDescent="0.25">
      <c r="B540" t="e">
        <f>IFERROR(VLOOKUP(Tableau4[[#This Row],[No Série ]],'Config conversion'!A531:AM1479,7,FALSE),OR(VLOOKUP(Tableau4[[#This Row],[No Série ]],'Config conversion'!B531:AM1479,6,FALSE),VLOOKUP(Tableau4[[#This Row],[No Série ]],'Config conversion'!C531:AM1479,5,FALSE),VLOOKUP(Tableau4[[#This Row],[No Série ]],'Config conversion'!D531:AM1479,4,FALSE)))</f>
        <v>#N/A</v>
      </c>
      <c r="C540" t="e">
        <f>IFERROR(VLOOKUP(Tableau4[[#This Row],[No Série ]],'Config conversion'!A531:AM1479,8,FALSE),VLOOKUP(Tableau4[[#This Row],[No Série ]],'Config conversion'!B531:AM1479,7,FALSE))</f>
        <v>#N/A</v>
      </c>
    </row>
    <row r="541" spans="2:3" x14ac:dyDescent="0.25">
      <c r="B541" t="e">
        <f>IFERROR(VLOOKUP(Tableau4[[#This Row],[No Série ]],'Config conversion'!A532:AM1480,7,FALSE),OR(VLOOKUP(Tableau4[[#This Row],[No Série ]],'Config conversion'!B532:AM1480,6,FALSE),VLOOKUP(Tableau4[[#This Row],[No Série ]],'Config conversion'!C532:AM1480,5,FALSE),VLOOKUP(Tableau4[[#This Row],[No Série ]],'Config conversion'!D532:AM1480,4,FALSE)))</f>
        <v>#N/A</v>
      </c>
      <c r="C541" t="e">
        <f>IFERROR(VLOOKUP(Tableau4[[#This Row],[No Série ]],'Config conversion'!A532:AM1480,8,FALSE),VLOOKUP(Tableau4[[#This Row],[No Série ]],'Config conversion'!B532:AM1480,7,FALSE))</f>
        <v>#N/A</v>
      </c>
    </row>
    <row r="542" spans="2:3" x14ac:dyDescent="0.25">
      <c r="B542" t="e">
        <f>IFERROR(VLOOKUP(Tableau4[[#This Row],[No Série ]],'Config conversion'!A533:AM1481,7,FALSE),OR(VLOOKUP(Tableau4[[#This Row],[No Série ]],'Config conversion'!B533:AM1481,6,FALSE),VLOOKUP(Tableau4[[#This Row],[No Série ]],'Config conversion'!C533:AM1481,5,FALSE),VLOOKUP(Tableau4[[#This Row],[No Série ]],'Config conversion'!D533:AM1481,4,FALSE)))</f>
        <v>#N/A</v>
      </c>
      <c r="C542" t="e">
        <f>IFERROR(VLOOKUP(Tableau4[[#This Row],[No Série ]],'Config conversion'!A533:AM1481,8,FALSE),VLOOKUP(Tableau4[[#This Row],[No Série ]],'Config conversion'!B533:AM1481,7,FALSE))</f>
        <v>#N/A</v>
      </c>
    </row>
    <row r="543" spans="2:3" x14ac:dyDescent="0.25">
      <c r="B543" t="e">
        <f>IFERROR(VLOOKUP(Tableau4[[#This Row],[No Série ]],'Config conversion'!A534:AM1482,7,FALSE),OR(VLOOKUP(Tableau4[[#This Row],[No Série ]],'Config conversion'!B534:AM1482,6,FALSE),VLOOKUP(Tableau4[[#This Row],[No Série ]],'Config conversion'!C534:AM1482,5,FALSE),VLOOKUP(Tableau4[[#This Row],[No Série ]],'Config conversion'!D534:AM1482,4,FALSE)))</f>
        <v>#N/A</v>
      </c>
      <c r="C543" t="e">
        <f>IFERROR(VLOOKUP(Tableau4[[#This Row],[No Série ]],'Config conversion'!A534:AM1482,8,FALSE),VLOOKUP(Tableau4[[#This Row],[No Série ]],'Config conversion'!B534:AM1482,7,FALSE))</f>
        <v>#N/A</v>
      </c>
    </row>
    <row r="544" spans="2:3" x14ac:dyDescent="0.25">
      <c r="B544" t="e">
        <f>IFERROR(VLOOKUP(Tableau4[[#This Row],[No Série ]],'Config conversion'!A535:AM1483,7,FALSE),OR(VLOOKUP(Tableau4[[#This Row],[No Série ]],'Config conversion'!B535:AM1483,6,FALSE),VLOOKUP(Tableau4[[#This Row],[No Série ]],'Config conversion'!C535:AM1483,5,FALSE),VLOOKUP(Tableau4[[#This Row],[No Série ]],'Config conversion'!D535:AM1483,4,FALSE)))</f>
        <v>#N/A</v>
      </c>
      <c r="C544" t="e">
        <f>IFERROR(VLOOKUP(Tableau4[[#This Row],[No Série ]],'Config conversion'!A535:AM1483,8,FALSE),VLOOKUP(Tableau4[[#This Row],[No Série ]],'Config conversion'!B535:AM1483,7,FALSE))</f>
        <v>#N/A</v>
      </c>
    </row>
    <row r="545" spans="2:3" x14ac:dyDescent="0.25">
      <c r="B545" t="e">
        <f>IFERROR(VLOOKUP(Tableau4[[#This Row],[No Série ]],'Config conversion'!A536:AM1484,7,FALSE),OR(VLOOKUP(Tableau4[[#This Row],[No Série ]],'Config conversion'!B536:AM1484,6,FALSE),VLOOKUP(Tableau4[[#This Row],[No Série ]],'Config conversion'!C536:AM1484,5,FALSE),VLOOKUP(Tableau4[[#This Row],[No Série ]],'Config conversion'!D536:AM1484,4,FALSE)))</f>
        <v>#N/A</v>
      </c>
      <c r="C545" t="e">
        <f>IFERROR(VLOOKUP(Tableau4[[#This Row],[No Série ]],'Config conversion'!A536:AM1484,8,FALSE),VLOOKUP(Tableau4[[#This Row],[No Série ]],'Config conversion'!B536:AM1484,7,FALSE))</f>
        <v>#N/A</v>
      </c>
    </row>
    <row r="546" spans="2:3" x14ac:dyDescent="0.25">
      <c r="B546" t="e">
        <f>IFERROR(VLOOKUP(Tableau4[[#This Row],[No Série ]],'Config conversion'!A537:AM1485,7,FALSE),OR(VLOOKUP(Tableau4[[#This Row],[No Série ]],'Config conversion'!B537:AM1485,6,FALSE),VLOOKUP(Tableau4[[#This Row],[No Série ]],'Config conversion'!C537:AM1485,5,FALSE),VLOOKUP(Tableau4[[#This Row],[No Série ]],'Config conversion'!D537:AM1485,4,FALSE)))</f>
        <v>#N/A</v>
      </c>
      <c r="C546" t="e">
        <f>IFERROR(VLOOKUP(Tableau4[[#This Row],[No Série ]],'Config conversion'!A537:AM1485,8,FALSE),VLOOKUP(Tableau4[[#This Row],[No Série ]],'Config conversion'!B537:AM1485,7,FALSE))</f>
        <v>#N/A</v>
      </c>
    </row>
    <row r="547" spans="2:3" x14ac:dyDescent="0.25">
      <c r="B547" t="e">
        <f>IFERROR(VLOOKUP(Tableau4[[#This Row],[No Série ]],'Config conversion'!A538:AM1486,7,FALSE),OR(VLOOKUP(Tableau4[[#This Row],[No Série ]],'Config conversion'!B538:AM1486,6,FALSE),VLOOKUP(Tableau4[[#This Row],[No Série ]],'Config conversion'!C538:AM1486,5,FALSE),VLOOKUP(Tableau4[[#This Row],[No Série ]],'Config conversion'!D538:AM1486,4,FALSE)))</f>
        <v>#N/A</v>
      </c>
      <c r="C547" t="e">
        <f>IFERROR(VLOOKUP(Tableau4[[#This Row],[No Série ]],'Config conversion'!A538:AM1486,8,FALSE),VLOOKUP(Tableau4[[#This Row],[No Série ]],'Config conversion'!B538:AM1486,7,FALSE))</f>
        <v>#N/A</v>
      </c>
    </row>
    <row r="548" spans="2:3" x14ac:dyDescent="0.25">
      <c r="B548" t="e">
        <f>IFERROR(VLOOKUP(Tableau4[[#This Row],[No Série ]],'Config conversion'!A539:AM1487,7,FALSE),OR(VLOOKUP(Tableau4[[#This Row],[No Série ]],'Config conversion'!B539:AM1487,6,FALSE),VLOOKUP(Tableau4[[#This Row],[No Série ]],'Config conversion'!C539:AM1487,5,FALSE),VLOOKUP(Tableau4[[#This Row],[No Série ]],'Config conversion'!D539:AM1487,4,FALSE)))</f>
        <v>#N/A</v>
      </c>
      <c r="C548" t="e">
        <f>IFERROR(VLOOKUP(Tableau4[[#This Row],[No Série ]],'Config conversion'!A539:AM1487,8,FALSE),VLOOKUP(Tableau4[[#This Row],[No Série ]],'Config conversion'!B539:AM1487,7,FALSE))</f>
        <v>#N/A</v>
      </c>
    </row>
    <row r="549" spans="2:3" x14ac:dyDescent="0.25">
      <c r="B549" t="e">
        <f>IFERROR(VLOOKUP(Tableau4[[#This Row],[No Série ]],'Config conversion'!A540:AM1488,7,FALSE),OR(VLOOKUP(Tableau4[[#This Row],[No Série ]],'Config conversion'!B540:AM1488,6,FALSE),VLOOKUP(Tableau4[[#This Row],[No Série ]],'Config conversion'!C540:AM1488,5,FALSE),VLOOKUP(Tableau4[[#This Row],[No Série ]],'Config conversion'!D540:AM1488,4,FALSE)))</f>
        <v>#N/A</v>
      </c>
      <c r="C549" t="e">
        <f>IFERROR(VLOOKUP(Tableau4[[#This Row],[No Série ]],'Config conversion'!A540:AM1488,8,FALSE),VLOOKUP(Tableau4[[#This Row],[No Série ]],'Config conversion'!B540:AM1488,7,FALSE))</f>
        <v>#N/A</v>
      </c>
    </row>
    <row r="550" spans="2:3" x14ac:dyDescent="0.25">
      <c r="B550" t="e">
        <f>IFERROR(VLOOKUP(Tableau4[[#This Row],[No Série ]],'Config conversion'!A541:AM1489,7,FALSE),OR(VLOOKUP(Tableau4[[#This Row],[No Série ]],'Config conversion'!B541:AM1489,6,FALSE),VLOOKUP(Tableau4[[#This Row],[No Série ]],'Config conversion'!C541:AM1489,5,FALSE),VLOOKUP(Tableau4[[#This Row],[No Série ]],'Config conversion'!D541:AM1489,4,FALSE)))</f>
        <v>#N/A</v>
      </c>
      <c r="C550" t="e">
        <f>IFERROR(VLOOKUP(Tableau4[[#This Row],[No Série ]],'Config conversion'!A541:AM1489,8,FALSE),VLOOKUP(Tableau4[[#This Row],[No Série ]],'Config conversion'!B541:AM1489,7,FALSE))</f>
        <v>#N/A</v>
      </c>
    </row>
    <row r="551" spans="2:3" x14ac:dyDescent="0.25">
      <c r="B551" t="e">
        <f>IFERROR(VLOOKUP(Tableau4[[#This Row],[No Série ]],'Config conversion'!A542:AM1490,7,FALSE),OR(VLOOKUP(Tableau4[[#This Row],[No Série ]],'Config conversion'!B542:AM1490,6,FALSE),VLOOKUP(Tableau4[[#This Row],[No Série ]],'Config conversion'!C542:AM1490,5,FALSE),VLOOKUP(Tableau4[[#This Row],[No Série ]],'Config conversion'!D542:AM1490,4,FALSE)))</f>
        <v>#N/A</v>
      </c>
      <c r="C551" t="e">
        <f>IFERROR(VLOOKUP(Tableau4[[#This Row],[No Série ]],'Config conversion'!A542:AM1490,8,FALSE),VLOOKUP(Tableau4[[#This Row],[No Série ]],'Config conversion'!B542:AM1490,7,FALSE))</f>
        <v>#N/A</v>
      </c>
    </row>
    <row r="552" spans="2:3" x14ac:dyDescent="0.25">
      <c r="B552" t="e">
        <f>IFERROR(VLOOKUP(Tableau4[[#This Row],[No Série ]],'Config conversion'!A543:AM1491,7,FALSE),OR(VLOOKUP(Tableau4[[#This Row],[No Série ]],'Config conversion'!B543:AM1491,6,FALSE),VLOOKUP(Tableau4[[#This Row],[No Série ]],'Config conversion'!C543:AM1491,5,FALSE),VLOOKUP(Tableau4[[#This Row],[No Série ]],'Config conversion'!D543:AM1491,4,FALSE)))</f>
        <v>#N/A</v>
      </c>
      <c r="C552" t="e">
        <f>IFERROR(VLOOKUP(Tableau4[[#This Row],[No Série ]],'Config conversion'!A543:AM1491,8,FALSE),VLOOKUP(Tableau4[[#This Row],[No Série ]],'Config conversion'!B543:AM1491,7,FALSE))</f>
        <v>#N/A</v>
      </c>
    </row>
    <row r="553" spans="2:3" x14ac:dyDescent="0.25">
      <c r="B553" t="e">
        <f>IFERROR(VLOOKUP(Tableau4[[#This Row],[No Série ]],'Config conversion'!A544:AM1492,7,FALSE),OR(VLOOKUP(Tableau4[[#This Row],[No Série ]],'Config conversion'!B544:AM1492,6,FALSE),VLOOKUP(Tableau4[[#This Row],[No Série ]],'Config conversion'!C544:AM1492,5,FALSE),VLOOKUP(Tableau4[[#This Row],[No Série ]],'Config conversion'!D544:AM1492,4,FALSE)))</f>
        <v>#N/A</v>
      </c>
      <c r="C553" t="e">
        <f>IFERROR(VLOOKUP(Tableau4[[#This Row],[No Série ]],'Config conversion'!A544:AM1492,8,FALSE),VLOOKUP(Tableau4[[#This Row],[No Série ]],'Config conversion'!B544:AM1492,7,FALSE))</f>
        <v>#N/A</v>
      </c>
    </row>
    <row r="554" spans="2:3" x14ac:dyDescent="0.25">
      <c r="B554" t="e">
        <f>IFERROR(VLOOKUP(Tableau4[[#This Row],[No Série ]],'Config conversion'!A545:AM1493,7,FALSE),OR(VLOOKUP(Tableau4[[#This Row],[No Série ]],'Config conversion'!B545:AM1493,6,FALSE),VLOOKUP(Tableau4[[#This Row],[No Série ]],'Config conversion'!C545:AM1493,5,FALSE),VLOOKUP(Tableau4[[#This Row],[No Série ]],'Config conversion'!D545:AM1493,4,FALSE)))</f>
        <v>#N/A</v>
      </c>
      <c r="C554" t="e">
        <f>IFERROR(VLOOKUP(Tableau4[[#This Row],[No Série ]],'Config conversion'!A545:AM1493,8,FALSE),VLOOKUP(Tableau4[[#This Row],[No Série ]],'Config conversion'!B545:AM1493,7,FALSE))</f>
        <v>#N/A</v>
      </c>
    </row>
    <row r="555" spans="2:3" x14ac:dyDescent="0.25">
      <c r="B555" t="e">
        <f>IFERROR(VLOOKUP(Tableau4[[#This Row],[No Série ]],'Config conversion'!A546:AM1494,7,FALSE),OR(VLOOKUP(Tableau4[[#This Row],[No Série ]],'Config conversion'!B546:AM1494,6,FALSE),VLOOKUP(Tableau4[[#This Row],[No Série ]],'Config conversion'!C546:AM1494,5,FALSE),VLOOKUP(Tableau4[[#This Row],[No Série ]],'Config conversion'!D546:AM1494,4,FALSE)))</f>
        <v>#N/A</v>
      </c>
      <c r="C555" t="e">
        <f>IFERROR(VLOOKUP(Tableau4[[#This Row],[No Série ]],'Config conversion'!A546:AM1494,8,FALSE),VLOOKUP(Tableau4[[#This Row],[No Série ]],'Config conversion'!B546:AM1494,7,FALSE))</f>
        <v>#N/A</v>
      </c>
    </row>
    <row r="556" spans="2:3" x14ac:dyDescent="0.25">
      <c r="B556" t="e">
        <f>IFERROR(VLOOKUP(Tableau4[[#This Row],[No Série ]],'Config conversion'!A547:AM1495,7,FALSE),OR(VLOOKUP(Tableau4[[#This Row],[No Série ]],'Config conversion'!B547:AM1495,6,FALSE),VLOOKUP(Tableau4[[#This Row],[No Série ]],'Config conversion'!C547:AM1495,5,FALSE),VLOOKUP(Tableau4[[#This Row],[No Série ]],'Config conversion'!D547:AM1495,4,FALSE)))</f>
        <v>#N/A</v>
      </c>
      <c r="C556" t="e">
        <f>IFERROR(VLOOKUP(Tableau4[[#This Row],[No Série ]],'Config conversion'!A547:AM1495,8,FALSE),VLOOKUP(Tableau4[[#This Row],[No Série ]],'Config conversion'!B547:AM1495,7,FALSE))</f>
        <v>#N/A</v>
      </c>
    </row>
    <row r="557" spans="2:3" x14ac:dyDescent="0.25">
      <c r="B557" t="e">
        <f>IFERROR(VLOOKUP(Tableau4[[#This Row],[No Série ]],'Config conversion'!A548:AM1496,7,FALSE),OR(VLOOKUP(Tableau4[[#This Row],[No Série ]],'Config conversion'!B548:AM1496,6,FALSE),VLOOKUP(Tableau4[[#This Row],[No Série ]],'Config conversion'!C548:AM1496,5,FALSE),VLOOKUP(Tableau4[[#This Row],[No Série ]],'Config conversion'!D548:AM1496,4,FALSE)))</f>
        <v>#N/A</v>
      </c>
      <c r="C557" t="e">
        <f>IFERROR(VLOOKUP(Tableau4[[#This Row],[No Série ]],'Config conversion'!A548:AM1496,8,FALSE),VLOOKUP(Tableau4[[#This Row],[No Série ]],'Config conversion'!B548:AM1496,7,FALSE))</f>
        <v>#N/A</v>
      </c>
    </row>
    <row r="558" spans="2:3" x14ac:dyDescent="0.25">
      <c r="B558" t="e">
        <f>IFERROR(VLOOKUP(Tableau4[[#This Row],[No Série ]],'Config conversion'!A549:AM1497,7,FALSE),OR(VLOOKUP(Tableau4[[#This Row],[No Série ]],'Config conversion'!B549:AM1497,6,FALSE),VLOOKUP(Tableau4[[#This Row],[No Série ]],'Config conversion'!C549:AM1497,5,FALSE),VLOOKUP(Tableau4[[#This Row],[No Série ]],'Config conversion'!D549:AM1497,4,FALSE)))</f>
        <v>#N/A</v>
      </c>
      <c r="C558" t="e">
        <f>IFERROR(VLOOKUP(Tableau4[[#This Row],[No Série ]],'Config conversion'!A549:AM1497,8,FALSE),VLOOKUP(Tableau4[[#This Row],[No Série ]],'Config conversion'!B549:AM1497,7,FALSE))</f>
        <v>#N/A</v>
      </c>
    </row>
    <row r="559" spans="2:3" x14ac:dyDescent="0.25">
      <c r="B559" t="e">
        <f>IFERROR(VLOOKUP(Tableau4[[#This Row],[No Série ]],'Config conversion'!A550:AM1498,7,FALSE),OR(VLOOKUP(Tableau4[[#This Row],[No Série ]],'Config conversion'!B550:AM1498,6,FALSE),VLOOKUP(Tableau4[[#This Row],[No Série ]],'Config conversion'!C550:AM1498,5,FALSE),VLOOKUP(Tableau4[[#This Row],[No Série ]],'Config conversion'!D550:AM1498,4,FALSE)))</f>
        <v>#N/A</v>
      </c>
      <c r="C559" t="e">
        <f>IFERROR(VLOOKUP(Tableau4[[#This Row],[No Série ]],'Config conversion'!A550:AM1498,8,FALSE),VLOOKUP(Tableau4[[#This Row],[No Série ]],'Config conversion'!B550:AM1498,7,FALSE))</f>
        <v>#N/A</v>
      </c>
    </row>
    <row r="560" spans="2:3" x14ac:dyDescent="0.25">
      <c r="B560" t="e">
        <f>IFERROR(VLOOKUP(Tableau4[[#This Row],[No Série ]],'Config conversion'!A551:AM1499,7,FALSE),OR(VLOOKUP(Tableau4[[#This Row],[No Série ]],'Config conversion'!B551:AM1499,6,FALSE),VLOOKUP(Tableau4[[#This Row],[No Série ]],'Config conversion'!C551:AM1499,5,FALSE),VLOOKUP(Tableau4[[#This Row],[No Série ]],'Config conversion'!D551:AM1499,4,FALSE)))</f>
        <v>#N/A</v>
      </c>
      <c r="C560" t="e">
        <f>IFERROR(VLOOKUP(Tableau4[[#This Row],[No Série ]],'Config conversion'!A551:AM1499,8,FALSE),VLOOKUP(Tableau4[[#This Row],[No Série ]],'Config conversion'!B551:AM1499,7,FALSE))</f>
        <v>#N/A</v>
      </c>
    </row>
    <row r="561" spans="2:3" x14ac:dyDescent="0.25">
      <c r="B561" t="e">
        <f>IFERROR(VLOOKUP(Tableau4[[#This Row],[No Série ]],'Config conversion'!A552:AM1500,7,FALSE),OR(VLOOKUP(Tableau4[[#This Row],[No Série ]],'Config conversion'!B552:AM1500,6,FALSE),VLOOKUP(Tableau4[[#This Row],[No Série ]],'Config conversion'!C552:AM1500,5,FALSE),VLOOKUP(Tableau4[[#This Row],[No Série ]],'Config conversion'!D552:AM1500,4,FALSE)))</f>
        <v>#N/A</v>
      </c>
      <c r="C561" t="e">
        <f>IFERROR(VLOOKUP(Tableau4[[#This Row],[No Série ]],'Config conversion'!A552:AM1500,8,FALSE),VLOOKUP(Tableau4[[#This Row],[No Série ]],'Config conversion'!B552:AM1500,7,FALSE))</f>
        <v>#N/A</v>
      </c>
    </row>
    <row r="562" spans="2:3" x14ac:dyDescent="0.25">
      <c r="B562" t="e">
        <f>IFERROR(VLOOKUP(Tableau4[[#This Row],[No Série ]],'Config conversion'!A553:AM1501,7,FALSE),OR(VLOOKUP(Tableau4[[#This Row],[No Série ]],'Config conversion'!B553:AM1501,6,FALSE),VLOOKUP(Tableau4[[#This Row],[No Série ]],'Config conversion'!C553:AM1501,5,FALSE),VLOOKUP(Tableau4[[#This Row],[No Série ]],'Config conversion'!D553:AM1501,4,FALSE)))</f>
        <v>#N/A</v>
      </c>
      <c r="C562" t="e">
        <f>IFERROR(VLOOKUP(Tableau4[[#This Row],[No Série ]],'Config conversion'!A553:AM1501,8,FALSE),VLOOKUP(Tableau4[[#This Row],[No Série ]],'Config conversion'!B553:AM1501,7,FALSE))</f>
        <v>#N/A</v>
      </c>
    </row>
    <row r="563" spans="2:3" x14ac:dyDescent="0.25">
      <c r="B563" t="e">
        <f>IFERROR(VLOOKUP(Tableau4[[#This Row],[No Série ]],'Config conversion'!A554:AM1502,7,FALSE),OR(VLOOKUP(Tableau4[[#This Row],[No Série ]],'Config conversion'!B554:AM1502,6,FALSE),VLOOKUP(Tableau4[[#This Row],[No Série ]],'Config conversion'!C554:AM1502,5,FALSE),VLOOKUP(Tableau4[[#This Row],[No Série ]],'Config conversion'!D554:AM1502,4,FALSE)))</f>
        <v>#N/A</v>
      </c>
      <c r="C563" t="e">
        <f>IFERROR(VLOOKUP(Tableau4[[#This Row],[No Série ]],'Config conversion'!A554:AM1502,8,FALSE),VLOOKUP(Tableau4[[#This Row],[No Série ]],'Config conversion'!B554:AM1502,7,FALSE))</f>
        <v>#N/A</v>
      </c>
    </row>
    <row r="564" spans="2:3" x14ac:dyDescent="0.25">
      <c r="B564" t="e">
        <f>IFERROR(VLOOKUP(Tableau4[[#This Row],[No Série ]],'Config conversion'!A555:AM1503,7,FALSE),OR(VLOOKUP(Tableau4[[#This Row],[No Série ]],'Config conversion'!B555:AM1503,6,FALSE),VLOOKUP(Tableau4[[#This Row],[No Série ]],'Config conversion'!C555:AM1503,5,FALSE),VLOOKUP(Tableau4[[#This Row],[No Série ]],'Config conversion'!D555:AM1503,4,FALSE)))</f>
        <v>#N/A</v>
      </c>
      <c r="C564" t="e">
        <f>IFERROR(VLOOKUP(Tableau4[[#This Row],[No Série ]],'Config conversion'!A555:AM1503,8,FALSE),VLOOKUP(Tableau4[[#This Row],[No Série ]],'Config conversion'!B555:AM1503,7,FALSE))</f>
        <v>#N/A</v>
      </c>
    </row>
    <row r="565" spans="2:3" x14ac:dyDescent="0.25">
      <c r="B565" t="e">
        <f>IFERROR(VLOOKUP(Tableau4[[#This Row],[No Série ]],'Config conversion'!A556:AM1504,7,FALSE),OR(VLOOKUP(Tableau4[[#This Row],[No Série ]],'Config conversion'!B556:AM1504,6,FALSE),VLOOKUP(Tableau4[[#This Row],[No Série ]],'Config conversion'!C556:AM1504,5,FALSE),VLOOKUP(Tableau4[[#This Row],[No Série ]],'Config conversion'!D556:AM1504,4,FALSE)))</f>
        <v>#N/A</v>
      </c>
      <c r="C565" t="e">
        <f>IFERROR(VLOOKUP(Tableau4[[#This Row],[No Série ]],'Config conversion'!A556:AM1504,8,FALSE),VLOOKUP(Tableau4[[#This Row],[No Série ]],'Config conversion'!B556:AM1504,7,FALSE))</f>
        <v>#N/A</v>
      </c>
    </row>
    <row r="566" spans="2:3" x14ac:dyDescent="0.25">
      <c r="B566" t="e">
        <f>IFERROR(VLOOKUP(Tableau4[[#This Row],[No Série ]],'Config conversion'!A557:AM1505,7,FALSE),OR(VLOOKUP(Tableau4[[#This Row],[No Série ]],'Config conversion'!B557:AM1505,6,FALSE),VLOOKUP(Tableau4[[#This Row],[No Série ]],'Config conversion'!C557:AM1505,5,FALSE),VLOOKUP(Tableau4[[#This Row],[No Série ]],'Config conversion'!D557:AM1505,4,FALSE)))</f>
        <v>#N/A</v>
      </c>
      <c r="C566" t="e">
        <f>IFERROR(VLOOKUP(Tableau4[[#This Row],[No Série ]],'Config conversion'!A557:AM1505,8,FALSE),VLOOKUP(Tableau4[[#This Row],[No Série ]],'Config conversion'!B557:AM1505,7,FALSE))</f>
        <v>#N/A</v>
      </c>
    </row>
    <row r="567" spans="2:3" x14ac:dyDescent="0.25">
      <c r="B567" t="e">
        <f>IFERROR(VLOOKUP(Tableau4[[#This Row],[No Série ]],'Config conversion'!A558:AM1506,7,FALSE),OR(VLOOKUP(Tableau4[[#This Row],[No Série ]],'Config conversion'!B558:AM1506,6,FALSE),VLOOKUP(Tableau4[[#This Row],[No Série ]],'Config conversion'!C558:AM1506,5,FALSE),VLOOKUP(Tableau4[[#This Row],[No Série ]],'Config conversion'!D558:AM1506,4,FALSE)))</f>
        <v>#N/A</v>
      </c>
      <c r="C567" t="e">
        <f>IFERROR(VLOOKUP(Tableau4[[#This Row],[No Série ]],'Config conversion'!A558:AM1506,8,FALSE),VLOOKUP(Tableau4[[#This Row],[No Série ]],'Config conversion'!B558:AM1506,7,FALSE))</f>
        <v>#N/A</v>
      </c>
    </row>
    <row r="568" spans="2:3" x14ac:dyDescent="0.25">
      <c r="B568" t="e">
        <f>IFERROR(VLOOKUP(Tableau4[[#This Row],[No Série ]],'Config conversion'!A559:AM1507,7,FALSE),OR(VLOOKUP(Tableau4[[#This Row],[No Série ]],'Config conversion'!B559:AM1507,6,FALSE),VLOOKUP(Tableau4[[#This Row],[No Série ]],'Config conversion'!C559:AM1507,5,FALSE),VLOOKUP(Tableau4[[#This Row],[No Série ]],'Config conversion'!D559:AM1507,4,FALSE)))</f>
        <v>#N/A</v>
      </c>
      <c r="C568" t="e">
        <f>IFERROR(VLOOKUP(Tableau4[[#This Row],[No Série ]],'Config conversion'!A559:AM1507,8,FALSE),VLOOKUP(Tableau4[[#This Row],[No Série ]],'Config conversion'!B559:AM1507,7,FALSE))</f>
        <v>#N/A</v>
      </c>
    </row>
    <row r="569" spans="2:3" x14ac:dyDescent="0.25">
      <c r="B569" t="e">
        <f>IFERROR(VLOOKUP(Tableau4[[#This Row],[No Série ]],'Config conversion'!A560:AM1508,7,FALSE),OR(VLOOKUP(Tableau4[[#This Row],[No Série ]],'Config conversion'!B560:AM1508,6,FALSE),VLOOKUP(Tableau4[[#This Row],[No Série ]],'Config conversion'!C560:AM1508,5,FALSE),VLOOKUP(Tableau4[[#This Row],[No Série ]],'Config conversion'!D560:AM1508,4,FALSE)))</f>
        <v>#N/A</v>
      </c>
      <c r="C569" t="e">
        <f>IFERROR(VLOOKUP(Tableau4[[#This Row],[No Série ]],'Config conversion'!A560:AM1508,8,FALSE),VLOOKUP(Tableau4[[#This Row],[No Série ]],'Config conversion'!B560:AM1508,7,FALSE))</f>
        <v>#N/A</v>
      </c>
    </row>
    <row r="570" spans="2:3" x14ac:dyDescent="0.25">
      <c r="B570" t="e">
        <f>IFERROR(VLOOKUP(Tableau4[[#This Row],[No Série ]],'Config conversion'!A561:AM1509,7,FALSE),OR(VLOOKUP(Tableau4[[#This Row],[No Série ]],'Config conversion'!B561:AM1509,6,FALSE),VLOOKUP(Tableau4[[#This Row],[No Série ]],'Config conversion'!C561:AM1509,5,FALSE),VLOOKUP(Tableau4[[#This Row],[No Série ]],'Config conversion'!D561:AM1509,4,FALSE)))</f>
        <v>#N/A</v>
      </c>
      <c r="C570" t="e">
        <f>IFERROR(VLOOKUP(Tableau4[[#This Row],[No Série ]],'Config conversion'!A561:AM1509,8,FALSE),VLOOKUP(Tableau4[[#This Row],[No Série ]],'Config conversion'!B561:AM1509,7,FALSE))</f>
        <v>#N/A</v>
      </c>
    </row>
    <row r="571" spans="2:3" x14ac:dyDescent="0.25">
      <c r="B571" t="e">
        <f>IFERROR(VLOOKUP(Tableau4[[#This Row],[No Série ]],'Config conversion'!A562:AM1510,7,FALSE),OR(VLOOKUP(Tableau4[[#This Row],[No Série ]],'Config conversion'!B562:AM1510,6,FALSE),VLOOKUP(Tableau4[[#This Row],[No Série ]],'Config conversion'!C562:AM1510,5,FALSE),VLOOKUP(Tableau4[[#This Row],[No Série ]],'Config conversion'!D562:AM1510,4,FALSE)))</f>
        <v>#N/A</v>
      </c>
      <c r="C571" t="e">
        <f>IFERROR(VLOOKUP(Tableau4[[#This Row],[No Série ]],'Config conversion'!A562:AM1510,8,FALSE),VLOOKUP(Tableau4[[#This Row],[No Série ]],'Config conversion'!B562:AM1510,7,FALSE))</f>
        <v>#N/A</v>
      </c>
    </row>
    <row r="572" spans="2:3" x14ac:dyDescent="0.25">
      <c r="B572" t="e">
        <f>IFERROR(VLOOKUP(Tableau4[[#This Row],[No Série ]],'Config conversion'!A563:AM1511,7,FALSE),OR(VLOOKUP(Tableau4[[#This Row],[No Série ]],'Config conversion'!B563:AM1511,6,FALSE),VLOOKUP(Tableau4[[#This Row],[No Série ]],'Config conversion'!C563:AM1511,5,FALSE),VLOOKUP(Tableau4[[#This Row],[No Série ]],'Config conversion'!D563:AM1511,4,FALSE)))</f>
        <v>#N/A</v>
      </c>
      <c r="C572" t="e">
        <f>IFERROR(VLOOKUP(Tableau4[[#This Row],[No Série ]],'Config conversion'!A563:AM1511,8,FALSE),VLOOKUP(Tableau4[[#This Row],[No Série ]],'Config conversion'!B563:AM1511,7,FALSE))</f>
        <v>#N/A</v>
      </c>
    </row>
    <row r="573" spans="2:3" x14ac:dyDescent="0.25">
      <c r="B573" t="e">
        <f>IFERROR(VLOOKUP(Tableau4[[#This Row],[No Série ]],'Config conversion'!A564:AM1512,7,FALSE),OR(VLOOKUP(Tableau4[[#This Row],[No Série ]],'Config conversion'!B564:AM1512,6,FALSE),VLOOKUP(Tableau4[[#This Row],[No Série ]],'Config conversion'!C564:AM1512,5,FALSE),VLOOKUP(Tableau4[[#This Row],[No Série ]],'Config conversion'!D564:AM1512,4,FALSE)))</f>
        <v>#N/A</v>
      </c>
      <c r="C573" t="e">
        <f>IFERROR(VLOOKUP(Tableau4[[#This Row],[No Série ]],'Config conversion'!A564:AM1512,8,FALSE),VLOOKUP(Tableau4[[#This Row],[No Série ]],'Config conversion'!B564:AM1512,7,FALSE))</f>
        <v>#N/A</v>
      </c>
    </row>
    <row r="574" spans="2:3" x14ac:dyDescent="0.25">
      <c r="B574" t="e">
        <f>IFERROR(VLOOKUP(Tableau4[[#This Row],[No Série ]],'Config conversion'!A565:AM1513,7,FALSE),OR(VLOOKUP(Tableau4[[#This Row],[No Série ]],'Config conversion'!B565:AM1513,6,FALSE),VLOOKUP(Tableau4[[#This Row],[No Série ]],'Config conversion'!C565:AM1513,5,FALSE),VLOOKUP(Tableau4[[#This Row],[No Série ]],'Config conversion'!D565:AM1513,4,FALSE)))</f>
        <v>#N/A</v>
      </c>
      <c r="C574" t="e">
        <f>IFERROR(VLOOKUP(Tableau4[[#This Row],[No Série ]],'Config conversion'!A565:AM1513,8,FALSE),VLOOKUP(Tableau4[[#This Row],[No Série ]],'Config conversion'!B565:AM1513,7,FALSE))</f>
        <v>#N/A</v>
      </c>
    </row>
    <row r="575" spans="2:3" x14ac:dyDescent="0.25">
      <c r="B575" t="e">
        <f>IFERROR(VLOOKUP(Tableau4[[#This Row],[No Série ]],'Config conversion'!A566:AM1514,7,FALSE),OR(VLOOKUP(Tableau4[[#This Row],[No Série ]],'Config conversion'!B566:AM1514,6,FALSE),VLOOKUP(Tableau4[[#This Row],[No Série ]],'Config conversion'!C566:AM1514,5,FALSE),VLOOKUP(Tableau4[[#This Row],[No Série ]],'Config conversion'!D566:AM1514,4,FALSE)))</f>
        <v>#N/A</v>
      </c>
      <c r="C575" t="e">
        <f>IFERROR(VLOOKUP(Tableau4[[#This Row],[No Série ]],'Config conversion'!A566:AM1514,8,FALSE),VLOOKUP(Tableau4[[#This Row],[No Série ]],'Config conversion'!B566:AM1514,7,FALSE))</f>
        <v>#N/A</v>
      </c>
    </row>
    <row r="576" spans="2:3" x14ac:dyDescent="0.25">
      <c r="B576" t="e">
        <f>IFERROR(VLOOKUP(Tableau4[[#This Row],[No Série ]],'Config conversion'!A567:AM1515,7,FALSE),OR(VLOOKUP(Tableau4[[#This Row],[No Série ]],'Config conversion'!B567:AM1515,6,FALSE),VLOOKUP(Tableau4[[#This Row],[No Série ]],'Config conversion'!C567:AM1515,5,FALSE),VLOOKUP(Tableau4[[#This Row],[No Série ]],'Config conversion'!D567:AM1515,4,FALSE)))</f>
        <v>#N/A</v>
      </c>
      <c r="C576" t="e">
        <f>IFERROR(VLOOKUP(Tableau4[[#This Row],[No Série ]],'Config conversion'!A567:AM1515,8,FALSE),VLOOKUP(Tableau4[[#This Row],[No Série ]],'Config conversion'!B567:AM1515,7,FALSE))</f>
        <v>#N/A</v>
      </c>
    </row>
    <row r="577" spans="2:3" x14ac:dyDescent="0.25">
      <c r="B577" t="e">
        <f>IFERROR(VLOOKUP(Tableau4[[#This Row],[No Série ]],'Config conversion'!A568:AM1516,7,FALSE),OR(VLOOKUP(Tableau4[[#This Row],[No Série ]],'Config conversion'!B568:AM1516,6,FALSE),VLOOKUP(Tableau4[[#This Row],[No Série ]],'Config conversion'!C568:AM1516,5,FALSE),VLOOKUP(Tableau4[[#This Row],[No Série ]],'Config conversion'!D568:AM1516,4,FALSE)))</f>
        <v>#N/A</v>
      </c>
      <c r="C577" t="e">
        <f>IFERROR(VLOOKUP(Tableau4[[#This Row],[No Série ]],'Config conversion'!A568:AM1516,8,FALSE),VLOOKUP(Tableau4[[#This Row],[No Série ]],'Config conversion'!B568:AM1516,7,FALSE))</f>
        <v>#N/A</v>
      </c>
    </row>
    <row r="578" spans="2:3" x14ac:dyDescent="0.25">
      <c r="B578" t="e">
        <f>IFERROR(VLOOKUP(Tableau4[[#This Row],[No Série ]],'Config conversion'!A569:AM1517,7,FALSE),OR(VLOOKUP(Tableau4[[#This Row],[No Série ]],'Config conversion'!B569:AM1517,6,FALSE),VLOOKUP(Tableau4[[#This Row],[No Série ]],'Config conversion'!C569:AM1517,5,FALSE),VLOOKUP(Tableau4[[#This Row],[No Série ]],'Config conversion'!D569:AM1517,4,FALSE)))</f>
        <v>#N/A</v>
      </c>
      <c r="C578" t="e">
        <f>IFERROR(VLOOKUP(Tableau4[[#This Row],[No Série ]],'Config conversion'!A569:AM1517,8,FALSE),VLOOKUP(Tableau4[[#This Row],[No Série ]],'Config conversion'!B569:AM1517,7,FALSE))</f>
        <v>#N/A</v>
      </c>
    </row>
    <row r="579" spans="2:3" x14ac:dyDescent="0.25">
      <c r="B579" t="e">
        <f>IFERROR(VLOOKUP(Tableau4[[#This Row],[No Série ]],'Config conversion'!A570:AM1518,7,FALSE),OR(VLOOKUP(Tableau4[[#This Row],[No Série ]],'Config conversion'!B570:AM1518,6,FALSE),VLOOKUP(Tableau4[[#This Row],[No Série ]],'Config conversion'!C570:AM1518,5,FALSE),VLOOKUP(Tableau4[[#This Row],[No Série ]],'Config conversion'!D570:AM1518,4,FALSE)))</f>
        <v>#N/A</v>
      </c>
      <c r="C579" t="e">
        <f>IFERROR(VLOOKUP(Tableau4[[#This Row],[No Série ]],'Config conversion'!A570:AM1518,8,FALSE),VLOOKUP(Tableau4[[#This Row],[No Série ]],'Config conversion'!B570:AM1518,7,FALSE))</f>
        <v>#N/A</v>
      </c>
    </row>
    <row r="580" spans="2:3" x14ac:dyDescent="0.25">
      <c r="B580" t="e">
        <f>IFERROR(VLOOKUP(Tableau4[[#This Row],[No Série ]],'Config conversion'!A571:AM1519,7,FALSE),OR(VLOOKUP(Tableau4[[#This Row],[No Série ]],'Config conversion'!B571:AM1519,6,FALSE),VLOOKUP(Tableau4[[#This Row],[No Série ]],'Config conversion'!C571:AM1519,5,FALSE),VLOOKUP(Tableau4[[#This Row],[No Série ]],'Config conversion'!D571:AM1519,4,FALSE)))</f>
        <v>#N/A</v>
      </c>
      <c r="C580" t="e">
        <f>IFERROR(VLOOKUP(Tableau4[[#This Row],[No Série ]],'Config conversion'!A571:AM1519,8,FALSE),VLOOKUP(Tableau4[[#This Row],[No Série ]],'Config conversion'!B571:AM1519,7,FALSE))</f>
        <v>#N/A</v>
      </c>
    </row>
    <row r="581" spans="2:3" x14ac:dyDescent="0.25">
      <c r="B581" t="e">
        <f>IFERROR(VLOOKUP(Tableau4[[#This Row],[No Série ]],'Config conversion'!A572:AM1520,7,FALSE),OR(VLOOKUP(Tableau4[[#This Row],[No Série ]],'Config conversion'!B572:AM1520,6,FALSE),VLOOKUP(Tableau4[[#This Row],[No Série ]],'Config conversion'!C572:AM1520,5,FALSE),VLOOKUP(Tableau4[[#This Row],[No Série ]],'Config conversion'!D572:AM1520,4,FALSE)))</f>
        <v>#N/A</v>
      </c>
      <c r="C581" t="e">
        <f>IFERROR(VLOOKUP(Tableau4[[#This Row],[No Série ]],'Config conversion'!A572:AM1520,8,FALSE),VLOOKUP(Tableau4[[#This Row],[No Série ]],'Config conversion'!B572:AM1520,7,FALSE))</f>
        <v>#N/A</v>
      </c>
    </row>
    <row r="582" spans="2:3" x14ac:dyDescent="0.25">
      <c r="B582" t="e">
        <f>IFERROR(VLOOKUP(Tableau4[[#This Row],[No Série ]],'Config conversion'!A573:AM1521,7,FALSE),OR(VLOOKUP(Tableau4[[#This Row],[No Série ]],'Config conversion'!B573:AM1521,6,FALSE),VLOOKUP(Tableau4[[#This Row],[No Série ]],'Config conversion'!C573:AM1521,5,FALSE),VLOOKUP(Tableau4[[#This Row],[No Série ]],'Config conversion'!D573:AM1521,4,FALSE)))</f>
        <v>#N/A</v>
      </c>
      <c r="C582" t="e">
        <f>IFERROR(VLOOKUP(Tableau4[[#This Row],[No Série ]],'Config conversion'!A573:AM1521,8,FALSE),VLOOKUP(Tableau4[[#This Row],[No Série ]],'Config conversion'!B573:AM1521,7,FALSE))</f>
        <v>#N/A</v>
      </c>
    </row>
    <row r="583" spans="2:3" x14ac:dyDescent="0.25">
      <c r="B583" t="e">
        <f>IFERROR(VLOOKUP(Tableau4[[#This Row],[No Série ]],'Config conversion'!A574:AM1522,7,FALSE),OR(VLOOKUP(Tableau4[[#This Row],[No Série ]],'Config conversion'!B574:AM1522,6,FALSE),VLOOKUP(Tableau4[[#This Row],[No Série ]],'Config conversion'!C574:AM1522,5,FALSE),VLOOKUP(Tableau4[[#This Row],[No Série ]],'Config conversion'!D574:AM1522,4,FALSE)))</f>
        <v>#N/A</v>
      </c>
      <c r="C583" t="e">
        <f>IFERROR(VLOOKUP(Tableau4[[#This Row],[No Série ]],'Config conversion'!A574:AM1522,8,FALSE),VLOOKUP(Tableau4[[#This Row],[No Série ]],'Config conversion'!B574:AM1522,7,FALSE))</f>
        <v>#N/A</v>
      </c>
    </row>
    <row r="584" spans="2:3" x14ac:dyDescent="0.25">
      <c r="B584" t="e">
        <f>IFERROR(VLOOKUP(Tableau4[[#This Row],[No Série ]],'Config conversion'!A575:AM1523,7,FALSE),OR(VLOOKUP(Tableau4[[#This Row],[No Série ]],'Config conversion'!B575:AM1523,6,FALSE),VLOOKUP(Tableau4[[#This Row],[No Série ]],'Config conversion'!C575:AM1523,5,FALSE),VLOOKUP(Tableau4[[#This Row],[No Série ]],'Config conversion'!D575:AM1523,4,FALSE)))</f>
        <v>#N/A</v>
      </c>
      <c r="C584" t="e">
        <f>IFERROR(VLOOKUP(Tableau4[[#This Row],[No Série ]],'Config conversion'!A575:AM1523,8,FALSE),VLOOKUP(Tableau4[[#This Row],[No Série ]],'Config conversion'!B575:AM1523,7,FALSE))</f>
        <v>#N/A</v>
      </c>
    </row>
    <row r="585" spans="2:3" x14ac:dyDescent="0.25">
      <c r="B585" t="e">
        <f>IFERROR(VLOOKUP(Tableau4[[#This Row],[No Série ]],'Config conversion'!A576:AM1524,7,FALSE),OR(VLOOKUP(Tableau4[[#This Row],[No Série ]],'Config conversion'!B576:AM1524,6,FALSE),VLOOKUP(Tableau4[[#This Row],[No Série ]],'Config conversion'!C576:AM1524,5,FALSE),VLOOKUP(Tableau4[[#This Row],[No Série ]],'Config conversion'!D576:AM1524,4,FALSE)))</f>
        <v>#N/A</v>
      </c>
      <c r="C585" t="e">
        <f>IFERROR(VLOOKUP(Tableau4[[#This Row],[No Série ]],'Config conversion'!A576:AM1524,8,FALSE),VLOOKUP(Tableau4[[#This Row],[No Série ]],'Config conversion'!B576:AM1524,7,FALSE))</f>
        <v>#N/A</v>
      </c>
    </row>
    <row r="586" spans="2:3" x14ac:dyDescent="0.25">
      <c r="B586" t="e">
        <f>IFERROR(VLOOKUP(Tableau4[[#This Row],[No Série ]],'Config conversion'!A577:AM1525,7,FALSE),OR(VLOOKUP(Tableau4[[#This Row],[No Série ]],'Config conversion'!B577:AM1525,6,FALSE),VLOOKUP(Tableau4[[#This Row],[No Série ]],'Config conversion'!C577:AM1525,5,FALSE),VLOOKUP(Tableau4[[#This Row],[No Série ]],'Config conversion'!D577:AM1525,4,FALSE)))</f>
        <v>#N/A</v>
      </c>
      <c r="C586" t="e">
        <f>IFERROR(VLOOKUP(Tableau4[[#This Row],[No Série ]],'Config conversion'!A577:AM1525,8,FALSE),VLOOKUP(Tableau4[[#This Row],[No Série ]],'Config conversion'!B577:AM1525,7,FALSE))</f>
        <v>#N/A</v>
      </c>
    </row>
    <row r="587" spans="2:3" x14ac:dyDescent="0.25">
      <c r="B587" t="e">
        <f>IFERROR(VLOOKUP(Tableau4[[#This Row],[No Série ]],'Config conversion'!A578:AM1526,7,FALSE),OR(VLOOKUP(Tableau4[[#This Row],[No Série ]],'Config conversion'!B578:AM1526,6,FALSE),VLOOKUP(Tableau4[[#This Row],[No Série ]],'Config conversion'!C578:AM1526,5,FALSE),VLOOKUP(Tableau4[[#This Row],[No Série ]],'Config conversion'!D578:AM1526,4,FALSE)))</f>
        <v>#N/A</v>
      </c>
      <c r="C587" t="e">
        <f>IFERROR(VLOOKUP(Tableau4[[#This Row],[No Série ]],'Config conversion'!A578:AM1526,8,FALSE),VLOOKUP(Tableau4[[#This Row],[No Série ]],'Config conversion'!B578:AM1526,7,FALSE))</f>
        <v>#N/A</v>
      </c>
    </row>
    <row r="588" spans="2:3" x14ac:dyDescent="0.25">
      <c r="B588" t="e">
        <f>IFERROR(VLOOKUP(Tableau4[[#This Row],[No Série ]],'Config conversion'!A579:AM1527,7,FALSE),OR(VLOOKUP(Tableau4[[#This Row],[No Série ]],'Config conversion'!B579:AM1527,6,FALSE),VLOOKUP(Tableau4[[#This Row],[No Série ]],'Config conversion'!C579:AM1527,5,FALSE),VLOOKUP(Tableau4[[#This Row],[No Série ]],'Config conversion'!D579:AM1527,4,FALSE)))</f>
        <v>#N/A</v>
      </c>
      <c r="C588" t="e">
        <f>IFERROR(VLOOKUP(Tableau4[[#This Row],[No Série ]],'Config conversion'!A579:AM1527,8,FALSE),VLOOKUP(Tableau4[[#This Row],[No Série ]],'Config conversion'!B579:AM1527,7,FALSE))</f>
        <v>#N/A</v>
      </c>
    </row>
    <row r="589" spans="2:3" x14ac:dyDescent="0.25">
      <c r="B589" t="e">
        <f>IFERROR(VLOOKUP(Tableau4[[#This Row],[No Série ]],'Config conversion'!A580:AM1528,7,FALSE),OR(VLOOKUP(Tableau4[[#This Row],[No Série ]],'Config conversion'!B580:AM1528,6,FALSE),VLOOKUP(Tableau4[[#This Row],[No Série ]],'Config conversion'!C580:AM1528,5,FALSE),VLOOKUP(Tableau4[[#This Row],[No Série ]],'Config conversion'!D580:AM1528,4,FALSE)))</f>
        <v>#N/A</v>
      </c>
      <c r="C589" t="e">
        <f>IFERROR(VLOOKUP(Tableau4[[#This Row],[No Série ]],'Config conversion'!A580:AM1528,8,FALSE),VLOOKUP(Tableau4[[#This Row],[No Série ]],'Config conversion'!B580:AM1528,7,FALSE))</f>
        <v>#N/A</v>
      </c>
    </row>
    <row r="590" spans="2:3" x14ac:dyDescent="0.25">
      <c r="B590" t="e">
        <f>IFERROR(VLOOKUP(Tableau4[[#This Row],[No Série ]],'Config conversion'!A581:AM1529,7,FALSE),OR(VLOOKUP(Tableau4[[#This Row],[No Série ]],'Config conversion'!B581:AM1529,6,FALSE),VLOOKUP(Tableau4[[#This Row],[No Série ]],'Config conversion'!C581:AM1529,5,FALSE),VLOOKUP(Tableau4[[#This Row],[No Série ]],'Config conversion'!D581:AM1529,4,FALSE)))</f>
        <v>#N/A</v>
      </c>
      <c r="C590" t="e">
        <f>IFERROR(VLOOKUP(Tableau4[[#This Row],[No Série ]],'Config conversion'!A581:AM1529,8,FALSE),VLOOKUP(Tableau4[[#This Row],[No Série ]],'Config conversion'!B581:AM1529,7,FALSE))</f>
        <v>#N/A</v>
      </c>
    </row>
    <row r="591" spans="2:3" x14ac:dyDescent="0.25">
      <c r="B591" t="e">
        <f>IFERROR(VLOOKUP(Tableau4[[#This Row],[No Série ]],'Config conversion'!A582:AM1530,7,FALSE),OR(VLOOKUP(Tableau4[[#This Row],[No Série ]],'Config conversion'!B582:AM1530,6,FALSE),VLOOKUP(Tableau4[[#This Row],[No Série ]],'Config conversion'!C582:AM1530,5,FALSE),VLOOKUP(Tableau4[[#This Row],[No Série ]],'Config conversion'!D582:AM1530,4,FALSE)))</f>
        <v>#N/A</v>
      </c>
      <c r="C591" t="e">
        <f>IFERROR(VLOOKUP(Tableau4[[#This Row],[No Série ]],'Config conversion'!A582:AM1530,8,FALSE),VLOOKUP(Tableau4[[#This Row],[No Série ]],'Config conversion'!B582:AM1530,7,FALSE))</f>
        <v>#N/A</v>
      </c>
    </row>
    <row r="592" spans="2:3" x14ac:dyDescent="0.25">
      <c r="B592" t="e">
        <f>IFERROR(VLOOKUP(Tableau4[[#This Row],[No Série ]],'Config conversion'!A583:AM1531,7,FALSE),OR(VLOOKUP(Tableau4[[#This Row],[No Série ]],'Config conversion'!B583:AM1531,6,FALSE),VLOOKUP(Tableau4[[#This Row],[No Série ]],'Config conversion'!C583:AM1531,5,FALSE),VLOOKUP(Tableau4[[#This Row],[No Série ]],'Config conversion'!D583:AM1531,4,FALSE)))</f>
        <v>#N/A</v>
      </c>
      <c r="C592" t="e">
        <f>IFERROR(VLOOKUP(Tableau4[[#This Row],[No Série ]],'Config conversion'!A583:AM1531,8,FALSE),VLOOKUP(Tableau4[[#This Row],[No Série ]],'Config conversion'!B583:AM1531,7,FALSE))</f>
        <v>#N/A</v>
      </c>
    </row>
    <row r="593" spans="2:3" x14ac:dyDescent="0.25">
      <c r="B593" t="e">
        <f>IFERROR(VLOOKUP(Tableau4[[#This Row],[No Série ]],'Config conversion'!A584:AM1532,7,FALSE),OR(VLOOKUP(Tableau4[[#This Row],[No Série ]],'Config conversion'!B584:AM1532,6,FALSE),VLOOKUP(Tableau4[[#This Row],[No Série ]],'Config conversion'!C584:AM1532,5,FALSE),VLOOKUP(Tableau4[[#This Row],[No Série ]],'Config conversion'!D584:AM1532,4,FALSE)))</f>
        <v>#N/A</v>
      </c>
      <c r="C593" t="e">
        <f>IFERROR(VLOOKUP(Tableau4[[#This Row],[No Série ]],'Config conversion'!A584:AM1532,8,FALSE),VLOOKUP(Tableau4[[#This Row],[No Série ]],'Config conversion'!B584:AM1532,7,FALSE))</f>
        <v>#N/A</v>
      </c>
    </row>
    <row r="594" spans="2:3" x14ac:dyDescent="0.25">
      <c r="B594" t="e">
        <f>IFERROR(VLOOKUP(Tableau4[[#This Row],[No Série ]],'Config conversion'!A585:AM1533,7,FALSE),OR(VLOOKUP(Tableau4[[#This Row],[No Série ]],'Config conversion'!B585:AM1533,6,FALSE),VLOOKUP(Tableau4[[#This Row],[No Série ]],'Config conversion'!C585:AM1533,5,FALSE),VLOOKUP(Tableau4[[#This Row],[No Série ]],'Config conversion'!D585:AM1533,4,FALSE)))</f>
        <v>#N/A</v>
      </c>
      <c r="C594" t="e">
        <f>IFERROR(VLOOKUP(Tableau4[[#This Row],[No Série ]],'Config conversion'!A585:AM1533,8,FALSE),VLOOKUP(Tableau4[[#This Row],[No Série ]],'Config conversion'!B585:AM1533,7,FALSE))</f>
        <v>#N/A</v>
      </c>
    </row>
    <row r="595" spans="2:3" x14ac:dyDescent="0.25">
      <c r="B595" t="e">
        <f>IFERROR(VLOOKUP(Tableau4[[#This Row],[No Série ]],'Config conversion'!A586:AM1534,7,FALSE),OR(VLOOKUP(Tableau4[[#This Row],[No Série ]],'Config conversion'!B586:AM1534,6,FALSE),VLOOKUP(Tableau4[[#This Row],[No Série ]],'Config conversion'!C586:AM1534,5,FALSE),VLOOKUP(Tableau4[[#This Row],[No Série ]],'Config conversion'!D586:AM1534,4,FALSE)))</f>
        <v>#N/A</v>
      </c>
      <c r="C595" t="e">
        <f>IFERROR(VLOOKUP(Tableau4[[#This Row],[No Série ]],'Config conversion'!A586:AM1534,8,FALSE),VLOOKUP(Tableau4[[#This Row],[No Série ]],'Config conversion'!B586:AM1534,7,FALSE))</f>
        <v>#N/A</v>
      </c>
    </row>
    <row r="596" spans="2:3" x14ac:dyDescent="0.25">
      <c r="B596" t="e">
        <f>IFERROR(VLOOKUP(Tableau4[[#This Row],[No Série ]],'Config conversion'!A587:AM1535,7,FALSE),OR(VLOOKUP(Tableau4[[#This Row],[No Série ]],'Config conversion'!B587:AM1535,6,FALSE),VLOOKUP(Tableau4[[#This Row],[No Série ]],'Config conversion'!C587:AM1535,5,FALSE),VLOOKUP(Tableau4[[#This Row],[No Série ]],'Config conversion'!D587:AM1535,4,FALSE)))</f>
        <v>#N/A</v>
      </c>
      <c r="C596" t="e">
        <f>IFERROR(VLOOKUP(Tableau4[[#This Row],[No Série ]],'Config conversion'!A587:AM1535,8,FALSE),VLOOKUP(Tableau4[[#This Row],[No Série ]],'Config conversion'!B587:AM1535,7,FALSE))</f>
        <v>#N/A</v>
      </c>
    </row>
    <row r="597" spans="2:3" x14ac:dyDescent="0.25">
      <c r="B597" t="e">
        <f>IFERROR(VLOOKUP(Tableau4[[#This Row],[No Série ]],'Config conversion'!A588:AM1536,7,FALSE),OR(VLOOKUP(Tableau4[[#This Row],[No Série ]],'Config conversion'!B588:AM1536,6,FALSE),VLOOKUP(Tableau4[[#This Row],[No Série ]],'Config conversion'!C588:AM1536,5,FALSE),VLOOKUP(Tableau4[[#This Row],[No Série ]],'Config conversion'!D588:AM1536,4,FALSE)))</f>
        <v>#N/A</v>
      </c>
      <c r="C597" t="e">
        <f>IFERROR(VLOOKUP(Tableau4[[#This Row],[No Série ]],'Config conversion'!A588:AM1536,8,FALSE),VLOOKUP(Tableau4[[#This Row],[No Série ]],'Config conversion'!B588:AM1536,7,FALSE))</f>
        <v>#N/A</v>
      </c>
    </row>
    <row r="598" spans="2:3" x14ac:dyDescent="0.25">
      <c r="B598" t="e">
        <f>IFERROR(VLOOKUP(Tableau4[[#This Row],[No Série ]],'Config conversion'!A589:AM1537,7,FALSE),OR(VLOOKUP(Tableau4[[#This Row],[No Série ]],'Config conversion'!B589:AM1537,6,FALSE),VLOOKUP(Tableau4[[#This Row],[No Série ]],'Config conversion'!C589:AM1537,5,FALSE),VLOOKUP(Tableau4[[#This Row],[No Série ]],'Config conversion'!D589:AM1537,4,FALSE)))</f>
        <v>#N/A</v>
      </c>
      <c r="C598" t="e">
        <f>IFERROR(VLOOKUP(Tableau4[[#This Row],[No Série ]],'Config conversion'!A589:AM1537,8,FALSE),VLOOKUP(Tableau4[[#This Row],[No Série ]],'Config conversion'!B589:AM1537,7,FALSE))</f>
        <v>#N/A</v>
      </c>
    </row>
    <row r="599" spans="2:3" x14ac:dyDescent="0.25">
      <c r="B599" t="e">
        <f>IFERROR(VLOOKUP(Tableau4[[#This Row],[No Série ]],'Config conversion'!A590:AM1538,7,FALSE),OR(VLOOKUP(Tableau4[[#This Row],[No Série ]],'Config conversion'!B590:AM1538,6,FALSE),VLOOKUP(Tableau4[[#This Row],[No Série ]],'Config conversion'!C590:AM1538,5,FALSE),VLOOKUP(Tableau4[[#This Row],[No Série ]],'Config conversion'!D590:AM1538,4,FALSE)))</f>
        <v>#N/A</v>
      </c>
      <c r="C599" t="e">
        <f>IFERROR(VLOOKUP(Tableau4[[#This Row],[No Série ]],'Config conversion'!A590:AM1538,8,FALSE),VLOOKUP(Tableau4[[#This Row],[No Série ]],'Config conversion'!B590:AM1538,7,FALSE))</f>
        <v>#N/A</v>
      </c>
    </row>
    <row r="600" spans="2:3" x14ac:dyDescent="0.25">
      <c r="B600" t="e">
        <f>IFERROR(VLOOKUP(Tableau4[[#This Row],[No Série ]],'Config conversion'!A591:AM1539,7,FALSE),OR(VLOOKUP(Tableau4[[#This Row],[No Série ]],'Config conversion'!B591:AM1539,6,FALSE),VLOOKUP(Tableau4[[#This Row],[No Série ]],'Config conversion'!C591:AM1539,5,FALSE),VLOOKUP(Tableau4[[#This Row],[No Série ]],'Config conversion'!D591:AM1539,4,FALSE)))</f>
        <v>#N/A</v>
      </c>
      <c r="C600" t="e">
        <f>IFERROR(VLOOKUP(Tableau4[[#This Row],[No Série ]],'Config conversion'!A591:AM1539,8,FALSE),VLOOKUP(Tableau4[[#This Row],[No Série ]],'Config conversion'!B591:AM1539,7,FALSE))</f>
        <v>#N/A</v>
      </c>
    </row>
    <row r="601" spans="2:3" x14ac:dyDescent="0.25">
      <c r="B601" t="e">
        <f>IFERROR(VLOOKUP(Tableau4[[#This Row],[No Série ]],'Config conversion'!A592:AM1540,7,FALSE),OR(VLOOKUP(Tableau4[[#This Row],[No Série ]],'Config conversion'!B592:AM1540,6,FALSE),VLOOKUP(Tableau4[[#This Row],[No Série ]],'Config conversion'!C592:AM1540,5,FALSE),VLOOKUP(Tableau4[[#This Row],[No Série ]],'Config conversion'!D592:AM1540,4,FALSE)))</f>
        <v>#N/A</v>
      </c>
      <c r="C601" t="e">
        <f>IFERROR(VLOOKUP(Tableau4[[#This Row],[No Série ]],'Config conversion'!A592:AM1540,8,FALSE),VLOOKUP(Tableau4[[#This Row],[No Série ]],'Config conversion'!B592:AM1540,7,FALSE))</f>
        <v>#N/A</v>
      </c>
    </row>
    <row r="602" spans="2:3" x14ac:dyDescent="0.25">
      <c r="B602" t="e">
        <f>IFERROR(VLOOKUP(Tableau4[[#This Row],[No Série ]],'Config conversion'!A593:AM1541,7,FALSE),OR(VLOOKUP(Tableau4[[#This Row],[No Série ]],'Config conversion'!B593:AM1541,6,FALSE),VLOOKUP(Tableau4[[#This Row],[No Série ]],'Config conversion'!C593:AM1541,5,FALSE),VLOOKUP(Tableau4[[#This Row],[No Série ]],'Config conversion'!D593:AM1541,4,FALSE)))</f>
        <v>#N/A</v>
      </c>
      <c r="C602" t="e">
        <f>IFERROR(VLOOKUP(Tableau4[[#This Row],[No Série ]],'Config conversion'!A593:AM1541,8,FALSE),VLOOKUP(Tableau4[[#This Row],[No Série ]],'Config conversion'!B593:AM1541,7,FALSE))</f>
        <v>#N/A</v>
      </c>
    </row>
    <row r="603" spans="2:3" x14ac:dyDescent="0.25">
      <c r="B603" t="e">
        <f>IFERROR(VLOOKUP(Tableau4[[#This Row],[No Série ]],'Config conversion'!A594:AM1542,7,FALSE),OR(VLOOKUP(Tableau4[[#This Row],[No Série ]],'Config conversion'!B594:AM1542,6,FALSE),VLOOKUP(Tableau4[[#This Row],[No Série ]],'Config conversion'!C594:AM1542,5,FALSE),VLOOKUP(Tableau4[[#This Row],[No Série ]],'Config conversion'!D594:AM1542,4,FALSE)))</f>
        <v>#N/A</v>
      </c>
      <c r="C603" t="e">
        <f>IFERROR(VLOOKUP(Tableau4[[#This Row],[No Série ]],'Config conversion'!A594:AM1542,8,FALSE),VLOOKUP(Tableau4[[#This Row],[No Série ]],'Config conversion'!B594:AM1542,7,FALSE))</f>
        <v>#N/A</v>
      </c>
    </row>
    <row r="604" spans="2:3" x14ac:dyDescent="0.25">
      <c r="B604" t="e">
        <f>IFERROR(VLOOKUP(Tableau4[[#This Row],[No Série ]],'Config conversion'!A595:AM1543,7,FALSE),OR(VLOOKUP(Tableau4[[#This Row],[No Série ]],'Config conversion'!B595:AM1543,6,FALSE),VLOOKUP(Tableau4[[#This Row],[No Série ]],'Config conversion'!C595:AM1543,5,FALSE),VLOOKUP(Tableau4[[#This Row],[No Série ]],'Config conversion'!D595:AM1543,4,FALSE)))</f>
        <v>#N/A</v>
      </c>
      <c r="C604" t="e">
        <f>IFERROR(VLOOKUP(Tableau4[[#This Row],[No Série ]],'Config conversion'!A595:AM1543,8,FALSE),VLOOKUP(Tableau4[[#This Row],[No Série ]],'Config conversion'!B595:AM1543,7,FALSE))</f>
        <v>#N/A</v>
      </c>
    </row>
    <row r="605" spans="2:3" x14ac:dyDescent="0.25">
      <c r="B605" t="e">
        <f>IFERROR(VLOOKUP(Tableau4[[#This Row],[No Série ]],'Config conversion'!A596:AM1544,7,FALSE),OR(VLOOKUP(Tableau4[[#This Row],[No Série ]],'Config conversion'!B596:AM1544,6,FALSE),VLOOKUP(Tableau4[[#This Row],[No Série ]],'Config conversion'!C596:AM1544,5,FALSE),VLOOKUP(Tableau4[[#This Row],[No Série ]],'Config conversion'!D596:AM1544,4,FALSE)))</f>
        <v>#N/A</v>
      </c>
      <c r="C605" t="e">
        <f>IFERROR(VLOOKUP(Tableau4[[#This Row],[No Série ]],'Config conversion'!A596:AM1544,8,FALSE),VLOOKUP(Tableau4[[#This Row],[No Série ]],'Config conversion'!B596:AM1544,7,FALSE))</f>
        <v>#N/A</v>
      </c>
    </row>
    <row r="606" spans="2:3" x14ac:dyDescent="0.25">
      <c r="B606" t="e">
        <f>IFERROR(VLOOKUP(Tableau4[[#This Row],[No Série ]],'Config conversion'!A597:AM1545,7,FALSE),OR(VLOOKUP(Tableau4[[#This Row],[No Série ]],'Config conversion'!B597:AM1545,6,FALSE),VLOOKUP(Tableau4[[#This Row],[No Série ]],'Config conversion'!C597:AM1545,5,FALSE),VLOOKUP(Tableau4[[#This Row],[No Série ]],'Config conversion'!D597:AM1545,4,FALSE)))</f>
        <v>#N/A</v>
      </c>
      <c r="C606" t="e">
        <f>IFERROR(VLOOKUP(Tableau4[[#This Row],[No Série ]],'Config conversion'!A597:AM1545,8,FALSE),VLOOKUP(Tableau4[[#This Row],[No Série ]],'Config conversion'!B597:AM1545,7,FALSE))</f>
        <v>#N/A</v>
      </c>
    </row>
    <row r="607" spans="2:3" x14ac:dyDescent="0.25">
      <c r="B607" t="e">
        <f>IFERROR(VLOOKUP(Tableau4[[#This Row],[No Série ]],'Config conversion'!A598:AM1546,7,FALSE),OR(VLOOKUP(Tableau4[[#This Row],[No Série ]],'Config conversion'!B598:AM1546,6,FALSE),VLOOKUP(Tableau4[[#This Row],[No Série ]],'Config conversion'!C598:AM1546,5,FALSE),VLOOKUP(Tableau4[[#This Row],[No Série ]],'Config conversion'!D598:AM1546,4,FALSE)))</f>
        <v>#N/A</v>
      </c>
      <c r="C607" t="e">
        <f>IFERROR(VLOOKUP(Tableau4[[#This Row],[No Série ]],'Config conversion'!A598:AM1546,8,FALSE),VLOOKUP(Tableau4[[#This Row],[No Série ]],'Config conversion'!B598:AM1546,7,FALSE))</f>
        <v>#N/A</v>
      </c>
    </row>
    <row r="608" spans="2:3" x14ac:dyDescent="0.25">
      <c r="B608" t="e">
        <f>IFERROR(VLOOKUP(Tableau4[[#This Row],[No Série ]],'Config conversion'!A599:AM1547,7,FALSE),OR(VLOOKUP(Tableau4[[#This Row],[No Série ]],'Config conversion'!B599:AM1547,6,FALSE),VLOOKUP(Tableau4[[#This Row],[No Série ]],'Config conversion'!C599:AM1547,5,FALSE),VLOOKUP(Tableau4[[#This Row],[No Série ]],'Config conversion'!D599:AM1547,4,FALSE)))</f>
        <v>#N/A</v>
      </c>
      <c r="C608" t="e">
        <f>IFERROR(VLOOKUP(Tableau4[[#This Row],[No Série ]],'Config conversion'!A599:AM1547,8,FALSE),VLOOKUP(Tableau4[[#This Row],[No Série ]],'Config conversion'!B599:AM1547,7,FALSE))</f>
        <v>#N/A</v>
      </c>
    </row>
    <row r="609" spans="2:3" x14ac:dyDescent="0.25">
      <c r="B609" t="e">
        <f>IFERROR(VLOOKUP(Tableau4[[#This Row],[No Série ]],'Config conversion'!A600:AM1548,7,FALSE),OR(VLOOKUP(Tableau4[[#This Row],[No Série ]],'Config conversion'!B600:AM1548,6,FALSE),VLOOKUP(Tableau4[[#This Row],[No Série ]],'Config conversion'!C600:AM1548,5,FALSE),VLOOKUP(Tableau4[[#This Row],[No Série ]],'Config conversion'!D600:AM1548,4,FALSE)))</f>
        <v>#N/A</v>
      </c>
      <c r="C609" t="e">
        <f>IFERROR(VLOOKUP(Tableau4[[#This Row],[No Série ]],'Config conversion'!A600:AM1548,8,FALSE),VLOOKUP(Tableau4[[#This Row],[No Série ]],'Config conversion'!B600:AM1548,7,FALSE))</f>
        <v>#N/A</v>
      </c>
    </row>
    <row r="610" spans="2:3" x14ac:dyDescent="0.25">
      <c r="B610" t="e">
        <f>IFERROR(VLOOKUP(Tableau4[[#This Row],[No Série ]],'Config conversion'!A601:AM1549,7,FALSE),OR(VLOOKUP(Tableau4[[#This Row],[No Série ]],'Config conversion'!B601:AM1549,6,FALSE),VLOOKUP(Tableau4[[#This Row],[No Série ]],'Config conversion'!C601:AM1549,5,FALSE),VLOOKUP(Tableau4[[#This Row],[No Série ]],'Config conversion'!D601:AM1549,4,FALSE)))</f>
        <v>#N/A</v>
      </c>
      <c r="C610" t="e">
        <f>IFERROR(VLOOKUP(Tableau4[[#This Row],[No Série ]],'Config conversion'!A601:AM1549,8,FALSE),VLOOKUP(Tableau4[[#This Row],[No Série ]],'Config conversion'!B601:AM1549,7,FALSE))</f>
        <v>#N/A</v>
      </c>
    </row>
    <row r="611" spans="2:3" x14ac:dyDescent="0.25">
      <c r="B611" t="e">
        <f>IFERROR(VLOOKUP(Tableau4[[#This Row],[No Série ]],'Config conversion'!A602:AM1550,7,FALSE),OR(VLOOKUP(Tableau4[[#This Row],[No Série ]],'Config conversion'!B602:AM1550,6,FALSE),VLOOKUP(Tableau4[[#This Row],[No Série ]],'Config conversion'!C602:AM1550,5,FALSE),VLOOKUP(Tableau4[[#This Row],[No Série ]],'Config conversion'!D602:AM1550,4,FALSE)))</f>
        <v>#N/A</v>
      </c>
      <c r="C611" t="e">
        <f>IFERROR(VLOOKUP(Tableau4[[#This Row],[No Série ]],'Config conversion'!A602:AM1550,8,FALSE),VLOOKUP(Tableau4[[#This Row],[No Série ]],'Config conversion'!B602:AM1550,7,FALSE))</f>
        <v>#N/A</v>
      </c>
    </row>
    <row r="612" spans="2:3" x14ac:dyDescent="0.25">
      <c r="B612" t="e">
        <f>IFERROR(VLOOKUP(Tableau4[[#This Row],[No Série ]],'Config conversion'!A603:AM1551,7,FALSE),OR(VLOOKUP(Tableau4[[#This Row],[No Série ]],'Config conversion'!B603:AM1551,6,FALSE),VLOOKUP(Tableau4[[#This Row],[No Série ]],'Config conversion'!C603:AM1551,5,FALSE),VLOOKUP(Tableau4[[#This Row],[No Série ]],'Config conversion'!D603:AM1551,4,FALSE)))</f>
        <v>#N/A</v>
      </c>
      <c r="C612" t="e">
        <f>IFERROR(VLOOKUP(Tableau4[[#This Row],[No Série ]],'Config conversion'!A603:AM1551,8,FALSE),VLOOKUP(Tableau4[[#This Row],[No Série ]],'Config conversion'!B603:AM1551,7,FALSE))</f>
        <v>#N/A</v>
      </c>
    </row>
    <row r="613" spans="2:3" x14ac:dyDescent="0.25">
      <c r="B613" t="e">
        <f>IFERROR(VLOOKUP(Tableau4[[#This Row],[No Série ]],'Config conversion'!A604:AM1552,7,FALSE),OR(VLOOKUP(Tableau4[[#This Row],[No Série ]],'Config conversion'!B604:AM1552,6,FALSE),VLOOKUP(Tableau4[[#This Row],[No Série ]],'Config conversion'!C604:AM1552,5,FALSE),VLOOKUP(Tableau4[[#This Row],[No Série ]],'Config conversion'!D604:AM1552,4,FALSE)))</f>
        <v>#N/A</v>
      </c>
      <c r="C613" t="e">
        <f>IFERROR(VLOOKUP(Tableau4[[#This Row],[No Série ]],'Config conversion'!A604:AM1552,8,FALSE),VLOOKUP(Tableau4[[#This Row],[No Série ]],'Config conversion'!B604:AM1552,7,FALSE))</f>
        <v>#N/A</v>
      </c>
    </row>
    <row r="614" spans="2:3" x14ac:dyDescent="0.25">
      <c r="B614" t="e">
        <f>IFERROR(VLOOKUP(Tableau4[[#This Row],[No Série ]],'Config conversion'!A605:AM1553,7,FALSE),OR(VLOOKUP(Tableau4[[#This Row],[No Série ]],'Config conversion'!B605:AM1553,6,FALSE),VLOOKUP(Tableau4[[#This Row],[No Série ]],'Config conversion'!C605:AM1553,5,FALSE),VLOOKUP(Tableau4[[#This Row],[No Série ]],'Config conversion'!D605:AM1553,4,FALSE)))</f>
        <v>#N/A</v>
      </c>
      <c r="C614" t="e">
        <f>IFERROR(VLOOKUP(Tableau4[[#This Row],[No Série ]],'Config conversion'!A605:AM1553,8,FALSE),VLOOKUP(Tableau4[[#This Row],[No Série ]],'Config conversion'!B605:AM1553,7,FALSE))</f>
        <v>#N/A</v>
      </c>
    </row>
    <row r="615" spans="2:3" x14ac:dyDescent="0.25">
      <c r="B615" t="e">
        <f>IFERROR(VLOOKUP(Tableau4[[#This Row],[No Série ]],'Config conversion'!A606:AM1554,7,FALSE),OR(VLOOKUP(Tableau4[[#This Row],[No Série ]],'Config conversion'!B606:AM1554,6,FALSE),VLOOKUP(Tableau4[[#This Row],[No Série ]],'Config conversion'!C606:AM1554,5,FALSE),VLOOKUP(Tableau4[[#This Row],[No Série ]],'Config conversion'!D606:AM1554,4,FALSE)))</f>
        <v>#N/A</v>
      </c>
      <c r="C615" t="e">
        <f>IFERROR(VLOOKUP(Tableau4[[#This Row],[No Série ]],'Config conversion'!A606:AM1554,8,FALSE),VLOOKUP(Tableau4[[#This Row],[No Série ]],'Config conversion'!B606:AM1554,7,FALSE))</f>
        <v>#N/A</v>
      </c>
    </row>
    <row r="616" spans="2:3" x14ac:dyDescent="0.25">
      <c r="B616" t="e">
        <f>IFERROR(VLOOKUP(Tableau4[[#This Row],[No Série ]],'Config conversion'!A607:AM1555,7,FALSE),OR(VLOOKUP(Tableau4[[#This Row],[No Série ]],'Config conversion'!B607:AM1555,6,FALSE),VLOOKUP(Tableau4[[#This Row],[No Série ]],'Config conversion'!C607:AM1555,5,FALSE),VLOOKUP(Tableau4[[#This Row],[No Série ]],'Config conversion'!D607:AM1555,4,FALSE)))</f>
        <v>#N/A</v>
      </c>
      <c r="C616" t="e">
        <f>IFERROR(VLOOKUP(Tableau4[[#This Row],[No Série ]],'Config conversion'!A607:AM1555,8,FALSE),VLOOKUP(Tableau4[[#This Row],[No Série ]],'Config conversion'!B607:AM1555,7,FALSE))</f>
        <v>#N/A</v>
      </c>
    </row>
    <row r="617" spans="2:3" x14ac:dyDescent="0.25">
      <c r="B617" t="e">
        <f>IFERROR(VLOOKUP(Tableau4[[#This Row],[No Série ]],'Config conversion'!A608:AM1556,7,FALSE),OR(VLOOKUP(Tableau4[[#This Row],[No Série ]],'Config conversion'!B608:AM1556,6,FALSE),VLOOKUP(Tableau4[[#This Row],[No Série ]],'Config conversion'!C608:AM1556,5,FALSE),VLOOKUP(Tableau4[[#This Row],[No Série ]],'Config conversion'!D608:AM1556,4,FALSE)))</f>
        <v>#N/A</v>
      </c>
      <c r="C617" t="e">
        <f>IFERROR(VLOOKUP(Tableau4[[#This Row],[No Série ]],'Config conversion'!A608:AM1556,8,FALSE),VLOOKUP(Tableau4[[#This Row],[No Série ]],'Config conversion'!B608:AM1556,7,FALSE))</f>
        <v>#N/A</v>
      </c>
    </row>
    <row r="618" spans="2:3" x14ac:dyDescent="0.25">
      <c r="B618" t="e">
        <f>IFERROR(VLOOKUP(Tableau4[[#This Row],[No Série ]],'Config conversion'!A609:AM1557,7,FALSE),OR(VLOOKUP(Tableau4[[#This Row],[No Série ]],'Config conversion'!B609:AM1557,6,FALSE),VLOOKUP(Tableau4[[#This Row],[No Série ]],'Config conversion'!C609:AM1557,5,FALSE),VLOOKUP(Tableau4[[#This Row],[No Série ]],'Config conversion'!D609:AM1557,4,FALSE)))</f>
        <v>#N/A</v>
      </c>
      <c r="C618" t="e">
        <f>IFERROR(VLOOKUP(Tableau4[[#This Row],[No Série ]],'Config conversion'!A609:AM1557,8,FALSE),VLOOKUP(Tableau4[[#This Row],[No Série ]],'Config conversion'!B609:AM1557,7,FALSE))</f>
        <v>#N/A</v>
      </c>
    </row>
    <row r="619" spans="2:3" x14ac:dyDescent="0.25">
      <c r="B619" t="e">
        <f>IFERROR(VLOOKUP(Tableau4[[#This Row],[No Série ]],'Config conversion'!A610:AM1558,7,FALSE),OR(VLOOKUP(Tableau4[[#This Row],[No Série ]],'Config conversion'!B610:AM1558,6,FALSE),VLOOKUP(Tableau4[[#This Row],[No Série ]],'Config conversion'!C610:AM1558,5,FALSE),VLOOKUP(Tableau4[[#This Row],[No Série ]],'Config conversion'!D610:AM1558,4,FALSE)))</f>
        <v>#N/A</v>
      </c>
      <c r="C619" t="e">
        <f>IFERROR(VLOOKUP(Tableau4[[#This Row],[No Série ]],'Config conversion'!A610:AM1558,8,FALSE),VLOOKUP(Tableau4[[#This Row],[No Série ]],'Config conversion'!B610:AM1558,7,FALSE))</f>
        <v>#N/A</v>
      </c>
    </row>
    <row r="620" spans="2:3" x14ac:dyDescent="0.25">
      <c r="B620" t="e">
        <f>IFERROR(VLOOKUP(Tableau4[[#This Row],[No Série ]],'Config conversion'!A611:AM1559,7,FALSE),OR(VLOOKUP(Tableau4[[#This Row],[No Série ]],'Config conversion'!B611:AM1559,6,FALSE),VLOOKUP(Tableau4[[#This Row],[No Série ]],'Config conversion'!C611:AM1559,5,FALSE),VLOOKUP(Tableau4[[#This Row],[No Série ]],'Config conversion'!D611:AM1559,4,FALSE)))</f>
        <v>#N/A</v>
      </c>
      <c r="C620" t="e">
        <f>IFERROR(VLOOKUP(Tableau4[[#This Row],[No Série ]],'Config conversion'!A611:AM1559,8,FALSE),VLOOKUP(Tableau4[[#This Row],[No Série ]],'Config conversion'!B611:AM1559,7,FALSE))</f>
        <v>#N/A</v>
      </c>
    </row>
    <row r="621" spans="2:3" x14ac:dyDescent="0.25">
      <c r="B621" t="e">
        <f>IFERROR(VLOOKUP(Tableau4[[#This Row],[No Série ]],'Config conversion'!A612:AM1560,7,FALSE),OR(VLOOKUP(Tableau4[[#This Row],[No Série ]],'Config conversion'!B612:AM1560,6,FALSE),VLOOKUP(Tableau4[[#This Row],[No Série ]],'Config conversion'!C612:AM1560,5,FALSE),VLOOKUP(Tableau4[[#This Row],[No Série ]],'Config conversion'!D612:AM1560,4,FALSE)))</f>
        <v>#N/A</v>
      </c>
      <c r="C621" t="e">
        <f>IFERROR(VLOOKUP(Tableau4[[#This Row],[No Série ]],'Config conversion'!A612:AM1560,8,FALSE),VLOOKUP(Tableau4[[#This Row],[No Série ]],'Config conversion'!B612:AM1560,7,FALSE))</f>
        <v>#N/A</v>
      </c>
    </row>
    <row r="622" spans="2:3" x14ac:dyDescent="0.25">
      <c r="B622" t="e">
        <f>IFERROR(VLOOKUP(Tableau4[[#This Row],[No Série ]],'Config conversion'!A613:AM1561,7,FALSE),OR(VLOOKUP(Tableau4[[#This Row],[No Série ]],'Config conversion'!B613:AM1561,6,FALSE),VLOOKUP(Tableau4[[#This Row],[No Série ]],'Config conversion'!C613:AM1561,5,FALSE),VLOOKUP(Tableau4[[#This Row],[No Série ]],'Config conversion'!D613:AM1561,4,FALSE)))</f>
        <v>#N/A</v>
      </c>
      <c r="C622" t="e">
        <f>IFERROR(VLOOKUP(Tableau4[[#This Row],[No Série ]],'Config conversion'!A613:AM1561,8,FALSE),VLOOKUP(Tableau4[[#This Row],[No Série ]],'Config conversion'!B613:AM1561,7,FALSE))</f>
        <v>#N/A</v>
      </c>
    </row>
    <row r="623" spans="2:3" x14ac:dyDescent="0.25">
      <c r="B623" t="e">
        <f>IFERROR(VLOOKUP(Tableau4[[#This Row],[No Série ]],'Config conversion'!A614:AM1562,7,FALSE),OR(VLOOKUP(Tableau4[[#This Row],[No Série ]],'Config conversion'!B614:AM1562,6,FALSE),VLOOKUP(Tableau4[[#This Row],[No Série ]],'Config conversion'!C614:AM1562,5,FALSE),VLOOKUP(Tableau4[[#This Row],[No Série ]],'Config conversion'!D614:AM1562,4,FALSE)))</f>
        <v>#N/A</v>
      </c>
      <c r="C623" t="e">
        <f>IFERROR(VLOOKUP(Tableau4[[#This Row],[No Série ]],'Config conversion'!A614:AM1562,8,FALSE),VLOOKUP(Tableau4[[#This Row],[No Série ]],'Config conversion'!B614:AM1562,7,FALSE))</f>
        <v>#N/A</v>
      </c>
    </row>
    <row r="624" spans="2:3" x14ac:dyDescent="0.25">
      <c r="B624" t="e">
        <f>IFERROR(VLOOKUP(Tableau4[[#This Row],[No Série ]],'Config conversion'!A615:AM1563,7,FALSE),OR(VLOOKUP(Tableau4[[#This Row],[No Série ]],'Config conversion'!B615:AM1563,6,FALSE),VLOOKUP(Tableau4[[#This Row],[No Série ]],'Config conversion'!C615:AM1563,5,FALSE),VLOOKUP(Tableau4[[#This Row],[No Série ]],'Config conversion'!D615:AM1563,4,FALSE)))</f>
        <v>#N/A</v>
      </c>
      <c r="C624" t="e">
        <f>IFERROR(VLOOKUP(Tableau4[[#This Row],[No Série ]],'Config conversion'!A615:AM1563,8,FALSE),VLOOKUP(Tableau4[[#This Row],[No Série ]],'Config conversion'!B615:AM1563,7,FALSE))</f>
        <v>#N/A</v>
      </c>
    </row>
    <row r="625" spans="2:3" x14ac:dyDescent="0.25">
      <c r="B625" t="e">
        <f>IFERROR(VLOOKUP(Tableau4[[#This Row],[No Série ]],'Config conversion'!A616:AM1564,7,FALSE),OR(VLOOKUP(Tableau4[[#This Row],[No Série ]],'Config conversion'!B616:AM1564,6,FALSE),VLOOKUP(Tableau4[[#This Row],[No Série ]],'Config conversion'!C616:AM1564,5,FALSE),VLOOKUP(Tableau4[[#This Row],[No Série ]],'Config conversion'!D616:AM1564,4,FALSE)))</f>
        <v>#N/A</v>
      </c>
      <c r="C625" t="e">
        <f>IFERROR(VLOOKUP(Tableau4[[#This Row],[No Série ]],'Config conversion'!A616:AM1564,8,FALSE),VLOOKUP(Tableau4[[#This Row],[No Série ]],'Config conversion'!B616:AM1564,7,FALSE))</f>
        <v>#N/A</v>
      </c>
    </row>
    <row r="626" spans="2:3" x14ac:dyDescent="0.25">
      <c r="B626" t="e">
        <f>IFERROR(VLOOKUP(Tableau4[[#This Row],[No Série ]],'Config conversion'!A617:AM1565,7,FALSE),OR(VLOOKUP(Tableau4[[#This Row],[No Série ]],'Config conversion'!B617:AM1565,6,FALSE),VLOOKUP(Tableau4[[#This Row],[No Série ]],'Config conversion'!C617:AM1565,5,FALSE),VLOOKUP(Tableau4[[#This Row],[No Série ]],'Config conversion'!D617:AM1565,4,FALSE)))</f>
        <v>#N/A</v>
      </c>
      <c r="C626" t="e">
        <f>IFERROR(VLOOKUP(Tableau4[[#This Row],[No Série ]],'Config conversion'!A617:AM1565,8,FALSE),VLOOKUP(Tableau4[[#This Row],[No Série ]],'Config conversion'!B617:AM1565,7,FALSE))</f>
        <v>#N/A</v>
      </c>
    </row>
    <row r="627" spans="2:3" x14ac:dyDescent="0.25">
      <c r="B627" t="e">
        <f>IFERROR(VLOOKUP(Tableau4[[#This Row],[No Série ]],'Config conversion'!A618:AM1566,7,FALSE),OR(VLOOKUP(Tableau4[[#This Row],[No Série ]],'Config conversion'!B618:AM1566,6,FALSE),VLOOKUP(Tableau4[[#This Row],[No Série ]],'Config conversion'!C618:AM1566,5,FALSE),VLOOKUP(Tableau4[[#This Row],[No Série ]],'Config conversion'!D618:AM1566,4,FALSE)))</f>
        <v>#N/A</v>
      </c>
      <c r="C627" t="e">
        <f>IFERROR(VLOOKUP(Tableau4[[#This Row],[No Série ]],'Config conversion'!A618:AM1566,8,FALSE),VLOOKUP(Tableau4[[#This Row],[No Série ]],'Config conversion'!B618:AM1566,7,FALSE))</f>
        <v>#N/A</v>
      </c>
    </row>
    <row r="628" spans="2:3" x14ac:dyDescent="0.25">
      <c r="B628" t="e">
        <f>IFERROR(VLOOKUP(Tableau4[[#This Row],[No Série ]],'Config conversion'!A619:AM1567,7,FALSE),OR(VLOOKUP(Tableau4[[#This Row],[No Série ]],'Config conversion'!B619:AM1567,6,FALSE),VLOOKUP(Tableau4[[#This Row],[No Série ]],'Config conversion'!C619:AM1567,5,FALSE),VLOOKUP(Tableau4[[#This Row],[No Série ]],'Config conversion'!D619:AM1567,4,FALSE)))</f>
        <v>#N/A</v>
      </c>
      <c r="C628" t="e">
        <f>IFERROR(VLOOKUP(Tableau4[[#This Row],[No Série ]],'Config conversion'!A619:AM1567,8,FALSE),VLOOKUP(Tableau4[[#This Row],[No Série ]],'Config conversion'!B619:AM1567,7,FALSE))</f>
        <v>#N/A</v>
      </c>
    </row>
    <row r="629" spans="2:3" x14ac:dyDescent="0.25">
      <c r="B629" t="e">
        <f>IFERROR(VLOOKUP(Tableau4[[#This Row],[No Série ]],'Config conversion'!A620:AM1568,7,FALSE),OR(VLOOKUP(Tableau4[[#This Row],[No Série ]],'Config conversion'!B620:AM1568,6,FALSE),VLOOKUP(Tableau4[[#This Row],[No Série ]],'Config conversion'!C620:AM1568,5,FALSE),VLOOKUP(Tableau4[[#This Row],[No Série ]],'Config conversion'!D620:AM1568,4,FALSE)))</f>
        <v>#N/A</v>
      </c>
      <c r="C629" t="e">
        <f>IFERROR(VLOOKUP(Tableau4[[#This Row],[No Série ]],'Config conversion'!A620:AM1568,8,FALSE),VLOOKUP(Tableau4[[#This Row],[No Série ]],'Config conversion'!B620:AM1568,7,FALSE))</f>
        <v>#N/A</v>
      </c>
    </row>
    <row r="630" spans="2:3" x14ac:dyDescent="0.25">
      <c r="B630" t="e">
        <f>IFERROR(VLOOKUP(Tableau4[[#This Row],[No Série ]],'Config conversion'!A621:AM1569,7,FALSE),OR(VLOOKUP(Tableau4[[#This Row],[No Série ]],'Config conversion'!B621:AM1569,6,FALSE),VLOOKUP(Tableau4[[#This Row],[No Série ]],'Config conversion'!C621:AM1569,5,FALSE),VLOOKUP(Tableau4[[#This Row],[No Série ]],'Config conversion'!D621:AM1569,4,FALSE)))</f>
        <v>#N/A</v>
      </c>
      <c r="C630" t="e">
        <f>IFERROR(VLOOKUP(Tableau4[[#This Row],[No Série ]],'Config conversion'!A621:AM1569,8,FALSE),VLOOKUP(Tableau4[[#This Row],[No Série ]],'Config conversion'!B621:AM1569,7,FALSE))</f>
        <v>#N/A</v>
      </c>
    </row>
    <row r="631" spans="2:3" x14ac:dyDescent="0.25">
      <c r="B631" t="e">
        <f>IFERROR(VLOOKUP(Tableau4[[#This Row],[No Série ]],'Config conversion'!A622:AM1570,7,FALSE),OR(VLOOKUP(Tableau4[[#This Row],[No Série ]],'Config conversion'!B622:AM1570,6,FALSE),VLOOKUP(Tableau4[[#This Row],[No Série ]],'Config conversion'!C622:AM1570,5,FALSE),VLOOKUP(Tableau4[[#This Row],[No Série ]],'Config conversion'!D622:AM1570,4,FALSE)))</f>
        <v>#N/A</v>
      </c>
      <c r="C631" t="e">
        <f>IFERROR(VLOOKUP(Tableau4[[#This Row],[No Série ]],'Config conversion'!A622:AM1570,8,FALSE),VLOOKUP(Tableau4[[#This Row],[No Série ]],'Config conversion'!B622:AM1570,7,FALSE))</f>
        <v>#N/A</v>
      </c>
    </row>
    <row r="632" spans="2:3" x14ac:dyDescent="0.25">
      <c r="B632" t="e">
        <f>IFERROR(VLOOKUP(Tableau4[[#This Row],[No Série ]],'Config conversion'!A623:AM1571,7,FALSE),OR(VLOOKUP(Tableau4[[#This Row],[No Série ]],'Config conversion'!B623:AM1571,6,FALSE),VLOOKUP(Tableau4[[#This Row],[No Série ]],'Config conversion'!C623:AM1571,5,FALSE),VLOOKUP(Tableau4[[#This Row],[No Série ]],'Config conversion'!D623:AM1571,4,FALSE)))</f>
        <v>#N/A</v>
      </c>
      <c r="C632" t="e">
        <f>IFERROR(VLOOKUP(Tableau4[[#This Row],[No Série ]],'Config conversion'!A623:AM1571,8,FALSE),VLOOKUP(Tableau4[[#This Row],[No Série ]],'Config conversion'!B623:AM1571,7,FALSE))</f>
        <v>#N/A</v>
      </c>
    </row>
    <row r="633" spans="2:3" x14ac:dyDescent="0.25">
      <c r="B633" t="e">
        <f>IFERROR(VLOOKUP(Tableau4[[#This Row],[No Série ]],'Config conversion'!A624:AM1572,7,FALSE),OR(VLOOKUP(Tableau4[[#This Row],[No Série ]],'Config conversion'!B624:AM1572,6,FALSE),VLOOKUP(Tableau4[[#This Row],[No Série ]],'Config conversion'!C624:AM1572,5,FALSE),VLOOKUP(Tableau4[[#This Row],[No Série ]],'Config conversion'!D624:AM1572,4,FALSE)))</f>
        <v>#N/A</v>
      </c>
      <c r="C633" t="e">
        <f>IFERROR(VLOOKUP(Tableau4[[#This Row],[No Série ]],'Config conversion'!A624:AM1572,8,FALSE),VLOOKUP(Tableau4[[#This Row],[No Série ]],'Config conversion'!B624:AM1572,7,FALSE))</f>
        <v>#N/A</v>
      </c>
    </row>
    <row r="634" spans="2:3" x14ac:dyDescent="0.25">
      <c r="B634" t="e">
        <f>IFERROR(VLOOKUP(Tableau4[[#This Row],[No Série ]],'Config conversion'!A625:AM1573,7,FALSE),OR(VLOOKUP(Tableau4[[#This Row],[No Série ]],'Config conversion'!B625:AM1573,6,FALSE),VLOOKUP(Tableau4[[#This Row],[No Série ]],'Config conversion'!C625:AM1573,5,FALSE),VLOOKUP(Tableau4[[#This Row],[No Série ]],'Config conversion'!D625:AM1573,4,FALSE)))</f>
        <v>#N/A</v>
      </c>
      <c r="C634" t="e">
        <f>IFERROR(VLOOKUP(Tableau4[[#This Row],[No Série ]],'Config conversion'!A625:AM1573,8,FALSE),VLOOKUP(Tableau4[[#This Row],[No Série ]],'Config conversion'!B625:AM1573,7,FALSE))</f>
        <v>#N/A</v>
      </c>
    </row>
    <row r="635" spans="2:3" x14ac:dyDescent="0.25">
      <c r="B635" t="e">
        <f>IFERROR(VLOOKUP(Tableau4[[#This Row],[No Série ]],'Config conversion'!A626:AM1574,7,FALSE),OR(VLOOKUP(Tableau4[[#This Row],[No Série ]],'Config conversion'!B626:AM1574,6,FALSE),VLOOKUP(Tableau4[[#This Row],[No Série ]],'Config conversion'!C626:AM1574,5,FALSE),VLOOKUP(Tableau4[[#This Row],[No Série ]],'Config conversion'!D626:AM1574,4,FALSE)))</f>
        <v>#N/A</v>
      </c>
      <c r="C635" t="e">
        <f>IFERROR(VLOOKUP(Tableau4[[#This Row],[No Série ]],'Config conversion'!A626:AM1574,8,FALSE),VLOOKUP(Tableau4[[#This Row],[No Série ]],'Config conversion'!B626:AM1574,7,FALSE))</f>
        <v>#N/A</v>
      </c>
    </row>
    <row r="636" spans="2:3" x14ac:dyDescent="0.25">
      <c r="B636" t="e">
        <f>IFERROR(VLOOKUP(Tableau4[[#This Row],[No Série ]],'Config conversion'!A627:AM1575,7,FALSE),OR(VLOOKUP(Tableau4[[#This Row],[No Série ]],'Config conversion'!B627:AM1575,6,FALSE),VLOOKUP(Tableau4[[#This Row],[No Série ]],'Config conversion'!C627:AM1575,5,FALSE),VLOOKUP(Tableau4[[#This Row],[No Série ]],'Config conversion'!D627:AM1575,4,FALSE)))</f>
        <v>#N/A</v>
      </c>
      <c r="C636" t="e">
        <f>IFERROR(VLOOKUP(Tableau4[[#This Row],[No Série ]],'Config conversion'!A627:AM1575,8,FALSE),VLOOKUP(Tableau4[[#This Row],[No Série ]],'Config conversion'!B627:AM1575,7,FALSE))</f>
        <v>#N/A</v>
      </c>
    </row>
    <row r="637" spans="2:3" x14ac:dyDescent="0.25">
      <c r="B637" t="e">
        <f>IFERROR(VLOOKUP(Tableau4[[#This Row],[No Série ]],'Config conversion'!A628:AM1576,7,FALSE),OR(VLOOKUP(Tableau4[[#This Row],[No Série ]],'Config conversion'!B628:AM1576,6,FALSE),VLOOKUP(Tableau4[[#This Row],[No Série ]],'Config conversion'!C628:AM1576,5,FALSE),VLOOKUP(Tableau4[[#This Row],[No Série ]],'Config conversion'!D628:AM1576,4,FALSE)))</f>
        <v>#N/A</v>
      </c>
      <c r="C637" t="e">
        <f>IFERROR(VLOOKUP(Tableau4[[#This Row],[No Série ]],'Config conversion'!A628:AM1576,8,FALSE),VLOOKUP(Tableau4[[#This Row],[No Série ]],'Config conversion'!B628:AM1576,7,FALSE))</f>
        <v>#N/A</v>
      </c>
    </row>
    <row r="638" spans="2:3" x14ac:dyDescent="0.25">
      <c r="B638" t="e">
        <f>IFERROR(VLOOKUP(Tableau4[[#This Row],[No Série ]],'Config conversion'!A629:AM1577,7,FALSE),OR(VLOOKUP(Tableau4[[#This Row],[No Série ]],'Config conversion'!B629:AM1577,6,FALSE),VLOOKUP(Tableau4[[#This Row],[No Série ]],'Config conversion'!C629:AM1577,5,FALSE),VLOOKUP(Tableau4[[#This Row],[No Série ]],'Config conversion'!D629:AM1577,4,FALSE)))</f>
        <v>#N/A</v>
      </c>
      <c r="C638" t="e">
        <f>IFERROR(VLOOKUP(Tableau4[[#This Row],[No Série ]],'Config conversion'!A629:AM1577,8,FALSE),VLOOKUP(Tableau4[[#This Row],[No Série ]],'Config conversion'!B629:AM1577,7,FALSE))</f>
        <v>#N/A</v>
      </c>
    </row>
    <row r="639" spans="2:3" x14ac:dyDescent="0.25">
      <c r="B639" t="e">
        <f>IFERROR(VLOOKUP(Tableau4[[#This Row],[No Série ]],'Config conversion'!A630:AM1578,7,FALSE),OR(VLOOKUP(Tableau4[[#This Row],[No Série ]],'Config conversion'!B630:AM1578,6,FALSE),VLOOKUP(Tableau4[[#This Row],[No Série ]],'Config conversion'!C630:AM1578,5,FALSE),VLOOKUP(Tableau4[[#This Row],[No Série ]],'Config conversion'!D630:AM1578,4,FALSE)))</f>
        <v>#N/A</v>
      </c>
      <c r="C639" t="e">
        <f>IFERROR(VLOOKUP(Tableau4[[#This Row],[No Série ]],'Config conversion'!A630:AM1578,8,FALSE),VLOOKUP(Tableau4[[#This Row],[No Série ]],'Config conversion'!B630:AM1578,7,FALSE))</f>
        <v>#N/A</v>
      </c>
    </row>
    <row r="640" spans="2:3" x14ac:dyDescent="0.25">
      <c r="B640" t="e">
        <f>IFERROR(VLOOKUP(Tableau4[[#This Row],[No Série ]],'Config conversion'!A631:AM1579,7,FALSE),OR(VLOOKUP(Tableau4[[#This Row],[No Série ]],'Config conversion'!B631:AM1579,6,FALSE),VLOOKUP(Tableau4[[#This Row],[No Série ]],'Config conversion'!C631:AM1579,5,FALSE),VLOOKUP(Tableau4[[#This Row],[No Série ]],'Config conversion'!D631:AM1579,4,FALSE)))</f>
        <v>#N/A</v>
      </c>
      <c r="C640" t="e">
        <f>IFERROR(VLOOKUP(Tableau4[[#This Row],[No Série ]],'Config conversion'!A631:AM1579,8,FALSE),VLOOKUP(Tableau4[[#This Row],[No Série ]],'Config conversion'!B631:AM1579,7,FALSE))</f>
        <v>#N/A</v>
      </c>
    </row>
    <row r="641" spans="2:3" x14ac:dyDescent="0.25">
      <c r="B641" t="e">
        <f>IFERROR(VLOOKUP(Tableau4[[#This Row],[No Série ]],'Config conversion'!A632:AM1580,7,FALSE),OR(VLOOKUP(Tableau4[[#This Row],[No Série ]],'Config conversion'!B632:AM1580,6,FALSE),VLOOKUP(Tableau4[[#This Row],[No Série ]],'Config conversion'!C632:AM1580,5,FALSE),VLOOKUP(Tableau4[[#This Row],[No Série ]],'Config conversion'!D632:AM1580,4,FALSE)))</f>
        <v>#N/A</v>
      </c>
      <c r="C641" t="e">
        <f>IFERROR(VLOOKUP(Tableau4[[#This Row],[No Série ]],'Config conversion'!A632:AM1580,8,FALSE),VLOOKUP(Tableau4[[#This Row],[No Série ]],'Config conversion'!B632:AM1580,7,FALSE))</f>
        <v>#N/A</v>
      </c>
    </row>
    <row r="642" spans="2:3" x14ac:dyDescent="0.25">
      <c r="B642" t="e">
        <f>IFERROR(VLOOKUP(Tableau4[[#This Row],[No Série ]],'Config conversion'!A633:AM1581,7,FALSE),OR(VLOOKUP(Tableau4[[#This Row],[No Série ]],'Config conversion'!B633:AM1581,6,FALSE),VLOOKUP(Tableau4[[#This Row],[No Série ]],'Config conversion'!C633:AM1581,5,FALSE),VLOOKUP(Tableau4[[#This Row],[No Série ]],'Config conversion'!D633:AM1581,4,FALSE)))</f>
        <v>#N/A</v>
      </c>
      <c r="C642" t="e">
        <f>IFERROR(VLOOKUP(Tableau4[[#This Row],[No Série ]],'Config conversion'!A633:AM1581,8,FALSE),VLOOKUP(Tableau4[[#This Row],[No Série ]],'Config conversion'!B633:AM1581,7,FALSE))</f>
        <v>#N/A</v>
      </c>
    </row>
    <row r="643" spans="2:3" x14ac:dyDescent="0.25">
      <c r="B643" t="e">
        <f>IFERROR(VLOOKUP(Tableau4[[#This Row],[No Série ]],'Config conversion'!A634:AM1582,7,FALSE),OR(VLOOKUP(Tableau4[[#This Row],[No Série ]],'Config conversion'!B634:AM1582,6,FALSE),VLOOKUP(Tableau4[[#This Row],[No Série ]],'Config conversion'!C634:AM1582,5,FALSE),VLOOKUP(Tableau4[[#This Row],[No Série ]],'Config conversion'!D634:AM1582,4,FALSE)))</f>
        <v>#N/A</v>
      </c>
      <c r="C643" t="e">
        <f>IFERROR(VLOOKUP(Tableau4[[#This Row],[No Série ]],'Config conversion'!A634:AM1582,8,FALSE),VLOOKUP(Tableau4[[#This Row],[No Série ]],'Config conversion'!B634:AM1582,7,FALSE))</f>
        <v>#N/A</v>
      </c>
    </row>
    <row r="644" spans="2:3" x14ac:dyDescent="0.25">
      <c r="B644" t="e">
        <f>IFERROR(VLOOKUP(Tableau4[[#This Row],[No Série ]],'Config conversion'!A635:AM1583,7,FALSE),OR(VLOOKUP(Tableau4[[#This Row],[No Série ]],'Config conversion'!B635:AM1583,6,FALSE),VLOOKUP(Tableau4[[#This Row],[No Série ]],'Config conversion'!C635:AM1583,5,FALSE),VLOOKUP(Tableau4[[#This Row],[No Série ]],'Config conversion'!D635:AM1583,4,FALSE)))</f>
        <v>#N/A</v>
      </c>
      <c r="C644" t="e">
        <f>IFERROR(VLOOKUP(Tableau4[[#This Row],[No Série ]],'Config conversion'!A635:AM1583,8,FALSE),VLOOKUP(Tableau4[[#This Row],[No Série ]],'Config conversion'!B635:AM1583,7,FALSE))</f>
        <v>#N/A</v>
      </c>
    </row>
    <row r="645" spans="2:3" x14ac:dyDescent="0.25">
      <c r="B645" t="e">
        <f>IFERROR(VLOOKUP(Tableau4[[#This Row],[No Série ]],'Config conversion'!A636:AM1584,7,FALSE),OR(VLOOKUP(Tableau4[[#This Row],[No Série ]],'Config conversion'!B636:AM1584,6,FALSE),VLOOKUP(Tableau4[[#This Row],[No Série ]],'Config conversion'!C636:AM1584,5,FALSE),VLOOKUP(Tableau4[[#This Row],[No Série ]],'Config conversion'!D636:AM1584,4,FALSE)))</f>
        <v>#N/A</v>
      </c>
      <c r="C645" t="e">
        <f>IFERROR(VLOOKUP(Tableau4[[#This Row],[No Série ]],'Config conversion'!A636:AM1584,8,FALSE),VLOOKUP(Tableau4[[#This Row],[No Série ]],'Config conversion'!B636:AM1584,7,FALSE))</f>
        <v>#N/A</v>
      </c>
    </row>
    <row r="646" spans="2:3" x14ac:dyDescent="0.25">
      <c r="B646" t="e">
        <f>IFERROR(VLOOKUP(Tableau4[[#This Row],[No Série ]],'Config conversion'!A637:AM1585,7,FALSE),OR(VLOOKUP(Tableau4[[#This Row],[No Série ]],'Config conversion'!B637:AM1585,6,FALSE),VLOOKUP(Tableau4[[#This Row],[No Série ]],'Config conversion'!C637:AM1585,5,FALSE),VLOOKUP(Tableau4[[#This Row],[No Série ]],'Config conversion'!D637:AM1585,4,FALSE)))</f>
        <v>#N/A</v>
      </c>
      <c r="C646" t="e">
        <f>IFERROR(VLOOKUP(Tableau4[[#This Row],[No Série ]],'Config conversion'!A637:AM1585,8,FALSE),VLOOKUP(Tableau4[[#This Row],[No Série ]],'Config conversion'!B637:AM1585,7,FALSE))</f>
        <v>#N/A</v>
      </c>
    </row>
    <row r="647" spans="2:3" x14ac:dyDescent="0.25">
      <c r="B647" t="e">
        <f>IFERROR(VLOOKUP(Tableau4[[#This Row],[No Série ]],'Config conversion'!A638:AM1586,7,FALSE),OR(VLOOKUP(Tableau4[[#This Row],[No Série ]],'Config conversion'!B638:AM1586,6,FALSE),VLOOKUP(Tableau4[[#This Row],[No Série ]],'Config conversion'!C638:AM1586,5,FALSE),VLOOKUP(Tableau4[[#This Row],[No Série ]],'Config conversion'!D638:AM1586,4,FALSE)))</f>
        <v>#N/A</v>
      </c>
      <c r="C647" t="e">
        <f>IFERROR(VLOOKUP(Tableau4[[#This Row],[No Série ]],'Config conversion'!A638:AM1586,8,FALSE),VLOOKUP(Tableau4[[#This Row],[No Série ]],'Config conversion'!B638:AM1586,7,FALSE))</f>
        <v>#N/A</v>
      </c>
    </row>
    <row r="648" spans="2:3" x14ac:dyDescent="0.25">
      <c r="B648" t="e">
        <f>IFERROR(VLOOKUP(Tableau4[[#This Row],[No Série ]],'Config conversion'!A639:AM1587,7,FALSE),OR(VLOOKUP(Tableau4[[#This Row],[No Série ]],'Config conversion'!B639:AM1587,6,FALSE),VLOOKUP(Tableau4[[#This Row],[No Série ]],'Config conversion'!C639:AM1587,5,FALSE),VLOOKUP(Tableau4[[#This Row],[No Série ]],'Config conversion'!D639:AM1587,4,FALSE)))</f>
        <v>#N/A</v>
      </c>
      <c r="C648" t="e">
        <f>IFERROR(VLOOKUP(Tableau4[[#This Row],[No Série ]],'Config conversion'!A639:AM1587,8,FALSE),VLOOKUP(Tableau4[[#This Row],[No Série ]],'Config conversion'!B639:AM1587,7,FALSE))</f>
        <v>#N/A</v>
      </c>
    </row>
    <row r="649" spans="2:3" x14ac:dyDescent="0.25">
      <c r="B649" t="e">
        <f>IFERROR(VLOOKUP(Tableau4[[#This Row],[No Série ]],'Config conversion'!A640:AM1588,7,FALSE),OR(VLOOKUP(Tableau4[[#This Row],[No Série ]],'Config conversion'!B640:AM1588,6,FALSE),VLOOKUP(Tableau4[[#This Row],[No Série ]],'Config conversion'!C640:AM1588,5,FALSE),VLOOKUP(Tableau4[[#This Row],[No Série ]],'Config conversion'!D640:AM1588,4,FALSE)))</f>
        <v>#N/A</v>
      </c>
      <c r="C649" t="e">
        <f>IFERROR(VLOOKUP(Tableau4[[#This Row],[No Série ]],'Config conversion'!A640:AM1588,8,FALSE),VLOOKUP(Tableau4[[#This Row],[No Série ]],'Config conversion'!B640:AM1588,7,FALSE))</f>
        <v>#N/A</v>
      </c>
    </row>
    <row r="650" spans="2:3" x14ac:dyDescent="0.25">
      <c r="B650" t="e">
        <f>IFERROR(VLOOKUP(Tableau4[[#This Row],[No Série ]],'Config conversion'!A641:AM1589,7,FALSE),OR(VLOOKUP(Tableau4[[#This Row],[No Série ]],'Config conversion'!B641:AM1589,6,FALSE),VLOOKUP(Tableau4[[#This Row],[No Série ]],'Config conversion'!C641:AM1589,5,FALSE),VLOOKUP(Tableau4[[#This Row],[No Série ]],'Config conversion'!D641:AM1589,4,FALSE)))</f>
        <v>#N/A</v>
      </c>
      <c r="C650" t="e">
        <f>IFERROR(VLOOKUP(Tableau4[[#This Row],[No Série ]],'Config conversion'!A641:AM1589,8,FALSE),VLOOKUP(Tableau4[[#This Row],[No Série ]],'Config conversion'!B641:AM1589,7,FALSE))</f>
        <v>#N/A</v>
      </c>
    </row>
    <row r="651" spans="2:3" x14ac:dyDescent="0.25">
      <c r="B651" t="e">
        <f>IFERROR(VLOOKUP(Tableau4[[#This Row],[No Série ]],'Config conversion'!A642:AM1590,7,FALSE),OR(VLOOKUP(Tableau4[[#This Row],[No Série ]],'Config conversion'!B642:AM1590,6,FALSE),VLOOKUP(Tableau4[[#This Row],[No Série ]],'Config conversion'!C642:AM1590,5,FALSE),VLOOKUP(Tableau4[[#This Row],[No Série ]],'Config conversion'!D642:AM1590,4,FALSE)))</f>
        <v>#N/A</v>
      </c>
      <c r="C651" t="e">
        <f>IFERROR(VLOOKUP(Tableau4[[#This Row],[No Série ]],'Config conversion'!A642:AM1590,8,FALSE),VLOOKUP(Tableau4[[#This Row],[No Série ]],'Config conversion'!B642:AM1590,7,FALSE))</f>
        <v>#N/A</v>
      </c>
    </row>
    <row r="652" spans="2:3" x14ac:dyDescent="0.25">
      <c r="B652" t="e">
        <f>IFERROR(VLOOKUP(Tableau4[[#This Row],[No Série ]],'Config conversion'!A643:AM1591,7,FALSE),OR(VLOOKUP(Tableau4[[#This Row],[No Série ]],'Config conversion'!B643:AM1591,6,FALSE),VLOOKUP(Tableau4[[#This Row],[No Série ]],'Config conversion'!C643:AM1591,5,FALSE),VLOOKUP(Tableau4[[#This Row],[No Série ]],'Config conversion'!D643:AM1591,4,FALSE)))</f>
        <v>#N/A</v>
      </c>
      <c r="C652" t="e">
        <f>IFERROR(VLOOKUP(Tableau4[[#This Row],[No Série ]],'Config conversion'!A643:AM1591,8,FALSE),VLOOKUP(Tableau4[[#This Row],[No Série ]],'Config conversion'!B643:AM1591,7,FALSE))</f>
        <v>#N/A</v>
      </c>
    </row>
    <row r="653" spans="2:3" x14ac:dyDescent="0.25">
      <c r="B653" t="e">
        <f>IFERROR(VLOOKUP(Tableau4[[#This Row],[No Série ]],'Config conversion'!A644:AM1592,7,FALSE),OR(VLOOKUP(Tableau4[[#This Row],[No Série ]],'Config conversion'!B644:AM1592,6,FALSE),VLOOKUP(Tableau4[[#This Row],[No Série ]],'Config conversion'!C644:AM1592,5,FALSE),VLOOKUP(Tableau4[[#This Row],[No Série ]],'Config conversion'!D644:AM1592,4,FALSE)))</f>
        <v>#N/A</v>
      </c>
      <c r="C653" t="e">
        <f>IFERROR(VLOOKUP(Tableau4[[#This Row],[No Série ]],'Config conversion'!A644:AM1592,8,FALSE),VLOOKUP(Tableau4[[#This Row],[No Série ]],'Config conversion'!B644:AM1592,7,FALSE))</f>
        <v>#N/A</v>
      </c>
    </row>
    <row r="654" spans="2:3" x14ac:dyDescent="0.25">
      <c r="B654" t="e">
        <f>IFERROR(VLOOKUP(Tableau4[[#This Row],[No Série ]],'Config conversion'!A645:AM1593,7,FALSE),OR(VLOOKUP(Tableau4[[#This Row],[No Série ]],'Config conversion'!B645:AM1593,6,FALSE),VLOOKUP(Tableau4[[#This Row],[No Série ]],'Config conversion'!C645:AM1593,5,FALSE),VLOOKUP(Tableau4[[#This Row],[No Série ]],'Config conversion'!D645:AM1593,4,FALSE)))</f>
        <v>#N/A</v>
      </c>
      <c r="C654" t="e">
        <f>IFERROR(VLOOKUP(Tableau4[[#This Row],[No Série ]],'Config conversion'!A645:AM1593,8,FALSE),VLOOKUP(Tableau4[[#This Row],[No Série ]],'Config conversion'!B645:AM1593,7,FALSE))</f>
        <v>#N/A</v>
      </c>
    </row>
    <row r="655" spans="2:3" x14ac:dyDescent="0.25">
      <c r="B655" t="e">
        <f>IFERROR(VLOOKUP(Tableau4[[#This Row],[No Série ]],'Config conversion'!A646:AM1594,7,FALSE),OR(VLOOKUP(Tableau4[[#This Row],[No Série ]],'Config conversion'!B646:AM1594,6,FALSE),VLOOKUP(Tableau4[[#This Row],[No Série ]],'Config conversion'!C646:AM1594,5,FALSE),VLOOKUP(Tableau4[[#This Row],[No Série ]],'Config conversion'!D646:AM1594,4,FALSE)))</f>
        <v>#N/A</v>
      </c>
      <c r="C655" t="e">
        <f>IFERROR(VLOOKUP(Tableau4[[#This Row],[No Série ]],'Config conversion'!A646:AM1594,8,FALSE),VLOOKUP(Tableau4[[#This Row],[No Série ]],'Config conversion'!B646:AM1594,7,FALSE))</f>
        <v>#N/A</v>
      </c>
    </row>
    <row r="656" spans="2:3" x14ac:dyDescent="0.25">
      <c r="B656" t="e">
        <f>IFERROR(VLOOKUP(Tableau4[[#This Row],[No Série ]],'Config conversion'!A647:AM1595,7,FALSE),OR(VLOOKUP(Tableau4[[#This Row],[No Série ]],'Config conversion'!B647:AM1595,6,FALSE),VLOOKUP(Tableau4[[#This Row],[No Série ]],'Config conversion'!C647:AM1595,5,FALSE),VLOOKUP(Tableau4[[#This Row],[No Série ]],'Config conversion'!D647:AM1595,4,FALSE)))</f>
        <v>#N/A</v>
      </c>
      <c r="C656" t="e">
        <f>IFERROR(VLOOKUP(Tableau4[[#This Row],[No Série ]],'Config conversion'!A647:AM1595,8,FALSE),VLOOKUP(Tableau4[[#This Row],[No Série ]],'Config conversion'!B647:AM1595,7,FALSE))</f>
        <v>#N/A</v>
      </c>
    </row>
    <row r="657" spans="2:3" x14ac:dyDescent="0.25">
      <c r="B657" t="e">
        <f>IFERROR(VLOOKUP(Tableau4[[#This Row],[No Série ]],'Config conversion'!A648:AM1596,7,FALSE),OR(VLOOKUP(Tableau4[[#This Row],[No Série ]],'Config conversion'!B648:AM1596,6,FALSE),VLOOKUP(Tableau4[[#This Row],[No Série ]],'Config conversion'!C648:AM1596,5,FALSE),VLOOKUP(Tableau4[[#This Row],[No Série ]],'Config conversion'!D648:AM1596,4,FALSE)))</f>
        <v>#N/A</v>
      </c>
      <c r="C657" t="e">
        <f>IFERROR(VLOOKUP(Tableau4[[#This Row],[No Série ]],'Config conversion'!A648:AM1596,8,FALSE),VLOOKUP(Tableau4[[#This Row],[No Série ]],'Config conversion'!B648:AM1596,7,FALSE))</f>
        <v>#N/A</v>
      </c>
    </row>
    <row r="658" spans="2:3" x14ac:dyDescent="0.25">
      <c r="B658" t="e">
        <f>IFERROR(VLOOKUP(Tableau4[[#This Row],[No Série ]],'Config conversion'!A649:AM1597,7,FALSE),OR(VLOOKUP(Tableau4[[#This Row],[No Série ]],'Config conversion'!B649:AM1597,6,FALSE),VLOOKUP(Tableau4[[#This Row],[No Série ]],'Config conversion'!C649:AM1597,5,FALSE),VLOOKUP(Tableau4[[#This Row],[No Série ]],'Config conversion'!D649:AM1597,4,FALSE)))</f>
        <v>#N/A</v>
      </c>
      <c r="C658" t="e">
        <f>IFERROR(VLOOKUP(Tableau4[[#This Row],[No Série ]],'Config conversion'!A649:AM1597,8,FALSE),VLOOKUP(Tableau4[[#This Row],[No Série ]],'Config conversion'!B649:AM1597,7,FALSE))</f>
        <v>#N/A</v>
      </c>
    </row>
    <row r="659" spans="2:3" x14ac:dyDescent="0.25">
      <c r="B659" t="e">
        <f>IFERROR(VLOOKUP(Tableau4[[#This Row],[No Série ]],'Config conversion'!A650:AM1598,7,FALSE),OR(VLOOKUP(Tableau4[[#This Row],[No Série ]],'Config conversion'!B650:AM1598,6,FALSE),VLOOKUP(Tableau4[[#This Row],[No Série ]],'Config conversion'!C650:AM1598,5,FALSE),VLOOKUP(Tableau4[[#This Row],[No Série ]],'Config conversion'!D650:AM1598,4,FALSE)))</f>
        <v>#N/A</v>
      </c>
      <c r="C659" t="e">
        <f>IFERROR(VLOOKUP(Tableau4[[#This Row],[No Série ]],'Config conversion'!A650:AM1598,8,FALSE),VLOOKUP(Tableau4[[#This Row],[No Série ]],'Config conversion'!B650:AM1598,7,FALSE))</f>
        <v>#N/A</v>
      </c>
    </row>
    <row r="660" spans="2:3" x14ac:dyDescent="0.25">
      <c r="B660" t="e">
        <f>IFERROR(VLOOKUP(Tableau4[[#This Row],[No Série ]],'Config conversion'!A651:AM1599,7,FALSE),OR(VLOOKUP(Tableau4[[#This Row],[No Série ]],'Config conversion'!B651:AM1599,6,FALSE),VLOOKUP(Tableau4[[#This Row],[No Série ]],'Config conversion'!C651:AM1599,5,FALSE),VLOOKUP(Tableau4[[#This Row],[No Série ]],'Config conversion'!D651:AM1599,4,FALSE)))</f>
        <v>#N/A</v>
      </c>
      <c r="C660" t="e">
        <f>IFERROR(VLOOKUP(Tableau4[[#This Row],[No Série ]],'Config conversion'!A651:AM1599,8,FALSE),VLOOKUP(Tableau4[[#This Row],[No Série ]],'Config conversion'!B651:AM1599,7,FALSE))</f>
        <v>#N/A</v>
      </c>
    </row>
    <row r="661" spans="2:3" x14ac:dyDescent="0.25">
      <c r="B661" t="e">
        <f>IFERROR(VLOOKUP(Tableau4[[#This Row],[No Série ]],'Config conversion'!A652:AM1600,7,FALSE),OR(VLOOKUP(Tableau4[[#This Row],[No Série ]],'Config conversion'!B652:AM1600,6,FALSE),VLOOKUP(Tableau4[[#This Row],[No Série ]],'Config conversion'!C652:AM1600,5,FALSE),VLOOKUP(Tableau4[[#This Row],[No Série ]],'Config conversion'!D652:AM1600,4,FALSE)))</f>
        <v>#N/A</v>
      </c>
      <c r="C661" t="e">
        <f>IFERROR(VLOOKUP(Tableau4[[#This Row],[No Série ]],'Config conversion'!A652:AM1600,8,FALSE),VLOOKUP(Tableau4[[#This Row],[No Série ]],'Config conversion'!B652:AM1600,7,FALSE))</f>
        <v>#N/A</v>
      </c>
    </row>
    <row r="662" spans="2:3" x14ac:dyDescent="0.25">
      <c r="B662" t="e">
        <f>IFERROR(VLOOKUP(Tableau4[[#This Row],[No Série ]],'Config conversion'!A653:AM1601,7,FALSE),OR(VLOOKUP(Tableau4[[#This Row],[No Série ]],'Config conversion'!B653:AM1601,6,FALSE),VLOOKUP(Tableau4[[#This Row],[No Série ]],'Config conversion'!C653:AM1601,5,FALSE),VLOOKUP(Tableau4[[#This Row],[No Série ]],'Config conversion'!D653:AM1601,4,FALSE)))</f>
        <v>#N/A</v>
      </c>
      <c r="C662" t="e">
        <f>IFERROR(VLOOKUP(Tableau4[[#This Row],[No Série ]],'Config conversion'!A653:AM1601,8,FALSE),VLOOKUP(Tableau4[[#This Row],[No Série ]],'Config conversion'!B653:AM1601,7,FALSE))</f>
        <v>#N/A</v>
      </c>
    </row>
    <row r="663" spans="2:3" x14ac:dyDescent="0.25">
      <c r="B663" t="e">
        <f>IFERROR(VLOOKUP(Tableau4[[#This Row],[No Série ]],'Config conversion'!A654:AM1602,7,FALSE),OR(VLOOKUP(Tableau4[[#This Row],[No Série ]],'Config conversion'!B654:AM1602,6,FALSE),VLOOKUP(Tableau4[[#This Row],[No Série ]],'Config conversion'!C654:AM1602,5,FALSE),VLOOKUP(Tableau4[[#This Row],[No Série ]],'Config conversion'!D654:AM1602,4,FALSE)))</f>
        <v>#N/A</v>
      </c>
      <c r="C663" t="e">
        <f>IFERROR(VLOOKUP(Tableau4[[#This Row],[No Série ]],'Config conversion'!A654:AM1602,8,FALSE),VLOOKUP(Tableau4[[#This Row],[No Série ]],'Config conversion'!B654:AM1602,7,FALSE))</f>
        <v>#N/A</v>
      </c>
    </row>
    <row r="664" spans="2:3" x14ac:dyDescent="0.25">
      <c r="B664" t="e">
        <f>IFERROR(VLOOKUP(Tableau4[[#This Row],[No Série ]],'Config conversion'!A655:AM1603,7,FALSE),OR(VLOOKUP(Tableau4[[#This Row],[No Série ]],'Config conversion'!B655:AM1603,6,FALSE),VLOOKUP(Tableau4[[#This Row],[No Série ]],'Config conversion'!C655:AM1603,5,FALSE),VLOOKUP(Tableau4[[#This Row],[No Série ]],'Config conversion'!D655:AM1603,4,FALSE)))</f>
        <v>#N/A</v>
      </c>
      <c r="C664" t="e">
        <f>IFERROR(VLOOKUP(Tableau4[[#This Row],[No Série ]],'Config conversion'!A655:AM1603,8,FALSE),VLOOKUP(Tableau4[[#This Row],[No Série ]],'Config conversion'!B655:AM1603,7,FALSE))</f>
        <v>#N/A</v>
      </c>
    </row>
    <row r="665" spans="2:3" x14ac:dyDescent="0.25">
      <c r="B665" t="e">
        <f>IFERROR(VLOOKUP(Tableau4[[#This Row],[No Série ]],'Config conversion'!A656:AM1604,7,FALSE),OR(VLOOKUP(Tableau4[[#This Row],[No Série ]],'Config conversion'!B656:AM1604,6,FALSE),VLOOKUP(Tableau4[[#This Row],[No Série ]],'Config conversion'!C656:AM1604,5,FALSE),VLOOKUP(Tableau4[[#This Row],[No Série ]],'Config conversion'!D656:AM1604,4,FALSE)))</f>
        <v>#N/A</v>
      </c>
      <c r="C665" t="e">
        <f>IFERROR(VLOOKUP(Tableau4[[#This Row],[No Série ]],'Config conversion'!A656:AM1604,8,FALSE),VLOOKUP(Tableau4[[#This Row],[No Série ]],'Config conversion'!B656:AM1604,7,FALSE))</f>
        <v>#N/A</v>
      </c>
    </row>
    <row r="666" spans="2:3" x14ac:dyDescent="0.25">
      <c r="B666" t="e">
        <f>IFERROR(VLOOKUP(Tableau4[[#This Row],[No Série ]],'Config conversion'!A657:AM1605,7,FALSE),OR(VLOOKUP(Tableau4[[#This Row],[No Série ]],'Config conversion'!B657:AM1605,6,FALSE),VLOOKUP(Tableau4[[#This Row],[No Série ]],'Config conversion'!C657:AM1605,5,FALSE),VLOOKUP(Tableau4[[#This Row],[No Série ]],'Config conversion'!D657:AM1605,4,FALSE)))</f>
        <v>#N/A</v>
      </c>
      <c r="C666" t="e">
        <f>IFERROR(VLOOKUP(Tableau4[[#This Row],[No Série ]],'Config conversion'!A657:AM1605,8,FALSE),VLOOKUP(Tableau4[[#This Row],[No Série ]],'Config conversion'!B657:AM1605,7,FALSE))</f>
        <v>#N/A</v>
      </c>
    </row>
    <row r="667" spans="2:3" x14ac:dyDescent="0.25">
      <c r="B667" t="e">
        <f>IFERROR(VLOOKUP(Tableau4[[#This Row],[No Série ]],'Config conversion'!A658:AM1606,7,FALSE),OR(VLOOKUP(Tableau4[[#This Row],[No Série ]],'Config conversion'!B658:AM1606,6,FALSE),VLOOKUP(Tableau4[[#This Row],[No Série ]],'Config conversion'!C658:AM1606,5,FALSE),VLOOKUP(Tableau4[[#This Row],[No Série ]],'Config conversion'!D658:AM1606,4,FALSE)))</f>
        <v>#N/A</v>
      </c>
      <c r="C667" t="e">
        <f>IFERROR(VLOOKUP(Tableau4[[#This Row],[No Série ]],'Config conversion'!A658:AM1606,8,FALSE),VLOOKUP(Tableau4[[#This Row],[No Série ]],'Config conversion'!B658:AM1606,7,FALSE))</f>
        <v>#N/A</v>
      </c>
    </row>
    <row r="668" spans="2:3" x14ac:dyDescent="0.25">
      <c r="B668" t="e">
        <f>IFERROR(VLOOKUP(Tableau4[[#This Row],[No Série ]],'Config conversion'!A659:AM1607,7,FALSE),OR(VLOOKUP(Tableau4[[#This Row],[No Série ]],'Config conversion'!B659:AM1607,6,FALSE),VLOOKUP(Tableau4[[#This Row],[No Série ]],'Config conversion'!C659:AM1607,5,FALSE),VLOOKUP(Tableau4[[#This Row],[No Série ]],'Config conversion'!D659:AM1607,4,FALSE)))</f>
        <v>#N/A</v>
      </c>
      <c r="C668" t="e">
        <f>IFERROR(VLOOKUP(Tableau4[[#This Row],[No Série ]],'Config conversion'!A659:AM1607,8,FALSE),VLOOKUP(Tableau4[[#This Row],[No Série ]],'Config conversion'!B659:AM1607,7,FALSE))</f>
        <v>#N/A</v>
      </c>
    </row>
    <row r="669" spans="2:3" x14ac:dyDescent="0.25">
      <c r="B669" t="e">
        <f>IFERROR(VLOOKUP(Tableau4[[#This Row],[No Série ]],'Config conversion'!A660:AM1608,7,FALSE),OR(VLOOKUP(Tableau4[[#This Row],[No Série ]],'Config conversion'!B660:AM1608,6,FALSE),VLOOKUP(Tableau4[[#This Row],[No Série ]],'Config conversion'!C660:AM1608,5,FALSE),VLOOKUP(Tableau4[[#This Row],[No Série ]],'Config conversion'!D660:AM1608,4,FALSE)))</f>
        <v>#N/A</v>
      </c>
      <c r="C669" t="e">
        <f>IFERROR(VLOOKUP(Tableau4[[#This Row],[No Série ]],'Config conversion'!A660:AM1608,8,FALSE),VLOOKUP(Tableau4[[#This Row],[No Série ]],'Config conversion'!B660:AM1608,7,FALSE))</f>
        <v>#N/A</v>
      </c>
    </row>
    <row r="670" spans="2:3" x14ac:dyDescent="0.25">
      <c r="B670" t="e">
        <f>IFERROR(VLOOKUP(Tableau4[[#This Row],[No Série ]],'Config conversion'!A661:AM1609,7,FALSE),OR(VLOOKUP(Tableau4[[#This Row],[No Série ]],'Config conversion'!B661:AM1609,6,FALSE),VLOOKUP(Tableau4[[#This Row],[No Série ]],'Config conversion'!C661:AM1609,5,FALSE),VLOOKUP(Tableau4[[#This Row],[No Série ]],'Config conversion'!D661:AM1609,4,FALSE)))</f>
        <v>#N/A</v>
      </c>
      <c r="C670" t="e">
        <f>IFERROR(VLOOKUP(Tableau4[[#This Row],[No Série ]],'Config conversion'!A661:AM1609,8,FALSE),VLOOKUP(Tableau4[[#This Row],[No Série ]],'Config conversion'!B661:AM1609,7,FALSE))</f>
        <v>#N/A</v>
      </c>
    </row>
    <row r="671" spans="2:3" x14ac:dyDescent="0.25">
      <c r="B671" t="e">
        <f>IFERROR(VLOOKUP(Tableau4[[#This Row],[No Série ]],'Config conversion'!A662:AM1610,7,FALSE),OR(VLOOKUP(Tableau4[[#This Row],[No Série ]],'Config conversion'!B662:AM1610,6,FALSE),VLOOKUP(Tableau4[[#This Row],[No Série ]],'Config conversion'!C662:AM1610,5,FALSE),VLOOKUP(Tableau4[[#This Row],[No Série ]],'Config conversion'!D662:AM1610,4,FALSE)))</f>
        <v>#N/A</v>
      </c>
      <c r="C671" t="e">
        <f>IFERROR(VLOOKUP(Tableau4[[#This Row],[No Série ]],'Config conversion'!A662:AM1610,8,FALSE),VLOOKUP(Tableau4[[#This Row],[No Série ]],'Config conversion'!B662:AM1610,7,FALSE))</f>
        <v>#N/A</v>
      </c>
    </row>
    <row r="672" spans="2:3" x14ac:dyDescent="0.25">
      <c r="B672" t="e">
        <f>IFERROR(VLOOKUP(Tableau4[[#This Row],[No Série ]],'Config conversion'!A663:AM1611,7,FALSE),OR(VLOOKUP(Tableau4[[#This Row],[No Série ]],'Config conversion'!B663:AM1611,6,FALSE),VLOOKUP(Tableau4[[#This Row],[No Série ]],'Config conversion'!C663:AM1611,5,FALSE),VLOOKUP(Tableau4[[#This Row],[No Série ]],'Config conversion'!D663:AM1611,4,FALSE)))</f>
        <v>#N/A</v>
      </c>
      <c r="C672" t="e">
        <f>IFERROR(VLOOKUP(Tableau4[[#This Row],[No Série ]],'Config conversion'!A663:AM1611,8,FALSE),VLOOKUP(Tableau4[[#This Row],[No Série ]],'Config conversion'!B663:AM1611,7,FALSE))</f>
        <v>#N/A</v>
      </c>
    </row>
    <row r="673" spans="2:3" x14ac:dyDescent="0.25">
      <c r="B673" t="e">
        <f>IFERROR(VLOOKUP(Tableau4[[#This Row],[No Série ]],'Config conversion'!A664:AM1612,7,FALSE),OR(VLOOKUP(Tableau4[[#This Row],[No Série ]],'Config conversion'!B664:AM1612,6,FALSE),VLOOKUP(Tableau4[[#This Row],[No Série ]],'Config conversion'!C664:AM1612,5,FALSE),VLOOKUP(Tableau4[[#This Row],[No Série ]],'Config conversion'!D664:AM1612,4,FALSE)))</f>
        <v>#N/A</v>
      </c>
      <c r="C673" t="e">
        <f>IFERROR(VLOOKUP(Tableau4[[#This Row],[No Série ]],'Config conversion'!A664:AM1612,8,FALSE),VLOOKUP(Tableau4[[#This Row],[No Série ]],'Config conversion'!B664:AM1612,7,FALSE))</f>
        <v>#N/A</v>
      </c>
    </row>
    <row r="674" spans="2:3" x14ac:dyDescent="0.25">
      <c r="B674" t="e">
        <f>IFERROR(VLOOKUP(Tableau4[[#This Row],[No Série ]],'Config conversion'!A665:AM1613,7,FALSE),OR(VLOOKUP(Tableau4[[#This Row],[No Série ]],'Config conversion'!B665:AM1613,6,FALSE),VLOOKUP(Tableau4[[#This Row],[No Série ]],'Config conversion'!C665:AM1613,5,FALSE),VLOOKUP(Tableau4[[#This Row],[No Série ]],'Config conversion'!D665:AM1613,4,FALSE)))</f>
        <v>#N/A</v>
      </c>
      <c r="C674" t="e">
        <f>IFERROR(VLOOKUP(Tableau4[[#This Row],[No Série ]],'Config conversion'!A665:AM1613,8,FALSE),VLOOKUP(Tableau4[[#This Row],[No Série ]],'Config conversion'!B665:AM1613,7,FALSE))</f>
        <v>#N/A</v>
      </c>
    </row>
    <row r="675" spans="2:3" x14ac:dyDescent="0.25">
      <c r="B675" t="e">
        <f>IFERROR(VLOOKUP(Tableau4[[#This Row],[No Série ]],'Config conversion'!A666:AM1614,7,FALSE),OR(VLOOKUP(Tableau4[[#This Row],[No Série ]],'Config conversion'!B666:AM1614,6,FALSE),VLOOKUP(Tableau4[[#This Row],[No Série ]],'Config conversion'!C666:AM1614,5,FALSE),VLOOKUP(Tableau4[[#This Row],[No Série ]],'Config conversion'!D666:AM1614,4,FALSE)))</f>
        <v>#N/A</v>
      </c>
      <c r="C675" t="e">
        <f>IFERROR(VLOOKUP(Tableau4[[#This Row],[No Série ]],'Config conversion'!A666:AM1614,8,FALSE),VLOOKUP(Tableau4[[#This Row],[No Série ]],'Config conversion'!B666:AM1614,7,FALSE))</f>
        <v>#N/A</v>
      </c>
    </row>
    <row r="676" spans="2:3" x14ac:dyDescent="0.25">
      <c r="B676" t="e">
        <f>IFERROR(VLOOKUP(Tableau4[[#This Row],[No Série ]],'Config conversion'!A667:AM1615,7,FALSE),OR(VLOOKUP(Tableau4[[#This Row],[No Série ]],'Config conversion'!B667:AM1615,6,FALSE),VLOOKUP(Tableau4[[#This Row],[No Série ]],'Config conversion'!C667:AM1615,5,FALSE),VLOOKUP(Tableau4[[#This Row],[No Série ]],'Config conversion'!D667:AM1615,4,FALSE)))</f>
        <v>#N/A</v>
      </c>
      <c r="C676" t="e">
        <f>IFERROR(VLOOKUP(Tableau4[[#This Row],[No Série ]],'Config conversion'!A667:AM1615,8,FALSE),VLOOKUP(Tableau4[[#This Row],[No Série ]],'Config conversion'!B667:AM1615,7,FALSE))</f>
        <v>#N/A</v>
      </c>
    </row>
    <row r="677" spans="2:3" x14ac:dyDescent="0.25">
      <c r="B677" t="e">
        <f>IFERROR(VLOOKUP(Tableau4[[#This Row],[No Série ]],'Config conversion'!A668:AM1616,7,FALSE),OR(VLOOKUP(Tableau4[[#This Row],[No Série ]],'Config conversion'!B668:AM1616,6,FALSE),VLOOKUP(Tableau4[[#This Row],[No Série ]],'Config conversion'!C668:AM1616,5,FALSE),VLOOKUP(Tableau4[[#This Row],[No Série ]],'Config conversion'!D668:AM1616,4,FALSE)))</f>
        <v>#N/A</v>
      </c>
      <c r="C677" t="e">
        <f>IFERROR(VLOOKUP(Tableau4[[#This Row],[No Série ]],'Config conversion'!A668:AM1616,8,FALSE),VLOOKUP(Tableau4[[#This Row],[No Série ]],'Config conversion'!B668:AM1616,7,FALSE))</f>
        <v>#N/A</v>
      </c>
    </row>
    <row r="678" spans="2:3" x14ac:dyDescent="0.25">
      <c r="B678" t="e">
        <f>IFERROR(VLOOKUP(Tableau4[[#This Row],[No Série ]],'Config conversion'!A669:AM1617,7,FALSE),OR(VLOOKUP(Tableau4[[#This Row],[No Série ]],'Config conversion'!B669:AM1617,6,FALSE),VLOOKUP(Tableau4[[#This Row],[No Série ]],'Config conversion'!C669:AM1617,5,FALSE),VLOOKUP(Tableau4[[#This Row],[No Série ]],'Config conversion'!D669:AM1617,4,FALSE)))</f>
        <v>#N/A</v>
      </c>
      <c r="C678" t="e">
        <f>IFERROR(VLOOKUP(Tableau4[[#This Row],[No Série ]],'Config conversion'!A669:AM1617,8,FALSE),VLOOKUP(Tableau4[[#This Row],[No Série ]],'Config conversion'!B669:AM1617,7,FALSE))</f>
        <v>#N/A</v>
      </c>
    </row>
    <row r="679" spans="2:3" x14ac:dyDescent="0.25">
      <c r="B679" t="e">
        <f>IFERROR(VLOOKUP(Tableau4[[#This Row],[No Série ]],'Config conversion'!A670:AM1618,7,FALSE),OR(VLOOKUP(Tableau4[[#This Row],[No Série ]],'Config conversion'!B670:AM1618,6,FALSE),VLOOKUP(Tableau4[[#This Row],[No Série ]],'Config conversion'!C670:AM1618,5,FALSE),VLOOKUP(Tableau4[[#This Row],[No Série ]],'Config conversion'!D670:AM1618,4,FALSE)))</f>
        <v>#N/A</v>
      </c>
      <c r="C679" t="e">
        <f>IFERROR(VLOOKUP(Tableau4[[#This Row],[No Série ]],'Config conversion'!A670:AM1618,8,FALSE),VLOOKUP(Tableau4[[#This Row],[No Série ]],'Config conversion'!B670:AM1618,7,FALSE))</f>
        <v>#N/A</v>
      </c>
    </row>
    <row r="680" spans="2:3" x14ac:dyDescent="0.25">
      <c r="B680" t="e">
        <f>IFERROR(VLOOKUP(Tableau4[[#This Row],[No Série ]],'Config conversion'!A671:AM1619,7,FALSE),OR(VLOOKUP(Tableau4[[#This Row],[No Série ]],'Config conversion'!B671:AM1619,6,FALSE),VLOOKUP(Tableau4[[#This Row],[No Série ]],'Config conversion'!C671:AM1619,5,FALSE),VLOOKUP(Tableau4[[#This Row],[No Série ]],'Config conversion'!D671:AM1619,4,FALSE)))</f>
        <v>#N/A</v>
      </c>
      <c r="C680" t="e">
        <f>IFERROR(VLOOKUP(Tableau4[[#This Row],[No Série ]],'Config conversion'!A671:AM1619,8,FALSE),VLOOKUP(Tableau4[[#This Row],[No Série ]],'Config conversion'!B671:AM1619,7,FALSE))</f>
        <v>#N/A</v>
      </c>
    </row>
    <row r="681" spans="2:3" x14ac:dyDescent="0.25">
      <c r="B681" t="e">
        <f>IFERROR(VLOOKUP(Tableau4[[#This Row],[No Série ]],'Config conversion'!A672:AM1620,7,FALSE),OR(VLOOKUP(Tableau4[[#This Row],[No Série ]],'Config conversion'!B672:AM1620,6,FALSE),VLOOKUP(Tableau4[[#This Row],[No Série ]],'Config conversion'!C672:AM1620,5,FALSE),VLOOKUP(Tableau4[[#This Row],[No Série ]],'Config conversion'!D672:AM1620,4,FALSE)))</f>
        <v>#N/A</v>
      </c>
      <c r="C681" t="e">
        <f>IFERROR(VLOOKUP(Tableau4[[#This Row],[No Série ]],'Config conversion'!A672:AM1620,8,FALSE),VLOOKUP(Tableau4[[#This Row],[No Série ]],'Config conversion'!B672:AM1620,7,FALSE))</f>
        <v>#N/A</v>
      </c>
    </row>
    <row r="682" spans="2:3" x14ac:dyDescent="0.25">
      <c r="B682" t="e">
        <f>IFERROR(VLOOKUP(Tableau4[[#This Row],[No Série ]],'Config conversion'!A673:AM1621,7,FALSE),OR(VLOOKUP(Tableau4[[#This Row],[No Série ]],'Config conversion'!B673:AM1621,6,FALSE),VLOOKUP(Tableau4[[#This Row],[No Série ]],'Config conversion'!C673:AM1621,5,FALSE),VLOOKUP(Tableau4[[#This Row],[No Série ]],'Config conversion'!D673:AM1621,4,FALSE)))</f>
        <v>#N/A</v>
      </c>
      <c r="C682" t="e">
        <f>IFERROR(VLOOKUP(Tableau4[[#This Row],[No Série ]],'Config conversion'!A673:AM1621,8,FALSE),VLOOKUP(Tableau4[[#This Row],[No Série ]],'Config conversion'!B673:AM1621,7,FALSE))</f>
        <v>#N/A</v>
      </c>
    </row>
    <row r="683" spans="2:3" x14ac:dyDescent="0.25">
      <c r="B683" t="e">
        <f>IFERROR(VLOOKUP(Tableau4[[#This Row],[No Série ]],'Config conversion'!A674:AM1622,7,FALSE),OR(VLOOKUP(Tableau4[[#This Row],[No Série ]],'Config conversion'!B674:AM1622,6,FALSE),VLOOKUP(Tableau4[[#This Row],[No Série ]],'Config conversion'!C674:AM1622,5,FALSE),VLOOKUP(Tableau4[[#This Row],[No Série ]],'Config conversion'!D674:AM1622,4,FALSE)))</f>
        <v>#N/A</v>
      </c>
      <c r="C683" t="e">
        <f>IFERROR(VLOOKUP(Tableau4[[#This Row],[No Série ]],'Config conversion'!A674:AM1622,8,FALSE),VLOOKUP(Tableau4[[#This Row],[No Série ]],'Config conversion'!B674:AM1622,7,FALSE))</f>
        <v>#N/A</v>
      </c>
    </row>
    <row r="684" spans="2:3" x14ac:dyDescent="0.25">
      <c r="B684" t="e">
        <f>IFERROR(VLOOKUP(Tableau4[[#This Row],[No Série ]],'Config conversion'!A675:AM1623,7,FALSE),OR(VLOOKUP(Tableau4[[#This Row],[No Série ]],'Config conversion'!B675:AM1623,6,FALSE),VLOOKUP(Tableau4[[#This Row],[No Série ]],'Config conversion'!C675:AM1623,5,FALSE),VLOOKUP(Tableau4[[#This Row],[No Série ]],'Config conversion'!D675:AM1623,4,FALSE)))</f>
        <v>#N/A</v>
      </c>
      <c r="C684" t="e">
        <f>IFERROR(VLOOKUP(Tableau4[[#This Row],[No Série ]],'Config conversion'!A675:AM1623,8,FALSE),VLOOKUP(Tableau4[[#This Row],[No Série ]],'Config conversion'!B675:AM1623,7,FALSE))</f>
        <v>#N/A</v>
      </c>
    </row>
    <row r="685" spans="2:3" x14ac:dyDescent="0.25">
      <c r="B685" t="e">
        <f>IFERROR(VLOOKUP(Tableau4[[#This Row],[No Série ]],'Config conversion'!A676:AM1624,7,FALSE),OR(VLOOKUP(Tableau4[[#This Row],[No Série ]],'Config conversion'!B676:AM1624,6,FALSE),VLOOKUP(Tableau4[[#This Row],[No Série ]],'Config conversion'!C676:AM1624,5,FALSE),VLOOKUP(Tableau4[[#This Row],[No Série ]],'Config conversion'!D676:AM1624,4,FALSE)))</f>
        <v>#N/A</v>
      </c>
      <c r="C685" t="e">
        <f>IFERROR(VLOOKUP(Tableau4[[#This Row],[No Série ]],'Config conversion'!A676:AM1624,8,FALSE),VLOOKUP(Tableau4[[#This Row],[No Série ]],'Config conversion'!B676:AM1624,7,FALSE))</f>
        <v>#N/A</v>
      </c>
    </row>
    <row r="686" spans="2:3" x14ac:dyDescent="0.25">
      <c r="B686" t="e">
        <f>IFERROR(VLOOKUP(Tableau4[[#This Row],[No Série ]],'Config conversion'!A677:AM1625,7,FALSE),OR(VLOOKUP(Tableau4[[#This Row],[No Série ]],'Config conversion'!B677:AM1625,6,FALSE),VLOOKUP(Tableau4[[#This Row],[No Série ]],'Config conversion'!C677:AM1625,5,FALSE),VLOOKUP(Tableau4[[#This Row],[No Série ]],'Config conversion'!D677:AM1625,4,FALSE)))</f>
        <v>#N/A</v>
      </c>
      <c r="C686" t="e">
        <f>IFERROR(VLOOKUP(Tableau4[[#This Row],[No Série ]],'Config conversion'!A677:AM1625,8,FALSE),VLOOKUP(Tableau4[[#This Row],[No Série ]],'Config conversion'!B677:AM1625,7,FALSE))</f>
        <v>#N/A</v>
      </c>
    </row>
    <row r="687" spans="2:3" x14ac:dyDescent="0.25">
      <c r="B687" t="e">
        <f>IFERROR(VLOOKUP(Tableau4[[#This Row],[No Série ]],'Config conversion'!A678:AM1626,7,FALSE),OR(VLOOKUP(Tableau4[[#This Row],[No Série ]],'Config conversion'!B678:AM1626,6,FALSE),VLOOKUP(Tableau4[[#This Row],[No Série ]],'Config conversion'!C678:AM1626,5,FALSE),VLOOKUP(Tableau4[[#This Row],[No Série ]],'Config conversion'!D678:AM1626,4,FALSE)))</f>
        <v>#N/A</v>
      </c>
      <c r="C687" t="e">
        <f>IFERROR(VLOOKUP(Tableau4[[#This Row],[No Série ]],'Config conversion'!A678:AM1626,8,FALSE),VLOOKUP(Tableau4[[#This Row],[No Série ]],'Config conversion'!B678:AM1626,7,FALSE))</f>
        <v>#N/A</v>
      </c>
    </row>
    <row r="688" spans="2:3" x14ac:dyDescent="0.25">
      <c r="B688" t="e">
        <f>IFERROR(VLOOKUP(Tableau4[[#This Row],[No Série ]],'Config conversion'!A679:AM1627,7,FALSE),OR(VLOOKUP(Tableau4[[#This Row],[No Série ]],'Config conversion'!B679:AM1627,6,FALSE),VLOOKUP(Tableau4[[#This Row],[No Série ]],'Config conversion'!C679:AM1627,5,FALSE),VLOOKUP(Tableau4[[#This Row],[No Série ]],'Config conversion'!D679:AM1627,4,FALSE)))</f>
        <v>#N/A</v>
      </c>
      <c r="C688" t="e">
        <f>IFERROR(VLOOKUP(Tableau4[[#This Row],[No Série ]],'Config conversion'!A679:AM1627,8,FALSE),VLOOKUP(Tableau4[[#This Row],[No Série ]],'Config conversion'!B679:AM1627,7,FALSE))</f>
        <v>#N/A</v>
      </c>
    </row>
    <row r="689" spans="2:3" x14ac:dyDescent="0.25">
      <c r="B689" t="e">
        <f>IFERROR(VLOOKUP(Tableau4[[#This Row],[No Série ]],'Config conversion'!A680:AM1628,7,FALSE),OR(VLOOKUP(Tableau4[[#This Row],[No Série ]],'Config conversion'!B680:AM1628,6,FALSE),VLOOKUP(Tableau4[[#This Row],[No Série ]],'Config conversion'!C680:AM1628,5,FALSE),VLOOKUP(Tableau4[[#This Row],[No Série ]],'Config conversion'!D680:AM1628,4,FALSE)))</f>
        <v>#N/A</v>
      </c>
      <c r="C689" t="e">
        <f>IFERROR(VLOOKUP(Tableau4[[#This Row],[No Série ]],'Config conversion'!A680:AM1628,8,FALSE),VLOOKUP(Tableau4[[#This Row],[No Série ]],'Config conversion'!B680:AM1628,7,FALSE))</f>
        <v>#N/A</v>
      </c>
    </row>
    <row r="690" spans="2:3" x14ac:dyDescent="0.25">
      <c r="B690" t="e">
        <f>IFERROR(VLOOKUP(Tableau4[[#This Row],[No Série ]],'Config conversion'!A681:AM1629,7,FALSE),OR(VLOOKUP(Tableau4[[#This Row],[No Série ]],'Config conversion'!B681:AM1629,6,FALSE),VLOOKUP(Tableau4[[#This Row],[No Série ]],'Config conversion'!C681:AM1629,5,FALSE),VLOOKUP(Tableau4[[#This Row],[No Série ]],'Config conversion'!D681:AM1629,4,FALSE)))</f>
        <v>#N/A</v>
      </c>
      <c r="C690" t="e">
        <f>IFERROR(VLOOKUP(Tableau4[[#This Row],[No Série ]],'Config conversion'!A681:AM1629,8,FALSE),VLOOKUP(Tableau4[[#This Row],[No Série ]],'Config conversion'!B681:AM1629,7,FALSE))</f>
        <v>#N/A</v>
      </c>
    </row>
    <row r="691" spans="2:3" x14ac:dyDescent="0.25">
      <c r="B691" t="e">
        <f>IFERROR(VLOOKUP(Tableau4[[#This Row],[No Série ]],'Config conversion'!A682:AM1630,7,FALSE),OR(VLOOKUP(Tableau4[[#This Row],[No Série ]],'Config conversion'!B682:AM1630,6,FALSE),VLOOKUP(Tableau4[[#This Row],[No Série ]],'Config conversion'!C682:AM1630,5,FALSE),VLOOKUP(Tableau4[[#This Row],[No Série ]],'Config conversion'!D682:AM1630,4,FALSE)))</f>
        <v>#N/A</v>
      </c>
      <c r="C691" t="e">
        <f>IFERROR(VLOOKUP(Tableau4[[#This Row],[No Série ]],'Config conversion'!A682:AM1630,8,FALSE),VLOOKUP(Tableau4[[#This Row],[No Série ]],'Config conversion'!B682:AM1630,7,FALSE))</f>
        <v>#N/A</v>
      </c>
    </row>
    <row r="692" spans="2:3" x14ac:dyDescent="0.25">
      <c r="B692" t="e">
        <f>IFERROR(VLOOKUP(Tableau4[[#This Row],[No Série ]],'Config conversion'!A683:AM1631,7,FALSE),OR(VLOOKUP(Tableau4[[#This Row],[No Série ]],'Config conversion'!B683:AM1631,6,FALSE),VLOOKUP(Tableau4[[#This Row],[No Série ]],'Config conversion'!C683:AM1631,5,FALSE),VLOOKUP(Tableau4[[#This Row],[No Série ]],'Config conversion'!D683:AM1631,4,FALSE)))</f>
        <v>#N/A</v>
      </c>
      <c r="C692" t="e">
        <f>IFERROR(VLOOKUP(Tableau4[[#This Row],[No Série ]],'Config conversion'!A683:AM1631,8,FALSE),VLOOKUP(Tableau4[[#This Row],[No Série ]],'Config conversion'!B683:AM1631,7,FALSE))</f>
        <v>#N/A</v>
      </c>
    </row>
    <row r="693" spans="2:3" x14ac:dyDescent="0.25">
      <c r="B693" t="e">
        <f>IFERROR(VLOOKUP(Tableau4[[#This Row],[No Série ]],'Config conversion'!A684:AM1632,7,FALSE),OR(VLOOKUP(Tableau4[[#This Row],[No Série ]],'Config conversion'!B684:AM1632,6,FALSE),VLOOKUP(Tableau4[[#This Row],[No Série ]],'Config conversion'!C684:AM1632,5,FALSE),VLOOKUP(Tableau4[[#This Row],[No Série ]],'Config conversion'!D684:AM1632,4,FALSE)))</f>
        <v>#N/A</v>
      </c>
      <c r="C693" t="e">
        <f>IFERROR(VLOOKUP(Tableau4[[#This Row],[No Série ]],'Config conversion'!A684:AM1632,8,FALSE),VLOOKUP(Tableau4[[#This Row],[No Série ]],'Config conversion'!B684:AM1632,7,FALSE))</f>
        <v>#N/A</v>
      </c>
    </row>
    <row r="694" spans="2:3" x14ac:dyDescent="0.25">
      <c r="B694" t="e">
        <f>IFERROR(VLOOKUP(Tableau4[[#This Row],[No Série ]],'Config conversion'!A685:AM1633,7,FALSE),OR(VLOOKUP(Tableau4[[#This Row],[No Série ]],'Config conversion'!B685:AM1633,6,FALSE),VLOOKUP(Tableau4[[#This Row],[No Série ]],'Config conversion'!C685:AM1633,5,FALSE),VLOOKUP(Tableau4[[#This Row],[No Série ]],'Config conversion'!D685:AM1633,4,FALSE)))</f>
        <v>#N/A</v>
      </c>
      <c r="C694" t="e">
        <f>IFERROR(VLOOKUP(Tableau4[[#This Row],[No Série ]],'Config conversion'!A685:AM1633,8,FALSE),VLOOKUP(Tableau4[[#This Row],[No Série ]],'Config conversion'!B685:AM1633,7,FALSE))</f>
        <v>#N/A</v>
      </c>
    </row>
    <row r="695" spans="2:3" x14ac:dyDescent="0.25">
      <c r="B695" t="e">
        <f>IFERROR(VLOOKUP(Tableau4[[#This Row],[No Série ]],'Config conversion'!A686:AM1634,7,FALSE),OR(VLOOKUP(Tableau4[[#This Row],[No Série ]],'Config conversion'!B686:AM1634,6,FALSE),VLOOKUP(Tableau4[[#This Row],[No Série ]],'Config conversion'!C686:AM1634,5,FALSE),VLOOKUP(Tableau4[[#This Row],[No Série ]],'Config conversion'!D686:AM1634,4,FALSE)))</f>
        <v>#N/A</v>
      </c>
      <c r="C695" t="e">
        <f>IFERROR(VLOOKUP(Tableau4[[#This Row],[No Série ]],'Config conversion'!A686:AM1634,8,FALSE),VLOOKUP(Tableau4[[#This Row],[No Série ]],'Config conversion'!B686:AM1634,7,FALSE))</f>
        <v>#N/A</v>
      </c>
    </row>
    <row r="696" spans="2:3" x14ac:dyDescent="0.25">
      <c r="B696" t="e">
        <f>IFERROR(VLOOKUP(Tableau4[[#This Row],[No Série ]],'Config conversion'!A687:AM1635,7,FALSE),OR(VLOOKUP(Tableau4[[#This Row],[No Série ]],'Config conversion'!B687:AM1635,6,FALSE),VLOOKUP(Tableau4[[#This Row],[No Série ]],'Config conversion'!C687:AM1635,5,FALSE),VLOOKUP(Tableau4[[#This Row],[No Série ]],'Config conversion'!D687:AM1635,4,FALSE)))</f>
        <v>#N/A</v>
      </c>
      <c r="C696" t="e">
        <f>IFERROR(VLOOKUP(Tableau4[[#This Row],[No Série ]],'Config conversion'!A687:AM1635,8,FALSE),VLOOKUP(Tableau4[[#This Row],[No Série ]],'Config conversion'!B687:AM1635,7,FALSE))</f>
        <v>#N/A</v>
      </c>
    </row>
    <row r="697" spans="2:3" x14ac:dyDescent="0.25">
      <c r="B697" t="e">
        <f>IFERROR(VLOOKUP(Tableau4[[#This Row],[No Série ]],'Config conversion'!A688:AM1636,7,FALSE),OR(VLOOKUP(Tableau4[[#This Row],[No Série ]],'Config conversion'!B688:AM1636,6,FALSE),VLOOKUP(Tableau4[[#This Row],[No Série ]],'Config conversion'!C688:AM1636,5,FALSE),VLOOKUP(Tableau4[[#This Row],[No Série ]],'Config conversion'!D688:AM1636,4,FALSE)))</f>
        <v>#N/A</v>
      </c>
      <c r="C697" t="e">
        <f>IFERROR(VLOOKUP(Tableau4[[#This Row],[No Série ]],'Config conversion'!A688:AM1636,8,FALSE),VLOOKUP(Tableau4[[#This Row],[No Série ]],'Config conversion'!B688:AM1636,7,FALSE))</f>
        <v>#N/A</v>
      </c>
    </row>
    <row r="698" spans="2:3" x14ac:dyDescent="0.25">
      <c r="B698" t="e">
        <f>IFERROR(VLOOKUP(Tableau4[[#This Row],[No Série ]],'Config conversion'!A689:AM1637,7,FALSE),OR(VLOOKUP(Tableau4[[#This Row],[No Série ]],'Config conversion'!B689:AM1637,6,FALSE),VLOOKUP(Tableau4[[#This Row],[No Série ]],'Config conversion'!C689:AM1637,5,FALSE),VLOOKUP(Tableau4[[#This Row],[No Série ]],'Config conversion'!D689:AM1637,4,FALSE)))</f>
        <v>#N/A</v>
      </c>
      <c r="C698" t="e">
        <f>IFERROR(VLOOKUP(Tableau4[[#This Row],[No Série ]],'Config conversion'!A689:AM1637,8,FALSE),VLOOKUP(Tableau4[[#This Row],[No Série ]],'Config conversion'!B689:AM1637,7,FALSE))</f>
        <v>#N/A</v>
      </c>
    </row>
    <row r="699" spans="2:3" x14ac:dyDescent="0.25">
      <c r="B699" t="e">
        <f>IFERROR(VLOOKUP(Tableau4[[#This Row],[No Série ]],'Config conversion'!A690:AM1638,7,FALSE),OR(VLOOKUP(Tableau4[[#This Row],[No Série ]],'Config conversion'!B690:AM1638,6,FALSE),VLOOKUP(Tableau4[[#This Row],[No Série ]],'Config conversion'!C690:AM1638,5,FALSE),VLOOKUP(Tableau4[[#This Row],[No Série ]],'Config conversion'!D690:AM1638,4,FALSE)))</f>
        <v>#N/A</v>
      </c>
      <c r="C699" t="e">
        <f>IFERROR(VLOOKUP(Tableau4[[#This Row],[No Série ]],'Config conversion'!A690:AM1638,8,FALSE),VLOOKUP(Tableau4[[#This Row],[No Série ]],'Config conversion'!B690:AM1638,7,FALSE))</f>
        <v>#N/A</v>
      </c>
    </row>
    <row r="700" spans="2:3" x14ac:dyDescent="0.25">
      <c r="B700" t="e">
        <f>IFERROR(VLOOKUP(Tableau4[[#This Row],[No Série ]],'Config conversion'!A691:AM1639,7,FALSE),OR(VLOOKUP(Tableau4[[#This Row],[No Série ]],'Config conversion'!B691:AM1639,6,FALSE),VLOOKUP(Tableau4[[#This Row],[No Série ]],'Config conversion'!C691:AM1639,5,FALSE),VLOOKUP(Tableau4[[#This Row],[No Série ]],'Config conversion'!D691:AM1639,4,FALSE)))</f>
        <v>#N/A</v>
      </c>
      <c r="C700" t="e">
        <f>IFERROR(VLOOKUP(Tableau4[[#This Row],[No Série ]],'Config conversion'!A691:AM1639,8,FALSE),VLOOKUP(Tableau4[[#This Row],[No Série ]],'Config conversion'!B691:AM1639,7,FALSE))</f>
        <v>#N/A</v>
      </c>
    </row>
    <row r="701" spans="2:3" x14ac:dyDescent="0.25">
      <c r="B701" t="e">
        <f>IFERROR(VLOOKUP(Tableau4[[#This Row],[No Série ]],'Config conversion'!A692:AM1640,7,FALSE),OR(VLOOKUP(Tableau4[[#This Row],[No Série ]],'Config conversion'!B692:AM1640,6,FALSE),VLOOKUP(Tableau4[[#This Row],[No Série ]],'Config conversion'!C692:AM1640,5,FALSE),VLOOKUP(Tableau4[[#This Row],[No Série ]],'Config conversion'!D692:AM1640,4,FALSE)))</f>
        <v>#N/A</v>
      </c>
      <c r="C701" t="e">
        <f>IFERROR(VLOOKUP(Tableau4[[#This Row],[No Série ]],'Config conversion'!A692:AM1640,8,FALSE),VLOOKUP(Tableau4[[#This Row],[No Série ]],'Config conversion'!B692:AM1640,7,FALSE))</f>
        <v>#N/A</v>
      </c>
    </row>
    <row r="702" spans="2:3" x14ac:dyDescent="0.25">
      <c r="B702" t="e">
        <f>IFERROR(VLOOKUP(Tableau4[[#This Row],[No Série ]],'Config conversion'!A693:AM1641,7,FALSE),OR(VLOOKUP(Tableau4[[#This Row],[No Série ]],'Config conversion'!B693:AM1641,6,FALSE),VLOOKUP(Tableau4[[#This Row],[No Série ]],'Config conversion'!C693:AM1641,5,FALSE),VLOOKUP(Tableau4[[#This Row],[No Série ]],'Config conversion'!D693:AM1641,4,FALSE)))</f>
        <v>#N/A</v>
      </c>
      <c r="C702" t="e">
        <f>IFERROR(VLOOKUP(Tableau4[[#This Row],[No Série ]],'Config conversion'!A693:AM1641,8,FALSE),VLOOKUP(Tableau4[[#This Row],[No Série ]],'Config conversion'!B693:AM1641,7,FALSE))</f>
        <v>#N/A</v>
      </c>
    </row>
    <row r="703" spans="2:3" x14ac:dyDescent="0.25">
      <c r="B703" t="e">
        <f>IFERROR(VLOOKUP(Tableau4[[#This Row],[No Série ]],'Config conversion'!A694:AM1642,7,FALSE),OR(VLOOKUP(Tableau4[[#This Row],[No Série ]],'Config conversion'!B694:AM1642,6,FALSE),VLOOKUP(Tableau4[[#This Row],[No Série ]],'Config conversion'!C694:AM1642,5,FALSE),VLOOKUP(Tableau4[[#This Row],[No Série ]],'Config conversion'!D694:AM1642,4,FALSE)))</f>
        <v>#N/A</v>
      </c>
      <c r="C703" t="e">
        <f>IFERROR(VLOOKUP(Tableau4[[#This Row],[No Série ]],'Config conversion'!A694:AM1642,8,FALSE),VLOOKUP(Tableau4[[#This Row],[No Série ]],'Config conversion'!B694:AM1642,7,FALSE))</f>
        <v>#N/A</v>
      </c>
    </row>
    <row r="704" spans="2:3" x14ac:dyDescent="0.25">
      <c r="B704" t="e">
        <f>IFERROR(VLOOKUP(Tableau4[[#This Row],[No Série ]],'Config conversion'!A695:AM1643,7,FALSE),OR(VLOOKUP(Tableau4[[#This Row],[No Série ]],'Config conversion'!B695:AM1643,6,FALSE),VLOOKUP(Tableau4[[#This Row],[No Série ]],'Config conversion'!C695:AM1643,5,FALSE),VLOOKUP(Tableau4[[#This Row],[No Série ]],'Config conversion'!D695:AM1643,4,FALSE)))</f>
        <v>#N/A</v>
      </c>
      <c r="C704" t="e">
        <f>IFERROR(VLOOKUP(Tableau4[[#This Row],[No Série ]],'Config conversion'!A695:AM1643,8,FALSE),VLOOKUP(Tableau4[[#This Row],[No Série ]],'Config conversion'!B695:AM1643,7,FALSE))</f>
        <v>#N/A</v>
      </c>
    </row>
    <row r="705" spans="2:3" x14ac:dyDescent="0.25">
      <c r="B705" t="e">
        <f>IFERROR(VLOOKUP(Tableau4[[#This Row],[No Série ]],'Config conversion'!A696:AM1644,7,FALSE),OR(VLOOKUP(Tableau4[[#This Row],[No Série ]],'Config conversion'!B696:AM1644,6,FALSE),VLOOKUP(Tableau4[[#This Row],[No Série ]],'Config conversion'!C696:AM1644,5,FALSE),VLOOKUP(Tableau4[[#This Row],[No Série ]],'Config conversion'!D696:AM1644,4,FALSE)))</f>
        <v>#N/A</v>
      </c>
      <c r="C705" t="e">
        <f>IFERROR(VLOOKUP(Tableau4[[#This Row],[No Série ]],'Config conversion'!A696:AM1644,8,FALSE),VLOOKUP(Tableau4[[#This Row],[No Série ]],'Config conversion'!B696:AM1644,7,FALSE))</f>
        <v>#N/A</v>
      </c>
    </row>
    <row r="706" spans="2:3" x14ac:dyDescent="0.25">
      <c r="B706" t="e">
        <f>IFERROR(VLOOKUP(Tableau4[[#This Row],[No Série ]],'Config conversion'!A697:AM1645,7,FALSE),OR(VLOOKUP(Tableau4[[#This Row],[No Série ]],'Config conversion'!B697:AM1645,6,FALSE),VLOOKUP(Tableau4[[#This Row],[No Série ]],'Config conversion'!C697:AM1645,5,FALSE),VLOOKUP(Tableau4[[#This Row],[No Série ]],'Config conversion'!D697:AM1645,4,FALSE)))</f>
        <v>#N/A</v>
      </c>
      <c r="C706" t="e">
        <f>IFERROR(VLOOKUP(Tableau4[[#This Row],[No Série ]],'Config conversion'!A697:AM1645,8,FALSE),VLOOKUP(Tableau4[[#This Row],[No Série ]],'Config conversion'!B697:AM1645,7,FALSE))</f>
        <v>#N/A</v>
      </c>
    </row>
    <row r="707" spans="2:3" x14ac:dyDescent="0.25">
      <c r="B707" t="e">
        <f>IFERROR(VLOOKUP(Tableau4[[#This Row],[No Série ]],'Config conversion'!A698:AM1646,7,FALSE),OR(VLOOKUP(Tableau4[[#This Row],[No Série ]],'Config conversion'!B698:AM1646,6,FALSE),VLOOKUP(Tableau4[[#This Row],[No Série ]],'Config conversion'!C698:AM1646,5,FALSE),VLOOKUP(Tableau4[[#This Row],[No Série ]],'Config conversion'!D698:AM1646,4,FALSE)))</f>
        <v>#N/A</v>
      </c>
      <c r="C707" t="e">
        <f>IFERROR(VLOOKUP(Tableau4[[#This Row],[No Série ]],'Config conversion'!A698:AM1646,8,FALSE),VLOOKUP(Tableau4[[#This Row],[No Série ]],'Config conversion'!B698:AM1646,7,FALSE))</f>
        <v>#N/A</v>
      </c>
    </row>
    <row r="708" spans="2:3" x14ac:dyDescent="0.25">
      <c r="B708" t="e">
        <f>IFERROR(VLOOKUP(Tableau4[[#This Row],[No Série ]],'Config conversion'!A699:AM1647,7,FALSE),OR(VLOOKUP(Tableau4[[#This Row],[No Série ]],'Config conversion'!B699:AM1647,6,FALSE),VLOOKUP(Tableau4[[#This Row],[No Série ]],'Config conversion'!C699:AM1647,5,FALSE),VLOOKUP(Tableau4[[#This Row],[No Série ]],'Config conversion'!D699:AM1647,4,FALSE)))</f>
        <v>#N/A</v>
      </c>
      <c r="C708" t="e">
        <f>IFERROR(VLOOKUP(Tableau4[[#This Row],[No Série ]],'Config conversion'!A699:AM1647,8,FALSE),VLOOKUP(Tableau4[[#This Row],[No Série ]],'Config conversion'!B699:AM1647,7,FALSE))</f>
        <v>#N/A</v>
      </c>
    </row>
    <row r="709" spans="2:3" x14ac:dyDescent="0.25">
      <c r="B709" t="e">
        <f>IFERROR(VLOOKUP(Tableau4[[#This Row],[No Série ]],'Config conversion'!A700:AM1648,7,FALSE),OR(VLOOKUP(Tableau4[[#This Row],[No Série ]],'Config conversion'!B700:AM1648,6,FALSE),VLOOKUP(Tableau4[[#This Row],[No Série ]],'Config conversion'!C700:AM1648,5,FALSE),VLOOKUP(Tableau4[[#This Row],[No Série ]],'Config conversion'!D700:AM1648,4,FALSE)))</f>
        <v>#N/A</v>
      </c>
      <c r="C709" t="e">
        <f>IFERROR(VLOOKUP(Tableau4[[#This Row],[No Série ]],'Config conversion'!A700:AM1648,8,FALSE),VLOOKUP(Tableau4[[#This Row],[No Série ]],'Config conversion'!B700:AM1648,7,FALSE))</f>
        <v>#N/A</v>
      </c>
    </row>
    <row r="710" spans="2:3" x14ac:dyDescent="0.25">
      <c r="B710" t="e">
        <f>IFERROR(VLOOKUP(Tableau4[[#This Row],[No Série ]],'Config conversion'!A701:AM1649,7,FALSE),OR(VLOOKUP(Tableau4[[#This Row],[No Série ]],'Config conversion'!B701:AM1649,6,FALSE),VLOOKUP(Tableau4[[#This Row],[No Série ]],'Config conversion'!C701:AM1649,5,FALSE),VLOOKUP(Tableau4[[#This Row],[No Série ]],'Config conversion'!D701:AM1649,4,FALSE)))</f>
        <v>#N/A</v>
      </c>
      <c r="C710" t="e">
        <f>IFERROR(VLOOKUP(Tableau4[[#This Row],[No Série ]],'Config conversion'!A701:AM1649,8,FALSE),VLOOKUP(Tableau4[[#This Row],[No Série ]],'Config conversion'!B701:AM1649,7,FALSE))</f>
        <v>#N/A</v>
      </c>
    </row>
    <row r="711" spans="2:3" x14ac:dyDescent="0.25">
      <c r="B711" t="e">
        <f>IFERROR(VLOOKUP(Tableau4[[#This Row],[No Série ]],'Config conversion'!A702:AM1650,7,FALSE),OR(VLOOKUP(Tableau4[[#This Row],[No Série ]],'Config conversion'!B702:AM1650,6,FALSE),VLOOKUP(Tableau4[[#This Row],[No Série ]],'Config conversion'!C702:AM1650,5,FALSE),VLOOKUP(Tableau4[[#This Row],[No Série ]],'Config conversion'!D702:AM1650,4,FALSE)))</f>
        <v>#N/A</v>
      </c>
      <c r="C711" t="e">
        <f>IFERROR(VLOOKUP(Tableau4[[#This Row],[No Série ]],'Config conversion'!A702:AM1650,8,FALSE),VLOOKUP(Tableau4[[#This Row],[No Série ]],'Config conversion'!B702:AM1650,7,FALSE))</f>
        <v>#N/A</v>
      </c>
    </row>
    <row r="712" spans="2:3" x14ac:dyDescent="0.25">
      <c r="B712" t="e">
        <f>IFERROR(VLOOKUP(Tableau4[[#This Row],[No Série ]],'Config conversion'!A703:AM1651,7,FALSE),OR(VLOOKUP(Tableau4[[#This Row],[No Série ]],'Config conversion'!B703:AM1651,6,FALSE),VLOOKUP(Tableau4[[#This Row],[No Série ]],'Config conversion'!C703:AM1651,5,FALSE),VLOOKUP(Tableau4[[#This Row],[No Série ]],'Config conversion'!D703:AM1651,4,FALSE)))</f>
        <v>#N/A</v>
      </c>
      <c r="C712" t="e">
        <f>IFERROR(VLOOKUP(Tableau4[[#This Row],[No Série ]],'Config conversion'!A703:AM1651,8,FALSE),VLOOKUP(Tableau4[[#This Row],[No Série ]],'Config conversion'!B703:AM1651,7,FALSE))</f>
        <v>#N/A</v>
      </c>
    </row>
    <row r="713" spans="2:3" x14ac:dyDescent="0.25">
      <c r="B713" t="e">
        <f>IFERROR(VLOOKUP(Tableau4[[#This Row],[No Série ]],'Config conversion'!A704:AM1652,7,FALSE),OR(VLOOKUP(Tableau4[[#This Row],[No Série ]],'Config conversion'!B704:AM1652,6,FALSE),VLOOKUP(Tableau4[[#This Row],[No Série ]],'Config conversion'!C704:AM1652,5,FALSE),VLOOKUP(Tableau4[[#This Row],[No Série ]],'Config conversion'!D704:AM1652,4,FALSE)))</f>
        <v>#N/A</v>
      </c>
      <c r="C713" t="e">
        <f>IFERROR(VLOOKUP(Tableau4[[#This Row],[No Série ]],'Config conversion'!A704:AM1652,8,FALSE),VLOOKUP(Tableau4[[#This Row],[No Série ]],'Config conversion'!B704:AM1652,7,FALSE))</f>
        <v>#N/A</v>
      </c>
    </row>
    <row r="714" spans="2:3" x14ac:dyDescent="0.25">
      <c r="B714" t="e">
        <f>IFERROR(VLOOKUP(Tableau4[[#This Row],[No Série ]],'Config conversion'!A705:AM1653,7,FALSE),OR(VLOOKUP(Tableau4[[#This Row],[No Série ]],'Config conversion'!B705:AM1653,6,FALSE),VLOOKUP(Tableau4[[#This Row],[No Série ]],'Config conversion'!C705:AM1653,5,FALSE),VLOOKUP(Tableau4[[#This Row],[No Série ]],'Config conversion'!D705:AM1653,4,FALSE)))</f>
        <v>#N/A</v>
      </c>
      <c r="C714" t="e">
        <f>IFERROR(VLOOKUP(Tableau4[[#This Row],[No Série ]],'Config conversion'!A705:AM1653,8,FALSE),VLOOKUP(Tableau4[[#This Row],[No Série ]],'Config conversion'!B705:AM1653,7,FALSE))</f>
        <v>#N/A</v>
      </c>
    </row>
    <row r="715" spans="2:3" x14ac:dyDescent="0.25">
      <c r="B715" t="e">
        <f>IFERROR(VLOOKUP(Tableau4[[#This Row],[No Série ]],'Config conversion'!A706:AM1654,7,FALSE),OR(VLOOKUP(Tableau4[[#This Row],[No Série ]],'Config conversion'!B706:AM1654,6,FALSE),VLOOKUP(Tableau4[[#This Row],[No Série ]],'Config conversion'!C706:AM1654,5,FALSE),VLOOKUP(Tableau4[[#This Row],[No Série ]],'Config conversion'!D706:AM1654,4,FALSE)))</f>
        <v>#N/A</v>
      </c>
      <c r="C715" t="e">
        <f>IFERROR(VLOOKUP(Tableau4[[#This Row],[No Série ]],'Config conversion'!A706:AM1654,8,FALSE),VLOOKUP(Tableau4[[#This Row],[No Série ]],'Config conversion'!B706:AM1654,7,FALSE))</f>
        <v>#N/A</v>
      </c>
    </row>
    <row r="716" spans="2:3" x14ac:dyDescent="0.25">
      <c r="B716" t="e">
        <f>IFERROR(VLOOKUP(Tableau4[[#This Row],[No Série ]],'Config conversion'!A707:AM1655,7,FALSE),OR(VLOOKUP(Tableau4[[#This Row],[No Série ]],'Config conversion'!B707:AM1655,6,FALSE),VLOOKUP(Tableau4[[#This Row],[No Série ]],'Config conversion'!C707:AM1655,5,FALSE),VLOOKUP(Tableau4[[#This Row],[No Série ]],'Config conversion'!D707:AM1655,4,FALSE)))</f>
        <v>#N/A</v>
      </c>
      <c r="C716" t="e">
        <f>IFERROR(VLOOKUP(Tableau4[[#This Row],[No Série ]],'Config conversion'!A707:AM1655,8,FALSE),VLOOKUP(Tableau4[[#This Row],[No Série ]],'Config conversion'!B707:AM1655,7,FALSE))</f>
        <v>#N/A</v>
      </c>
    </row>
    <row r="717" spans="2:3" x14ac:dyDescent="0.25">
      <c r="B717" t="e">
        <f>IFERROR(VLOOKUP(Tableau4[[#This Row],[No Série ]],'Config conversion'!A708:AM1656,7,FALSE),OR(VLOOKUP(Tableau4[[#This Row],[No Série ]],'Config conversion'!B708:AM1656,6,FALSE),VLOOKUP(Tableau4[[#This Row],[No Série ]],'Config conversion'!C708:AM1656,5,FALSE),VLOOKUP(Tableau4[[#This Row],[No Série ]],'Config conversion'!D708:AM1656,4,FALSE)))</f>
        <v>#N/A</v>
      </c>
      <c r="C717" t="e">
        <f>IFERROR(VLOOKUP(Tableau4[[#This Row],[No Série ]],'Config conversion'!A708:AM1656,8,FALSE),VLOOKUP(Tableau4[[#This Row],[No Série ]],'Config conversion'!B708:AM1656,7,FALSE))</f>
        <v>#N/A</v>
      </c>
    </row>
    <row r="718" spans="2:3" x14ac:dyDescent="0.25">
      <c r="B718" t="e">
        <f>IFERROR(VLOOKUP(Tableau4[[#This Row],[No Série ]],'Config conversion'!A709:AM1657,7,FALSE),OR(VLOOKUP(Tableau4[[#This Row],[No Série ]],'Config conversion'!B709:AM1657,6,FALSE),VLOOKUP(Tableau4[[#This Row],[No Série ]],'Config conversion'!C709:AM1657,5,FALSE),VLOOKUP(Tableau4[[#This Row],[No Série ]],'Config conversion'!D709:AM1657,4,FALSE)))</f>
        <v>#N/A</v>
      </c>
      <c r="C718" t="e">
        <f>IFERROR(VLOOKUP(Tableau4[[#This Row],[No Série ]],'Config conversion'!A709:AM1657,8,FALSE),VLOOKUP(Tableau4[[#This Row],[No Série ]],'Config conversion'!B709:AM1657,7,FALSE))</f>
        <v>#N/A</v>
      </c>
    </row>
    <row r="719" spans="2:3" x14ac:dyDescent="0.25">
      <c r="B719" t="e">
        <f>IFERROR(VLOOKUP(Tableau4[[#This Row],[No Série ]],'Config conversion'!A710:AM1658,7,FALSE),OR(VLOOKUP(Tableau4[[#This Row],[No Série ]],'Config conversion'!B710:AM1658,6,FALSE),VLOOKUP(Tableau4[[#This Row],[No Série ]],'Config conversion'!C710:AM1658,5,FALSE),VLOOKUP(Tableau4[[#This Row],[No Série ]],'Config conversion'!D710:AM1658,4,FALSE)))</f>
        <v>#N/A</v>
      </c>
      <c r="C719" t="e">
        <f>IFERROR(VLOOKUP(Tableau4[[#This Row],[No Série ]],'Config conversion'!A710:AM1658,8,FALSE),VLOOKUP(Tableau4[[#This Row],[No Série ]],'Config conversion'!B710:AM1658,7,FALSE))</f>
        <v>#N/A</v>
      </c>
    </row>
    <row r="720" spans="2:3" x14ac:dyDescent="0.25">
      <c r="B720" t="e">
        <f>IFERROR(VLOOKUP(Tableau4[[#This Row],[No Série ]],'Config conversion'!A711:AM1659,7,FALSE),OR(VLOOKUP(Tableau4[[#This Row],[No Série ]],'Config conversion'!B711:AM1659,6,FALSE),VLOOKUP(Tableau4[[#This Row],[No Série ]],'Config conversion'!C711:AM1659,5,FALSE),VLOOKUP(Tableau4[[#This Row],[No Série ]],'Config conversion'!D711:AM1659,4,FALSE)))</f>
        <v>#N/A</v>
      </c>
      <c r="C720" t="e">
        <f>IFERROR(VLOOKUP(Tableau4[[#This Row],[No Série ]],'Config conversion'!A711:AM1659,8,FALSE),VLOOKUP(Tableau4[[#This Row],[No Série ]],'Config conversion'!B711:AM1659,7,FALSE))</f>
        <v>#N/A</v>
      </c>
    </row>
    <row r="721" spans="2:3" x14ac:dyDescent="0.25">
      <c r="B721" t="e">
        <f>IFERROR(VLOOKUP(Tableau4[[#This Row],[No Série ]],'Config conversion'!A712:AM1660,7,FALSE),OR(VLOOKUP(Tableau4[[#This Row],[No Série ]],'Config conversion'!B712:AM1660,6,FALSE),VLOOKUP(Tableau4[[#This Row],[No Série ]],'Config conversion'!C712:AM1660,5,FALSE),VLOOKUP(Tableau4[[#This Row],[No Série ]],'Config conversion'!D712:AM1660,4,FALSE)))</f>
        <v>#N/A</v>
      </c>
      <c r="C721" t="e">
        <f>IFERROR(VLOOKUP(Tableau4[[#This Row],[No Série ]],'Config conversion'!A712:AM1660,8,FALSE),VLOOKUP(Tableau4[[#This Row],[No Série ]],'Config conversion'!B712:AM1660,7,FALSE))</f>
        <v>#N/A</v>
      </c>
    </row>
    <row r="722" spans="2:3" x14ac:dyDescent="0.25">
      <c r="B722" t="e">
        <f>IFERROR(VLOOKUP(Tableau4[[#This Row],[No Série ]],'Config conversion'!A713:AM1661,7,FALSE),OR(VLOOKUP(Tableau4[[#This Row],[No Série ]],'Config conversion'!B713:AM1661,6,FALSE),VLOOKUP(Tableau4[[#This Row],[No Série ]],'Config conversion'!C713:AM1661,5,FALSE),VLOOKUP(Tableau4[[#This Row],[No Série ]],'Config conversion'!D713:AM1661,4,FALSE)))</f>
        <v>#N/A</v>
      </c>
      <c r="C722" t="e">
        <f>IFERROR(VLOOKUP(Tableau4[[#This Row],[No Série ]],'Config conversion'!A713:AM1661,8,FALSE),VLOOKUP(Tableau4[[#This Row],[No Série ]],'Config conversion'!B713:AM1661,7,FALSE))</f>
        <v>#N/A</v>
      </c>
    </row>
    <row r="723" spans="2:3" x14ac:dyDescent="0.25">
      <c r="B723" t="e">
        <f>IFERROR(VLOOKUP(Tableau4[[#This Row],[No Série ]],'Config conversion'!A714:AM1662,7,FALSE),OR(VLOOKUP(Tableau4[[#This Row],[No Série ]],'Config conversion'!B714:AM1662,6,FALSE),VLOOKUP(Tableau4[[#This Row],[No Série ]],'Config conversion'!C714:AM1662,5,FALSE),VLOOKUP(Tableau4[[#This Row],[No Série ]],'Config conversion'!D714:AM1662,4,FALSE)))</f>
        <v>#N/A</v>
      </c>
      <c r="C723" t="e">
        <f>IFERROR(VLOOKUP(Tableau4[[#This Row],[No Série ]],'Config conversion'!A714:AM1662,8,FALSE),VLOOKUP(Tableau4[[#This Row],[No Série ]],'Config conversion'!B714:AM1662,7,FALSE))</f>
        <v>#N/A</v>
      </c>
    </row>
    <row r="724" spans="2:3" x14ac:dyDescent="0.25">
      <c r="B724" t="e">
        <f>IFERROR(VLOOKUP(Tableau4[[#This Row],[No Série ]],'Config conversion'!A715:AM1663,7,FALSE),OR(VLOOKUP(Tableau4[[#This Row],[No Série ]],'Config conversion'!B715:AM1663,6,FALSE),VLOOKUP(Tableau4[[#This Row],[No Série ]],'Config conversion'!C715:AM1663,5,FALSE),VLOOKUP(Tableau4[[#This Row],[No Série ]],'Config conversion'!D715:AM1663,4,FALSE)))</f>
        <v>#N/A</v>
      </c>
      <c r="C724" t="e">
        <f>IFERROR(VLOOKUP(Tableau4[[#This Row],[No Série ]],'Config conversion'!A715:AM1663,8,FALSE),VLOOKUP(Tableau4[[#This Row],[No Série ]],'Config conversion'!B715:AM1663,7,FALSE))</f>
        <v>#N/A</v>
      </c>
    </row>
    <row r="725" spans="2:3" x14ac:dyDescent="0.25">
      <c r="B725" t="e">
        <f>IFERROR(VLOOKUP(Tableau4[[#This Row],[No Série ]],'Config conversion'!A716:AM1664,7,FALSE),OR(VLOOKUP(Tableau4[[#This Row],[No Série ]],'Config conversion'!B716:AM1664,6,FALSE),VLOOKUP(Tableau4[[#This Row],[No Série ]],'Config conversion'!C716:AM1664,5,FALSE),VLOOKUP(Tableau4[[#This Row],[No Série ]],'Config conversion'!D716:AM1664,4,FALSE)))</f>
        <v>#N/A</v>
      </c>
      <c r="C725" t="e">
        <f>IFERROR(VLOOKUP(Tableau4[[#This Row],[No Série ]],'Config conversion'!A716:AM1664,8,FALSE),VLOOKUP(Tableau4[[#This Row],[No Série ]],'Config conversion'!B716:AM1664,7,FALSE))</f>
        <v>#N/A</v>
      </c>
    </row>
    <row r="726" spans="2:3" x14ac:dyDescent="0.25">
      <c r="B726" t="e">
        <f>IFERROR(VLOOKUP(Tableau4[[#This Row],[No Série ]],'Config conversion'!A717:AM1665,7,FALSE),OR(VLOOKUP(Tableau4[[#This Row],[No Série ]],'Config conversion'!B717:AM1665,6,FALSE),VLOOKUP(Tableau4[[#This Row],[No Série ]],'Config conversion'!C717:AM1665,5,FALSE),VLOOKUP(Tableau4[[#This Row],[No Série ]],'Config conversion'!D717:AM1665,4,FALSE)))</f>
        <v>#N/A</v>
      </c>
      <c r="C726" t="e">
        <f>IFERROR(VLOOKUP(Tableau4[[#This Row],[No Série ]],'Config conversion'!A717:AM1665,8,FALSE),VLOOKUP(Tableau4[[#This Row],[No Série ]],'Config conversion'!B717:AM1665,7,FALSE))</f>
        <v>#N/A</v>
      </c>
    </row>
    <row r="727" spans="2:3" x14ac:dyDescent="0.25">
      <c r="B727" t="e">
        <f>IFERROR(VLOOKUP(Tableau4[[#This Row],[No Série ]],'Config conversion'!A718:AM1666,7,FALSE),OR(VLOOKUP(Tableau4[[#This Row],[No Série ]],'Config conversion'!B718:AM1666,6,FALSE),VLOOKUP(Tableau4[[#This Row],[No Série ]],'Config conversion'!C718:AM1666,5,FALSE),VLOOKUP(Tableau4[[#This Row],[No Série ]],'Config conversion'!D718:AM1666,4,FALSE)))</f>
        <v>#N/A</v>
      </c>
      <c r="C727" t="e">
        <f>IFERROR(VLOOKUP(Tableau4[[#This Row],[No Série ]],'Config conversion'!A718:AM1666,8,FALSE),VLOOKUP(Tableau4[[#This Row],[No Série ]],'Config conversion'!B718:AM1666,7,FALSE))</f>
        <v>#N/A</v>
      </c>
    </row>
    <row r="728" spans="2:3" x14ac:dyDescent="0.25">
      <c r="B728" t="e">
        <f>IFERROR(VLOOKUP(Tableau4[[#This Row],[No Série ]],'Config conversion'!A719:AM1667,7,FALSE),OR(VLOOKUP(Tableau4[[#This Row],[No Série ]],'Config conversion'!B719:AM1667,6,FALSE),VLOOKUP(Tableau4[[#This Row],[No Série ]],'Config conversion'!C719:AM1667,5,FALSE),VLOOKUP(Tableau4[[#This Row],[No Série ]],'Config conversion'!D719:AM1667,4,FALSE)))</f>
        <v>#N/A</v>
      </c>
      <c r="C728" t="e">
        <f>IFERROR(VLOOKUP(Tableau4[[#This Row],[No Série ]],'Config conversion'!A719:AM1667,8,FALSE),VLOOKUP(Tableau4[[#This Row],[No Série ]],'Config conversion'!B719:AM1667,7,FALSE))</f>
        <v>#N/A</v>
      </c>
    </row>
    <row r="729" spans="2:3" x14ac:dyDescent="0.25">
      <c r="B729" t="e">
        <f>IFERROR(VLOOKUP(Tableau4[[#This Row],[No Série ]],'Config conversion'!A720:AM1668,7,FALSE),OR(VLOOKUP(Tableau4[[#This Row],[No Série ]],'Config conversion'!B720:AM1668,6,FALSE),VLOOKUP(Tableau4[[#This Row],[No Série ]],'Config conversion'!C720:AM1668,5,FALSE),VLOOKUP(Tableau4[[#This Row],[No Série ]],'Config conversion'!D720:AM1668,4,FALSE)))</f>
        <v>#N/A</v>
      </c>
      <c r="C729" t="e">
        <f>IFERROR(VLOOKUP(Tableau4[[#This Row],[No Série ]],'Config conversion'!A720:AM1668,8,FALSE),VLOOKUP(Tableau4[[#This Row],[No Série ]],'Config conversion'!B720:AM1668,7,FALSE))</f>
        <v>#N/A</v>
      </c>
    </row>
    <row r="730" spans="2:3" x14ac:dyDescent="0.25">
      <c r="B730" t="e">
        <f>IFERROR(VLOOKUP(Tableau4[[#This Row],[No Série ]],'Config conversion'!A721:AM1669,7,FALSE),OR(VLOOKUP(Tableau4[[#This Row],[No Série ]],'Config conversion'!B721:AM1669,6,FALSE),VLOOKUP(Tableau4[[#This Row],[No Série ]],'Config conversion'!C721:AM1669,5,FALSE),VLOOKUP(Tableau4[[#This Row],[No Série ]],'Config conversion'!D721:AM1669,4,FALSE)))</f>
        <v>#N/A</v>
      </c>
      <c r="C730" t="e">
        <f>IFERROR(VLOOKUP(Tableau4[[#This Row],[No Série ]],'Config conversion'!A721:AM1669,8,FALSE),VLOOKUP(Tableau4[[#This Row],[No Série ]],'Config conversion'!B721:AM1669,7,FALSE))</f>
        <v>#N/A</v>
      </c>
    </row>
    <row r="731" spans="2:3" x14ac:dyDescent="0.25">
      <c r="B731" t="e">
        <f>IFERROR(VLOOKUP(Tableau4[[#This Row],[No Série ]],'Config conversion'!A722:AM1670,7,FALSE),OR(VLOOKUP(Tableau4[[#This Row],[No Série ]],'Config conversion'!B722:AM1670,6,FALSE),VLOOKUP(Tableau4[[#This Row],[No Série ]],'Config conversion'!C722:AM1670,5,FALSE),VLOOKUP(Tableau4[[#This Row],[No Série ]],'Config conversion'!D722:AM1670,4,FALSE)))</f>
        <v>#N/A</v>
      </c>
      <c r="C731" t="e">
        <f>IFERROR(VLOOKUP(Tableau4[[#This Row],[No Série ]],'Config conversion'!A722:AM1670,8,FALSE),VLOOKUP(Tableau4[[#This Row],[No Série ]],'Config conversion'!B722:AM1670,7,FALSE))</f>
        <v>#N/A</v>
      </c>
    </row>
    <row r="732" spans="2:3" x14ac:dyDescent="0.25">
      <c r="B732" t="e">
        <f>IFERROR(VLOOKUP(Tableau4[[#This Row],[No Série ]],'Config conversion'!A723:AM1671,7,FALSE),OR(VLOOKUP(Tableau4[[#This Row],[No Série ]],'Config conversion'!B723:AM1671,6,FALSE),VLOOKUP(Tableau4[[#This Row],[No Série ]],'Config conversion'!C723:AM1671,5,FALSE),VLOOKUP(Tableau4[[#This Row],[No Série ]],'Config conversion'!D723:AM1671,4,FALSE)))</f>
        <v>#N/A</v>
      </c>
      <c r="C732" t="e">
        <f>IFERROR(VLOOKUP(Tableau4[[#This Row],[No Série ]],'Config conversion'!A723:AM1671,8,FALSE),VLOOKUP(Tableau4[[#This Row],[No Série ]],'Config conversion'!B723:AM1671,7,FALSE))</f>
        <v>#N/A</v>
      </c>
    </row>
    <row r="733" spans="2:3" x14ac:dyDescent="0.25">
      <c r="B733" t="e">
        <f>IFERROR(VLOOKUP(Tableau4[[#This Row],[No Série ]],'Config conversion'!A724:AM1672,7,FALSE),OR(VLOOKUP(Tableau4[[#This Row],[No Série ]],'Config conversion'!B724:AM1672,6,FALSE),VLOOKUP(Tableau4[[#This Row],[No Série ]],'Config conversion'!C724:AM1672,5,FALSE),VLOOKUP(Tableau4[[#This Row],[No Série ]],'Config conversion'!D724:AM1672,4,FALSE)))</f>
        <v>#N/A</v>
      </c>
      <c r="C733" t="e">
        <f>IFERROR(VLOOKUP(Tableau4[[#This Row],[No Série ]],'Config conversion'!A724:AM1672,8,FALSE),VLOOKUP(Tableau4[[#This Row],[No Série ]],'Config conversion'!B724:AM1672,7,FALSE))</f>
        <v>#N/A</v>
      </c>
    </row>
    <row r="734" spans="2:3" x14ac:dyDescent="0.25">
      <c r="B734" t="e">
        <f>IFERROR(VLOOKUP(Tableau4[[#This Row],[No Série ]],'Config conversion'!A725:AM1673,7,FALSE),OR(VLOOKUP(Tableau4[[#This Row],[No Série ]],'Config conversion'!B725:AM1673,6,FALSE),VLOOKUP(Tableau4[[#This Row],[No Série ]],'Config conversion'!C725:AM1673,5,FALSE),VLOOKUP(Tableau4[[#This Row],[No Série ]],'Config conversion'!D725:AM1673,4,FALSE)))</f>
        <v>#N/A</v>
      </c>
      <c r="C734" t="e">
        <f>IFERROR(VLOOKUP(Tableau4[[#This Row],[No Série ]],'Config conversion'!A725:AM1673,8,FALSE),VLOOKUP(Tableau4[[#This Row],[No Série ]],'Config conversion'!B725:AM1673,7,FALSE))</f>
        <v>#N/A</v>
      </c>
    </row>
    <row r="735" spans="2:3" x14ac:dyDescent="0.25">
      <c r="B735" t="e">
        <f>IFERROR(VLOOKUP(Tableau4[[#This Row],[No Série ]],'Config conversion'!A726:AM1674,7,FALSE),OR(VLOOKUP(Tableau4[[#This Row],[No Série ]],'Config conversion'!B726:AM1674,6,FALSE),VLOOKUP(Tableau4[[#This Row],[No Série ]],'Config conversion'!C726:AM1674,5,FALSE),VLOOKUP(Tableau4[[#This Row],[No Série ]],'Config conversion'!D726:AM1674,4,FALSE)))</f>
        <v>#N/A</v>
      </c>
      <c r="C735" t="e">
        <f>IFERROR(VLOOKUP(Tableau4[[#This Row],[No Série ]],'Config conversion'!A726:AM1674,8,FALSE),VLOOKUP(Tableau4[[#This Row],[No Série ]],'Config conversion'!B726:AM1674,7,FALSE))</f>
        <v>#N/A</v>
      </c>
    </row>
    <row r="736" spans="2:3" x14ac:dyDescent="0.25">
      <c r="B736" t="e">
        <f>IFERROR(VLOOKUP(Tableau4[[#This Row],[No Série ]],'Config conversion'!A727:AM1675,7,FALSE),OR(VLOOKUP(Tableau4[[#This Row],[No Série ]],'Config conversion'!B727:AM1675,6,FALSE),VLOOKUP(Tableau4[[#This Row],[No Série ]],'Config conversion'!C727:AM1675,5,FALSE),VLOOKUP(Tableau4[[#This Row],[No Série ]],'Config conversion'!D727:AM1675,4,FALSE)))</f>
        <v>#N/A</v>
      </c>
      <c r="C736" t="e">
        <f>IFERROR(VLOOKUP(Tableau4[[#This Row],[No Série ]],'Config conversion'!A727:AM1675,8,FALSE),VLOOKUP(Tableau4[[#This Row],[No Série ]],'Config conversion'!B727:AM1675,7,FALSE))</f>
        <v>#N/A</v>
      </c>
    </row>
    <row r="737" spans="2:3" x14ac:dyDescent="0.25">
      <c r="B737" t="e">
        <f>IFERROR(VLOOKUP(Tableau4[[#This Row],[No Série ]],'Config conversion'!A728:AM1676,7,FALSE),OR(VLOOKUP(Tableau4[[#This Row],[No Série ]],'Config conversion'!B728:AM1676,6,FALSE),VLOOKUP(Tableau4[[#This Row],[No Série ]],'Config conversion'!C728:AM1676,5,FALSE),VLOOKUP(Tableau4[[#This Row],[No Série ]],'Config conversion'!D728:AM1676,4,FALSE)))</f>
        <v>#N/A</v>
      </c>
      <c r="C737" t="e">
        <f>IFERROR(VLOOKUP(Tableau4[[#This Row],[No Série ]],'Config conversion'!A728:AM1676,8,FALSE),VLOOKUP(Tableau4[[#This Row],[No Série ]],'Config conversion'!B728:AM1676,7,FALSE))</f>
        <v>#N/A</v>
      </c>
    </row>
    <row r="738" spans="2:3" x14ac:dyDescent="0.25">
      <c r="B738" t="e">
        <f>IFERROR(VLOOKUP(Tableau4[[#This Row],[No Série ]],'Config conversion'!A729:AM1677,7,FALSE),OR(VLOOKUP(Tableau4[[#This Row],[No Série ]],'Config conversion'!B729:AM1677,6,FALSE),VLOOKUP(Tableau4[[#This Row],[No Série ]],'Config conversion'!C729:AM1677,5,FALSE),VLOOKUP(Tableau4[[#This Row],[No Série ]],'Config conversion'!D729:AM1677,4,FALSE)))</f>
        <v>#N/A</v>
      </c>
      <c r="C738" t="e">
        <f>IFERROR(VLOOKUP(Tableau4[[#This Row],[No Série ]],'Config conversion'!A729:AM1677,8,FALSE),VLOOKUP(Tableau4[[#This Row],[No Série ]],'Config conversion'!B729:AM1677,7,FALSE))</f>
        <v>#N/A</v>
      </c>
    </row>
    <row r="739" spans="2:3" x14ac:dyDescent="0.25">
      <c r="B739" t="e">
        <f>IFERROR(VLOOKUP(Tableau4[[#This Row],[No Série ]],'Config conversion'!A730:AM1678,7,FALSE),OR(VLOOKUP(Tableau4[[#This Row],[No Série ]],'Config conversion'!B730:AM1678,6,FALSE),VLOOKUP(Tableau4[[#This Row],[No Série ]],'Config conversion'!C730:AM1678,5,FALSE),VLOOKUP(Tableau4[[#This Row],[No Série ]],'Config conversion'!D730:AM1678,4,FALSE)))</f>
        <v>#N/A</v>
      </c>
      <c r="C739" t="e">
        <f>IFERROR(VLOOKUP(Tableau4[[#This Row],[No Série ]],'Config conversion'!A730:AM1678,8,FALSE),VLOOKUP(Tableau4[[#This Row],[No Série ]],'Config conversion'!B730:AM1678,7,FALSE))</f>
        <v>#N/A</v>
      </c>
    </row>
    <row r="740" spans="2:3" x14ac:dyDescent="0.25">
      <c r="B740" t="e">
        <f>IFERROR(VLOOKUP(Tableau4[[#This Row],[No Série ]],'Config conversion'!A731:AM1679,7,FALSE),OR(VLOOKUP(Tableau4[[#This Row],[No Série ]],'Config conversion'!B731:AM1679,6,FALSE),VLOOKUP(Tableau4[[#This Row],[No Série ]],'Config conversion'!C731:AM1679,5,FALSE),VLOOKUP(Tableau4[[#This Row],[No Série ]],'Config conversion'!D731:AM1679,4,FALSE)))</f>
        <v>#N/A</v>
      </c>
      <c r="C740" t="e">
        <f>IFERROR(VLOOKUP(Tableau4[[#This Row],[No Série ]],'Config conversion'!A731:AM1679,8,FALSE),VLOOKUP(Tableau4[[#This Row],[No Série ]],'Config conversion'!B731:AM1679,7,FALSE))</f>
        <v>#N/A</v>
      </c>
    </row>
    <row r="741" spans="2:3" x14ac:dyDescent="0.25">
      <c r="B741" t="e">
        <f>IFERROR(VLOOKUP(Tableau4[[#This Row],[No Série ]],'Config conversion'!A732:AM1680,7,FALSE),OR(VLOOKUP(Tableau4[[#This Row],[No Série ]],'Config conversion'!B732:AM1680,6,FALSE),VLOOKUP(Tableau4[[#This Row],[No Série ]],'Config conversion'!C732:AM1680,5,FALSE),VLOOKUP(Tableau4[[#This Row],[No Série ]],'Config conversion'!D732:AM1680,4,FALSE)))</f>
        <v>#N/A</v>
      </c>
      <c r="C741" t="e">
        <f>IFERROR(VLOOKUP(Tableau4[[#This Row],[No Série ]],'Config conversion'!A732:AM1680,8,FALSE),VLOOKUP(Tableau4[[#This Row],[No Série ]],'Config conversion'!B732:AM1680,7,FALSE))</f>
        <v>#N/A</v>
      </c>
    </row>
    <row r="742" spans="2:3" x14ac:dyDescent="0.25">
      <c r="B742" t="e">
        <f>IFERROR(VLOOKUP(Tableau4[[#This Row],[No Série ]],'Config conversion'!A733:AM1681,7,FALSE),OR(VLOOKUP(Tableau4[[#This Row],[No Série ]],'Config conversion'!B733:AM1681,6,FALSE),VLOOKUP(Tableau4[[#This Row],[No Série ]],'Config conversion'!C733:AM1681,5,FALSE),VLOOKUP(Tableau4[[#This Row],[No Série ]],'Config conversion'!D733:AM1681,4,FALSE)))</f>
        <v>#N/A</v>
      </c>
      <c r="C742" t="e">
        <f>IFERROR(VLOOKUP(Tableau4[[#This Row],[No Série ]],'Config conversion'!A733:AM1681,8,FALSE),VLOOKUP(Tableau4[[#This Row],[No Série ]],'Config conversion'!B733:AM1681,7,FALSE))</f>
        <v>#N/A</v>
      </c>
    </row>
    <row r="743" spans="2:3" x14ac:dyDescent="0.25">
      <c r="B743" t="e">
        <f>IFERROR(VLOOKUP(Tableau4[[#This Row],[No Série ]],'Config conversion'!A734:AM1682,7,FALSE),OR(VLOOKUP(Tableau4[[#This Row],[No Série ]],'Config conversion'!B734:AM1682,6,FALSE),VLOOKUP(Tableau4[[#This Row],[No Série ]],'Config conversion'!C734:AM1682,5,FALSE),VLOOKUP(Tableau4[[#This Row],[No Série ]],'Config conversion'!D734:AM1682,4,FALSE)))</f>
        <v>#N/A</v>
      </c>
      <c r="C743" t="e">
        <f>IFERROR(VLOOKUP(Tableau4[[#This Row],[No Série ]],'Config conversion'!A734:AM1682,8,FALSE),VLOOKUP(Tableau4[[#This Row],[No Série ]],'Config conversion'!B734:AM1682,7,FALSE))</f>
        <v>#N/A</v>
      </c>
    </row>
    <row r="744" spans="2:3" x14ac:dyDescent="0.25">
      <c r="B744" t="e">
        <f>IFERROR(VLOOKUP(Tableau4[[#This Row],[No Série ]],'Config conversion'!A735:AM1683,7,FALSE),OR(VLOOKUP(Tableau4[[#This Row],[No Série ]],'Config conversion'!B735:AM1683,6,FALSE),VLOOKUP(Tableau4[[#This Row],[No Série ]],'Config conversion'!C735:AM1683,5,FALSE),VLOOKUP(Tableau4[[#This Row],[No Série ]],'Config conversion'!D735:AM1683,4,FALSE)))</f>
        <v>#N/A</v>
      </c>
      <c r="C744" t="e">
        <f>IFERROR(VLOOKUP(Tableau4[[#This Row],[No Série ]],'Config conversion'!A735:AM1683,8,FALSE),VLOOKUP(Tableau4[[#This Row],[No Série ]],'Config conversion'!B735:AM1683,7,FALSE))</f>
        <v>#N/A</v>
      </c>
    </row>
    <row r="745" spans="2:3" x14ac:dyDescent="0.25">
      <c r="B745" t="e">
        <f>IFERROR(VLOOKUP(Tableau4[[#This Row],[No Série ]],'Config conversion'!A736:AM1684,7,FALSE),OR(VLOOKUP(Tableau4[[#This Row],[No Série ]],'Config conversion'!B736:AM1684,6,FALSE),VLOOKUP(Tableau4[[#This Row],[No Série ]],'Config conversion'!C736:AM1684,5,FALSE),VLOOKUP(Tableau4[[#This Row],[No Série ]],'Config conversion'!D736:AM1684,4,FALSE)))</f>
        <v>#N/A</v>
      </c>
      <c r="C745" t="e">
        <f>IFERROR(VLOOKUP(Tableau4[[#This Row],[No Série ]],'Config conversion'!A736:AM1684,8,FALSE),VLOOKUP(Tableau4[[#This Row],[No Série ]],'Config conversion'!B736:AM1684,7,FALSE))</f>
        <v>#N/A</v>
      </c>
    </row>
    <row r="746" spans="2:3" x14ac:dyDescent="0.25">
      <c r="B746" t="e">
        <f>IFERROR(VLOOKUP(Tableau4[[#This Row],[No Série ]],'Config conversion'!A737:AM1685,7,FALSE),OR(VLOOKUP(Tableau4[[#This Row],[No Série ]],'Config conversion'!B737:AM1685,6,FALSE),VLOOKUP(Tableau4[[#This Row],[No Série ]],'Config conversion'!C737:AM1685,5,FALSE),VLOOKUP(Tableau4[[#This Row],[No Série ]],'Config conversion'!D737:AM1685,4,FALSE)))</f>
        <v>#N/A</v>
      </c>
      <c r="C746" t="e">
        <f>IFERROR(VLOOKUP(Tableau4[[#This Row],[No Série ]],'Config conversion'!A737:AM1685,8,FALSE),VLOOKUP(Tableau4[[#This Row],[No Série ]],'Config conversion'!B737:AM1685,7,FALSE))</f>
        <v>#N/A</v>
      </c>
    </row>
    <row r="747" spans="2:3" x14ac:dyDescent="0.25">
      <c r="B747" t="e">
        <f>IFERROR(VLOOKUP(Tableau4[[#This Row],[No Série ]],'Config conversion'!A738:AM1686,7,FALSE),OR(VLOOKUP(Tableau4[[#This Row],[No Série ]],'Config conversion'!B738:AM1686,6,FALSE),VLOOKUP(Tableau4[[#This Row],[No Série ]],'Config conversion'!C738:AM1686,5,FALSE),VLOOKUP(Tableau4[[#This Row],[No Série ]],'Config conversion'!D738:AM1686,4,FALSE)))</f>
        <v>#N/A</v>
      </c>
      <c r="C747" t="e">
        <f>IFERROR(VLOOKUP(Tableau4[[#This Row],[No Série ]],'Config conversion'!A738:AM1686,8,FALSE),VLOOKUP(Tableau4[[#This Row],[No Série ]],'Config conversion'!B738:AM1686,7,FALSE))</f>
        <v>#N/A</v>
      </c>
    </row>
    <row r="748" spans="2:3" x14ac:dyDescent="0.25">
      <c r="B748" t="e">
        <f>IFERROR(VLOOKUP(Tableau4[[#This Row],[No Série ]],'Config conversion'!A739:AM1687,7,FALSE),OR(VLOOKUP(Tableau4[[#This Row],[No Série ]],'Config conversion'!B739:AM1687,6,FALSE),VLOOKUP(Tableau4[[#This Row],[No Série ]],'Config conversion'!C739:AM1687,5,FALSE),VLOOKUP(Tableau4[[#This Row],[No Série ]],'Config conversion'!D739:AM1687,4,FALSE)))</f>
        <v>#N/A</v>
      </c>
      <c r="C748" t="e">
        <f>IFERROR(VLOOKUP(Tableau4[[#This Row],[No Série ]],'Config conversion'!A739:AM1687,8,FALSE),VLOOKUP(Tableau4[[#This Row],[No Série ]],'Config conversion'!B739:AM1687,7,FALSE))</f>
        <v>#N/A</v>
      </c>
    </row>
    <row r="749" spans="2:3" x14ac:dyDescent="0.25">
      <c r="B749" t="e">
        <f>IFERROR(VLOOKUP(Tableau4[[#This Row],[No Série ]],'Config conversion'!A740:AM1688,7,FALSE),OR(VLOOKUP(Tableau4[[#This Row],[No Série ]],'Config conversion'!B740:AM1688,6,FALSE),VLOOKUP(Tableau4[[#This Row],[No Série ]],'Config conversion'!C740:AM1688,5,FALSE),VLOOKUP(Tableau4[[#This Row],[No Série ]],'Config conversion'!D740:AM1688,4,FALSE)))</f>
        <v>#N/A</v>
      </c>
      <c r="C749" t="e">
        <f>IFERROR(VLOOKUP(Tableau4[[#This Row],[No Série ]],'Config conversion'!A740:AM1688,8,FALSE),VLOOKUP(Tableau4[[#This Row],[No Série ]],'Config conversion'!B740:AM1688,7,FALSE))</f>
        <v>#N/A</v>
      </c>
    </row>
    <row r="750" spans="2:3" x14ac:dyDescent="0.25">
      <c r="B750" t="e">
        <f>IFERROR(VLOOKUP(Tableau4[[#This Row],[No Série ]],'Config conversion'!A741:AM1689,7,FALSE),OR(VLOOKUP(Tableau4[[#This Row],[No Série ]],'Config conversion'!B741:AM1689,6,FALSE),VLOOKUP(Tableau4[[#This Row],[No Série ]],'Config conversion'!C741:AM1689,5,FALSE),VLOOKUP(Tableau4[[#This Row],[No Série ]],'Config conversion'!D741:AM1689,4,FALSE)))</f>
        <v>#N/A</v>
      </c>
      <c r="C750" t="e">
        <f>IFERROR(VLOOKUP(Tableau4[[#This Row],[No Série ]],'Config conversion'!A741:AM1689,8,FALSE),VLOOKUP(Tableau4[[#This Row],[No Série ]],'Config conversion'!B741:AM1689,7,FALSE))</f>
        <v>#N/A</v>
      </c>
    </row>
    <row r="751" spans="2:3" x14ac:dyDescent="0.25">
      <c r="B751" t="e">
        <f>IFERROR(VLOOKUP(Tableau4[[#This Row],[No Série ]],'Config conversion'!A742:AM1690,7,FALSE),OR(VLOOKUP(Tableau4[[#This Row],[No Série ]],'Config conversion'!B742:AM1690,6,FALSE),VLOOKUP(Tableau4[[#This Row],[No Série ]],'Config conversion'!C742:AM1690,5,FALSE),VLOOKUP(Tableau4[[#This Row],[No Série ]],'Config conversion'!D742:AM1690,4,FALSE)))</f>
        <v>#N/A</v>
      </c>
      <c r="C751" t="e">
        <f>IFERROR(VLOOKUP(Tableau4[[#This Row],[No Série ]],'Config conversion'!A742:AM1690,8,FALSE),VLOOKUP(Tableau4[[#This Row],[No Série ]],'Config conversion'!B742:AM1690,7,FALSE))</f>
        <v>#N/A</v>
      </c>
    </row>
    <row r="752" spans="2:3" x14ac:dyDescent="0.25">
      <c r="B752" t="e">
        <f>IFERROR(VLOOKUP(Tableau4[[#This Row],[No Série ]],'Config conversion'!A743:AM1691,7,FALSE),OR(VLOOKUP(Tableau4[[#This Row],[No Série ]],'Config conversion'!B743:AM1691,6,FALSE),VLOOKUP(Tableau4[[#This Row],[No Série ]],'Config conversion'!C743:AM1691,5,FALSE),VLOOKUP(Tableau4[[#This Row],[No Série ]],'Config conversion'!D743:AM1691,4,FALSE)))</f>
        <v>#N/A</v>
      </c>
      <c r="C752" t="e">
        <f>IFERROR(VLOOKUP(Tableau4[[#This Row],[No Série ]],'Config conversion'!A743:AM1691,8,FALSE),VLOOKUP(Tableau4[[#This Row],[No Série ]],'Config conversion'!B743:AM1691,7,FALSE))</f>
        <v>#N/A</v>
      </c>
    </row>
    <row r="753" spans="2:3" x14ac:dyDescent="0.25">
      <c r="B753" t="e">
        <f>IFERROR(VLOOKUP(Tableau4[[#This Row],[No Série ]],'Config conversion'!A744:AM1692,7,FALSE),OR(VLOOKUP(Tableau4[[#This Row],[No Série ]],'Config conversion'!B744:AM1692,6,FALSE),VLOOKUP(Tableau4[[#This Row],[No Série ]],'Config conversion'!C744:AM1692,5,FALSE),VLOOKUP(Tableau4[[#This Row],[No Série ]],'Config conversion'!D744:AM1692,4,FALSE)))</f>
        <v>#N/A</v>
      </c>
      <c r="C753" t="e">
        <f>IFERROR(VLOOKUP(Tableau4[[#This Row],[No Série ]],'Config conversion'!A744:AM1692,8,FALSE),VLOOKUP(Tableau4[[#This Row],[No Série ]],'Config conversion'!B744:AM1692,7,FALSE))</f>
        <v>#N/A</v>
      </c>
    </row>
    <row r="754" spans="2:3" x14ac:dyDescent="0.25">
      <c r="B754" t="e">
        <f>IFERROR(VLOOKUP(Tableau4[[#This Row],[No Série ]],'Config conversion'!A745:AM1693,7,FALSE),OR(VLOOKUP(Tableau4[[#This Row],[No Série ]],'Config conversion'!B745:AM1693,6,FALSE),VLOOKUP(Tableau4[[#This Row],[No Série ]],'Config conversion'!C745:AM1693,5,FALSE),VLOOKUP(Tableau4[[#This Row],[No Série ]],'Config conversion'!D745:AM1693,4,FALSE)))</f>
        <v>#N/A</v>
      </c>
      <c r="C754" t="e">
        <f>IFERROR(VLOOKUP(Tableau4[[#This Row],[No Série ]],'Config conversion'!A745:AM1693,8,FALSE),VLOOKUP(Tableau4[[#This Row],[No Série ]],'Config conversion'!B745:AM1693,7,FALSE))</f>
        <v>#N/A</v>
      </c>
    </row>
    <row r="755" spans="2:3" x14ac:dyDescent="0.25">
      <c r="B755" t="e">
        <f>IFERROR(VLOOKUP(Tableau4[[#This Row],[No Série ]],'Config conversion'!A746:AM1694,7,FALSE),OR(VLOOKUP(Tableau4[[#This Row],[No Série ]],'Config conversion'!B746:AM1694,6,FALSE),VLOOKUP(Tableau4[[#This Row],[No Série ]],'Config conversion'!C746:AM1694,5,FALSE),VLOOKUP(Tableau4[[#This Row],[No Série ]],'Config conversion'!D746:AM1694,4,FALSE)))</f>
        <v>#N/A</v>
      </c>
      <c r="C755" t="e">
        <f>IFERROR(VLOOKUP(Tableau4[[#This Row],[No Série ]],'Config conversion'!A746:AM1694,8,FALSE),VLOOKUP(Tableau4[[#This Row],[No Série ]],'Config conversion'!B746:AM1694,7,FALSE))</f>
        <v>#N/A</v>
      </c>
    </row>
    <row r="756" spans="2:3" x14ac:dyDescent="0.25">
      <c r="B756" t="e">
        <f>IFERROR(VLOOKUP(Tableau4[[#This Row],[No Série ]],'Config conversion'!A747:AM1695,7,FALSE),OR(VLOOKUP(Tableau4[[#This Row],[No Série ]],'Config conversion'!B747:AM1695,6,FALSE),VLOOKUP(Tableau4[[#This Row],[No Série ]],'Config conversion'!C747:AM1695,5,FALSE),VLOOKUP(Tableau4[[#This Row],[No Série ]],'Config conversion'!D747:AM1695,4,FALSE)))</f>
        <v>#N/A</v>
      </c>
      <c r="C756" t="e">
        <f>IFERROR(VLOOKUP(Tableau4[[#This Row],[No Série ]],'Config conversion'!A747:AM1695,8,FALSE),VLOOKUP(Tableau4[[#This Row],[No Série ]],'Config conversion'!B747:AM1695,7,FALSE))</f>
        <v>#N/A</v>
      </c>
    </row>
    <row r="757" spans="2:3" x14ac:dyDescent="0.25">
      <c r="B757" t="e">
        <f>IFERROR(VLOOKUP(Tableau4[[#This Row],[No Série ]],'Config conversion'!A748:AM1696,7,FALSE),OR(VLOOKUP(Tableau4[[#This Row],[No Série ]],'Config conversion'!B748:AM1696,6,FALSE),VLOOKUP(Tableau4[[#This Row],[No Série ]],'Config conversion'!C748:AM1696,5,FALSE),VLOOKUP(Tableau4[[#This Row],[No Série ]],'Config conversion'!D748:AM1696,4,FALSE)))</f>
        <v>#N/A</v>
      </c>
      <c r="C757" t="e">
        <f>IFERROR(VLOOKUP(Tableau4[[#This Row],[No Série ]],'Config conversion'!A748:AM1696,8,FALSE),VLOOKUP(Tableau4[[#This Row],[No Série ]],'Config conversion'!B748:AM1696,7,FALSE))</f>
        <v>#N/A</v>
      </c>
    </row>
    <row r="758" spans="2:3" x14ac:dyDescent="0.25">
      <c r="B758" t="e">
        <f>IFERROR(VLOOKUP(Tableau4[[#This Row],[No Série ]],'Config conversion'!A749:AM1697,7,FALSE),OR(VLOOKUP(Tableau4[[#This Row],[No Série ]],'Config conversion'!B749:AM1697,6,FALSE),VLOOKUP(Tableau4[[#This Row],[No Série ]],'Config conversion'!C749:AM1697,5,FALSE),VLOOKUP(Tableau4[[#This Row],[No Série ]],'Config conversion'!D749:AM1697,4,FALSE)))</f>
        <v>#N/A</v>
      </c>
      <c r="C758" t="e">
        <f>IFERROR(VLOOKUP(Tableau4[[#This Row],[No Série ]],'Config conversion'!A749:AM1697,8,FALSE),VLOOKUP(Tableau4[[#This Row],[No Série ]],'Config conversion'!B749:AM1697,7,FALSE))</f>
        <v>#N/A</v>
      </c>
    </row>
    <row r="759" spans="2:3" x14ac:dyDescent="0.25">
      <c r="B759" t="e">
        <f>IFERROR(VLOOKUP(Tableau4[[#This Row],[No Série ]],'Config conversion'!A750:AM1698,7,FALSE),OR(VLOOKUP(Tableau4[[#This Row],[No Série ]],'Config conversion'!B750:AM1698,6,FALSE),VLOOKUP(Tableau4[[#This Row],[No Série ]],'Config conversion'!C750:AM1698,5,FALSE),VLOOKUP(Tableau4[[#This Row],[No Série ]],'Config conversion'!D750:AM1698,4,FALSE)))</f>
        <v>#N/A</v>
      </c>
      <c r="C759" t="e">
        <f>IFERROR(VLOOKUP(Tableau4[[#This Row],[No Série ]],'Config conversion'!A750:AM1698,8,FALSE),VLOOKUP(Tableau4[[#This Row],[No Série ]],'Config conversion'!B750:AM1698,7,FALSE))</f>
        <v>#N/A</v>
      </c>
    </row>
    <row r="760" spans="2:3" x14ac:dyDescent="0.25">
      <c r="B760" t="e">
        <f>IFERROR(VLOOKUP(Tableau4[[#This Row],[No Série ]],'Config conversion'!A751:AM1699,7,FALSE),OR(VLOOKUP(Tableau4[[#This Row],[No Série ]],'Config conversion'!B751:AM1699,6,FALSE),VLOOKUP(Tableau4[[#This Row],[No Série ]],'Config conversion'!C751:AM1699,5,FALSE),VLOOKUP(Tableau4[[#This Row],[No Série ]],'Config conversion'!D751:AM1699,4,FALSE)))</f>
        <v>#N/A</v>
      </c>
      <c r="C760" t="e">
        <f>IFERROR(VLOOKUP(Tableau4[[#This Row],[No Série ]],'Config conversion'!A751:AM1699,8,FALSE),VLOOKUP(Tableau4[[#This Row],[No Série ]],'Config conversion'!B751:AM1699,7,FALSE))</f>
        <v>#N/A</v>
      </c>
    </row>
    <row r="761" spans="2:3" x14ac:dyDescent="0.25">
      <c r="B761" t="e">
        <f>IFERROR(VLOOKUP(Tableau4[[#This Row],[No Série ]],'Config conversion'!A752:AM1700,7,FALSE),OR(VLOOKUP(Tableau4[[#This Row],[No Série ]],'Config conversion'!B752:AM1700,6,FALSE),VLOOKUP(Tableau4[[#This Row],[No Série ]],'Config conversion'!C752:AM1700,5,FALSE),VLOOKUP(Tableau4[[#This Row],[No Série ]],'Config conversion'!D752:AM1700,4,FALSE)))</f>
        <v>#N/A</v>
      </c>
      <c r="C761" t="e">
        <f>IFERROR(VLOOKUP(Tableau4[[#This Row],[No Série ]],'Config conversion'!A752:AM1700,8,FALSE),VLOOKUP(Tableau4[[#This Row],[No Série ]],'Config conversion'!B752:AM1700,7,FALSE))</f>
        <v>#N/A</v>
      </c>
    </row>
    <row r="762" spans="2:3" x14ac:dyDescent="0.25">
      <c r="B762" t="e">
        <f>IFERROR(VLOOKUP(Tableau4[[#This Row],[No Série ]],'Config conversion'!A753:AM1701,7,FALSE),OR(VLOOKUP(Tableau4[[#This Row],[No Série ]],'Config conversion'!B753:AM1701,6,FALSE),VLOOKUP(Tableau4[[#This Row],[No Série ]],'Config conversion'!C753:AM1701,5,FALSE),VLOOKUP(Tableau4[[#This Row],[No Série ]],'Config conversion'!D753:AM1701,4,FALSE)))</f>
        <v>#N/A</v>
      </c>
      <c r="C762" t="e">
        <f>IFERROR(VLOOKUP(Tableau4[[#This Row],[No Série ]],'Config conversion'!A753:AM1701,8,FALSE),VLOOKUP(Tableau4[[#This Row],[No Série ]],'Config conversion'!B753:AM1701,7,FALSE))</f>
        <v>#N/A</v>
      </c>
    </row>
    <row r="763" spans="2:3" x14ac:dyDescent="0.25">
      <c r="B763" t="e">
        <f>IFERROR(VLOOKUP(Tableau4[[#This Row],[No Série ]],'Config conversion'!A754:AM1702,7,FALSE),OR(VLOOKUP(Tableau4[[#This Row],[No Série ]],'Config conversion'!B754:AM1702,6,FALSE),VLOOKUP(Tableau4[[#This Row],[No Série ]],'Config conversion'!C754:AM1702,5,FALSE),VLOOKUP(Tableau4[[#This Row],[No Série ]],'Config conversion'!D754:AM1702,4,FALSE)))</f>
        <v>#N/A</v>
      </c>
      <c r="C763" t="e">
        <f>IFERROR(VLOOKUP(Tableau4[[#This Row],[No Série ]],'Config conversion'!A754:AM1702,8,FALSE),VLOOKUP(Tableau4[[#This Row],[No Série ]],'Config conversion'!B754:AM1702,7,FALSE))</f>
        <v>#N/A</v>
      </c>
    </row>
    <row r="764" spans="2:3" x14ac:dyDescent="0.25">
      <c r="B764" t="e">
        <f>IFERROR(VLOOKUP(Tableau4[[#This Row],[No Série ]],'Config conversion'!A755:AM1703,7,FALSE),OR(VLOOKUP(Tableau4[[#This Row],[No Série ]],'Config conversion'!B755:AM1703,6,FALSE),VLOOKUP(Tableau4[[#This Row],[No Série ]],'Config conversion'!C755:AM1703,5,FALSE),VLOOKUP(Tableau4[[#This Row],[No Série ]],'Config conversion'!D755:AM1703,4,FALSE)))</f>
        <v>#N/A</v>
      </c>
      <c r="C764" t="e">
        <f>IFERROR(VLOOKUP(Tableau4[[#This Row],[No Série ]],'Config conversion'!A755:AM1703,8,FALSE),VLOOKUP(Tableau4[[#This Row],[No Série ]],'Config conversion'!B755:AM1703,7,FALSE))</f>
        <v>#N/A</v>
      </c>
    </row>
    <row r="765" spans="2:3" x14ac:dyDescent="0.25">
      <c r="B765" t="e">
        <f>IFERROR(VLOOKUP(Tableau4[[#This Row],[No Série ]],'Config conversion'!A756:AM1704,7,FALSE),OR(VLOOKUP(Tableau4[[#This Row],[No Série ]],'Config conversion'!B756:AM1704,6,FALSE),VLOOKUP(Tableau4[[#This Row],[No Série ]],'Config conversion'!C756:AM1704,5,FALSE),VLOOKUP(Tableau4[[#This Row],[No Série ]],'Config conversion'!D756:AM1704,4,FALSE)))</f>
        <v>#N/A</v>
      </c>
      <c r="C765" t="e">
        <f>IFERROR(VLOOKUP(Tableau4[[#This Row],[No Série ]],'Config conversion'!A756:AM1704,8,FALSE),VLOOKUP(Tableau4[[#This Row],[No Série ]],'Config conversion'!B756:AM1704,7,FALSE))</f>
        <v>#N/A</v>
      </c>
    </row>
    <row r="766" spans="2:3" x14ac:dyDescent="0.25">
      <c r="B766" t="e">
        <f>IFERROR(VLOOKUP(Tableau4[[#This Row],[No Série ]],'Config conversion'!A757:AM1705,7,FALSE),OR(VLOOKUP(Tableau4[[#This Row],[No Série ]],'Config conversion'!B757:AM1705,6,FALSE),VLOOKUP(Tableau4[[#This Row],[No Série ]],'Config conversion'!C757:AM1705,5,FALSE),VLOOKUP(Tableau4[[#This Row],[No Série ]],'Config conversion'!D757:AM1705,4,FALSE)))</f>
        <v>#N/A</v>
      </c>
      <c r="C766" t="e">
        <f>IFERROR(VLOOKUP(Tableau4[[#This Row],[No Série ]],'Config conversion'!A757:AM1705,8,FALSE),VLOOKUP(Tableau4[[#This Row],[No Série ]],'Config conversion'!B757:AM1705,7,FALSE))</f>
        <v>#N/A</v>
      </c>
    </row>
    <row r="767" spans="2:3" x14ac:dyDescent="0.25">
      <c r="B767" t="e">
        <f>IFERROR(VLOOKUP(Tableau4[[#This Row],[No Série ]],'Config conversion'!A758:AM1706,7,FALSE),OR(VLOOKUP(Tableau4[[#This Row],[No Série ]],'Config conversion'!B758:AM1706,6,FALSE),VLOOKUP(Tableau4[[#This Row],[No Série ]],'Config conversion'!C758:AM1706,5,FALSE),VLOOKUP(Tableau4[[#This Row],[No Série ]],'Config conversion'!D758:AM1706,4,FALSE)))</f>
        <v>#N/A</v>
      </c>
      <c r="C767" t="e">
        <f>IFERROR(VLOOKUP(Tableau4[[#This Row],[No Série ]],'Config conversion'!A758:AM1706,8,FALSE),VLOOKUP(Tableau4[[#This Row],[No Série ]],'Config conversion'!B758:AM1706,7,FALSE))</f>
        <v>#N/A</v>
      </c>
    </row>
    <row r="768" spans="2:3" x14ac:dyDescent="0.25">
      <c r="B768" t="e">
        <f>IFERROR(VLOOKUP(Tableau4[[#This Row],[No Série ]],'Config conversion'!A759:AM1707,7,FALSE),OR(VLOOKUP(Tableau4[[#This Row],[No Série ]],'Config conversion'!B759:AM1707,6,FALSE),VLOOKUP(Tableau4[[#This Row],[No Série ]],'Config conversion'!C759:AM1707,5,FALSE),VLOOKUP(Tableau4[[#This Row],[No Série ]],'Config conversion'!D759:AM1707,4,FALSE)))</f>
        <v>#N/A</v>
      </c>
      <c r="C768" t="e">
        <f>IFERROR(VLOOKUP(Tableau4[[#This Row],[No Série ]],'Config conversion'!A759:AM1707,8,FALSE),VLOOKUP(Tableau4[[#This Row],[No Série ]],'Config conversion'!B759:AM1707,7,FALSE))</f>
        <v>#N/A</v>
      </c>
    </row>
    <row r="769" spans="2:3" x14ac:dyDescent="0.25">
      <c r="B769" t="e">
        <f>IFERROR(VLOOKUP(Tableau4[[#This Row],[No Série ]],'Config conversion'!A760:AM1708,7,FALSE),OR(VLOOKUP(Tableau4[[#This Row],[No Série ]],'Config conversion'!B760:AM1708,6,FALSE),VLOOKUP(Tableau4[[#This Row],[No Série ]],'Config conversion'!C760:AM1708,5,FALSE),VLOOKUP(Tableau4[[#This Row],[No Série ]],'Config conversion'!D760:AM1708,4,FALSE)))</f>
        <v>#N/A</v>
      </c>
      <c r="C769" t="e">
        <f>IFERROR(VLOOKUP(Tableau4[[#This Row],[No Série ]],'Config conversion'!A760:AM1708,8,FALSE),VLOOKUP(Tableau4[[#This Row],[No Série ]],'Config conversion'!B760:AM1708,7,FALSE))</f>
        <v>#N/A</v>
      </c>
    </row>
    <row r="770" spans="2:3" x14ac:dyDescent="0.25">
      <c r="B770" t="e">
        <f>IFERROR(VLOOKUP(Tableau4[[#This Row],[No Série ]],'Config conversion'!A761:AM1709,7,FALSE),OR(VLOOKUP(Tableau4[[#This Row],[No Série ]],'Config conversion'!B761:AM1709,6,FALSE),VLOOKUP(Tableau4[[#This Row],[No Série ]],'Config conversion'!C761:AM1709,5,FALSE),VLOOKUP(Tableau4[[#This Row],[No Série ]],'Config conversion'!D761:AM1709,4,FALSE)))</f>
        <v>#N/A</v>
      </c>
      <c r="C770" t="e">
        <f>IFERROR(VLOOKUP(Tableau4[[#This Row],[No Série ]],'Config conversion'!A761:AM1709,8,FALSE),VLOOKUP(Tableau4[[#This Row],[No Série ]],'Config conversion'!B761:AM1709,7,FALSE))</f>
        <v>#N/A</v>
      </c>
    </row>
    <row r="771" spans="2:3" x14ac:dyDescent="0.25">
      <c r="B771" t="e">
        <f>IFERROR(VLOOKUP(Tableau4[[#This Row],[No Série ]],'Config conversion'!A762:AM1710,7,FALSE),OR(VLOOKUP(Tableau4[[#This Row],[No Série ]],'Config conversion'!B762:AM1710,6,FALSE),VLOOKUP(Tableau4[[#This Row],[No Série ]],'Config conversion'!C762:AM1710,5,FALSE),VLOOKUP(Tableau4[[#This Row],[No Série ]],'Config conversion'!D762:AM1710,4,FALSE)))</f>
        <v>#N/A</v>
      </c>
      <c r="C771" t="e">
        <f>IFERROR(VLOOKUP(Tableau4[[#This Row],[No Série ]],'Config conversion'!A762:AM1710,8,FALSE),VLOOKUP(Tableau4[[#This Row],[No Série ]],'Config conversion'!B762:AM1710,7,FALSE))</f>
        <v>#N/A</v>
      </c>
    </row>
    <row r="772" spans="2:3" x14ac:dyDescent="0.25">
      <c r="B772" t="e">
        <f>IFERROR(VLOOKUP(Tableau4[[#This Row],[No Série ]],'Config conversion'!A763:AM1711,7,FALSE),OR(VLOOKUP(Tableau4[[#This Row],[No Série ]],'Config conversion'!B763:AM1711,6,FALSE),VLOOKUP(Tableau4[[#This Row],[No Série ]],'Config conversion'!C763:AM1711,5,FALSE),VLOOKUP(Tableau4[[#This Row],[No Série ]],'Config conversion'!D763:AM1711,4,FALSE)))</f>
        <v>#N/A</v>
      </c>
      <c r="C772" t="e">
        <f>IFERROR(VLOOKUP(Tableau4[[#This Row],[No Série ]],'Config conversion'!A763:AM1711,8,FALSE),VLOOKUP(Tableau4[[#This Row],[No Série ]],'Config conversion'!B763:AM1711,7,FALSE))</f>
        <v>#N/A</v>
      </c>
    </row>
    <row r="773" spans="2:3" x14ac:dyDescent="0.25">
      <c r="B773" t="e">
        <f>IFERROR(VLOOKUP(Tableau4[[#This Row],[No Série ]],'Config conversion'!A764:AM1712,7,FALSE),OR(VLOOKUP(Tableau4[[#This Row],[No Série ]],'Config conversion'!B764:AM1712,6,FALSE),VLOOKUP(Tableau4[[#This Row],[No Série ]],'Config conversion'!C764:AM1712,5,FALSE),VLOOKUP(Tableau4[[#This Row],[No Série ]],'Config conversion'!D764:AM1712,4,FALSE)))</f>
        <v>#N/A</v>
      </c>
      <c r="C773" t="e">
        <f>IFERROR(VLOOKUP(Tableau4[[#This Row],[No Série ]],'Config conversion'!A764:AM1712,8,FALSE),VLOOKUP(Tableau4[[#This Row],[No Série ]],'Config conversion'!B764:AM1712,7,FALSE))</f>
        <v>#N/A</v>
      </c>
    </row>
    <row r="774" spans="2:3" x14ac:dyDescent="0.25">
      <c r="B774" t="e">
        <f>IFERROR(VLOOKUP(Tableau4[[#This Row],[No Série ]],'Config conversion'!A765:AM1713,7,FALSE),OR(VLOOKUP(Tableau4[[#This Row],[No Série ]],'Config conversion'!B765:AM1713,6,FALSE),VLOOKUP(Tableau4[[#This Row],[No Série ]],'Config conversion'!C765:AM1713,5,FALSE),VLOOKUP(Tableau4[[#This Row],[No Série ]],'Config conversion'!D765:AM1713,4,FALSE)))</f>
        <v>#N/A</v>
      </c>
      <c r="C774" t="e">
        <f>IFERROR(VLOOKUP(Tableau4[[#This Row],[No Série ]],'Config conversion'!A765:AM1713,8,FALSE),VLOOKUP(Tableau4[[#This Row],[No Série ]],'Config conversion'!B765:AM1713,7,FALSE))</f>
        <v>#N/A</v>
      </c>
    </row>
    <row r="775" spans="2:3" x14ac:dyDescent="0.25">
      <c r="B775" t="e">
        <f>IFERROR(VLOOKUP(Tableau4[[#This Row],[No Série ]],'Config conversion'!A766:AM1714,7,FALSE),OR(VLOOKUP(Tableau4[[#This Row],[No Série ]],'Config conversion'!B766:AM1714,6,FALSE),VLOOKUP(Tableau4[[#This Row],[No Série ]],'Config conversion'!C766:AM1714,5,FALSE),VLOOKUP(Tableau4[[#This Row],[No Série ]],'Config conversion'!D766:AM1714,4,FALSE)))</f>
        <v>#N/A</v>
      </c>
      <c r="C775" t="e">
        <f>IFERROR(VLOOKUP(Tableau4[[#This Row],[No Série ]],'Config conversion'!A766:AM1714,8,FALSE),VLOOKUP(Tableau4[[#This Row],[No Série ]],'Config conversion'!B766:AM1714,7,FALSE))</f>
        <v>#N/A</v>
      </c>
    </row>
    <row r="776" spans="2:3" x14ac:dyDescent="0.25">
      <c r="B776" t="e">
        <f>IFERROR(VLOOKUP(Tableau4[[#This Row],[No Série ]],'Config conversion'!A767:AM1715,7,FALSE),OR(VLOOKUP(Tableau4[[#This Row],[No Série ]],'Config conversion'!B767:AM1715,6,FALSE),VLOOKUP(Tableau4[[#This Row],[No Série ]],'Config conversion'!C767:AM1715,5,FALSE),VLOOKUP(Tableau4[[#This Row],[No Série ]],'Config conversion'!D767:AM1715,4,FALSE)))</f>
        <v>#N/A</v>
      </c>
      <c r="C776" t="e">
        <f>IFERROR(VLOOKUP(Tableau4[[#This Row],[No Série ]],'Config conversion'!A767:AM1715,8,FALSE),VLOOKUP(Tableau4[[#This Row],[No Série ]],'Config conversion'!B767:AM1715,7,FALSE))</f>
        <v>#N/A</v>
      </c>
    </row>
    <row r="777" spans="2:3" x14ac:dyDescent="0.25">
      <c r="B777" t="e">
        <f>IFERROR(VLOOKUP(Tableau4[[#This Row],[No Série ]],'Config conversion'!A768:AM1716,7,FALSE),OR(VLOOKUP(Tableau4[[#This Row],[No Série ]],'Config conversion'!B768:AM1716,6,FALSE),VLOOKUP(Tableau4[[#This Row],[No Série ]],'Config conversion'!C768:AM1716,5,FALSE),VLOOKUP(Tableau4[[#This Row],[No Série ]],'Config conversion'!D768:AM1716,4,FALSE)))</f>
        <v>#N/A</v>
      </c>
      <c r="C777" t="e">
        <f>IFERROR(VLOOKUP(Tableau4[[#This Row],[No Série ]],'Config conversion'!A768:AM1716,8,FALSE),VLOOKUP(Tableau4[[#This Row],[No Série ]],'Config conversion'!B768:AM1716,7,FALSE))</f>
        <v>#N/A</v>
      </c>
    </row>
    <row r="778" spans="2:3" x14ac:dyDescent="0.25">
      <c r="B778" t="e">
        <f>IFERROR(VLOOKUP(Tableau4[[#This Row],[No Série ]],'Config conversion'!A769:AM1717,7,FALSE),OR(VLOOKUP(Tableau4[[#This Row],[No Série ]],'Config conversion'!B769:AM1717,6,FALSE),VLOOKUP(Tableau4[[#This Row],[No Série ]],'Config conversion'!C769:AM1717,5,FALSE),VLOOKUP(Tableau4[[#This Row],[No Série ]],'Config conversion'!D769:AM1717,4,FALSE)))</f>
        <v>#N/A</v>
      </c>
      <c r="C778" t="e">
        <f>IFERROR(VLOOKUP(Tableau4[[#This Row],[No Série ]],'Config conversion'!A769:AM1717,8,FALSE),VLOOKUP(Tableau4[[#This Row],[No Série ]],'Config conversion'!B769:AM1717,7,FALSE))</f>
        <v>#N/A</v>
      </c>
    </row>
    <row r="779" spans="2:3" x14ac:dyDescent="0.25">
      <c r="B779" t="e">
        <f>IFERROR(VLOOKUP(Tableau4[[#This Row],[No Série ]],'Config conversion'!A770:AM1718,7,FALSE),OR(VLOOKUP(Tableau4[[#This Row],[No Série ]],'Config conversion'!B770:AM1718,6,FALSE),VLOOKUP(Tableau4[[#This Row],[No Série ]],'Config conversion'!C770:AM1718,5,FALSE),VLOOKUP(Tableau4[[#This Row],[No Série ]],'Config conversion'!D770:AM1718,4,FALSE)))</f>
        <v>#N/A</v>
      </c>
      <c r="C779" t="e">
        <f>IFERROR(VLOOKUP(Tableau4[[#This Row],[No Série ]],'Config conversion'!A770:AM1718,8,FALSE),VLOOKUP(Tableau4[[#This Row],[No Série ]],'Config conversion'!B770:AM1718,7,FALSE))</f>
        <v>#N/A</v>
      </c>
    </row>
    <row r="780" spans="2:3" x14ac:dyDescent="0.25">
      <c r="B780" t="e">
        <f>IFERROR(VLOOKUP(Tableau4[[#This Row],[No Série ]],'Config conversion'!A771:AM1719,7,FALSE),OR(VLOOKUP(Tableau4[[#This Row],[No Série ]],'Config conversion'!B771:AM1719,6,FALSE),VLOOKUP(Tableau4[[#This Row],[No Série ]],'Config conversion'!C771:AM1719,5,FALSE),VLOOKUP(Tableau4[[#This Row],[No Série ]],'Config conversion'!D771:AM1719,4,FALSE)))</f>
        <v>#N/A</v>
      </c>
      <c r="C780" t="e">
        <f>IFERROR(VLOOKUP(Tableau4[[#This Row],[No Série ]],'Config conversion'!A771:AM1719,8,FALSE),VLOOKUP(Tableau4[[#This Row],[No Série ]],'Config conversion'!B771:AM1719,7,FALSE))</f>
        <v>#N/A</v>
      </c>
    </row>
    <row r="781" spans="2:3" x14ac:dyDescent="0.25">
      <c r="B781" t="e">
        <f>IFERROR(VLOOKUP(Tableau4[[#This Row],[No Série ]],'Config conversion'!A772:AM1720,7,FALSE),OR(VLOOKUP(Tableau4[[#This Row],[No Série ]],'Config conversion'!B772:AM1720,6,FALSE),VLOOKUP(Tableau4[[#This Row],[No Série ]],'Config conversion'!C772:AM1720,5,FALSE),VLOOKUP(Tableau4[[#This Row],[No Série ]],'Config conversion'!D772:AM1720,4,FALSE)))</f>
        <v>#N/A</v>
      </c>
      <c r="C781" t="e">
        <f>IFERROR(VLOOKUP(Tableau4[[#This Row],[No Série ]],'Config conversion'!A772:AM1720,8,FALSE),VLOOKUP(Tableau4[[#This Row],[No Série ]],'Config conversion'!B772:AM1720,7,FALSE))</f>
        <v>#N/A</v>
      </c>
    </row>
    <row r="782" spans="2:3" x14ac:dyDescent="0.25">
      <c r="B782" t="e">
        <f>IFERROR(VLOOKUP(Tableau4[[#This Row],[No Série ]],'Config conversion'!A773:AM1721,7,FALSE),OR(VLOOKUP(Tableau4[[#This Row],[No Série ]],'Config conversion'!B773:AM1721,6,FALSE),VLOOKUP(Tableau4[[#This Row],[No Série ]],'Config conversion'!C773:AM1721,5,FALSE),VLOOKUP(Tableau4[[#This Row],[No Série ]],'Config conversion'!D773:AM1721,4,FALSE)))</f>
        <v>#N/A</v>
      </c>
      <c r="C782" t="e">
        <f>IFERROR(VLOOKUP(Tableau4[[#This Row],[No Série ]],'Config conversion'!A773:AM1721,8,FALSE),VLOOKUP(Tableau4[[#This Row],[No Série ]],'Config conversion'!B773:AM1721,7,FALSE))</f>
        <v>#N/A</v>
      </c>
    </row>
    <row r="783" spans="2:3" x14ac:dyDescent="0.25">
      <c r="B783" t="e">
        <f>IFERROR(VLOOKUP(Tableau4[[#This Row],[No Série ]],'Config conversion'!A774:AM1722,7,FALSE),OR(VLOOKUP(Tableau4[[#This Row],[No Série ]],'Config conversion'!B774:AM1722,6,FALSE),VLOOKUP(Tableau4[[#This Row],[No Série ]],'Config conversion'!C774:AM1722,5,FALSE),VLOOKUP(Tableau4[[#This Row],[No Série ]],'Config conversion'!D774:AM1722,4,FALSE)))</f>
        <v>#N/A</v>
      </c>
      <c r="C783" t="e">
        <f>IFERROR(VLOOKUP(Tableau4[[#This Row],[No Série ]],'Config conversion'!A774:AM1722,8,FALSE),VLOOKUP(Tableau4[[#This Row],[No Série ]],'Config conversion'!B774:AM1722,7,FALSE))</f>
        <v>#N/A</v>
      </c>
    </row>
    <row r="784" spans="2:3" x14ac:dyDescent="0.25">
      <c r="B784" t="e">
        <f>IFERROR(VLOOKUP(Tableau4[[#This Row],[No Série ]],'Config conversion'!A775:AM1723,7,FALSE),OR(VLOOKUP(Tableau4[[#This Row],[No Série ]],'Config conversion'!B775:AM1723,6,FALSE),VLOOKUP(Tableau4[[#This Row],[No Série ]],'Config conversion'!C775:AM1723,5,FALSE),VLOOKUP(Tableau4[[#This Row],[No Série ]],'Config conversion'!D775:AM1723,4,FALSE)))</f>
        <v>#N/A</v>
      </c>
      <c r="C784" t="e">
        <f>IFERROR(VLOOKUP(Tableau4[[#This Row],[No Série ]],'Config conversion'!A775:AM1723,8,FALSE),VLOOKUP(Tableau4[[#This Row],[No Série ]],'Config conversion'!B775:AM1723,7,FALSE))</f>
        <v>#N/A</v>
      </c>
    </row>
    <row r="785" spans="2:3" x14ac:dyDescent="0.25">
      <c r="B785" t="e">
        <f>IFERROR(VLOOKUP(Tableau4[[#This Row],[No Série ]],'Config conversion'!A776:AM1724,7,FALSE),OR(VLOOKUP(Tableau4[[#This Row],[No Série ]],'Config conversion'!B776:AM1724,6,FALSE),VLOOKUP(Tableau4[[#This Row],[No Série ]],'Config conversion'!C776:AM1724,5,FALSE),VLOOKUP(Tableau4[[#This Row],[No Série ]],'Config conversion'!D776:AM1724,4,FALSE)))</f>
        <v>#N/A</v>
      </c>
      <c r="C785" t="e">
        <f>IFERROR(VLOOKUP(Tableau4[[#This Row],[No Série ]],'Config conversion'!A776:AM1724,8,FALSE),VLOOKUP(Tableau4[[#This Row],[No Série ]],'Config conversion'!B776:AM1724,7,FALSE))</f>
        <v>#N/A</v>
      </c>
    </row>
    <row r="786" spans="2:3" x14ac:dyDescent="0.25">
      <c r="B786" t="e">
        <f>IFERROR(VLOOKUP(Tableau4[[#This Row],[No Série ]],'Config conversion'!A777:AM1725,7,FALSE),OR(VLOOKUP(Tableau4[[#This Row],[No Série ]],'Config conversion'!B777:AM1725,6,FALSE),VLOOKUP(Tableau4[[#This Row],[No Série ]],'Config conversion'!C777:AM1725,5,FALSE),VLOOKUP(Tableau4[[#This Row],[No Série ]],'Config conversion'!D777:AM1725,4,FALSE)))</f>
        <v>#N/A</v>
      </c>
      <c r="C786" t="e">
        <f>IFERROR(VLOOKUP(Tableau4[[#This Row],[No Série ]],'Config conversion'!A777:AM1725,8,FALSE),VLOOKUP(Tableau4[[#This Row],[No Série ]],'Config conversion'!B777:AM1725,7,FALSE))</f>
        <v>#N/A</v>
      </c>
    </row>
    <row r="787" spans="2:3" x14ac:dyDescent="0.25">
      <c r="B787" t="e">
        <f>IFERROR(VLOOKUP(Tableau4[[#This Row],[No Série ]],'Config conversion'!A778:AM1726,7,FALSE),OR(VLOOKUP(Tableau4[[#This Row],[No Série ]],'Config conversion'!B778:AM1726,6,FALSE),VLOOKUP(Tableau4[[#This Row],[No Série ]],'Config conversion'!C778:AM1726,5,FALSE),VLOOKUP(Tableau4[[#This Row],[No Série ]],'Config conversion'!D778:AM1726,4,FALSE)))</f>
        <v>#N/A</v>
      </c>
      <c r="C787" t="e">
        <f>IFERROR(VLOOKUP(Tableau4[[#This Row],[No Série ]],'Config conversion'!A778:AM1726,8,FALSE),VLOOKUP(Tableau4[[#This Row],[No Série ]],'Config conversion'!B778:AM1726,7,FALSE))</f>
        <v>#N/A</v>
      </c>
    </row>
    <row r="788" spans="2:3" x14ac:dyDescent="0.25">
      <c r="B788" t="e">
        <f>IFERROR(VLOOKUP(Tableau4[[#This Row],[No Série ]],'Config conversion'!A779:AM1727,7,FALSE),OR(VLOOKUP(Tableau4[[#This Row],[No Série ]],'Config conversion'!B779:AM1727,6,FALSE),VLOOKUP(Tableau4[[#This Row],[No Série ]],'Config conversion'!C779:AM1727,5,FALSE),VLOOKUP(Tableau4[[#This Row],[No Série ]],'Config conversion'!D779:AM1727,4,FALSE)))</f>
        <v>#N/A</v>
      </c>
      <c r="C788" t="e">
        <f>IFERROR(VLOOKUP(Tableau4[[#This Row],[No Série ]],'Config conversion'!A779:AM1727,8,FALSE),VLOOKUP(Tableau4[[#This Row],[No Série ]],'Config conversion'!B779:AM1727,7,FALSE))</f>
        <v>#N/A</v>
      </c>
    </row>
    <row r="789" spans="2:3" x14ac:dyDescent="0.25">
      <c r="B789" t="e">
        <f>IFERROR(VLOOKUP(Tableau4[[#This Row],[No Série ]],'Config conversion'!A780:AM1728,7,FALSE),OR(VLOOKUP(Tableau4[[#This Row],[No Série ]],'Config conversion'!B780:AM1728,6,FALSE),VLOOKUP(Tableau4[[#This Row],[No Série ]],'Config conversion'!C780:AM1728,5,FALSE),VLOOKUP(Tableau4[[#This Row],[No Série ]],'Config conversion'!D780:AM1728,4,FALSE)))</f>
        <v>#N/A</v>
      </c>
      <c r="C789" t="e">
        <f>IFERROR(VLOOKUP(Tableau4[[#This Row],[No Série ]],'Config conversion'!A780:AM1728,8,FALSE),VLOOKUP(Tableau4[[#This Row],[No Série ]],'Config conversion'!B780:AM1728,7,FALSE))</f>
        <v>#N/A</v>
      </c>
    </row>
    <row r="790" spans="2:3" x14ac:dyDescent="0.25">
      <c r="B790" t="e">
        <f>IFERROR(VLOOKUP(Tableau4[[#This Row],[No Série ]],'Config conversion'!A781:AM1729,7,FALSE),OR(VLOOKUP(Tableau4[[#This Row],[No Série ]],'Config conversion'!B781:AM1729,6,FALSE),VLOOKUP(Tableau4[[#This Row],[No Série ]],'Config conversion'!C781:AM1729,5,FALSE),VLOOKUP(Tableau4[[#This Row],[No Série ]],'Config conversion'!D781:AM1729,4,FALSE)))</f>
        <v>#N/A</v>
      </c>
      <c r="C790" t="e">
        <f>IFERROR(VLOOKUP(Tableau4[[#This Row],[No Série ]],'Config conversion'!A781:AM1729,8,FALSE),VLOOKUP(Tableau4[[#This Row],[No Série ]],'Config conversion'!B781:AM1729,7,FALSE))</f>
        <v>#N/A</v>
      </c>
    </row>
    <row r="791" spans="2:3" x14ac:dyDescent="0.25">
      <c r="B791" t="e">
        <f>IFERROR(VLOOKUP(Tableau4[[#This Row],[No Série ]],'Config conversion'!A782:AM1730,7,FALSE),OR(VLOOKUP(Tableau4[[#This Row],[No Série ]],'Config conversion'!B782:AM1730,6,FALSE),VLOOKUP(Tableau4[[#This Row],[No Série ]],'Config conversion'!C782:AM1730,5,FALSE),VLOOKUP(Tableau4[[#This Row],[No Série ]],'Config conversion'!D782:AM1730,4,FALSE)))</f>
        <v>#N/A</v>
      </c>
      <c r="C791" t="e">
        <f>IFERROR(VLOOKUP(Tableau4[[#This Row],[No Série ]],'Config conversion'!A782:AM1730,8,FALSE),VLOOKUP(Tableau4[[#This Row],[No Série ]],'Config conversion'!B782:AM1730,7,FALSE))</f>
        <v>#N/A</v>
      </c>
    </row>
    <row r="792" spans="2:3" x14ac:dyDescent="0.25">
      <c r="B792" t="e">
        <f>IFERROR(VLOOKUP(Tableau4[[#This Row],[No Série ]],'Config conversion'!A783:AM1731,7,FALSE),OR(VLOOKUP(Tableau4[[#This Row],[No Série ]],'Config conversion'!B783:AM1731,6,FALSE),VLOOKUP(Tableau4[[#This Row],[No Série ]],'Config conversion'!C783:AM1731,5,FALSE),VLOOKUP(Tableau4[[#This Row],[No Série ]],'Config conversion'!D783:AM1731,4,FALSE)))</f>
        <v>#N/A</v>
      </c>
      <c r="C792" t="e">
        <f>IFERROR(VLOOKUP(Tableau4[[#This Row],[No Série ]],'Config conversion'!A783:AM1731,8,FALSE),VLOOKUP(Tableau4[[#This Row],[No Série ]],'Config conversion'!B783:AM1731,7,FALSE))</f>
        <v>#N/A</v>
      </c>
    </row>
    <row r="793" spans="2:3" x14ac:dyDescent="0.25">
      <c r="B793" t="e">
        <f>IFERROR(VLOOKUP(Tableau4[[#This Row],[No Série ]],'Config conversion'!A784:AM1732,7,FALSE),OR(VLOOKUP(Tableau4[[#This Row],[No Série ]],'Config conversion'!B784:AM1732,6,FALSE),VLOOKUP(Tableau4[[#This Row],[No Série ]],'Config conversion'!C784:AM1732,5,FALSE),VLOOKUP(Tableau4[[#This Row],[No Série ]],'Config conversion'!D784:AM1732,4,FALSE)))</f>
        <v>#N/A</v>
      </c>
      <c r="C793" t="e">
        <f>IFERROR(VLOOKUP(Tableau4[[#This Row],[No Série ]],'Config conversion'!A784:AM1732,8,FALSE),VLOOKUP(Tableau4[[#This Row],[No Série ]],'Config conversion'!B784:AM1732,7,FALSE))</f>
        <v>#N/A</v>
      </c>
    </row>
    <row r="794" spans="2:3" x14ac:dyDescent="0.25">
      <c r="B794" t="e">
        <f>IFERROR(VLOOKUP(Tableau4[[#This Row],[No Série ]],'Config conversion'!A785:AM1733,7,FALSE),OR(VLOOKUP(Tableau4[[#This Row],[No Série ]],'Config conversion'!B785:AM1733,6,FALSE),VLOOKUP(Tableau4[[#This Row],[No Série ]],'Config conversion'!C785:AM1733,5,FALSE),VLOOKUP(Tableau4[[#This Row],[No Série ]],'Config conversion'!D785:AM1733,4,FALSE)))</f>
        <v>#N/A</v>
      </c>
      <c r="C794" t="e">
        <f>IFERROR(VLOOKUP(Tableau4[[#This Row],[No Série ]],'Config conversion'!A785:AM1733,8,FALSE),VLOOKUP(Tableau4[[#This Row],[No Série ]],'Config conversion'!B785:AM1733,7,FALSE))</f>
        <v>#N/A</v>
      </c>
    </row>
    <row r="795" spans="2:3" x14ac:dyDescent="0.25">
      <c r="B795" t="e">
        <f>IFERROR(VLOOKUP(Tableau4[[#This Row],[No Série ]],'Config conversion'!A786:AM1734,7,FALSE),OR(VLOOKUP(Tableau4[[#This Row],[No Série ]],'Config conversion'!B786:AM1734,6,FALSE),VLOOKUP(Tableau4[[#This Row],[No Série ]],'Config conversion'!C786:AM1734,5,FALSE),VLOOKUP(Tableau4[[#This Row],[No Série ]],'Config conversion'!D786:AM1734,4,FALSE)))</f>
        <v>#N/A</v>
      </c>
      <c r="C795" t="e">
        <f>IFERROR(VLOOKUP(Tableau4[[#This Row],[No Série ]],'Config conversion'!A786:AM1734,8,FALSE),VLOOKUP(Tableau4[[#This Row],[No Série ]],'Config conversion'!B786:AM1734,7,FALSE))</f>
        <v>#N/A</v>
      </c>
    </row>
    <row r="796" spans="2:3" x14ac:dyDescent="0.25">
      <c r="B796" t="e">
        <f>IFERROR(VLOOKUP(Tableau4[[#This Row],[No Série ]],'Config conversion'!A787:AM1735,7,FALSE),OR(VLOOKUP(Tableau4[[#This Row],[No Série ]],'Config conversion'!B787:AM1735,6,FALSE),VLOOKUP(Tableau4[[#This Row],[No Série ]],'Config conversion'!C787:AM1735,5,FALSE),VLOOKUP(Tableau4[[#This Row],[No Série ]],'Config conversion'!D787:AM1735,4,FALSE)))</f>
        <v>#N/A</v>
      </c>
      <c r="C796" t="e">
        <f>IFERROR(VLOOKUP(Tableau4[[#This Row],[No Série ]],'Config conversion'!A787:AM1735,8,FALSE),VLOOKUP(Tableau4[[#This Row],[No Série ]],'Config conversion'!B787:AM1735,7,FALSE))</f>
        <v>#N/A</v>
      </c>
    </row>
    <row r="797" spans="2:3" x14ac:dyDescent="0.25">
      <c r="B797" t="e">
        <f>IFERROR(VLOOKUP(Tableau4[[#This Row],[No Série ]],'Config conversion'!A788:AM1736,7,FALSE),OR(VLOOKUP(Tableau4[[#This Row],[No Série ]],'Config conversion'!B788:AM1736,6,FALSE),VLOOKUP(Tableau4[[#This Row],[No Série ]],'Config conversion'!C788:AM1736,5,FALSE),VLOOKUP(Tableau4[[#This Row],[No Série ]],'Config conversion'!D788:AM1736,4,FALSE)))</f>
        <v>#N/A</v>
      </c>
      <c r="C797" t="e">
        <f>IFERROR(VLOOKUP(Tableau4[[#This Row],[No Série ]],'Config conversion'!A788:AM1736,8,FALSE),VLOOKUP(Tableau4[[#This Row],[No Série ]],'Config conversion'!B788:AM1736,7,FALSE))</f>
        <v>#N/A</v>
      </c>
    </row>
    <row r="798" spans="2:3" x14ac:dyDescent="0.25">
      <c r="B798" t="e">
        <f>IFERROR(VLOOKUP(Tableau4[[#This Row],[No Série ]],'Config conversion'!A789:AM1737,7,FALSE),OR(VLOOKUP(Tableau4[[#This Row],[No Série ]],'Config conversion'!B789:AM1737,6,FALSE),VLOOKUP(Tableau4[[#This Row],[No Série ]],'Config conversion'!C789:AM1737,5,FALSE),VLOOKUP(Tableau4[[#This Row],[No Série ]],'Config conversion'!D789:AM1737,4,FALSE)))</f>
        <v>#N/A</v>
      </c>
      <c r="C798" t="e">
        <f>IFERROR(VLOOKUP(Tableau4[[#This Row],[No Série ]],'Config conversion'!A789:AM1737,8,FALSE),VLOOKUP(Tableau4[[#This Row],[No Série ]],'Config conversion'!B789:AM1737,7,FALSE))</f>
        <v>#N/A</v>
      </c>
    </row>
    <row r="799" spans="2:3" x14ac:dyDescent="0.25">
      <c r="B799" t="e">
        <f>IFERROR(VLOOKUP(Tableau4[[#This Row],[No Série ]],'Config conversion'!A790:AM1738,7,FALSE),OR(VLOOKUP(Tableau4[[#This Row],[No Série ]],'Config conversion'!B790:AM1738,6,FALSE),VLOOKUP(Tableau4[[#This Row],[No Série ]],'Config conversion'!C790:AM1738,5,FALSE),VLOOKUP(Tableau4[[#This Row],[No Série ]],'Config conversion'!D790:AM1738,4,FALSE)))</f>
        <v>#N/A</v>
      </c>
      <c r="C799" t="e">
        <f>IFERROR(VLOOKUP(Tableau4[[#This Row],[No Série ]],'Config conversion'!A790:AM1738,8,FALSE),VLOOKUP(Tableau4[[#This Row],[No Série ]],'Config conversion'!B790:AM1738,7,FALSE))</f>
        <v>#N/A</v>
      </c>
    </row>
    <row r="800" spans="2:3" x14ac:dyDescent="0.25">
      <c r="B800" t="e">
        <f>IFERROR(VLOOKUP(Tableau4[[#This Row],[No Série ]],'Config conversion'!A791:AM1739,7,FALSE),OR(VLOOKUP(Tableau4[[#This Row],[No Série ]],'Config conversion'!B791:AM1739,6,FALSE),VLOOKUP(Tableau4[[#This Row],[No Série ]],'Config conversion'!C791:AM1739,5,FALSE),VLOOKUP(Tableau4[[#This Row],[No Série ]],'Config conversion'!D791:AM1739,4,FALSE)))</f>
        <v>#N/A</v>
      </c>
      <c r="C800" t="e">
        <f>IFERROR(VLOOKUP(Tableau4[[#This Row],[No Série ]],'Config conversion'!A791:AM1739,8,FALSE),VLOOKUP(Tableau4[[#This Row],[No Série ]],'Config conversion'!B791:AM1739,7,FALSE))</f>
        <v>#N/A</v>
      </c>
    </row>
    <row r="801" spans="2:3" x14ac:dyDescent="0.25">
      <c r="B801" t="e">
        <f>IFERROR(VLOOKUP(Tableau4[[#This Row],[No Série ]],'Config conversion'!A792:AM1740,7,FALSE),OR(VLOOKUP(Tableau4[[#This Row],[No Série ]],'Config conversion'!B792:AM1740,6,FALSE),VLOOKUP(Tableau4[[#This Row],[No Série ]],'Config conversion'!C792:AM1740,5,FALSE),VLOOKUP(Tableau4[[#This Row],[No Série ]],'Config conversion'!D792:AM1740,4,FALSE)))</f>
        <v>#N/A</v>
      </c>
      <c r="C801" t="e">
        <f>IFERROR(VLOOKUP(Tableau4[[#This Row],[No Série ]],'Config conversion'!A792:AM1740,8,FALSE),VLOOKUP(Tableau4[[#This Row],[No Série ]],'Config conversion'!B792:AM1740,7,FALSE))</f>
        <v>#N/A</v>
      </c>
    </row>
    <row r="802" spans="2:3" x14ac:dyDescent="0.25">
      <c r="B802" t="e">
        <f>IFERROR(VLOOKUP(Tableau4[[#This Row],[No Série ]],'Config conversion'!A793:AM1741,7,FALSE),OR(VLOOKUP(Tableau4[[#This Row],[No Série ]],'Config conversion'!B793:AM1741,6,FALSE),VLOOKUP(Tableau4[[#This Row],[No Série ]],'Config conversion'!C793:AM1741,5,FALSE),VLOOKUP(Tableau4[[#This Row],[No Série ]],'Config conversion'!D793:AM1741,4,FALSE)))</f>
        <v>#N/A</v>
      </c>
      <c r="C802" t="e">
        <f>IFERROR(VLOOKUP(Tableau4[[#This Row],[No Série ]],'Config conversion'!A793:AM1741,8,FALSE),VLOOKUP(Tableau4[[#This Row],[No Série ]],'Config conversion'!B793:AM1741,7,FALSE))</f>
        <v>#N/A</v>
      </c>
    </row>
    <row r="803" spans="2:3" x14ac:dyDescent="0.25">
      <c r="B803" t="e">
        <f>IFERROR(VLOOKUP(Tableau4[[#This Row],[No Série ]],'Config conversion'!A794:AM1742,7,FALSE),OR(VLOOKUP(Tableau4[[#This Row],[No Série ]],'Config conversion'!B794:AM1742,6,FALSE),VLOOKUP(Tableau4[[#This Row],[No Série ]],'Config conversion'!C794:AM1742,5,FALSE),VLOOKUP(Tableau4[[#This Row],[No Série ]],'Config conversion'!D794:AM1742,4,FALSE)))</f>
        <v>#N/A</v>
      </c>
      <c r="C803" t="e">
        <f>IFERROR(VLOOKUP(Tableau4[[#This Row],[No Série ]],'Config conversion'!A794:AM1742,8,FALSE),VLOOKUP(Tableau4[[#This Row],[No Série ]],'Config conversion'!B794:AM1742,7,FALSE))</f>
        <v>#N/A</v>
      </c>
    </row>
    <row r="804" spans="2:3" x14ac:dyDescent="0.25">
      <c r="B804" t="e">
        <f>IFERROR(VLOOKUP(Tableau4[[#This Row],[No Série ]],'Config conversion'!A795:AM1743,7,FALSE),OR(VLOOKUP(Tableau4[[#This Row],[No Série ]],'Config conversion'!B795:AM1743,6,FALSE),VLOOKUP(Tableau4[[#This Row],[No Série ]],'Config conversion'!C795:AM1743,5,FALSE),VLOOKUP(Tableau4[[#This Row],[No Série ]],'Config conversion'!D795:AM1743,4,FALSE)))</f>
        <v>#N/A</v>
      </c>
      <c r="C804" t="e">
        <f>IFERROR(VLOOKUP(Tableau4[[#This Row],[No Série ]],'Config conversion'!A795:AM1743,8,FALSE),VLOOKUP(Tableau4[[#This Row],[No Série ]],'Config conversion'!B795:AM1743,7,FALSE))</f>
        <v>#N/A</v>
      </c>
    </row>
    <row r="805" spans="2:3" x14ac:dyDescent="0.25">
      <c r="B805" t="e">
        <f>IFERROR(VLOOKUP(Tableau4[[#This Row],[No Série ]],'Config conversion'!A796:AM1744,7,FALSE),OR(VLOOKUP(Tableau4[[#This Row],[No Série ]],'Config conversion'!B796:AM1744,6,FALSE),VLOOKUP(Tableau4[[#This Row],[No Série ]],'Config conversion'!C796:AM1744,5,FALSE),VLOOKUP(Tableau4[[#This Row],[No Série ]],'Config conversion'!D796:AM1744,4,FALSE)))</f>
        <v>#N/A</v>
      </c>
      <c r="C805" t="e">
        <f>IFERROR(VLOOKUP(Tableau4[[#This Row],[No Série ]],'Config conversion'!A796:AM1744,8,FALSE),VLOOKUP(Tableau4[[#This Row],[No Série ]],'Config conversion'!B796:AM1744,7,FALSE))</f>
        <v>#N/A</v>
      </c>
    </row>
    <row r="806" spans="2:3" x14ac:dyDescent="0.25">
      <c r="B806" t="e">
        <f>IFERROR(VLOOKUP(Tableau4[[#This Row],[No Série ]],'Config conversion'!A797:AM1745,7,FALSE),OR(VLOOKUP(Tableau4[[#This Row],[No Série ]],'Config conversion'!B797:AM1745,6,FALSE),VLOOKUP(Tableau4[[#This Row],[No Série ]],'Config conversion'!C797:AM1745,5,FALSE),VLOOKUP(Tableau4[[#This Row],[No Série ]],'Config conversion'!D797:AM1745,4,FALSE)))</f>
        <v>#N/A</v>
      </c>
      <c r="C806" t="e">
        <f>IFERROR(VLOOKUP(Tableau4[[#This Row],[No Série ]],'Config conversion'!A797:AM1745,8,FALSE),VLOOKUP(Tableau4[[#This Row],[No Série ]],'Config conversion'!B797:AM1745,7,FALSE))</f>
        <v>#N/A</v>
      </c>
    </row>
    <row r="807" spans="2:3" x14ac:dyDescent="0.25">
      <c r="B807" t="e">
        <f>IFERROR(VLOOKUP(Tableau4[[#This Row],[No Série ]],'Config conversion'!A798:AM1746,7,FALSE),OR(VLOOKUP(Tableau4[[#This Row],[No Série ]],'Config conversion'!B798:AM1746,6,FALSE),VLOOKUP(Tableau4[[#This Row],[No Série ]],'Config conversion'!C798:AM1746,5,FALSE),VLOOKUP(Tableau4[[#This Row],[No Série ]],'Config conversion'!D798:AM1746,4,FALSE)))</f>
        <v>#N/A</v>
      </c>
      <c r="C807" t="e">
        <f>IFERROR(VLOOKUP(Tableau4[[#This Row],[No Série ]],'Config conversion'!A798:AM1746,8,FALSE),VLOOKUP(Tableau4[[#This Row],[No Série ]],'Config conversion'!B798:AM1746,7,FALSE))</f>
        <v>#N/A</v>
      </c>
    </row>
    <row r="808" spans="2:3" x14ac:dyDescent="0.25">
      <c r="B808" t="e">
        <f>IFERROR(VLOOKUP(Tableau4[[#This Row],[No Série ]],'Config conversion'!A799:AM1747,7,FALSE),OR(VLOOKUP(Tableau4[[#This Row],[No Série ]],'Config conversion'!B799:AM1747,6,FALSE),VLOOKUP(Tableau4[[#This Row],[No Série ]],'Config conversion'!C799:AM1747,5,FALSE),VLOOKUP(Tableau4[[#This Row],[No Série ]],'Config conversion'!D799:AM1747,4,FALSE)))</f>
        <v>#N/A</v>
      </c>
      <c r="C808" t="e">
        <f>IFERROR(VLOOKUP(Tableau4[[#This Row],[No Série ]],'Config conversion'!A799:AM1747,8,FALSE),VLOOKUP(Tableau4[[#This Row],[No Série ]],'Config conversion'!B799:AM1747,7,FALSE))</f>
        <v>#N/A</v>
      </c>
    </row>
    <row r="809" spans="2:3" x14ac:dyDescent="0.25">
      <c r="B809" t="e">
        <f>IFERROR(VLOOKUP(Tableau4[[#This Row],[No Série ]],'Config conversion'!A800:AM1748,7,FALSE),OR(VLOOKUP(Tableau4[[#This Row],[No Série ]],'Config conversion'!B800:AM1748,6,FALSE),VLOOKUP(Tableau4[[#This Row],[No Série ]],'Config conversion'!C800:AM1748,5,FALSE),VLOOKUP(Tableau4[[#This Row],[No Série ]],'Config conversion'!D800:AM1748,4,FALSE)))</f>
        <v>#N/A</v>
      </c>
      <c r="C809" t="e">
        <f>IFERROR(VLOOKUP(Tableau4[[#This Row],[No Série ]],'Config conversion'!A800:AM1748,8,FALSE),VLOOKUP(Tableau4[[#This Row],[No Série ]],'Config conversion'!B800:AM1748,7,FALSE))</f>
        <v>#N/A</v>
      </c>
    </row>
    <row r="810" spans="2:3" x14ac:dyDescent="0.25">
      <c r="B810" t="e">
        <f>IFERROR(VLOOKUP(Tableau4[[#This Row],[No Série ]],'Config conversion'!A801:AM1749,7,FALSE),OR(VLOOKUP(Tableau4[[#This Row],[No Série ]],'Config conversion'!B801:AM1749,6,FALSE),VLOOKUP(Tableau4[[#This Row],[No Série ]],'Config conversion'!C801:AM1749,5,FALSE),VLOOKUP(Tableau4[[#This Row],[No Série ]],'Config conversion'!D801:AM1749,4,FALSE)))</f>
        <v>#N/A</v>
      </c>
      <c r="C810" t="e">
        <f>IFERROR(VLOOKUP(Tableau4[[#This Row],[No Série ]],'Config conversion'!A801:AM1749,8,FALSE),VLOOKUP(Tableau4[[#This Row],[No Série ]],'Config conversion'!B801:AM1749,7,FALSE))</f>
        <v>#N/A</v>
      </c>
    </row>
    <row r="811" spans="2:3" x14ac:dyDescent="0.25">
      <c r="B811" t="e">
        <f>IFERROR(VLOOKUP(Tableau4[[#This Row],[No Série ]],'Config conversion'!A802:AM1750,7,FALSE),OR(VLOOKUP(Tableau4[[#This Row],[No Série ]],'Config conversion'!B802:AM1750,6,FALSE),VLOOKUP(Tableau4[[#This Row],[No Série ]],'Config conversion'!C802:AM1750,5,FALSE),VLOOKUP(Tableau4[[#This Row],[No Série ]],'Config conversion'!D802:AM1750,4,FALSE)))</f>
        <v>#N/A</v>
      </c>
      <c r="C811" t="e">
        <f>IFERROR(VLOOKUP(Tableau4[[#This Row],[No Série ]],'Config conversion'!A802:AM1750,8,FALSE),VLOOKUP(Tableau4[[#This Row],[No Série ]],'Config conversion'!B802:AM1750,7,FALSE))</f>
        <v>#N/A</v>
      </c>
    </row>
    <row r="812" spans="2:3" x14ac:dyDescent="0.25">
      <c r="B812" t="e">
        <f>IFERROR(VLOOKUP(Tableau4[[#This Row],[No Série ]],'Config conversion'!A803:AM1751,7,FALSE),OR(VLOOKUP(Tableau4[[#This Row],[No Série ]],'Config conversion'!B803:AM1751,6,FALSE),VLOOKUP(Tableau4[[#This Row],[No Série ]],'Config conversion'!C803:AM1751,5,FALSE),VLOOKUP(Tableau4[[#This Row],[No Série ]],'Config conversion'!D803:AM1751,4,FALSE)))</f>
        <v>#N/A</v>
      </c>
      <c r="C812" t="e">
        <f>IFERROR(VLOOKUP(Tableau4[[#This Row],[No Série ]],'Config conversion'!A803:AM1751,8,FALSE),VLOOKUP(Tableau4[[#This Row],[No Série ]],'Config conversion'!B803:AM1751,7,FALSE))</f>
        <v>#N/A</v>
      </c>
    </row>
    <row r="813" spans="2:3" x14ac:dyDescent="0.25">
      <c r="B813" t="e">
        <f>IFERROR(VLOOKUP(Tableau4[[#This Row],[No Série ]],'Config conversion'!A804:AM1752,7,FALSE),OR(VLOOKUP(Tableau4[[#This Row],[No Série ]],'Config conversion'!B804:AM1752,6,FALSE),VLOOKUP(Tableau4[[#This Row],[No Série ]],'Config conversion'!C804:AM1752,5,FALSE),VLOOKUP(Tableau4[[#This Row],[No Série ]],'Config conversion'!D804:AM1752,4,FALSE)))</f>
        <v>#N/A</v>
      </c>
      <c r="C813" t="e">
        <f>IFERROR(VLOOKUP(Tableau4[[#This Row],[No Série ]],'Config conversion'!A804:AM1752,8,FALSE),VLOOKUP(Tableau4[[#This Row],[No Série ]],'Config conversion'!B804:AM1752,7,FALSE))</f>
        <v>#N/A</v>
      </c>
    </row>
    <row r="814" spans="2:3" x14ac:dyDescent="0.25">
      <c r="B814" t="e">
        <f>IFERROR(VLOOKUP(Tableau4[[#This Row],[No Série ]],'Config conversion'!A805:AM1753,7,FALSE),OR(VLOOKUP(Tableau4[[#This Row],[No Série ]],'Config conversion'!B805:AM1753,6,FALSE),VLOOKUP(Tableau4[[#This Row],[No Série ]],'Config conversion'!C805:AM1753,5,FALSE),VLOOKUP(Tableau4[[#This Row],[No Série ]],'Config conversion'!D805:AM1753,4,FALSE)))</f>
        <v>#N/A</v>
      </c>
      <c r="C814" t="e">
        <f>IFERROR(VLOOKUP(Tableau4[[#This Row],[No Série ]],'Config conversion'!A805:AM1753,8,FALSE),VLOOKUP(Tableau4[[#This Row],[No Série ]],'Config conversion'!B805:AM1753,7,FALSE))</f>
        <v>#N/A</v>
      </c>
    </row>
    <row r="815" spans="2:3" x14ac:dyDescent="0.25">
      <c r="B815" t="e">
        <f>IFERROR(VLOOKUP(Tableau4[[#This Row],[No Série ]],'Config conversion'!A806:AM1754,7,FALSE),OR(VLOOKUP(Tableau4[[#This Row],[No Série ]],'Config conversion'!B806:AM1754,6,FALSE),VLOOKUP(Tableau4[[#This Row],[No Série ]],'Config conversion'!C806:AM1754,5,FALSE),VLOOKUP(Tableau4[[#This Row],[No Série ]],'Config conversion'!D806:AM1754,4,FALSE)))</f>
        <v>#N/A</v>
      </c>
      <c r="C815" t="e">
        <f>IFERROR(VLOOKUP(Tableau4[[#This Row],[No Série ]],'Config conversion'!A806:AM1754,8,FALSE),VLOOKUP(Tableau4[[#This Row],[No Série ]],'Config conversion'!B806:AM1754,7,FALSE))</f>
        <v>#N/A</v>
      </c>
    </row>
    <row r="816" spans="2:3" x14ac:dyDescent="0.25">
      <c r="B816" t="e">
        <f>IFERROR(VLOOKUP(Tableau4[[#This Row],[No Série ]],'Config conversion'!A807:AM1755,7,FALSE),OR(VLOOKUP(Tableau4[[#This Row],[No Série ]],'Config conversion'!B807:AM1755,6,FALSE),VLOOKUP(Tableau4[[#This Row],[No Série ]],'Config conversion'!C807:AM1755,5,FALSE),VLOOKUP(Tableau4[[#This Row],[No Série ]],'Config conversion'!D807:AM1755,4,FALSE)))</f>
        <v>#N/A</v>
      </c>
      <c r="C816" t="e">
        <f>IFERROR(VLOOKUP(Tableau4[[#This Row],[No Série ]],'Config conversion'!A807:AM1755,8,FALSE),VLOOKUP(Tableau4[[#This Row],[No Série ]],'Config conversion'!B807:AM1755,7,FALSE))</f>
        <v>#N/A</v>
      </c>
    </row>
    <row r="817" spans="2:3" x14ac:dyDescent="0.25">
      <c r="B817" t="e">
        <f>IFERROR(VLOOKUP(Tableau4[[#This Row],[No Série ]],'Config conversion'!A808:AM1756,7,FALSE),OR(VLOOKUP(Tableau4[[#This Row],[No Série ]],'Config conversion'!B808:AM1756,6,FALSE),VLOOKUP(Tableau4[[#This Row],[No Série ]],'Config conversion'!C808:AM1756,5,FALSE),VLOOKUP(Tableau4[[#This Row],[No Série ]],'Config conversion'!D808:AM1756,4,FALSE)))</f>
        <v>#N/A</v>
      </c>
      <c r="C817" t="e">
        <f>IFERROR(VLOOKUP(Tableau4[[#This Row],[No Série ]],'Config conversion'!A808:AM1756,8,FALSE),VLOOKUP(Tableau4[[#This Row],[No Série ]],'Config conversion'!B808:AM1756,7,FALSE))</f>
        <v>#N/A</v>
      </c>
    </row>
    <row r="818" spans="2:3" x14ac:dyDescent="0.25">
      <c r="B818" t="e">
        <f>IFERROR(VLOOKUP(Tableau4[[#This Row],[No Série ]],'Config conversion'!A809:AM1757,7,FALSE),OR(VLOOKUP(Tableau4[[#This Row],[No Série ]],'Config conversion'!B809:AM1757,6,FALSE),VLOOKUP(Tableau4[[#This Row],[No Série ]],'Config conversion'!C809:AM1757,5,FALSE),VLOOKUP(Tableau4[[#This Row],[No Série ]],'Config conversion'!D809:AM1757,4,FALSE)))</f>
        <v>#N/A</v>
      </c>
      <c r="C818" t="e">
        <f>IFERROR(VLOOKUP(Tableau4[[#This Row],[No Série ]],'Config conversion'!A809:AM1757,8,FALSE),VLOOKUP(Tableau4[[#This Row],[No Série ]],'Config conversion'!B809:AM1757,7,FALSE))</f>
        <v>#N/A</v>
      </c>
    </row>
    <row r="819" spans="2:3" x14ac:dyDescent="0.25">
      <c r="B819" t="e">
        <f>IFERROR(VLOOKUP(Tableau4[[#This Row],[No Série ]],'Config conversion'!A810:AM1758,7,FALSE),OR(VLOOKUP(Tableau4[[#This Row],[No Série ]],'Config conversion'!B810:AM1758,6,FALSE),VLOOKUP(Tableau4[[#This Row],[No Série ]],'Config conversion'!C810:AM1758,5,FALSE),VLOOKUP(Tableau4[[#This Row],[No Série ]],'Config conversion'!D810:AM1758,4,FALSE)))</f>
        <v>#N/A</v>
      </c>
      <c r="C819" t="e">
        <f>IFERROR(VLOOKUP(Tableau4[[#This Row],[No Série ]],'Config conversion'!A810:AM1758,8,FALSE),VLOOKUP(Tableau4[[#This Row],[No Série ]],'Config conversion'!B810:AM1758,7,FALSE))</f>
        <v>#N/A</v>
      </c>
    </row>
    <row r="820" spans="2:3" x14ac:dyDescent="0.25">
      <c r="B820" t="e">
        <f>IFERROR(VLOOKUP(Tableau4[[#This Row],[No Série ]],'Config conversion'!A811:AM1759,7,FALSE),OR(VLOOKUP(Tableau4[[#This Row],[No Série ]],'Config conversion'!B811:AM1759,6,FALSE),VLOOKUP(Tableau4[[#This Row],[No Série ]],'Config conversion'!C811:AM1759,5,FALSE),VLOOKUP(Tableau4[[#This Row],[No Série ]],'Config conversion'!D811:AM1759,4,FALSE)))</f>
        <v>#N/A</v>
      </c>
      <c r="C820" t="e">
        <f>IFERROR(VLOOKUP(Tableau4[[#This Row],[No Série ]],'Config conversion'!A811:AM1759,8,FALSE),VLOOKUP(Tableau4[[#This Row],[No Série ]],'Config conversion'!B811:AM1759,7,FALSE))</f>
        <v>#N/A</v>
      </c>
    </row>
    <row r="821" spans="2:3" x14ac:dyDescent="0.25">
      <c r="B821" t="e">
        <f>IFERROR(VLOOKUP(Tableau4[[#This Row],[No Série ]],'Config conversion'!A812:AM1760,7,FALSE),OR(VLOOKUP(Tableau4[[#This Row],[No Série ]],'Config conversion'!B812:AM1760,6,FALSE),VLOOKUP(Tableau4[[#This Row],[No Série ]],'Config conversion'!C812:AM1760,5,FALSE),VLOOKUP(Tableau4[[#This Row],[No Série ]],'Config conversion'!D812:AM1760,4,FALSE)))</f>
        <v>#N/A</v>
      </c>
      <c r="C821" t="e">
        <f>IFERROR(VLOOKUP(Tableau4[[#This Row],[No Série ]],'Config conversion'!A812:AM1760,8,FALSE),VLOOKUP(Tableau4[[#This Row],[No Série ]],'Config conversion'!B812:AM1760,7,FALSE))</f>
        <v>#N/A</v>
      </c>
    </row>
    <row r="822" spans="2:3" x14ac:dyDescent="0.25">
      <c r="B822" t="e">
        <f>IFERROR(VLOOKUP(Tableau4[[#This Row],[No Série ]],'Config conversion'!A813:AM1761,7,FALSE),OR(VLOOKUP(Tableau4[[#This Row],[No Série ]],'Config conversion'!B813:AM1761,6,FALSE),VLOOKUP(Tableau4[[#This Row],[No Série ]],'Config conversion'!C813:AM1761,5,FALSE),VLOOKUP(Tableau4[[#This Row],[No Série ]],'Config conversion'!D813:AM1761,4,FALSE)))</f>
        <v>#N/A</v>
      </c>
      <c r="C822" t="e">
        <f>IFERROR(VLOOKUP(Tableau4[[#This Row],[No Série ]],'Config conversion'!A813:AM1761,8,FALSE),VLOOKUP(Tableau4[[#This Row],[No Série ]],'Config conversion'!B813:AM1761,7,FALSE))</f>
        <v>#N/A</v>
      </c>
    </row>
    <row r="823" spans="2:3" x14ac:dyDescent="0.25">
      <c r="B823" t="e">
        <f>IFERROR(VLOOKUP(Tableau4[[#This Row],[No Série ]],'Config conversion'!A814:AM1762,7,FALSE),OR(VLOOKUP(Tableau4[[#This Row],[No Série ]],'Config conversion'!B814:AM1762,6,FALSE),VLOOKUP(Tableau4[[#This Row],[No Série ]],'Config conversion'!C814:AM1762,5,FALSE),VLOOKUP(Tableau4[[#This Row],[No Série ]],'Config conversion'!D814:AM1762,4,FALSE)))</f>
        <v>#N/A</v>
      </c>
      <c r="C823" t="e">
        <f>IFERROR(VLOOKUP(Tableau4[[#This Row],[No Série ]],'Config conversion'!A814:AM1762,8,FALSE),VLOOKUP(Tableau4[[#This Row],[No Série ]],'Config conversion'!B814:AM1762,7,FALSE))</f>
        <v>#N/A</v>
      </c>
    </row>
    <row r="824" spans="2:3" x14ac:dyDescent="0.25">
      <c r="B824" t="e">
        <f>IFERROR(VLOOKUP(Tableau4[[#This Row],[No Série ]],'Config conversion'!A815:AM1763,7,FALSE),OR(VLOOKUP(Tableau4[[#This Row],[No Série ]],'Config conversion'!B815:AM1763,6,FALSE),VLOOKUP(Tableau4[[#This Row],[No Série ]],'Config conversion'!C815:AM1763,5,FALSE),VLOOKUP(Tableau4[[#This Row],[No Série ]],'Config conversion'!D815:AM1763,4,FALSE)))</f>
        <v>#N/A</v>
      </c>
      <c r="C824" t="e">
        <f>IFERROR(VLOOKUP(Tableau4[[#This Row],[No Série ]],'Config conversion'!A815:AM1763,8,FALSE),VLOOKUP(Tableau4[[#This Row],[No Série ]],'Config conversion'!B815:AM1763,7,FALSE))</f>
        <v>#N/A</v>
      </c>
    </row>
    <row r="825" spans="2:3" x14ac:dyDescent="0.25">
      <c r="B825" t="e">
        <f>IFERROR(VLOOKUP(Tableau4[[#This Row],[No Série ]],'Config conversion'!A816:AM1764,7,FALSE),OR(VLOOKUP(Tableau4[[#This Row],[No Série ]],'Config conversion'!B816:AM1764,6,FALSE),VLOOKUP(Tableau4[[#This Row],[No Série ]],'Config conversion'!C816:AM1764,5,FALSE),VLOOKUP(Tableau4[[#This Row],[No Série ]],'Config conversion'!D816:AM1764,4,FALSE)))</f>
        <v>#N/A</v>
      </c>
      <c r="C825" t="e">
        <f>IFERROR(VLOOKUP(Tableau4[[#This Row],[No Série ]],'Config conversion'!A816:AM1764,8,FALSE),VLOOKUP(Tableau4[[#This Row],[No Série ]],'Config conversion'!B816:AM1764,7,FALSE))</f>
        <v>#N/A</v>
      </c>
    </row>
    <row r="826" spans="2:3" x14ac:dyDescent="0.25">
      <c r="B826" t="e">
        <f>IFERROR(VLOOKUP(Tableau4[[#This Row],[No Série ]],'Config conversion'!A817:AM1765,7,FALSE),OR(VLOOKUP(Tableau4[[#This Row],[No Série ]],'Config conversion'!B817:AM1765,6,FALSE),VLOOKUP(Tableau4[[#This Row],[No Série ]],'Config conversion'!C817:AM1765,5,FALSE),VLOOKUP(Tableau4[[#This Row],[No Série ]],'Config conversion'!D817:AM1765,4,FALSE)))</f>
        <v>#N/A</v>
      </c>
      <c r="C826" t="e">
        <f>IFERROR(VLOOKUP(Tableau4[[#This Row],[No Série ]],'Config conversion'!A817:AM1765,8,FALSE),VLOOKUP(Tableau4[[#This Row],[No Série ]],'Config conversion'!B817:AM1765,7,FALSE))</f>
        <v>#N/A</v>
      </c>
    </row>
    <row r="827" spans="2:3" x14ac:dyDescent="0.25">
      <c r="B827" t="e">
        <f>IFERROR(VLOOKUP(Tableau4[[#This Row],[No Série ]],'Config conversion'!A818:AM1766,7,FALSE),OR(VLOOKUP(Tableau4[[#This Row],[No Série ]],'Config conversion'!B818:AM1766,6,FALSE),VLOOKUP(Tableau4[[#This Row],[No Série ]],'Config conversion'!C818:AM1766,5,FALSE),VLOOKUP(Tableau4[[#This Row],[No Série ]],'Config conversion'!D818:AM1766,4,FALSE)))</f>
        <v>#N/A</v>
      </c>
      <c r="C827" t="e">
        <f>IFERROR(VLOOKUP(Tableau4[[#This Row],[No Série ]],'Config conversion'!A818:AM1766,8,FALSE),VLOOKUP(Tableau4[[#This Row],[No Série ]],'Config conversion'!B818:AM1766,7,FALSE))</f>
        <v>#N/A</v>
      </c>
    </row>
    <row r="828" spans="2:3" x14ac:dyDescent="0.25">
      <c r="B828" t="e">
        <f>IFERROR(VLOOKUP(Tableau4[[#This Row],[No Série ]],'Config conversion'!A819:AM1767,7,FALSE),OR(VLOOKUP(Tableau4[[#This Row],[No Série ]],'Config conversion'!B819:AM1767,6,FALSE),VLOOKUP(Tableau4[[#This Row],[No Série ]],'Config conversion'!C819:AM1767,5,FALSE),VLOOKUP(Tableau4[[#This Row],[No Série ]],'Config conversion'!D819:AM1767,4,FALSE)))</f>
        <v>#N/A</v>
      </c>
      <c r="C828" t="e">
        <f>IFERROR(VLOOKUP(Tableau4[[#This Row],[No Série ]],'Config conversion'!A819:AM1767,8,FALSE),VLOOKUP(Tableau4[[#This Row],[No Série ]],'Config conversion'!B819:AM1767,7,FALSE))</f>
        <v>#N/A</v>
      </c>
    </row>
    <row r="829" spans="2:3" x14ac:dyDescent="0.25">
      <c r="B829" t="e">
        <f>IFERROR(VLOOKUP(Tableau4[[#This Row],[No Série ]],'Config conversion'!A820:AM1768,7,FALSE),OR(VLOOKUP(Tableau4[[#This Row],[No Série ]],'Config conversion'!B820:AM1768,6,FALSE),VLOOKUP(Tableau4[[#This Row],[No Série ]],'Config conversion'!C820:AM1768,5,FALSE),VLOOKUP(Tableau4[[#This Row],[No Série ]],'Config conversion'!D820:AM1768,4,FALSE)))</f>
        <v>#N/A</v>
      </c>
      <c r="C829" t="e">
        <f>IFERROR(VLOOKUP(Tableau4[[#This Row],[No Série ]],'Config conversion'!A820:AM1768,8,FALSE),VLOOKUP(Tableau4[[#This Row],[No Série ]],'Config conversion'!B820:AM1768,7,FALSE))</f>
        <v>#N/A</v>
      </c>
    </row>
    <row r="830" spans="2:3" x14ac:dyDescent="0.25">
      <c r="B830" t="e">
        <f>IFERROR(VLOOKUP(Tableau4[[#This Row],[No Série ]],'Config conversion'!A821:AM1769,7,FALSE),OR(VLOOKUP(Tableau4[[#This Row],[No Série ]],'Config conversion'!B821:AM1769,6,FALSE),VLOOKUP(Tableau4[[#This Row],[No Série ]],'Config conversion'!C821:AM1769,5,FALSE),VLOOKUP(Tableau4[[#This Row],[No Série ]],'Config conversion'!D821:AM1769,4,FALSE)))</f>
        <v>#N/A</v>
      </c>
      <c r="C830" t="e">
        <f>IFERROR(VLOOKUP(Tableau4[[#This Row],[No Série ]],'Config conversion'!A821:AM1769,8,FALSE),VLOOKUP(Tableau4[[#This Row],[No Série ]],'Config conversion'!B821:AM1769,7,FALSE))</f>
        <v>#N/A</v>
      </c>
    </row>
    <row r="831" spans="2:3" x14ac:dyDescent="0.25">
      <c r="B831" t="e">
        <f>IFERROR(VLOOKUP(Tableau4[[#This Row],[No Série ]],'Config conversion'!A822:AM1770,7,FALSE),OR(VLOOKUP(Tableau4[[#This Row],[No Série ]],'Config conversion'!B822:AM1770,6,FALSE),VLOOKUP(Tableau4[[#This Row],[No Série ]],'Config conversion'!C822:AM1770,5,FALSE),VLOOKUP(Tableau4[[#This Row],[No Série ]],'Config conversion'!D822:AM1770,4,FALSE)))</f>
        <v>#N/A</v>
      </c>
      <c r="C831" t="e">
        <f>IFERROR(VLOOKUP(Tableau4[[#This Row],[No Série ]],'Config conversion'!A822:AM1770,8,FALSE),VLOOKUP(Tableau4[[#This Row],[No Série ]],'Config conversion'!B822:AM1770,7,FALSE))</f>
        <v>#N/A</v>
      </c>
    </row>
    <row r="832" spans="2:3" x14ac:dyDescent="0.25">
      <c r="B832" t="e">
        <f>IFERROR(VLOOKUP(Tableau4[[#This Row],[No Série ]],'Config conversion'!A823:AM1771,7,FALSE),OR(VLOOKUP(Tableau4[[#This Row],[No Série ]],'Config conversion'!B823:AM1771,6,FALSE),VLOOKUP(Tableau4[[#This Row],[No Série ]],'Config conversion'!C823:AM1771,5,FALSE),VLOOKUP(Tableau4[[#This Row],[No Série ]],'Config conversion'!D823:AM1771,4,FALSE)))</f>
        <v>#N/A</v>
      </c>
      <c r="C832" t="e">
        <f>IFERROR(VLOOKUP(Tableau4[[#This Row],[No Série ]],'Config conversion'!A823:AM1771,8,FALSE),VLOOKUP(Tableau4[[#This Row],[No Série ]],'Config conversion'!B823:AM1771,7,FALSE))</f>
        <v>#N/A</v>
      </c>
    </row>
    <row r="833" spans="2:3" x14ac:dyDescent="0.25">
      <c r="B833" t="e">
        <f>IFERROR(VLOOKUP(Tableau4[[#This Row],[No Série ]],'Config conversion'!A824:AM1772,7,FALSE),OR(VLOOKUP(Tableau4[[#This Row],[No Série ]],'Config conversion'!B824:AM1772,6,FALSE),VLOOKUP(Tableau4[[#This Row],[No Série ]],'Config conversion'!C824:AM1772,5,FALSE),VLOOKUP(Tableau4[[#This Row],[No Série ]],'Config conversion'!D824:AM1772,4,FALSE)))</f>
        <v>#N/A</v>
      </c>
      <c r="C833" t="e">
        <f>IFERROR(VLOOKUP(Tableau4[[#This Row],[No Série ]],'Config conversion'!A824:AM1772,8,FALSE),VLOOKUP(Tableau4[[#This Row],[No Série ]],'Config conversion'!B824:AM1772,7,FALSE))</f>
        <v>#N/A</v>
      </c>
    </row>
    <row r="834" spans="2:3" x14ac:dyDescent="0.25">
      <c r="B834" t="e">
        <f>IFERROR(VLOOKUP(Tableau4[[#This Row],[No Série ]],'Config conversion'!A825:AM1773,7,FALSE),OR(VLOOKUP(Tableau4[[#This Row],[No Série ]],'Config conversion'!B825:AM1773,6,FALSE),VLOOKUP(Tableau4[[#This Row],[No Série ]],'Config conversion'!C825:AM1773,5,FALSE),VLOOKUP(Tableau4[[#This Row],[No Série ]],'Config conversion'!D825:AM1773,4,FALSE)))</f>
        <v>#N/A</v>
      </c>
      <c r="C834" t="e">
        <f>IFERROR(VLOOKUP(Tableau4[[#This Row],[No Série ]],'Config conversion'!A825:AM1773,8,FALSE),VLOOKUP(Tableau4[[#This Row],[No Série ]],'Config conversion'!B825:AM1773,7,FALSE))</f>
        <v>#N/A</v>
      </c>
    </row>
    <row r="835" spans="2:3" x14ac:dyDescent="0.25">
      <c r="B835" t="e">
        <f>IFERROR(VLOOKUP(Tableau4[[#This Row],[No Série ]],'Config conversion'!A826:AM1774,7,FALSE),OR(VLOOKUP(Tableau4[[#This Row],[No Série ]],'Config conversion'!B826:AM1774,6,FALSE),VLOOKUP(Tableau4[[#This Row],[No Série ]],'Config conversion'!C826:AM1774,5,FALSE),VLOOKUP(Tableau4[[#This Row],[No Série ]],'Config conversion'!D826:AM1774,4,FALSE)))</f>
        <v>#N/A</v>
      </c>
      <c r="C835" t="e">
        <f>IFERROR(VLOOKUP(Tableau4[[#This Row],[No Série ]],'Config conversion'!A826:AM1774,8,FALSE),VLOOKUP(Tableau4[[#This Row],[No Série ]],'Config conversion'!B826:AM1774,7,FALSE))</f>
        <v>#N/A</v>
      </c>
    </row>
    <row r="836" spans="2:3" x14ac:dyDescent="0.25">
      <c r="B836" t="e">
        <f>IFERROR(VLOOKUP(Tableau4[[#This Row],[No Série ]],'Config conversion'!A827:AM1775,7,FALSE),OR(VLOOKUP(Tableau4[[#This Row],[No Série ]],'Config conversion'!B827:AM1775,6,FALSE),VLOOKUP(Tableau4[[#This Row],[No Série ]],'Config conversion'!C827:AM1775,5,FALSE),VLOOKUP(Tableau4[[#This Row],[No Série ]],'Config conversion'!D827:AM1775,4,FALSE)))</f>
        <v>#N/A</v>
      </c>
      <c r="C836" t="e">
        <f>IFERROR(VLOOKUP(Tableau4[[#This Row],[No Série ]],'Config conversion'!A827:AM1775,8,FALSE),VLOOKUP(Tableau4[[#This Row],[No Série ]],'Config conversion'!B827:AM1775,7,FALSE))</f>
        <v>#N/A</v>
      </c>
    </row>
    <row r="837" spans="2:3" x14ac:dyDescent="0.25">
      <c r="B837" t="e">
        <f>IFERROR(VLOOKUP(Tableau4[[#This Row],[No Série ]],'Config conversion'!A828:AM1776,7,FALSE),OR(VLOOKUP(Tableau4[[#This Row],[No Série ]],'Config conversion'!B828:AM1776,6,FALSE),VLOOKUP(Tableau4[[#This Row],[No Série ]],'Config conversion'!C828:AM1776,5,FALSE),VLOOKUP(Tableau4[[#This Row],[No Série ]],'Config conversion'!D828:AM1776,4,FALSE)))</f>
        <v>#N/A</v>
      </c>
      <c r="C837" t="e">
        <f>IFERROR(VLOOKUP(Tableau4[[#This Row],[No Série ]],'Config conversion'!A828:AM1776,8,FALSE),VLOOKUP(Tableau4[[#This Row],[No Série ]],'Config conversion'!B828:AM1776,7,FALSE))</f>
        <v>#N/A</v>
      </c>
    </row>
    <row r="838" spans="2:3" x14ac:dyDescent="0.25">
      <c r="B838" t="e">
        <f>IFERROR(VLOOKUP(Tableau4[[#This Row],[No Série ]],'Config conversion'!A829:AM1777,7,FALSE),OR(VLOOKUP(Tableau4[[#This Row],[No Série ]],'Config conversion'!B829:AM1777,6,FALSE),VLOOKUP(Tableau4[[#This Row],[No Série ]],'Config conversion'!C829:AM1777,5,FALSE),VLOOKUP(Tableau4[[#This Row],[No Série ]],'Config conversion'!D829:AM1777,4,FALSE)))</f>
        <v>#N/A</v>
      </c>
      <c r="C838" t="e">
        <f>IFERROR(VLOOKUP(Tableau4[[#This Row],[No Série ]],'Config conversion'!A829:AM1777,8,FALSE),VLOOKUP(Tableau4[[#This Row],[No Série ]],'Config conversion'!B829:AM1777,7,FALSE))</f>
        <v>#N/A</v>
      </c>
    </row>
    <row r="839" spans="2:3" x14ac:dyDescent="0.25">
      <c r="B839" t="e">
        <f>IFERROR(VLOOKUP(Tableau4[[#This Row],[No Série ]],'Config conversion'!A830:AM1778,7,FALSE),OR(VLOOKUP(Tableau4[[#This Row],[No Série ]],'Config conversion'!B830:AM1778,6,FALSE),VLOOKUP(Tableau4[[#This Row],[No Série ]],'Config conversion'!C830:AM1778,5,FALSE),VLOOKUP(Tableau4[[#This Row],[No Série ]],'Config conversion'!D830:AM1778,4,FALSE)))</f>
        <v>#N/A</v>
      </c>
      <c r="C839" t="e">
        <f>IFERROR(VLOOKUP(Tableau4[[#This Row],[No Série ]],'Config conversion'!A830:AM1778,8,FALSE),VLOOKUP(Tableau4[[#This Row],[No Série ]],'Config conversion'!B830:AM1778,7,FALSE))</f>
        <v>#N/A</v>
      </c>
    </row>
    <row r="840" spans="2:3" x14ac:dyDescent="0.25">
      <c r="B840" t="e">
        <f>IFERROR(VLOOKUP(Tableau4[[#This Row],[No Série ]],'Config conversion'!A831:AM1779,7,FALSE),OR(VLOOKUP(Tableau4[[#This Row],[No Série ]],'Config conversion'!B831:AM1779,6,FALSE),VLOOKUP(Tableau4[[#This Row],[No Série ]],'Config conversion'!C831:AM1779,5,FALSE),VLOOKUP(Tableau4[[#This Row],[No Série ]],'Config conversion'!D831:AM1779,4,FALSE)))</f>
        <v>#N/A</v>
      </c>
      <c r="C840" t="e">
        <f>IFERROR(VLOOKUP(Tableau4[[#This Row],[No Série ]],'Config conversion'!A831:AM1779,8,FALSE),VLOOKUP(Tableau4[[#This Row],[No Série ]],'Config conversion'!B831:AM1779,7,FALSE))</f>
        <v>#N/A</v>
      </c>
    </row>
    <row r="841" spans="2:3" x14ac:dyDescent="0.25">
      <c r="B841" t="e">
        <f>IFERROR(VLOOKUP(Tableau4[[#This Row],[No Série ]],'Config conversion'!A832:AM1780,7,FALSE),OR(VLOOKUP(Tableau4[[#This Row],[No Série ]],'Config conversion'!B832:AM1780,6,FALSE),VLOOKUP(Tableau4[[#This Row],[No Série ]],'Config conversion'!C832:AM1780,5,FALSE),VLOOKUP(Tableau4[[#This Row],[No Série ]],'Config conversion'!D832:AM1780,4,FALSE)))</f>
        <v>#N/A</v>
      </c>
      <c r="C841" t="e">
        <f>IFERROR(VLOOKUP(Tableau4[[#This Row],[No Série ]],'Config conversion'!A832:AM1780,8,FALSE),VLOOKUP(Tableau4[[#This Row],[No Série ]],'Config conversion'!B832:AM1780,7,FALSE))</f>
        <v>#N/A</v>
      </c>
    </row>
    <row r="842" spans="2:3" x14ac:dyDescent="0.25">
      <c r="B842" t="e">
        <f>IFERROR(VLOOKUP(Tableau4[[#This Row],[No Série ]],'Config conversion'!A833:AM1781,7,FALSE),OR(VLOOKUP(Tableau4[[#This Row],[No Série ]],'Config conversion'!B833:AM1781,6,FALSE),VLOOKUP(Tableau4[[#This Row],[No Série ]],'Config conversion'!C833:AM1781,5,FALSE),VLOOKUP(Tableau4[[#This Row],[No Série ]],'Config conversion'!D833:AM1781,4,FALSE)))</f>
        <v>#N/A</v>
      </c>
      <c r="C842" t="e">
        <f>IFERROR(VLOOKUP(Tableau4[[#This Row],[No Série ]],'Config conversion'!A833:AM1781,8,FALSE),VLOOKUP(Tableau4[[#This Row],[No Série ]],'Config conversion'!B833:AM1781,7,FALSE))</f>
        <v>#N/A</v>
      </c>
    </row>
    <row r="843" spans="2:3" x14ac:dyDescent="0.25">
      <c r="B843" t="e">
        <f>IFERROR(VLOOKUP(Tableau4[[#This Row],[No Série ]],'Config conversion'!A834:AM1782,7,FALSE),OR(VLOOKUP(Tableau4[[#This Row],[No Série ]],'Config conversion'!B834:AM1782,6,FALSE),VLOOKUP(Tableau4[[#This Row],[No Série ]],'Config conversion'!C834:AM1782,5,FALSE),VLOOKUP(Tableau4[[#This Row],[No Série ]],'Config conversion'!D834:AM1782,4,FALSE)))</f>
        <v>#N/A</v>
      </c>
      <c r="C843" t="e">
        <f>IFERROR(VLOOKUP(Tableau4[[#This Row],[No Série ]],'Config conversion'!A834:AM1782,8,FALSE),VLOOKUP(Tableau4[[#This Row],[No Série ]],'Config conversion'!B834:AM1782,7,FALSE))</f>
        <v>#N/A</v>
      </c>
    </row>
    <row r="844" spans="2:3" x14ac:dyDescent="0.25">
      <c r="B844" t="e">
        <f>IFERROR(VLOOKUP(Tableau4[[#This Row],[No Série ]],'Config conversion'!A835:AM1783,7,FALSE),OR(VLOOKUP(Tableau4[[#This Row],[No Série ]],'Config conversion'!B835:AM1783,6,FALSE),VLOOKUP(Tableau4[[#This Row],[No Série ]],'Config conversion'!C835:AM1783,5,FALSE),VLOOKUP(Tableau4[[#This Row],[No Série ]],'Config conversion'!D835:AM1783,4,FALSE)))</f>
        <v>#N/A</v>
      </c>
      <c r="C844" t="e">
        <f>IFERROR(VLOOKUP(Tableau4[[#This Row],[No Série ]],'Config conversion'!A835:AM1783,8,FALSE),VLOOKUP(Tableau4[[#This Row],[No Série ]],'Config conversion'!B835:AM1783,7,FALSE))</f>
        <v>#N/A</v>
      </c>
    </row>
    <row r="845" spans="2:3" x14ac:dyDescent="0.25">
      <c r="B845" t="e">
        <f>IFERROR(VLOOKUP(Tableau4[[#This Row],[No Série ]],'Config conversion'!A836:AM1784,7,FALSE),OR(VLOOKUP(Tableau4[[#This Row],[No Série ]],'Config conversion'!B836:AM1784,6,FALSE),VLOOKUP(Tableau4[[#This Row],[No Série ]],'Config conversion'!C836:AM1784,5,FALSE),VLOOKUP(Tableau4[[#This Row],[No Série ]],'Config conversion'!D836:AM1784,4,FALSE)))</f>
        <v>#N/A</v>
      </c>
      <c r="C845" t="e">
        <f>IFERROR(VLOOKUP(Tableau4[[#This Row],[No Série ]],'Config conversion'!A836:AM1784,8,FALSE),VLOOKUP(Tableau4[[#This Row],[No Série ]],'Config conversion'!B836:AM1784,7,FALSE))</f>
        <v>#N/A</v>
      </c>
    </row>
    <row r="846" spans="2:3" x14ac:dyDescent="0.25">
      <c r="B846" t="e">
        <f>IFERROR(VLOOKUP(Tableau4[[#This Row],[No Série ]],'Config conversion'!A837:AM1785,7,FALSE),OR(VLOOKUP(Tableau4[[#This Row],[No Série ]],'Config conversion'!B837:AM1785,6,FALSE),VLOOKUP(Tableau4[[#This Row],[No Série ]],'Config conversion'!C837:AM1785,5,FALSE),VLOOKUP(Tableau4[[#This Row],[No Série ]],'Config conversion'!D837:AM1785,4,FALSE)))</f>
        <v>#N/A</v>
      </c>
      <c r="C846" t="e">
        <f>IFERROR(VLOOKUP(Tableau4[[#This Row],[No Série ]],'Config conversion'!A837:AM1785,8,FALSE),VLOOKUP(Tableau4[[#This Row],[No Série ]],'Config conversion'!B837:AM1785,7,FALSE))</f>
        <v>#N/A</v>
      </c>
    </row>
    <row r="847" spans="2:3" x14ac:dyDescent="0.25">
      <c r="B847" t="e">
        <f>IFERROR(VLOOKUP(Tableau4[[#This Row],[No Série ]],'Config conversion'!A838:AM1786,7,FALSE),OR(VLOOKUP(Tableau4[[#This Row],[No Série ]],'Config conversion'!B838:AM1786,6,FALSE),VLOOKUP(Tableau4[[#This Row],[No Série ]],'Config conversion'!C838:AM1786,5,FALSE),VLOOKUP(Tableau4[[#This Row],[No Série ]],'Config conversion'!D838:AM1786,4,FALSE)))</f>
        <v>#N/A</v>
      </c>
      <c r="C847" t="e">
        <f>IFERROR(VLOOKUP(Tableau4[[#This Row],[No Série ]],'Config conversion'!A838:AM1786,8,FALSE),VLOOKUP(Tableau4[[#This Row],[No Série ]],'Config conversion'!B838:AM1786,7,FALSE))</f>
        <v>#N/A</v>
      </c>
    </row>
    <row r="848" spans="2:3" x14ac:dyDescent="0.25">
      <c r="B848" t="e">
        <f>IFERROR(VLOOKUP(Tableau4[[#This Row],[No Série ]],'Config conversion'!A839:AM1787,7,FALSE),OR(VLOOKUP(Tableau4[[#This Row],[No Série ]],'Config conversion'!B839:AM1787,6,FALSE),VLOOKUP(Tableau4[[#This Row],[No Série ]],'Config conversion'!C839:AM1787,5,FALSE),VLOOKUP(Tableau4[[#This Row],[No Série ]],'Config conversion'!D839:AM1787,4,FALSE)))</f>
        <v>#N/A</v>
      </c>
      <c r="C848" t="e">
        <f>IFERROR(VLOOKUP(Tableau4[[#This Row],[No Série ]],'Config conversion'!A839:AM1787,8,FALSE),VLOOKUP(Tableau4[[#This Row],[No Série ]],'Config conversion'!B839:AM1787,7,FALSE))</f>
        <v>#N/A</v>
      </c>
    </row>
    <row r="849" spans="2:3" x14ac:dyDescent="0.25">
      <c r="B849" t="e">
        <f>IFERROR(VLOOKUP(Tableau4[[#This Row],[No Série ]],'Config conversion'!A840:AM1788,7,FALSE),OR(VLOOKUP(Tableau4[[#This Row],[No Série ]],'Config conversion'!B840:AM1788,6,FALSE),VLOOKUP(Tableau4[[#This Row],[No Série ]],'Config conversion'!C840:AM1788,5,FALSE),VLOOKUP(Tableau4[[#This Row],[No Série ]],'Config conversion'!D840:AM1788,4,FALSE)))</f>
        <v>#N/A</v>
      </c>
      <c r="C849" t="e">
        <f>IFERROR(VLOOKUP(Tableau4[[#This Row],[No Série ]],'Config conversion'!A840:AM1788,8,FALSE),VLOOKUP(Tableau4[[#This Row],[No Série ]],'Config conversion'!B840:AM1788,7,FALSE))</f>
        <v>#N/A</v>
      </c>
    </row>
    <row r="850" spans="2:3" x14ac:dyDescent="0.25">
      <c r="B850" t="e">
        <f>IFERROR(VLOOKUP(Tableau4[[#This Row],[No Série ]],'Config conversion'!A841:AM1789,7,FALSE),OR(VLOOKUP(Tableau4[[#This Row],[No Série ]],'Config conversion'!B841:AM1789,6,FALSE),VLOOKUP(Tableau4[[#This Row],[No Série ]],'Config conversion'!C841:AM1789,5,FALSE),VLOOKUP(Tableau4[[#This Row],[No Série ]],'Config conversion'!D841:AM1789,4,FALSE)))</f>
        <v>#N/A</v>
      </c>
      <c r="C850" t="e">
        <f>IFERROR(VLOOKUP(Tableau4[[#This Row],[No Série ]],'Config conversion'!A841:AM1789,8,FALSE),VLOOKUP(Tableau4[[#This Row],[No Série ]],'Config conversion'!B841:AM1789,7,FALSE))</f>
        <v>#N/A</v>
      </c>
    </row>
    <row r="851" spans="2:3" x14ac:dyDescent="0.25">
      <c r="B851" t="e">
        <f>IFERROR(VLOOKUP(Tableau4[[#This Row],[No Série ]],'Config conversion'!A842:AM1790,7,FALSE),OR(VLOOKUP(Tableau4[[#This Row],[No Série ]],'Config conversion'!B842:AM1790,6,FALSE),VLOOKUP(Tableau4[[#This Row],[No Série ]],'Config conversion'!C842:AM1790,5,FALSE),VLOOKUP(Tableau4[[#This Row],[No Série ]],'Config conversion'!D842:AM1790,4,FALSE)))</f>
        <v>#N/A</v>
      </c>
      <c r="C851" t="e">
        <f>IFERROR(VLOOKUP(Tableau4[[#This Row],[No Série ]],'Config conversion'!A842:AM1790,8,FALSE),VLOOKUP(Tableau4[[#This Row],[No Série ]],'Config conversion'!B842:AM1790,7,FALSE))</f>
        <v>#N/A</v>
      </c>
    </row>
    <row r="852" spans="2:3" x14ac:dyDescent="0.25">
      <c r="B852" t="e">
        <f>IFERROR(VLOOKUP(Tableau4[[#This Row],[No Série ]],'Config conversion'!A843:AM1791,7,FALSE),OR(VLOOKUP(Tableau4[[#This Row],[No Série ]],'Config conversion'!B843:AM1791,6,FALSE),VLOOKUP(Tableau4[[#This Row],[No Série ]],'Config conversion'!C843:AM1791,5,FALSE),VLOOKUP(Tableau4[[#This Row],[No Série ]],'Config conversion'!D843:AM1791,4,FALSE)))</f>
        <v>#N/A</v>
      </c>
      <c r="C852" t="e">
        <f>IFERROR(VLOOKUP(Tableau4[[#This Row],[No Série ]],'Config conversion'!A843:AM1791,8,FALSE),VLOOKUP(Tableau4[[#This Row],[No Série ]],'Config conversion'!B843:AM1791,7,FALSE))</f>
        <v>#N/A</v>
      </c>
    </row>
    <row r="853" spans="2:3" x14ac:dyDescent="0.25">
      <c r="B853" t="e">
        <f>IFERROR(VLOOKUP(Tableau4[[#This Row],[No Série ]],'Config conversion'!A844:AM1792,7,FALSE),OR(VLOOKUP(Tableau4[[#This Row],[No Série ]],'Config conversion'!B844:AM1792,6,FALSE),VLOOKUP(Tableau4[[#This Row],[No Série ]],'Config conversion'!C844:AM1792,5,FALSE),VLOOKUP(Tableau4[[#This Row],[No Série ]],'Config conversion'!D844:AM1792,4,FALSE)))</f>
        <v>#N/A</v>
      </c>
      <c r="C853" t="e">
        <f>IFERROR(VLOOKUP(Tableau4[[#This Row],[No Série ]],'Config conversion'!A844:AM1792,8,FALSE),VLOOKUP(Tableau4[[#This Row],[No Série ]],'Config conversion'!B844:AM1792,7,FALSE))</f>
        <v>#N/A</v>
      </c>
    </row>
    <row r="854" spans="2:3" x14ac:dyDescent="0.25">
      <c r="B854" t="e">
        <f>IFERROR(VLOOKUP(Tableau4[[#This Row],[No Série ]],'Config conversion'!A845:AM1793,7,FALSE),OR(VLOOKUP(Tableau4[[#This Row],[No Série ]],'Config conversion'!B845:AM1793,6,FALSE),VLOOKUP(Tableau4[[#This Row],[No Série ]],'Config conversion'!C845:AM1793,5,FALSE),VLOOKUP(Tableau4[[#This Row],[No Série ]],'Config conversion'!D845:AM1793,4,FALSE)))</f>
        <v>#N/A</v>
      </c>
      <c r="C854" t="e">
        <f>IFERROR(VLOOKUP(Tableau4[[#This Row],[No Série ]],'Config conversion'!A845:AM1793,8,FALSE),VLOOKUP(Tableau4[[#This Row],[No Série ]],'Config conversion'!B845:AM1793,7,FALSE))</f>
        <v>#N/A</v>
      </c>
    </row>
    <row r="855" spans="2:3" x14ac:dyDescent="0.25">
      <c r="B855" t="e">
        <f>IFERROR(VLOOKUP(Tableau4[[#This Row],[No Série ]],'Config conversion'!A846:AM1794,7,FALSE),OR(VLOOKUP(Tableau4[[#This Row],[No Série ]],'Config conversion'!B846:AM1794,6,FALSE),VLOOKUP(Tableau4[[#This Row],[No Série ]],'Config conversion'!C846:AM1794,5,FALSE),VLOOKUP(Tableau4[[#This Row],[No Série ]],'Config conversion'!D846:AM1794,4,FALSE)))</f>
        <v>#N/A</v>
      </c>
      <c r="C855" t="e">
        <f>IFERROR(VLOOKUP(Tableau4[[#This Row],[No Série ]],'Config conversion'!A846:AM1794,8,FALSE),VLOOKUP(Tableau4[[#This Row],[No Série ]],'Config conversion'!B846:AM1794,7,FALSE))</f>
        <v>#N/A</v>
      </c>
    </row>
    <row r="856" spans="2:3" x14ac:dyDescent="0.25">
      <c r="B856" t="e">
        <f>IFERROR(VLOOKUP(Tableau4[[#This Row],[No Série ]],'Config conversion'!A847:AM1795,7,FALSE),OR(VLOOKUP(Tableau4[[#This Row],[No Série ]],'Config conversion'!B847:AM1795,6,FALSE),VLOOKUP(Tableau4[[#This Row],[No Série ]],'Config conversion'!C847:AM1795,5,FALSE),VLOOKUP(Tableau4[[#This Row],[No Série ]],'Config conversion'!D847:AM1795,4,FALSE)))</f>
        <v>#N/A</v>
      </c>
      <c r="C856" t="e">
        <f>IFERROR(VLOOKUP(Tableau4[[#This Row],[No Série ]],'Config conversion'!A847:AM1795,8,FALSE),VLOOKUP(Tableau4[[#This Row],[No Série ]],'Config conversion'!B847:AM1795,7,FALSE))</f>
        <v>#N/A</v>
      </c>
    </row>
    <row r="857" spans="2:3" x14ac:dyDescent="0.25">
      <c r="B857" t="e">
        <f>IFERROR(VLOOKUP(Tableau4[[#This Row],[No Série ]],'Config conversion'!A848:AM1796,7,FALSE),OR(VLOOKUP(Tableau4[[#This Row],[No Série ]],'Config conversion'!B848:AM1796,6,FALSE),VLOOKUP(Tableau4[[#This Row],[No Série ]],'Config conversion'!C848:AM1796,5,FALSE),VLOOKUP(Tableau4[[#This Row],[No Série ]],'Config conversion'!D848:AM1796,4,FALSE)))</f>
        <v>#N/A</v>
      </c>
      <c r="C857" t="e">
        <f>IFERROR(VLOOKUP(Tableau4[[#This Row],[No Série ]],'Config conversion'!A848:AM1796,8,FALSE),VLOOKUP(Tableau4[[#This Row],[No Série ]],'Config conversion'!B848:AM1796,7,FALSE))</f>
        <v>#N/A</v>
      </c>
    </row>
    <row r="858" spans="2:3" x14ac:dyDescent="0.25">
      <c r="B858" t="e">
        <f>IFERROR(VLOOKUP(Tableau4[[#This Row],[No Série ]],'Config conversion'!A849:AM1797,7,FALSE),OR(VLOOKUP(Tableau4[[#This Row],[No Série ]],'Config conversion'!B849:AM1797,6,FALSE),VLOOKUP(Tableau4[[#This Row],[No Série ]],'Config conversion'!C849:AM1797,5,FALSE),VLOOKUP(Tableau4[[#This Row],[No Série ]],'Config conversion'!D849:AM1797,4,FALSE)))</f>
        <v>#N/A</v>
      </c>
      <c r="C858" t="e">
        <f>IFERROR(VLOOKUP(Tableau4[[#This Row],[No Série ]],'Config conversion'!A849:AM1797,8,FALSE),VLOOKUP(Tableau4[[#This Row],[No Série ]],'Config conversion'!B849:AM1797,7,FALSE))</f>
        <v>#N/A</v>
      </c>
    </row>
    <row r="859" spans="2:3" x14ac:dyDescent="0.25">
      <c r="B859" t="e">
        <f>IFERROR(VLOOKUP(Tableau4[[#This Row],[No Série ]],'Config conversion'!A850:AM1798,7,FALSE),OR(VLOOKUP(Tableau4[[#This Row],[No Série ]],'Config conversion'!B850:AM1798,6,FALSE),VLOOKUP(Tableau4[[#This Row],[No Série ]],'Config conversion'!C850:AM1798,5,FALSE),VLOOKUP(Tableau4[[#This Row],[No Série ]],'Config conversion'!D850:AM1798,4,FALSE)))</f>
        <v>#N/A</v>
      </c>
      <c r="C859" t="e">
        <f>IFERROR(VLOOKUP(Tableau4[[#This Row],[No Série ]],'Config conversion'!A850:AM1798,8,FALSE),VLOOKUP(Tableau4[[#This Row],[No Série ]],'Config conversion'!B850:AM1798,7,FALSE))</f>
        <v>#N/A</v>
      </c>
    </row>
    <row r="860" spans="2:3" x14ac:dyDescent="0.25">
      <c r="B860" t="e">
        <f>IFERROR(VLOOKUP(Tableau4[[#This Row],[No Série ]],'Config conversion'!A851:AM1799,7,FALSE),OR(VLOOKUP(Tableau4[[#This Row],[No Série ]],'Config conversion'!B851:AM1799,6,FALSE),VLOOKUP(Tableau4[[#This Row],[No Série ]],'Config conversion'!C851:AM1799,5,FALSE),VLOOKUP(Tableau4[[#This Row],[No Série ]],'Config conversion'!D851:AM1799,4,FALSE)))</f>
        <v>#N/A</v>
      </c>
      <c r="C860" t="e">
        <f>IFERROR(VLOOKUP(Tableau4[[#This Row],[No Série ]],'Config conversion'!A851:AM1799,8,FALSE),VLOOKUP(Tableau4[[#This Row],[No Série ]],'Config conversion'!B851:AM1799,7,FALSE))</f>
        <v>#N/A</v>
      </c>
    </row>
    <row r="861" spans="2:3" x14ac:dyDescent="0.25">
      <c r="B861" t="e">
        <f>IFERROR(VLOOKUP(Tableau4[[#This Row],[No Série ]],'Config conversion'!A852:AM1800,7,FALSE),OR(VLOOKUP(Tableau4[[#This Row],[No Série ]],'Config conversion'!B852:AM1800,6,FALSE),VLOOKUP(Tableau4[[#This Row],[No Série ]],'Config conversion'!C852:AM1800,5,FALSE),VLOOKUP(Tableau4[[#This Row],[No Série ]],'Config conversion'!D852:AM1800,4,FALSE)))</f>
        <v>#N/A</v>
      </c>
      <c r="C861" t="e">
        <f>IFERROR(VLOOKUP(Tableau4[[#This Row],[No Série ]],'Config conversion'!A852:AM1800,8,FALSE),VLOOKUP(Tableau4[[#This Row],[No Série ]],'Config conversion'!B852:AM1800,7,FALSE))</f>
        <v>#N/A</v>
      </c>
    </row>
    <row r="862" spans="2:3" x14ac:dyDescent="0.25">
      <c r="B862" t="e">
        <f>IFERROR(VLOOKUP(Tableau4[[#This Row],[No Série ]],'Config conversion'!A853:AM1801,7,FALSE),OR(VLOOKUP(Tableau4[[#This Row],[No Série ]],'Config conversion'!B853:AM1801,6,FALSE),VLOOKUP(Tableau4[[#This Row],[No Série ]],'Config conversion'!C853:AM1801,5,FALSE),VLOOKUP(Tableau4[[#This Row],[No Série ]],'Config conversion'!D853:AM1801,4,FALSE)))</f>
        <v>#N/A</v>
      </c>
      <c r="C862" t="e">
        <f>IFERROR(VLOOKUP(Tableau4[[#This Row],[No Série ]],'Config conversion'!A853:AM1801,8,FALSE),VLOOKUP(Tableau4[[#This Row],[No Série ]],'Config conversion'!B853:AM1801,7,FALSE))</f>
        <v>#N/A</v>
      </c>
    </row>
    <row r="863" spans="2:3" x14ac:dyDescent="0.25">
      <c r="B863" t="e">
        <f>IFERROR(VLOOKUP(Tableau4[[#This Row],[No Série ]],'Config conversion'!A854:AM1802,7,FALSE),OR(VLOOKUP(Tableau4[[#This Row],[No Série ]],'Config conversion'!B854:AM1802,6,FALSE),VLOOKUP(Tableau4[[#This Row],[No Série ]],'Config conversion'!C854:AM1802,5,FALSE),VLOOKUP(Tableau4[[#This Row],[No Série ]],'Config conversion'!D854:AM1802,4,FALSE)))</f>
        <v>#N/A</v>
      </c>
      <c r="C863" t="e">
        <f>IFERROR(VLOOKUP(Tableau4[[#This Row],[No Série ]],'Config conversion'!A854:AM1802,8,FALSE),VLOOKUP(Tableau4[[#This Row],[No Série ]],'Config conversion'!B854:AM1802,7,FALSE))</f>
        <v>#N/A</v>
      </c>
    </row>
    <row r="864" spans="2:3" x14ac:dyDescent="0.25">
      <c r="B864" t="e">
        <f>IFERROR(VLOOKUP(Tableau4[[#This Row],[No Série ]],'Config conversion'!A855:AM1803,7,FALSE),OR(VLOOKUP(Tableau4[[#This Row],[No Série ]],'Config conversion'!B855:AM1803,6,FALSE),VLOOKUP(Tableau4[[#This Row],[No Série ]],'Config conversion'!C855:AM1803,5,FALSE),VLOOKUP(Tableau4[[#This Row],[No Série ]],'Config conversion'!D855:AM1803,4,FALSE)))</f>
        <v>#N/A</v>
      </c>
      <c r="C864" t="e">
        <f>IFERROR(VLOOKUP(Tableau4[[#This Row],[No Série ]],'Config conversion'!A855:AM1803,8,FALSE),VLOOKUP(Tableau4[[#This Row],[No Série ]],'Config conversion'!B855:AM1803,7,FALSE))</f>
        <v>#N/A</v>
      </c>
    </row>
    <row r="865" spans="2:3" x14ac:dyDescent="0.25">
      <c r="B865" t="e">
        <f>IFERROR(VLOOKUP(Tableau4[[#This Row],[No Série ]],'Config conversion'!A856:AM1804,7,FALSE),OR(VLOOKUP(Tableau4[[#This Row],[No Série ]],'Config conversion'!B856:AM1804,6,FALSE),VLOOKUP(Tableau4[[#This Row],[No Série ]],'Config conversion'!C856:AM1804,5,FALSE),VLOOKUP(Tableau4[[#This Row],[No Série ]],'Config conversion'!D856:AM1804,4,FALSE)))</f>
        <v>#N/A</v>
      </c>
      <c r="C865" t="e">
        <f>IFERROR(VLOOKUP(Tableau4[[#This Row],[No Série ]],'Config conversion'!A856:AM1804,8,FALSE),VLOOKUP(Tableau4[[#This Row],[No Série ]],'Config conversion'!B856:AM1804,7,FALSE))</f>
        <v>#N/A</v>
      </c>
    </row>
    <row r="866" spans="2:3" x14ac:dyDescent="0.25">
      <c r="B866" t="e">
        <f>IFERROR(VLOOKUP(Tableau4[[#This Row],[No Série ]],'Config conversion'!A857:AM1805,7,FALSE),OR(VLOOKUP(Tableau4[[#This Row],[No Série ]],'Config conversion'!B857:AM1805,6,FALSE),VLOOKUP(Tableau4[[#This Row],[No Série ]],'Config conversion'!C857:AM1805,5,FALSE),VLOOKUP(Tableau4[[#This Row],[No Série ]],'Config conversion'!D857:AM1805,4,FALSE)))</f>
        <v>#N/A</v>
      </c>
      <c r="C866" t="e">
        <f>IFERROR(VLOOKUP(Tableau4[[#This Row],[No Série ]],'Config conversion'!A857:AM1805,8,FALSE),VLOOKUP(Tableau4[[#This Row],[No Série ]],'Config conversion'!B857:AM1805,7,FALSE))</f>
        <v>#N/A</v>
      </c>
    </row>
    <row r="867" spans="2:3" x14ac:dyDescent="0.25">
      <c r="B867" t="e">
        <f>IFERROR(VLOOKUP(Tableau4[[#This Row],[No Série ]],'Config conversion'!A858:AM1806,7,FALSE),OR(VLOOKUP(Tableau4[[#This Row],[No Série ]],'Config conversion'!B858:AM1806,6,FALSE),VLOOKUP(Tableau4[[#This Row],[No Série ]],'Config conversion'!C858:AM1806,5,FALSE),VLOOKUP(Tableau4[[#This Row],[No Série ]],'Config conversion'!D858:AM1806,4,FALSE)))</f>
        <v>#N/A</v>
      </c>
      <c r="C867" t="e">
        <f>IFERROR(VLOOKUP(Tableau4[[#This Row],[No Série ]],'Config conversion'!A858:AM1806,8,FALSE),VLOOKUP(Tableau4[[#This Row],[No Série ]],'Config conversion'!B858:AM1806,7,FALSE))</f>
        <v>#N/A</v>
      </c>
    </row>
    <row r="868" spans="2:3" x14ac:dyDescent="0.25">
      <c r="B868" t="e">
        <f>IFERROR(VLOOKUP(Tableau4[[#This Row],[No Série ]],'Config conversion'!A859:AM1807,7,FALSE),OR(VLOOKUP(Tableau4[[#This Row],[No Série ]],'Config conversion'!B859:AM1807,6,FALSE),VLOOKUP(Tableau4[[#This Row],[No Série ]],'Config conversion'!C859:AM1807,5,FALSE),VLOOKUP(Tableau4[[#This Row],[No Série ]],'Config conversion'!D859:AM1807,4,FALSE)))</f>
        <v>#N/A</v>
      </c>
      <c r="C868" t="e">
        <f>IFERROR(VLOOKUP(Tableau4[[#This Row],[No Série ]],'Config conversion'!A859:AM1807,8,FALSE),VLOOKUP(Tableau4[[#This Row],[No Série ]],'Config conversion'!B859:AM1807,7,FALSE))</f>
        <v>#N/A</v>
      </c>
    </row>
    <row r="869" spans="2:3" x14ac:dyDescent="0.25">
      <c r="B869" t="e">
        <f>IFERROR(VLOOKUP(Tableau4[[#This Row],[No Série ]],'Config conversion'!A860:AM1808,7,FALSE),OR(VLOOKUP(Tableau4[[#This Row],[No Série ]],'Config conversion'!B860:AM1808,6,FALSE),VLOOKUP(Tableau4[[#This Row],[No Série ]],'Config conversion'!C860:AM1808,5,FALSE),VLOOKUP(Tableau4[[#This Row],[No Série ]],'Config conversion'!D860:AM1808,4,FALSE)))</f>
        <v>#N/A</v>
      </c>
      <c r="C869" t="e">
        <f>IFERROR(VLOOKUP(Tableau4[[#This Row],[No Série ]],'Config conversion'!A860:AM1808,8,FALSE),VLOOKUP(Tableau4[[#This Row],[No Série ]],'Config conversion'!B860:AM1808,7,FALSE))</f>
        <v>#N/A</v>
      </c>
    </row>
    <row r="870" spans="2:3" x14ac:dyDescent="0.25">
      <c r="B870" t="e">
        <f>IFERROR(VLOOKUP(Tableau4[[#This Row],[No Série ]],'Config conversion'!A861:AM1809,7,FALSE),OR(VLOOKUP(Tableau4[[#This Row],[No Série ]],'Config conversion'!B861:AM1809,6,FALSE),VLOOKUP(Tableau4[[#This Row],[No Série ]],'Config conversion'!C861:AM1809,5,FALSE),VLOOKUP(Tableau4[[#This Row],[No Série ]],'Config conversion'!D861:AM1809,4,FALSE)))</f>
        <v>#N/A</v>
      </c>
      <c r="C870" t="e">
        <f>IFERROR(VLOOKUP(Tableau4[[#This Row],[No Série ]],'Config conversion'!A861:AM1809,8,FALSE),VLOOKUP(Tableau4[[#This Row],[No Série ]],'Config conversion'!B861:AM1809,7,FALSE))</f>
        <v>#N/A</v>
      </c>
    </row>
    <row r="871" spans="2:3" x14ac:dyDescent="0.25">
      <c r="B871" t="e">
        <f>IFERROR(VLOOKUP(Tableau4[[#This Row],[No Série ]],'Config conversion'!A862:AM1810,7,FALSE),OR(VLOOKUP(Tableau4[[#This Row],[No Série ]],'Config conversion'!B862:AM1810,6,FALSE),VLOOKUP(Tableau4[[#This Row],[No Série ]],'Config conversion'!C862:AM1810,5,FALSE),VLOOKUP(Tableau4[[#This Row],[No Série ]],'Config conversion'!D862:AM1810,4,FALSE)))</f>
        <v>#N/A</v>
      </c>
      <c r="C871" t="e">
        <f>IFERROR(VLOOKUP(Tableau4[[#This Row],[No Série ]],'Config conversion'!A862:AM1810,8,FALSE),VLOOKUP(Tableau4[[#This Row],[No Série ]],'Config conversion'!B862:AM1810,7,FALSE))</f>
        <v>#N/A</v>
      </c>
    </row>
    <row r="872" spans="2:3" x14ac:dyDescent="0.25">
      <c r="B872" t="e">
        <f>IFERROR(VLOOKUP(Tableau4[[#This Row],[No Série ]],'Config conversion'!A863:AM1811,7,FALSE),OR(VLOOKUP(Tableau4[[#This Row],[No Série ]],'Config conversion'!B863:AM1811,6,FALSE),VLOOKUP(Tableau4[[#This Row],[No Série ]],'Config conversion'!C863:AM1811,5,FALSE),VLOOKUP(Tableau4[[#This Row],[No Série ]],'Config conversion'!D863:AM1811,4,FALSE)))</f>
        <v>#N/A</v>
      </c>
      <c r="C872" t="e">
        <f>IFERROR(VLOOKUP(Tableau4[[#This Row],[No Série ]],'Config conversion'!A863:AM1811,8,FALSE),VLOOKUP(Tableau4[[#This Row],[No Série ]],'Config conversion'!B863:AM1811,7,FALSE))</f>
        <v>#N/A</v>
      </c>
    </row>
    <row r="873" spans="2:3" x14ac:dyDescent="0.25">
      <c r="B873" t="e">
        <f>IFERROR(VLOOKUP(Tableau4[[#This Row],[No Série ]],'Config conversion'!A864:AM1812,7,FALSE),OR(VLOOKUP(Tableau4[[#This Row],[No Série ]],'Config conversion'!B864:AM1812,6,FALSE),VLOOKUP(Tableau4[[#This Row],[No Série ]],'Config conversion'!C864:AM1812,5,FALSE),VLOOKUP(Tableau4[[#This Row],[No Série ]],'Config conversion'!D864:AM1812,4,FALSE)))</f>
        <v>#N/A</v>
      </c>
      <c r="C873" t="e">
        <f>IFERROR(VLOOKUP(Tableau4[[#This Row],[No Série ]],'Config conversion'!A864:AM1812,8,FALSE),VLOOKUP(Tableau4[[#This Row],[No Série ]],'Config conversion'!B864:AM1812,7,FALSE))</f>
        <v>#N/A</v>
      </c>
    </row>
    <row r="874" spans="2:3" x14ac:dyDescent="0.25">
      <c r="B874" t="e">
        <f>IFERROR(VLOOKUP(Tableau4[[#This Row],[No Série ]],'Config conversion'!A865:AM1813,7,FALSE),OR(VLOOKUP(Tableau4[[#This Row],[No Série ]],'Config conversion'!B865:AM1813,6,FALSE),VLOOKUP(Tableau4[[#This Row],[No Série ]],'Config conversion'!C865:AM1813,5,FALSE),VLOOKUP(Tableau4[[#This Row],[No Série ]],'Config conversion'!D865:AM1813,4,FALSE)))</f>
        <v>#N/A</v>
      </c>
      <c r="C874" t="e">
        <f>IFERROR(VLOOKUP(Tableau4[[#This Row],[No Série ]],'Config conversion'!A865:AM1813,8,FALSE),VLOOKUP(Tableau4[[#This Row],[No Série ]],'Config conversion'!B865:AM1813,7,FALSE))</f>
        <v>#N/A</v>
      </c>
    </row>
    <row r="875" spans="2:3" x14ac:dyDescent="0.25">
      <c r="B875" t="e">
        <f>IFERROR(VLOOKUP(Tableau4[[#This Row],[No Série ]],'Config conversion'!A866:AM1814,7,FALSE),OR(VLOOKUP(Tableau4[[#This Row],[No Série ]],'Config conversion'!B866:AM1814,6,FALSE),VLOOKUP(Tableau4[[#This Row],[No Série ]],'Config conversion'!C866:AM1814,5,FALSE),VLOOKUP(Tableau4[[#This Row],[No Série ]],'Config conversion'!D866:AM1814,4,FALSE)))</f>
        <v>#N/A</v>
      </c>
      <c r="C875" t="e">
        <f>IFERROR(VLOOKUP(Tableau4[[#This Row],[No Série ]],'Config conversion'!A866:AM1814,8,FALSE),VLOOKUP(Tableau4[[#This Row],[No Série ]],'Config conversion'!B866:AM1814,7,FALSE))</f>
        <v>#N/A</v>
      </c>
    </row>
    <row r="876" spans="2:3" x14ac:dyDescent="0.25">
      <c r="B876" t="e">
        <f>IFERROR(VLOOKUP(Tableau4[[#This Row],[No Série ]],'Config conversion'!A867:AM1815,7,FALSE),OR(VLOOKUP(Tableau4[[#This Row],[No Série ]],'Config conversion'!B867:AM1815,6,FALSE),VLOOKUP(Tableau4[[#This Row],[No Série ]],'Config conversion'!C867:AM1815,5,FALSE),VLOOKUP(Tableau4[[#This Row],[No Série ]],'Config conversion'!D867:AM1815,4,FALSE)))</f>
        <v>#N/A</v>
      </c>
      <c r="C876" t="e">
        <f>IFERROR(VLOOKUP(Tableau4[[#This Row],[No Série ]],'Config conversion'!A867:AM1815,8,FALSE),VLOOKUP(Tableau4[[#This Row],[No Série ]],'Config conversion'!B867:AM1815,7,FALSE))</f>
        <v>#N/A</v>
      </c>
    </row>
    <row r="877" spans="2:3" x14ac:dyDescent="0.25">
      <c r="B877" t="e">
        <f>IFERROR(VLOOKUP(Tableau4[[#This Row],[No Série ]],'Config conversion'!A868:AM1816,7,FALSE),OR(VLOOKUP(Tableau4[[#This Row],[No Série ]],'Config conversion'!B868:AM1816,6,FALSE),VLOOKUP(Tableau4[[#This Row],[No Série ]],'Config conversion'!C868:AM1816,5,FALSE),VLOOKUP(Tableau4[[#This Row],[No Série ]],'Config conversion'!D868:AM1816,4,FALSE)))</f>
        <v>#N/A</v>
      </c>
      <c r="C877" t="e">
        <f>IFERROR(VLOOKUP(Tableau4[[#This Row],[No Série ]],'Config conversion'!A868:AM1816,8,FALSE),VLOOKUP(Tableau4[[#This Row],[No Série ]],'Config conversion'!B868:AM1816,7,FALSE))</f>
        <v>#N/A</v>
      </c>
    </row>
    <row r="878" spans="2:3" x14ac:dyDescent="0.25">
      <c r="B878" t="e">
        <f>IFERROR(VLOOKUP(Tableau4[[#This Row],[No Série ]],'Config conversion'!A869:AM1817,7,FALSE),OR(VLOOKUP(Tableau4[[#This Row],[No Série ]],'Config conversion'!B869:AM1817,6,FALSE),VLOOKUP(Tableau4[[#This Row],[No Série ]],'Config conversion'!C869:AM1817,5,FALSE),VLOOKUP(Tableau4[[#This Row],[No Série ]],'Config conversion'!D869:AM1817,4,FALSE)))</f>
        <v>#N/A</v>
      </c>
      <c r="C878" t="e">
        <f>IFERROR(VLOOKUP(Tableau4[[#This Row],[No Série ]],'Config conversion'!A869:AM1817,8,FALSE),VLOOKUP(Tableau4[[#This Row],[No Série ]],'Config conversion'!B869:AM1817,7,FALSE))</f>
        <v>#N/A</v>
      </c>
    </row>
    <row r="879" spans="2:3" x14ac:dyDescent="0.25">
      <c r="B879" t="e">
        <f>IFERROR(VLOOKUP(Tableau4[[#This Row],[No Série ]],'Config conversion'!A870:AM1818,7,FALSE),OR(VLOOKUP(Tableau4[[#This Row],[No Série ]],'Config conversion'!B870:AM1818,6,FALSE),VLOOKUP(Tableau4[[#This Row],[No Série ]],'Config conversion'!C870:AM1818,5,FALSE),VLOOKUP(Tableau4[[#This Row],[No Série ]],'Config conversion'!D870:AM1818,4,FALSE)))</f>
        <v>#N/A</v>
      </c>
      <c r="C879" t="e">
        <f>IFERROR(VLOOKUP(Tableau4[[#This Row],[No Série ]],'Config conversion'!A870:AM1818,8,FALSE),VLOOKUP(Tableau4[[#This Row],[No Série ]],'Config conversion'!B870:AM1818,7,FALSE))</f>
        <v>#N/A</v>
      </c>
    </row>
    <row r="880" spans="2:3" x14ac:dyDescent="0.25">
      <c r="B880" t="e">
        <f>IFERROR(VLOOKUP(Tableau4[[#This Row],[No Série ]],'Config conversion'!A871:AM1819,7,FALSE),OR(VLOOKUP(Tableau4[[#This Row],[No Série ]],'Config conversion'!B871:AM1819,6,FALSE),VLOOKUP(Tableau4[[#This Row],[No Série ]],'Config conversion'!C871:AM1819,5,FALSE),VLOOKUP(Tableau4[[#This Row],[No Série ]],'Config conversion'!D871:AM1819,4,FALSE)))</f>
        <v>#N/A</v>
      </c>
      <c r="C880" t="e">
        <f>IFERROR(VLOOKUP(Tableau4[[#This Row],[No Série ]],'Config conversion'!A871:AM1819,8,FALSE),VLOOKUP(Tableau4[[#This Row],[No Série ]],'Config conversion'!B871:AM1819,7,FALSE))</f>
        <v>#N/A</v>
      </c>
    </row>
    <row r="881" spans="2:3" x14ac:dyDescent="0.25">
      <c r="B881" t="e">
        <f>IFERROR(VLOOKUP(Tableau4[[#This Row],[No Série ]],'Config conversion'!A872:AM1820,7,FALSE),OR(VLOOKUP(Tableau4[[#This Row],[No Série ]],'Config conversion'!B872:AM1820,6,FALSE),VLOOKUP(Tableau4[[#This Row],[No Série ]],'Config conversion'!C872:AM1820,5,FALSE),VLOOKUP(Tableau4[[#This Row],[No Série ]],'Config conversion'!D872:AM1820,4,FALSE)))</f>
        <v>#N/A</v>
      </c>
      <c r="C881" t="e">
        <f>IFERROR(VLOOKUP(Tableau4[[#This Row],[No Série ]],'Config conversion'!A872:AM1820,8,FALSE),VLOOKUP(Tableau4[[#This Row],[No Série ]],'Config conversion'!B872:AM1820,7,FALSE))</f>
        <v>#N/A</v>
      </c>
    </row>
    <row r="882" spans="2:3" x14ac:dyDescent="0.25">
      <c r="B882" t="e">
        <f>IFERROR(VLOOKUP(Tableau4[[#This Row],[No Série ]],'Config conversion'!A873:AM1821,7,FALSE),OR(VLOOKUP(Tableau4[[#This Row],[No Série ]],'Config conversion'!B873:AM1821,6,FALSE),VLOOKUP(Tableau4[[#This Row],[No Série ]],'Config conversion'!C873:AM1821,5,FALSE),VLOOKUP(Tableau4[[#This Row],[No Série ]],'Config conversion'!D873:AM1821,4,FALSE)))</f>
        <v>#N/A</v>
      </c>
      <c r="C882" t="e">
        <f>IFERROR(VLOOKUP(Tableau4[[#This Row],[No Série ]],'Config conversion'!A873:AM1821,8,FALSE),VLOOKUP(Tableau4[[#This Row],[No Série ]],'Config conversion'!B873:AM1821,7,FALSE))</f>
        <v>#N/A</v>
      </c>
    </row>
    <row r="883" spans="2:3" x14ac:dyDescent="0.25">
      <c r="B883" t="e">
        <f>IFERROR(VLOOKUP(Tableau4[[#This Row],[No Série ]],'Config conversion'!A874:AM1822,7,FALSE),OR(VLOOKUP(Tableau4[[#This Row],[No Série ]],'Config conversion'!B874:AM1822,6,FALSE),VLOOKUP(Tableau4[[#This Row],[No Série ]],'Config conversion'!C874:AM1822,5,FALSE),VLOOKUP(Tableau4[[#This Row],[No Série ]],'Config conversion'!D874:AM1822,4,FALSE)))</f>
        <v>#N/A</v>
      </c>
      <c r="C883" t="e">
        <f>IFERROR(VLOOKUP(Tableau4[[#This Row],[No Série ]],'Config conversion'!A874:AM1822,8,FALSE),VLOOKUP(Tableau4[[#This Row],[No Série ]],'Config conversion'!B874:AM1822,7,FALSE))</f>
        <v>#N/A</v>
      </c>
    </row>
    <row r="884" spans="2:3" x14ac:dyDescent="0.25">
      <c r="B884" t="e">
        <f>IFERROR(VLOOKUP(Tableau4[[#This Row],[No Série ]],'Config conversion'!A875:AM1823,7,FALSE),OR(VLOOKUP(Tableau4[[#This Row],[No Série ]],'Config conversion'!B875:AM1823,6,FALSE),VLOOKUP(Tableau4[[#This Row],[No Série ]],'Config conversion'!C875:AM1823,5,FALSE),VLOOKUP(Tableau4[[#This Row],[No Série ]],'Config conversion'!D875:AM1823,4,FALSE)))</f>
        <v>#N/A</v>
      </c>
      <c r="C884" t="e">
        <f>IFERROR(VLOOKUP(Tableau4[[#This Row],[No Série ]],'Config conversion'!A875:AM1823,8,FALSE),VLOOKUP(Tableau4[[#This Row],[No Série ]],'Config conversion'!B875:AM1823,7,FALSE))</f>
        <v>#N/A</v>
      </c>
    </row>
    <row r="885" spans="2:3" x14ac:dyDescent="0.25">
      <c r="B885" t="e">
        <f>IFERROR(VLOOKUP(Tableau4[[#This Row],[No Série ]],'Config conversion'!A876:AM1824,7,FALSE),OR(VLOOKUP(Tableau4[[#This Row],[No Série ]],'Config conversion'!B876:AM1824,6,FALSE),VLOOKUP(Tableau4[[#This Row],[No Série ]],'Config conversion'!C876:AM1824,5,FALSE),VLOOKUP(Tableau4[[#This Row],[No Série ]],'Config conversion'!D876:AM1824,4,FALSE)))</f>
        <v>#N/A</v>
      </c>
      <c r="C885" t="e">
        <f>IFERROR(VLOOKUP(Tableau4[[#This Row],[No Série ]],'Config conversion'!A876:AM1824,8,FALSE),VLOOKUP(Tableau4[[#This Row],[No Série ]],'Config conversion'!B876:AM1824,7,FALSE))</f>
        <v>#N/A</v>
      </c>
    </row>
    <row r="886" spans="2:3" x14ac:dyDescent="0.25">
      <c r="B886" t="e">
        <f>IFERROR(VLOOKUP(Tableau4[[#This Row],[No Série ]],'Config conversion'!A877:AM1825,7,FALSE),OR(VLOOKUP(Tableau4[[#This Row],[No Série ]],'Config conversion'!B877:AM1825,6,FALSE),VLOOKUP(Tableau4[[#This Row],[No Série ]],'Config conversion'!C877:AM1825,5,FALSE),VLOOKUP(Tableau4[[#This Row],[No Série ]],'Config conversion'!D877:AM1825,4,FALSE)))</f>
        <v>#N/A</v>
      </c>
      <c r="C886" t="e">
        <f>IFERROR(VLOOKUP(Tableau4[[#This Row],[No Série ]],'Config conversion'!A877:AM1825,8,FALSE),VLOOKUP(Tableau4[[#This Row],[No Série ]],'Config conversion'!B877:AM1825,7,FALSE))</f>
        <v>#N/A</v>
      </c>
    </row>
    <row r="887" spans="2:3" x14ac:dyDescent="0.25">
      <c r="B887" t="e">
        <f>IFERROR(VLOOKUP(Tableau4[[#This Row],[No Série ]],'Config conversion'!A878:AM1826,7,FALSE),OR(VLOOKUP(Tableau4[[#This Row],[No Série ]],'Config conversion'!B878:AM1826,6,FALSE),VLOOKUP(Tableau4[[#This Row],[No Série ]],'Config conversion'!C878:AM1826,5,FALSE),VLOOKUP(Tableau4[[#This Row],[No Série ]],'Config conversion'!D878:AM1826,4,FALSE)))</f>
        <v>#N/A</v>
      </c>
      <c r="C887" t="e">
        <f>IFERROR(VLOOKUP(Tableau4[[#This Row],[No Série ]],'Config conversion'!A878:AM1826,8,FALSE),VLOOKUP(Tableau4[[#This Row],[No Série ]],'Config conversion'!B878:AM1826,7,FALSE))</f>
        <v>#N/A</v>
      </c>
    </row>
    <row r="888" spans="2:3" x14ac:dyDescent="0.25">
      <c r="B888" t="e">
        <f>IFERROR(VLOOKUP(Tableau4[[#This Row],[No Série ]],'Config conversion'!A879:AM1827,7,FALSE),OR(VLOOKUP(Tableau4[[#This Row],[No Série ]],'Config conversion'!B879:AM1827,6,FALSE),VLOOKUP(Tableau4[[#This Row],[No Série ]],'Config conversion'!C879:AM1827,5,FALSE),VLOOKUP(Tableau4[[#This Row],[No Série ]],'Config conversion'!D879:AM1827,4,FALSE)))</f>
        <v>#N/A</v>
      </c>
      <c r="C888" t="e">
        <f>IFERROR(VLOOKUP(Tableau4[[#This Row],[No Série ]],'Config conversion'!A879:AM1827,8,FALSE),VLOOKUP(Tableau4[[#This Row],[No Série ]],'Config conversion'!B879:AM1827,7,FALSE))</f>
        <v>#N/A</v>
      </c>
    </row>
    <row r="889" spans="2:3" x14ac:dyDescent="0.25">
      <c r="B889" t="e">
        <f>IFERROR(VLOOKUP(Tableau4[[#This Row],[No Série ]],'Config conversion'!A880:AM1828,7,FALSE),OR(VLOOKUP(Tableau4[[#This Row],[No Série ]],'Config conversion'!B880:AM1828,6,FALSE),VLOOKUP(Tableau4[[#This Row],[No Série ]],'Config conversion'!C880:AM1828,5,FALSE),VLOOKUP(Tableau4[[#This Row],[No Série ]],'Config conversion'!D880:AM1828,4,FALSE)))</f>
        <v>#N/A</v>
      </c>
      <c r="C889" t="e">
        <f>IFERROR(VLOOKUP(Tableau4[[#This Row],[No Série ]],'Config conversion'!A880:AM1828,8,FALSE),VLOOKUP(Tableau4[[#This Row],[No Série ]],'Config conversion'!B880:AM1828,7,FALSE))</f>
        <v>#N/A</v>
      </c>
    </row>
    <row r="890" spans="2:3" x14ac:dyDescent="0.25">
      <c r="B890" t="e">
        <f>IFERROR(VLOOKUP(Tableau4[[#This Row],[No Série ]],'Config conversion'!A881:AM1829,7,FALSE),OR(VLOOKUP(Tableau4[[#This Row],[No Série ]],'Config conversion'!B881:AM1829,6,FALSE),VLOOKUP(Tableau4[[#This Row],[No Série ]],'Config conversion'!C881:AM1829,5,FALSE),VLOOKUP(Tableau4[[#This Row],[No Série ]],'Config conversion'!D881:AM1829,4,FALSE)))</f>
        <v>#N/A</v>
      </c>
      <c r="C890" t="e">
        <f>IFERROR(VLOOKUP(Tableau4[[#This Row],[No Série ]],'Config conversion'!A881:AM1829,8,FALSE),VLOOKUP(Tableau4[[#This Row],[No Série ]],'Config conversion'!B881:AM1829,7,FALSE))</f>
        <v>#N/A</v>
      </c>
    </row>
    <row r="891" spans="2:3" x14ac:dyDescent="0.25">
      <c r="B891" t="e">
        <f>IFERROR(VLOOKUP(Tableau4[[#This Row],[No Série ]],'Config conversion'!A882:AM1830,7,FALSE),OR(VLOOKUP(Tableau4[[#This Row],[No Série ]],'Config conversion'!B882:AM1830,6,FALSE),VLOOKUP(Tableau4[[#This Row],[No Série ]],'Config conversion'!C882:AM1830,5,FALSE),VLOOKUP(Tableau4[[#This Row],[No Série ]],'Config conversion'!D882:AM1830,4,FALSE)))</f>
        <v>#N/A</v>
      </c>
      <c r="C891" t="e">
        <f>IFERROR(VLOOKUP(Tableau4[[#This Row],[No Série ]],'Config conversion'!A882:AM1830,8,FALSE),VLOOKUP(Tableau4[[#This Row],[No Série ]],'Config conversion'!B882:AM1830,7,FALSE))</f>
        <v>#N/A</v>
      </c>
    </row>
    <row r="892" spans="2:3" x14ac:dyDescent="0.25">
      <c r="B892" t="e">
        <f>IFERROR(VLOOKUP(Tableau4[[#This Row],[No Série ]],'Config conversion'!A883:AM1831,7,FALSE),OR(VLOOKUP(Tableau4[[#This Row],[No Série ]],'Config conversion'!B883:AM1831,6,FALSE),VLOOKUP(Tableau4[[#This Row],[No Série ]],'Config conversion'!C883:AM1831,5,FALSE),VLOOKUP(Tableau4[[#This Row],[No Série ]],'Config conversion'!D883:AM1831,4,FALSE)))</f>
        <v>#N/A</v>
      </c>
      <c r="C892" t="e">
        <f>IFERROR(VLOOKUP(Tableau4[[#This Row],[No Série ]],'Config conversion'!A883:AM1831,8,FALSE),VLOOKUP(Tableau4[[#This Row],[No Série ]],'Config conversion'!B883:AM1831,7,FALSE))</f>
        <v>#N/A</v>
      </c>
    </row>
    <row r="893" spans="2:3" x14ac:dyDescent="0.25">
      <c r="B893" t="e">
        <f>IFERROR(VLOOKUP(Tableau4[[#This Row],[No Série ]],'Config conversion'!A884:AM1832,7,FALSE),OR(VLOOKUP(Tableau4[[#This Row],[No Série ]],'Config conversion'!B884:AM1832,6,FALSE),VLOOKUP(Tableau4[[#This Row],[No Série ]],'Config conversion'!C884:AM1832,5,FALSE),VLOOKUP(Tableau4[[#This Row],[No Série ]],'Config conversion'!D884:AM1832,4,FALSE)))</f>
        <v>#N/A</v>
      </c>
      <c r="C893" t="e">
        <f>IFERROR(VLOOKUP(Tableau4[[#This Row],[No Série ]],'Config conversion'!A884:AM1832,8,FALSE),VLOOKUP(Tableau4[[#This Row],[No Série ]],'Config conversion'!B884:AM1832,7,FALSE))</f>
        <v>#N/A</v>
      </c>
    </row>
    <row r="894" spans="2:3" x14ac:dyDescent="0.25">
      <c r="B894" t="e">
        <f>IFERROR(VLOOKUP(Tableau4[[#This Row],[No Série ]],'Config conversion'!A885:AM1833,7,FALSE),OR(VLOOKUP(Tableau4[[#This Row],[No Série ]],'Config conversion'!B885:AM1833,6,FALSE),VLOOKUP(Tableau4[[#This Row],[No Série ]],'Config conversion'!C885:AM1833,5,FALSE),VLOOKUP(Tableau4[[#This Row],[No Série ]],'Config conversion'!D885:AM1833,4,FALSE)))</f>
        <v>#N/A</v>
      </c>
      <c r="C894" t="e">
        <f>IFERROR(VLOOKUP(Tableau4[[#This Row],[No Série ]],'Config conversion'!A885:AM1833,8,FALSE),VLOOKUP(Tableau4[[#This Row],[No Série ]],'Config conversion'!B885:AM1833,7,FALSE))</f>
        <v>#N/A</v>
      </c>
    </row>
    <row r="895" spans="2:3" x14ac:dyDescent="0.25">
      <c r="B895" t="e">
        <f>IFERROR(VLOOKUP(Tableau4[[#This Row],[No Série ]],'Config conversion'!A886:AM1834,7,FALSE),OR(VLOOKUP(Tableau4[[#This Row],[No Série ]],'Config conversion'!B886:AM1834,6,FALSE),VLOOKUP(Tableau4[[#This Row],[No Série ]],'Config conversion'!C886:AM1834,5,FALSE),VLOOKUP(Tableau4[[#This Row],[No Série ]],'Config conversion'!D886:AM1834,4,FALSE)))</f>
        <v>#N/A</v>
      </c>
      <c r="C895" t="e">
        <f>IFERROR(VLOOKUP(Tableau4[[#This Row],[No Série ]],'Config conversion'!A886:AM1834,8,FALSE),VLOOKUP(Tableau4[[#This Row],[No Série ]],'Config conversion'!B886:AM1834,7,FALSE))</f>
        <v>#N/A</v>
      </c>
    </row>
    <row r="896" spans="2:3" x14ac:dyDescent="0.25">
      <c r="B896" t="e">
        <f>IFERROR(VLOOKUP(Tableau4[[#This Row],[No Série ]],'Config conversion'!A887:AM1835,7,FALSE),OR(VLOOKUP(Tableau4[[#This Row],[No Série ]],'Config conversion'!B887:AM1835,6,FALSE),VLOOKUP(Tableau4[[#This Row],[No Série ]],'Config conversion'!C887:AM1835,5,FALSE),VLOOKUP(Tableau4[[#This Row],[No Série ]],'Config conversion'!D887:AM1835,4,FALSE)))</f>
        <v>#N/A</v>
      </c>
      <c r="C896" t="e">
        <f>IFERROR(VLOOKUP(Tableau4[[#This Row],[No Série ]],'Config conversion'!A887:AM1835,8,FALSE),VLOOKUP(Tableau4[[#This Row],[No Série ]],'Config conversion'!B887:AM1835,7,FALSE))</f>
        <v>#N/A</v>
      </c>
    </row>
    <row r="897" spans="2:3" x14ac:dyDescent="0.25">
      <c r="B897" t="e">
        <f>IFERROR(VLOOKUP(Tableau4[[#This Row],[No Série ]],'Config conversion'!A888:AM1836,7,FALSE),OR(VLOOKUP(Tableau4[[#This Row],[No Série ]],'Config conversion'!B888:AM1836,6,FALSE),VLOOKUP(Tableau4[[#This Row],[No Série ]],'Config conversion'!C888:AM1836,5,FALSE),VLOOKUP(Tableau4[[#This Row],[No Série ]],'Config conversion'!D888:AM1836,4,FALSE)))</f>
        <v>#N/A</v>
      </c>
      <c r="C897" t="e">
        <f>IFERROR(VLOOKUP(Tableau4[[#This Row],[No Série ]],'Config conversion'!A888:AM1836,8,FALSE),VLOOKUP(Tableau4[[#This Row],[No Série ]],'Config conversion'!B888:AM1836,7,FALSE))</f>
        <v>#N/A</v>
      </c>
    </row>
    <row r="898" spans="2:3" x14ac:dyDescent="0.25">
      <c r="B898" t="e">
        <f>IFERROR(VLOOKUP(Tableau4[[#This Row],[No Série ]],'Config conversion'!A889:AM1837,7,FALSE),OR(VLOOKUP(Tableau4[[#This Row],[No Série ]],'Config conversion'!B889:AM1837,6,FALSE),VLOOKUP(Tableau4[[#This Row],[No Série ]],'Config conversion'!C889:AM1837,5,FALSE),VLOOKUP(Tableau4[[#This Row],[No Série ]],'Config conversion'!D889:AM1837,4,FALSE)))</f>
        <v>#N/A</v>
      </c>
      <c r="C898" t="e">
        <f>IFERROR(VLOOKUP(Tableau4[[#This Row],[No Série ]],'Config conversion'!A889:AM1837,8,FALSE),VLOOKUP(Tableau4[[#This Row],[No Série ]],'Config conversion'!B889:AM1837,7,FALSE))</f>
        <v>#N/A</v>
      </c>
    </row>
    <row r="899" spans="2:3" x14ac:dyDescent="0.25">
      <c r="B899" t="e">
        <f>IFERROR(VLOOKUP(Tableau4[[#This Row],[No Série ]],'Config conversion'!A890:AM1838,7,FALSE),OR(VLOOKUP(Tableau4[[#This Row],[No Série ]],'Config conversion'!B890:AM1838,6,FALSE),VLOOKUP(Tableau4[[#This Row],[No Série ]],'Config conversion'!C890:AM1838,5,FALSE),VLOOKUP(Tableau4[[#This Row],[No Série ]],'Config conversion'!D890:AM1838,4,FALSE)))</f>
        <v>#N/A</v>
      </c>
      <c r="C899" t="e">
        <f>IFERROR(VLOOKUP(Tableau4[[#This Row],[No Série ]],'Config conversion'!A890:AM1838,8,FALSE),VLOOKUP(Tableau4[[#This Row],[No Série ]],'Config conversion'!B890:AM1838,7,FALSE))</f>
        <v>#N/A</v>
      </c>
    </row>
    <row r="900" spans="2:3" x14ac:dyDescent="0.25">
      <c r="B900" t="e">
        <f>IFERROR(VLOOKUP(Tableau4[[#This Row],[No Série ]],'Config conversion'!A891:AM1839,7,FALSE),OR(VLOOKUP(Tableau4[[#This Row],[No Série ]],'Config conversion'!B891:AM1839,6,FALSE),VLOOKUP(Tableau4[[#This Row],[No Série ]],'Config conversion'!C891:AM1839,5,FALSE),VLOOKUP(Tableau4[[#This Row],[No Série ]],'Config conversion'!D891:AM1839,4,FALSE)))</f>
        <v>#N/A</v>
      </c>
      <c r="C900" t="e">
        <f>IFERROR(VLOOKUP(Tableau4[[#This Row],[No Série ]],'Config conversion'!A891:AM1839,8,FALSE),VLOOKUP(Tableau4[[#This Row],[No Série ]],'Config conversion'!B891:AM1839,7,FALSE))</f>
        <v>#N/A</v>
      </c>
    </row>
    <row r="901" spans="2:3" x14ac:dyDescent="0.25">
      <c r="B901" t="e">
        <f>IFERROR(VLOOKUP(Tableau4[[#This Row],[No Série ]],'Config conversion'!A892:AM1840,7,FALSE),OR(VLOOKUP(Tableau4[[#This Row],[No Série ]],'Config conversion'!B892:AM1840,6,FALSE),VLOOKUP(Tableau4[[#This Row],[No Série ]],'Config conversion'!C892:AM1840,5,FALSE),VLOOKUP(Tableau4[[#This Row],[No Série ]],'Config conversion'!D892:AM1840,4,FALSE)))</f>
        <v>#N/A</v>
      </c>
      <c r="C901" t="e">
        <f>IFERROR(VLOOKUP(Tableau4[[#This Row],[No Série ]],'Config conversion'!A892:AM1840,8,FALSE),VLOOKUP(Tableau4[[#This Row],[No Série ]],'Config conversion'!B892:AM1840,7,FALSE))</f>
        <v>#N/A</v>
      </c>
    </row>
    <row r="902" spans="2:3" x14ac:dyDescent="0.25">
      <c r="B902" t="e">
        <f>IFERROR(VLOOKUP(Tableau4[[#This Row],[No Série ]],'Config conversion'!A893:AM1841,7,FALSE),OR(VLOOKUP(Tableau4[[#This Row],[No Série ]],'Config conversion'!B893:AM1841,6,FALSE),VLOOKUP(Tableau4[[#This Row],[No Série ]],'Config conversion'!C893:AM1841,5,FALSE),VLOOKUP(Tableau4[[#This Row],[No Série ]],'Config conversion'!D893:AM1841,4,FALSE)))</f>
        <v>#N/A</v>
      </c>
      <c r="C902" t="e">
        <f>IFERROR(VLOOKUP(Tableau4[[#This Row],[No Série ]],'Config conversion'!A893:AM1841,8,FALSE),VLOOKUP(Tableau4[[#This Row],[No Série ]],'Config conversion'!B893:AM1841,7,FALSE))</f>
        <v>#N/A</v>
      </c>
    </row>
    <row r="903" spans="2:3" x14ac:dyDescent="0.25">
      <c r="B903" t="e">
        <f>IFERROR(VLOOKUP(Tableau4[[#This Row],[No Série ]],'Config conversion'!A894:AM1842,7,FALSE),OR(VLOOKUP(Tableau4[[#This Row],[No Série ]],'Config conversion'!B894:AM1842,6,FALSE),VLOOKUP(Tableau4[[#This Row],[No Série ]],'Config conversion'!C894:AM1842,5,FALSE),VLOOKUP(Tableau4[[#This Row],[No Série ]],'Config conversion'!D894:AM1842,4,FALSE)))</f>
        <v>#N/A</v>
      </c>
      <c r="C903" t="e">
        <f>IFERROR(VLOOKUP(Tableau4[[#This Row],[No Série ]],'Config conversion'!A894:AM1842,8,FALSE),VLOOKUP(Tableau4[[#This Row],[No Série ]],'Config conversion'!B894:AM1842,7,FALSE))</f>
        <v>#N/A</v>
      </c>
    </row>
    <row r="904" spans="2:3" x14ac:dyDescent="0.25">
      <c r="B904" t="e">
        <f>IFERROR(VLOOKUP(Tableau4[[#This Row],[No Série ]],'Config conversion'!A895:AM1843,7,FALSE),OR(VLOOKUP(Tableau4[[#This Row],[No Série ]],'Config conversion'!B895:AM1843,6,FALSE),VLOOKUP(Tableau4[[#This Row],[No Série ]],'Config conversion'!C895:AM1843,5,FALSE),VLOOKUP(Tableau4[[#This Row],[No Série ]],'Config conversion'!D895:AM1843,4,FALSE)))</f>
        <v>#N/A</v>
      </c>
      <c r="C904" t="e">
        <f>IFERROR(VLOOKUP(Tableau4[[#This Row],[No Série ]],'Config conversion'!A895:AM1843,8,FALSE),VLOOKUP(Tableau4[[#This Row],[No Série ]],'Config conversion'!B895:AM1843,7,FALSE))</f>
        <v>#N/A</v>
      </c>
    </row>
    <row r="905" spans="2:3" x14ac:dyDescent="0.25">
      <c r="B905" t="e">
        <f>IFERROR(VLOOKUP(Tableau4[[#This Row],[No Série ]],'Config conversion'!A896:AM1844,7,FALSE),OR(VLOOKUP(Tableau4[[#This Row],[No Série ]],'Config conversion'!B896:AM1844,6,FALSE),VLOOKUP(Tableau4[[#This Row],[No Série ]],'Config conversion'!C896:AM1844,5,FALSE),VLOOKUP(Tableau4[[#This Row],[No Série ]],'Config conversion'!D896:AM1844,4,FALSE)))</f>
        <v>#N/A</v>
      </c>
      <c r="C905" t="e">
        <f>IFERROR(VLOOKUP(Tableau4[[#This Row],[No Série ]],'Config conversion'!A896:AM1844,8,FALSE),VLOOKUP(Tableau4[[#This Row],[No Série ]],'Config conversion'!B896:AM1844,7,FALSE))</f>
        <v>#N/A</v>
      </c>
    </row>
    <row r="906" spans="2:3" x14ac:dyDescent="0.25">
      <c r="B906" t="e">
        <f>IFERROR(VLOOKUP(Tableau4[[#This Row],[No Série ]],'Config conversion'!A897:AM1845,7,FALSE),OR(VLOOKUP(Tableau4[[#This Row],[No Série ]],'Config conversion'!B897:AM1845,6,FALSE),VLOOKUP(Tableau4[[#This Row],[No Série ]],'Config conversion'!C897:AM1845,5,FALSE),VLOOKUP(Tableau4[[#This Row],[No Série ]],'Config conversion'!D897:AM1845,4,FALSE)))</f>
        <v>#N/A</v>
      </c>
      <c r="C906" t="e">
        <f>IFERROR(VLOOKUP(Tableau4[[#This Row],[No Série ]],'Config conversion'!A897:AM1845,8,FALSE),VLOOKUP(Tableau4[[#This Row],[No Série ]],'Config conversion'!B897:AM1845,7,FALSE))</f>
        <v>#N/A</v>
      </c>
    </row>
    <row r="907" spans="2:3" x14ac:dyDescent="0.25">
      <c r="B907" t="e">
        <f>IFERROR(VLOOKUP(Tableau4[[#This Row],[No Série ]],'Config conversion'!A898:AM1846,7,FALSE),OR(VLOOKUP(Tableau4[[#This Row],[No Série ]],'Config conversion'!B898:AM1846,6,FALSE),VLOOKUP(Tableau4[[#This Row],[No Série ]],'Config conversion'!C898:AM1846,5,FALSE),VLOOKUP(Tableau4[[#This Row],[No Série ]],'Config conversion'!D898:AM1846,4,FALSE)))</f>
        <v>#N/A</v>
      </c>
      <c r="C907" t="e">
        <f>IFERROR(VLOOKUP(Tableau4[[#This Row],[No Série ]],'Config conversion'!A898:AM1846,8,FALSE),VLOOKUP(Tableau4[[#This Row],[No Série ]],'Config conversion'!B898:AM1846,7,FALSE))</f>
        <v>#N/A</v>
      </c>
    </row>
    <row r="908" spans="2:3" x14ac:dyDescent="0.25">
      <c r="B908" t="e">
        <f>IFERROR(VLOOKUP(Tableau4[[#This Row],[No Série ]],'Config conversion'!A899:AM1847,7,FALSE),OR(VLOOKUP(Tableau4[[#This Row],[No Série ]],'Config conversion'!B899:AM1847,6,FALSE),VLOOKUP(Tableau4[[#This Row],[No Série ]],'Config conversion'!C899:AM1847,5,FALSE),VLOOKUP(Tableau4[[#This Row],[No Série ]],'Config conversion'!D899:AM1847,4,FALSE)))</f>
        <v>#N/A</v>
      </c>
      <c r="C908" t="e">
        <f>IFERROR(VLOOKUP(Tableau4[[#This Row],[No Série ]],'Config conversion'!A899:AM1847,8,FALSE),VLOOKUP(Tableau4[[#This Row],[No Série ]],'Config conversion'!B899:AM1847,7,FALSE))</f>
        <v>#N/A</v>
      </c>
    </row>
    <row r="909" spans="2:3" x14ac:dyDescent="0.25">
      <c r="B909" t="e">
        <f>IFERROR(VLOOKUP(Tableau4[[#This Row],[No Série ]],'Config conversion'!A900:AM1848,7,FALSE),OR(VLOOKUP(Tableau4[[#This Row],[No Série ]],'Config conversion'!B900:AM1848,6,FALSE),VLOOKUP(Tableau4[[#This Row],[No Série ]],'Config conversion'!C900:AM1848,5,FALSE),VLOOKUP(Tableau4[[#This Row],[No Série ]],'Config conversion'!D900:AM1848,4,FALSE)))</f>
        <v>#N/A</v>
      </c>
      <c r="C909" t="e">
        <f>IFERROR(VLOOKUP(Tableau4[[#This Row],[No Série ]],'Config conversion'!A900:AM1848,8,FALSE),VLOOKUP(Tableau4[[#This Row],[No Série ]],'Config conversion'!B900:AM1848,7,FALSE))</f>
        <v>#N/A</v>
      </c>
    </row>
    <row r="910" spans="2:3" x14ac:dyDescent="0.25">
      <c r="B910" t="e">
        <f>IFERROR(VLOOKUP(Tableau4[[#This Row],[No Série ]],'Config conversion'!A901:AM1849,7,FALSE),OR(VLOOKUP(Tableau4[[#This Row],[No Série ]],'Config conversion'!B901:AM1849,6,FALSE),VLOOKUP(Tableau4[[#This Row],[No Série ]],'Config conversion'!C901:AM1849,5,FALSE),VLOOKUP(Tableau4[[#This Row],[No Série ]],'Config conversion'!D901:AM1849,4,FALSE)))</f>
        <v>#N/A</v>
      </c>
      <c r="C910" t="e">
        <f>IFERROR(VLOOKUP(Tableau4[[#This Row],[No Série ]],'Config conversion'!A901:AM1849,8,FALSE),VLOOKUP(Tableau4[[#This Row],[No Série ]],'Config conversion'!B901:AM1849,7,FALSE))</f>
        <v>#N/A</v>
      </c>
    </row>
    <row r="911" spans="2:3" x14ac:dyDescent="0.25">
      <c r="B911" t="e">
        <f>IFERROR(VLOOKUP(Tableau4[[#This Row],[No Série ]],'Config conversion'!A902:AM1850,7,FALSE),OR(VLOOKUP(Tableau4[[#This Row],[No Série ]],'Config conversion'!B902:AM1850,6,FALSE),VLOOKUP(Tableau4[[#This Row],[No Série ]],'Config conversion'!C902:AM1850,5,FALSE),VLOOKUP(Tableau4[[#This Row],[No Série ]],'Config conversion'!D902:AM1850,4,FALSE)))</f>
        <v>#N/A</v>
      </c>
      <c r="C911" t="e">
        <f>IFERROR(VLOOKUP(Tableau4[[#This Row],[No Série ]],'Config conversion'!A902:AM1850,8,FALSE),VLOOKUP(Tableau4[[#This Row],[No Série ]],'Config conversion'!B902:AM1850,7,FALSE))</f>
        <v>#N/A</v>
      </c>
    </row>
    <row r="912" spans="2:3" x14ac:dyDescent="0.25">
      <c r="B912" t="e">
        <f>IFERROR(VLOOKUP(Tableau4[[#This Row],[No Série ]],'Config conversion'!A903:AM1851,7,FALSE),OR(VLOOKUP(Tableau4[[#This Row],[No Série ]],'Config conversion'!B903:AM1851,6,FALSE),VLOOKUP(Tableau4[[#This Row],[No Série ]],'Config conversion'!C903:AM1851,5,FALSE),VLOOKUP(Tableau4[[#This Row],[No Série ]],'Config conversion'!D903:AM1851,4,FALSE)))</f>
        <v>#N/A</v>
      </c>
      <c r="C912" t="e">
        <f>IFERROR(VLOOKUP(Tableau4[[#This Row],[No Série ]],'Config conversion'!A903:AM1851,8,FALSE),VLOOKUP(Tableau4[[#This Row],[No Série ]],'Config conversion'!B903:AM1851,7,FALSE))</f>
        <v>#N/A</v>
      </c>
    </row>
    <row r="913" spans="2:3" x14ac:dyDescent="0.25">
      <c r="B913" t="e">
        <f>IFERROR(VLOOKUP(Tableau4[[#This Row],[No Série ]],'Config conversion'!A904:AM1852,7,FALSE),OR(VLOOKUP(Tableau4[[#This Row],[No Série ]],'Config conversion'!B904:AM1852,6,FALSE),VLOOKUP(Tableau4[[#This Row],[No Série ]],'Config conversion'!C904:AM1852,5,FALSE),VLOOKUP(Tableau4[[#This Row],[No Série ]],'Config conversion'!D904:AM1852,4,FALSE)))</f>
        <v>#N/A</v>
      </c>
      <c r="C913" t="e">
        <f>IFERROR(VLOOKUP(Tableau4[[#This Row],[No Série ]],'Config conversion'!A904:AM1852,8,FALSE),VLOOKUP(Tableau4[[#This Row],[No Série ]],'Config conversion'!B904:AM1852,7,FALSE))</f>
        <v>#N/A</v>
      </c>
    </row>
    <row r="914" spans="2:3" x14ac:dyDescent="0.25">
      <c r="B914" t="e">
        <f>IFERROR(VLOOKUP(Tableau4[[#This Row],[No Série ]],'Config conversion'!A905:AM1853,7,FALSE),OR(VLOOKUP(Tableau4[[#This Row],[No Série ]],'Config conversion'!B905:AM1853,6,FALSE),VLOOKUP(Tableau4[[#This Row],[No Série ]],'Config conversion'!C905:AM1853,5,FALSE),VLOOKUP(Tableau4[[#This Row],[No Série ]],'Config conversion'!D905:AM1853,4,FALSE)))</f>
        <v>#N/A</v>
      </c>
      <c r="C914" t="e">
        <f>IFERROR(VLOOKUP(Tableau4[[#This Row],[No Série ]],'Config conversion'!A905:AM1853,8,FALSE),VLOOKUP(Tableau4[[#This Row],[No Série ]],'Config conversion'!B905:AM1853,7,FALSE))</f>
        <v>#N/A</v>
      </c>
    </row>
    <row r="915" spans="2:3" x14ac:dyDescent="0.25">
      <c r="B915" t="e">
        <f>IFERROR(VLOOKUP(Tableau4[[#This Row],[No Série ]],'Config conversion'!A906:AM1854,7,FALSE),OR(VLOOKUP(Tableau4[[#This Row],[No Série ]],'Config conversion'!B906:AM1854,6,FALSE),VLOOKUP(Tableau4[[#This Row],[No Série ]],'Config conversion'!C906:AM1854,5,FALSE),VLOOKUP(Tableau4[[#This Row],[No Série ]],'Config conversion'!D906:AM1854,4,FALSE)))</f>
        <v>#N/A</v>
      </c>
      <c r="C915" t="e">
        <f>IFERROR(VLOOKUP(Tableau4[[#This Row],[No Série ]],'Config conversion'!A906:AM1854,8,FALSE),VLOOKUP(Tableau4[[#This Row],[No Série ]],'Config conversion'!B906:AM1854,7,FALSE))</f>
        <v>#N/A</v>
      </c>
    </row>
    <row r="916" spans="2:3" x14ac:dyDescent="0.25">
      <c r="B916" t="e">
        <f>IFERROR(VLOOKUP(Tableau4[[#This Row],[No Série ]],'Config conversion'!A907:AM1855,7,FALSE),OR(VLOOKUP(Tableau4[[#This Row],[No Série ]],'Config conversion'!B907:AM1855,6,FALSE),VLOOKUP(Tableau4[[#This Row],[No Série ]],'Config conversion'!C907:AM1855,5,FALSE),VLOOKUP(Tableau4[[#This Row],[No Série ]],'Config conversion'!D907:AM1855,4,FALSE)))</f>
        <v>#N/A</v>
      </c>
      <c r="C916" t="e">
        <f>IFERROR(VLOOKUP(Tableau4[[#This Row],[No Série ]],'Config conversion'!A907:AM1855,8,FALSE),VLOOKUP(Tableau4[[#This Row],[No Série ]],'Config conversion'!B907:AM1855,7,FALSE))</f>
        <v>#N/A</v>
      </c>
    </row>
    <row r="917" spans="2:3" x14ac:dyDescent="0.25">
      <c r="B917" t="e">
        <f>IFERROR(VLOOKUP(Tableau4[[#This Row],[No Série ]],'Config conversion'!A908:AM1856,7,FALSE),OR(VLOOKUP(Tableau4[[#This Row],[No Série ]],'Config conversion'!B908:AM1856,6,FALSE),VLOOKUP(Tableau4[[#This Row],[No Série ]],'Config conversion'!C908:AM1856,5,FALSE),VLOOKUP(Tableau4[[#This Row],[No Série ]],'Config conversion'!D908:AM1856,4,FALSE)))</f>
        <v>#N/A</v>
      </c>
      <c r="C917" t="e">
        <f>IFERROR(VLOOKUP(Tableau4[[#This Row],[No Série ]],'Config conversion'!A908:AM1856,8,FALSE),VLOOKUP(Tableau4[[#This Row],[No Série ]],'Config conversion'!B908:AM1856,7,FALSE))</f>
        <v>#N/A</v>
      </c>
    </row>
    <row r="918" spans="2:3" x14ac:dyDescent="0.25">
      <c r="B918" t="e">
        <f>IFERROR(VLOOKUP(Tableau4[[#This Row],[No Série ]],'Config conversion'!A909:AM1857,7,FALSE),OR(VLOOKUP(Tableau4[[#This Row],[No Série ]],'Config conversion'!B909:AM1857,6,FALSE),VLOOKUP(Tableau4[[#This Row],[No Série ]],'Config conversion'!C909:AM1857,5,FALSE),VLOOKUP(Tableau4[[#This Row],[No Série ]],'Config conversion'!D909:AM1857,4,FALSE)))</f>
        <v>#N/A</v>
      </c>
      <c r="C918" t="e">
        <f>IFERROR(VLOOKUP(Tableau4[[#This Row],[No Série ]],'Config conversion'!A909:AM1857,8,FALSE),VLOOKUP(Tableau4[[#This Row],[No Série ]],'Config conversion'!B909:AM1857,7,FALSE))</f>
        <v>#N/A</v>
      </c>
    </row>
    <row r="919" spans="2:3" x14ac:dyDescent="0.25">
      <c r="B919" t="e">
        <f>IFERROR(VLOOKUP(Tableau4[[#This Row],[No Série ]],'Config conversion'!A910:AM1858,7,FALSE),OR(VLOOKUP(Tableau4[[#This Row],[No Série ]],'Config conversion'!B910:AM1858,6,FALSE),VLOOKUP(Tableau4[[#This Row],[No Série ]],'Config conversion'!C910:AM1858,5,FALSE),VLOOKUP(Tableau4[[#This Row],[No Série ]],'Config conversion'!D910:AM1858,4,FALSE)))</f>
        <v>#N/A</v>
      </c>
      <c r="C919" t="e">
        <f>IFERROR(VLOOKUP(Tableau4[[#This Row],[No Série ]],'Config conversion'!A910:AM1858,8,FALSE),VLOOKUP(Tableau4[[#This Row],[No Série ]],'Config conversion'!B910:AM1858,7,FALSE))</f>
        <v>#N/A</v>
      </c>
    </row>
    <row r="920" spans="2:3" x14ac:dyDescent="0.25">
      <c r="B920" t="e">
        <f>IFERROR(VLOOKUP(Tableau4[[#This Row],[No Série ]],'Config conversion'!A911:AM1859,7,FALSE),OR(VLOOKUP(Tableau4[[#This Row],[No Série ]],'Config conversion'!B911:AM1859,6,FALSE),VLOOKUP(Tableau4[[#This Row],[No Série ]],'Config conversion'!C911:AM1859,5,FALSE),VLOOKUP(Tableau4[[#This Row],[No Série ]],'Config conversion'!D911:AM1859,4,FALSE)))</f>
        <v>#N/A</v>
      </c>
      <c r="C920" t="e">
        <f>IFERROR(VLOOKUP(Tableau4[[#This Row],[No Série ]],'Config conversion'!A911:AM1859,8,FALSE),VLOOKUP(Tableau4[[#This Row],[No Série ]],'Config conversion'!B911:AM1859,7,FALSE))</f>
        <v>#N/A</v>
      </c>
    </row>
    <row r="921" spans="2:3" x14ac:dyDescent="0.25">
      <c r="B921" t="e">
        <f>IFERROR(VLOOKUP(Tableau4[[#This Row],[No Série ]],'Config conversion'!A912:AM1860,7,FALSE),OR(VLOOKUP(Tableau4[[#This Row],[No Série ]],'Config conversion'!B912:AM1860,6,FALSE),VLOOKUP(Tableau4[[#This Row],[No Série ]],'Config conversion'!C912:AM1860,5,FALSE),VLOOKUP(Tableau4[[#This Row],[No Série ]],'Config conversion'!D912:AM1860,4,FALSE)))</f>
        <v>#N/A</v>
      </c>
      <c r="C921" t="e">
        <f>IFERROR(VLOOKUP(Tableau4[[#This Row],[No Série ]],'Config conversion'!A912:AM1860,8,FALSE),VLOOKUP(Tableau4[[#This Row],[No Série ]],'Config conversion'!B912:AM1860,7,FALSE))</f>
        <v>#N/A</v>
      </c>
    </row>
    <row r="922" spans="2:3" x14ac:dyDescent="0.25">
      <c r="B922" t="e">
        <f>IFERROR(VLOOKUP(Tableau4[[#This Row],[No Série ]],'Config conversion'!A913:AM1861,7,FALSE),OR(VLOOKUP(Tableau4[[#This Row],[No Série ]],'Config conversion'!B913:AM1861,6,FALSE),VLOOKUP(Tableau4[[#This Row],[No Série ]],'Config conversion'!C913:AM1861,5,FALSE),VLOOKUP(Tableau4[[#This Row],[No Série ]],'Config conversion'!D913:AM1861,4,FALSE)))</f>
        <v>#N/A</v>
      </c>
      <c r="C922" t="e">
        <f>IFERROR(VLOOKUP(Tableau4[[#This Row],[No Série ]],'Config conversion'!A913:AM1861,8,FALSE),VLOOKUP(Tableau4[[#This Row],[No Série ]],'Config conversion'!B913:AM1861,7,FALSE))</f>
        <v>#N/A</v>
      </c>
    </row>
    <row r="923" spans="2:3" x14ac:dyDescent="0.25">
      <c r="B923" t="e">
        <f>IFERROR(VLOOKUP(Tableau4[[#This Row],[No Série ]],'Config conversion'!A914:AM1862,7,FALSE),OR(VLOOKUP(Tableau4[[#This Row],[No Série ]],'Config conversion'!B914:AM1862,6,FALSE),VLOOKUP(Tableau4[[#This Row],[No Série ]],'Config conversion'!C914:AM1862,5,FALSE),VLOOKUP(Tableau4[[#This Row],[No Série ]],'Config conversion'!D914:AM1862,4,FALSE)))</f>
        <v>#N/A</v>
      </c>
      <c r="C923" t="e">
        <f>IFERROR(VLOOKUP(Tableau4[[#This Row],[No Série ]],'Config conversion'!A914:AM1862,8,FALSE),VLOOKUP(Tableau4[[#This Row],[No Série ]],'Config conversion'!B914:AM1862,7,FALSE))</f>
        <v>#N/A</v>
      </c>
    </row>
    <row r="924" spans="2:3" x14ac:dyDescent="0.25">
      <c r="B924" t="e">
        <f>IFERROR(VLOOKUP(Tableau4[[#This Row],[No Série ]],'Config conversion'!A915:AM1863,7,FALSE),OR(VLOOKUP(Tableau4[[#This Row],[No Série ]],'Config conversion'!B915:AM1863,6,FALSE),VLOOKUP(Tableau4[[#This Row],[No Série ]],'Config conversion'!C915:AM1863,5,FALSE),VLOOKUP(Tableau4[[#This Row],[No Série ]],'Config conversion'!D915:AM1863,4,FALSE)))</f>
        <v>#N/A</v>
      </c>
      <c r="C924" t="e">
        <f>IFERROR(VLOOKUP(Tableau4[[#This Row],[No Série ]],'Config conversion'!A915:AM1863,8,FALSE),VLOOKUP(Tableau4[[#This Row],[No Série ]],'Config conversion'!B915:AM1863,7,FALSE))</f>
        <v>#N/A</v>
      </c>
    </row>
    <row r="925" spans="2:3" x14ac:dyDescent="0.25">
      <c r="B925" t="e">
        <f>IFERROR(VLOOKUP(Tableau4[[#This Row],[No Série ]],'Config conversion'!A916:AM1864,7,FALSE),OR(VLOOKUP(Tableau4[[#This Row],[No Série ]],'Config conversion'!B916:AM1864,6,FALSE),VLOOKUP(Tableau4[[#This Row],[No Série ]],'Config conversion'!C916:AM1864,5,FALSE),VLOOKUP(Tableau4[[#This Row],[No Série ]],'Config conversion'!D916:AM1864,4,FALSE)))</f>
        <v>#N/A</v>
      </c>
      <c r="C925" t="e">
        <f>IFERROR(VLOOKUP(Tableau4[[#This Row],[No Série ]],'Config conversion'!A916:AM1864,8,FALSE),VLOOKUP(Tableau4[[#This Row],[No Série ]],'Config conversion'!B916:AM1864,7,FALSE))</f>
        <v>#N/A</v>
      </c>
    </row>
    <row r="926" spans="2:3" x14ac:dyDescent="0.25">
      <c r="B926" t="e">
        <f>IFERROR(VLOOKUP(Tableau4[[#This Row],[No Série ]],'Config conversion'!A917:AM1865,7,FALSE),OR(VLOOKUP(Tableau4[[#This Row],[No Série ]],'Config conversion'!B917:AM1865,6,FALSE),VLOOKUP(Tableau4[[#This Row],[No Série ]],'Config conversion'!C917:AM1865,5,FALSE),VLOOKUP(Tableau4[[#This Row],[No Série ]],'Config conversion'!D917:AM1865,4,FALSE)))</f>
        <v>#N/A</v>
      </c>
      <c r="C926" t="e">
        <f>IFERROR(VLOOKUP(Tableau4[[#This Row],[No Série ]],'Config conversion'!A917:AM1865,8,FALSE),VLOOKUP(Tableau4[[#This Row],[No Série ]],'Config conversion'!B917:AM1865,7,FALSE))</f>
        <v>#N/A</v>
      </c>
    </row>
    <row r="927" spans="2:3" x14ac:dyDescent="0.25">
      <c r="B927" t="e">
        <f>IFERROR(VLOOKUP(Tableau4[[#This Row],[No Série ]],'Config conversion'!A918:AM1866,7,FALSE),OR(VLOOKUP(Tableau4[[#This Row],[No Série ]],'Config conversion'!B918:AM1866,6,FALSE),VLOOKUP(Tableau4[[#This Row],[No Série ]],'Config conversion'!C918:AM1866,5,FALSE),VLOOKUP(Tableau4[[#This Row],[No Série ]],'Config conversion'!D918:AM1866,4,FALSE)))</f>
        <v>#N/A</v>
      </c>
      <c r="C927" t="e">
        <f>IFERROR(VLOOKUP(Tableau4[[#This Row],[No Série ]],'Config conversion'!A918:AM1866,8,FALSE),VLOOKUP(Tableau4[[#This Row],[No Série ]],'Config conversion'!B918:AM1866,7,FALSE))</f>
        <v>#N/A</v>
      </c>
    </row>
    <row r="928" spans="2:3" x14ac:dyDescent="0.25">
      <c r="B928" t="e">
        <f>IFERROR(VLOOKUP(Tableau4[[#This Row],[No Série ]],'Config conversion'!A919:AM1867,7,FALSE),OR(VLOOKUP(Tableau4[[#This Row],[No Série ]],'Config conversion'!B919:AM1867,6,FALSE),VLOOKUP(Tableau4[[#This Row],[No Série ]],'Config conversion'!C919:AM1867,5,FALSE),VLOOKUP(Tableau4[[#This Row],[No Série ]],'Config conversion'!D919:AM1867,4,FALSE)))</f>
        <v>#N/A</v>
      </c>
      <c r="C928" t="e">
        <f>IFERROR(VLOOKUP(Tableau4[[#This Row],[No Série ]],'Config conversion'!A919:AM1867,8,FALSE),VLOOKUP(Tableau4[[#This Row],[No Série ]],'Config conversion'!B919:AM1867,7,FALSE))</f>
        <v>#N/A</v>
      </c>
    </row>
    <row r="929" spans="2:3" x14ac:dyDescent="0.25">
      <c r="B929" t="e">
        <f>IFERROR(VLOOKUP(Tableau4[[#This Row],[No Série ]],'Config conversion'!A920:AM1868,7,FALSE),OR(VLOOKUP(Tableau4[[#This Row],[No Série ]],'Config conversion'!B920:AM1868,6,FALSE),VLOOKUP(Tableau4[[#This Row],[No Série ]],'Config conversion'!C920:AM1868,5,FALSE),VLOOKUP(Tableau4[[#This Row],[No Série ]],'Config conversion'!D920:AM1868,4,FALSE)))</f>
        <v>#N/A</v>
      </c>
      <c r="C929" t="e">
        <f>IFERROR(VLOOKUP(Tableau4[[#This Row],[No Série ]],'Config conversion'!A920:AM1868,8,FALSE),VLOOKUP(Tableau4[[#This Row],[No Série ]],'Config conversion'!B920:AM1868,7,FALSE))</f>
        <v>#N/A</v>
      </c>
    </row>
    <row r="930" spans="2:3" x14ac:dyDescent="0.25">
      <c r="B930" t="e">
        <f>IFERROR(VLOOKUP(Tableau4[[#This Row],[No Série ]],'Config conversion'!A921:AM1869,7,FALSE),OR(VLOOKUP(Tableau4[[#This Row],[No Série ]],'Config conversion'!B921:AM1869,6,FALSE),VLOOKUP(Tableau4[[#This Row],[No Série ]],'Config conversion'!C921:AM1869,5,FALSE),VLOOKUP(Tableau4[[#This Row],[No Série ]],'Config conversion'!D921:AM1869,4,FALSE)))</f>
        <v>#N/A</v>
      </c>
      <c r="C930" t="e">
        <f>IFERROR(VLOOKUP(Tableau4[[#This Row],[No Série ]],'Config conversion'!A921:AM1869,8,FALSE),VLOOKUP(Tableau4[[#This Row],[No Série ]],'Config conversion'!B921:AM1869,7,FALSE))</f>
        <v>#N/A</v>
      </c>
    </row>
    <row r="931" spans="2:3" x14ac:dyDescent="0.25">
      <c r="B931" t="e">
        <f>IFERROR(VLOOKUP(Tableau4[[#This Row],[No Série ]],'Config conversion'!A922:AM1870,7,FALSE),OR(VLOOKUP(Tableau4[[#This Row],[No Série ]],'Config conversion'!B922:AM1870,6,FALSE),VLOOKUP(Tableau4[[#This Row],[No Série ]],'Config conversion'!C922:AM1870,5,FALSE),VLOOKUP(Tableau4[[#This Row],[No Série ]],'Config conversion'!D922:AM1870,4,FALSE)))</f>
        <v>#N/A</v>
      </c>
      <c r="C931" t="e">
        <f>IFERROR(VLOOKUP(Tableau4[[#This Row],[No Série ]],'Config conversion'!A922:AM1870,8,FALSE),VLOOKUP(Tableau4[[#This Row],[No Série ]],'Config conversion'!B922:AM1870,7,FALSE))</f>
        <v>#N/A</v>
      </c>
    </row>
    <row r="932" spans="2:3" x14ac:dyDescent="0.25">
      <c r="B932" t="e">
        <f>IFERROR(VLOOKUP(Tableau4[[#This Row],[No Série ]],'Config conversion'!A923:AM1871,7,FALSE),OR(VLOOKUP(Tableau4[[#This Row],[No Série ]],'Config conversion'!B923:AM1871,6,FALSE),VLOOKUP(Tableau4[[#This Row],[No Série ]],'Config conversion'!C923:AM1871,5,FALSE),VLOOKUP(Tableau4[[#This Row],[No Série ]],'Config conversion'!D923:AM1871,4,FALSE)))</f>
        <v>#N/A</v>
      </c>
      <c r="C932" t="e">
        <f>IFERROR(VLOOKUP(Tableau4[[#This Row],[No Série ]],'Config conversion'!A923:AM1871,8,FALSE),VLOOKUP(Tableau4[[#This Row],[No Série ]],'Config conversion'!B923:AM1871,7,FALSE))</f>
        <v>#N/A</v>
      </c>
    </row>
    <row r="933" spans="2:3" x14ac:dyDescent="0.25">
      <c r="B933" t="e">
        <f>IFERROR(VLOOKUP(Tableau4[[#This Row],[No Série ]],'Config conversion'!A924:AM1872,7,FALSE),OR(VLOOKUP(Tableau4[[#This Row],[No Série ]],'Config conversion'!B924:AM1872,6,FALSE),VLOOKUP(Tableau4[[#This Row],[No Série ]],'Config conversion'!C924:AM1872,5,FALSE),VLOOKUP(Tableau4[[#This Row],[No Série ]],'Config conversion'!D924:AM1872,4,FALSE)))</f>
        <v>#N/A</v>
      </c>
      <c r="C933" t="e">
        <f>IFERROR(VLOOKUP(Tableau4[[#This Row],[No Série ]],'Config conversion'!A924:AM1872,8,FALSE),VLOOKUP(Tableau4[[#This Row],[No Série ]],'Config conversion'!B924:AM1872,7,FALSE))</f>
        <v>#N/A</v>
      </c>
    </row>
    <row r="934" spans="2:3" x14ac:dyDescent="0.25">
      <c r="B934" t="e">
        <f>IFERROR(VLOOKUP(Tableau4[[#This Row],[No Série ]],'Config conversion'!A925:AM1873,7,FALSE),OR(VLOOKUP(Tableau4[[#This Row],[No Série ]],'Config conversion'!B925:AM1873,6,FALSE),VLOOKUP(Tableau4[[#This Row],[No Série ]],'Config conversion'!C925:AM1873,5,FALSE),VLOOKUP(Tableau4[[#This Row],[No Série ]],'Config conversion'!D925:AM1873,4,FALSE)))</f>
        <v>#N/A</v>
      </c>
      <c r="C934" t="e">
        <f>IFERROR(VLOOKUP(Tableau4[[#This Row],[No Série ]],'Config conversion'!A925:AM1873,8,FALSE),VLOOKUP(Tableau4[[#This Row],[No Série ]],'Config conversion'!B925:AM1873,7,FALSE))</f>
        <v>#N/A</v>
      </c>
    </row>
    <row r="935" spans="2:3" x14ac:dyDescent="0.25">
      <c r="B935" t="e">
        <f>IFERROR(VLOOKUP(Tableau4[[#This Row],[No Série ]],'Config conversion'!A926:AM1874,7,FALSE),OR(VLOOKUP(Tableau4[[#This Row],[No Série ]],'Config conversion'!B926:AM1874,6,FALSE),VLOOKUP(Tableau4[[#This Row],[No Série ]],'Config conversion'!C926:AM1874,5,FALSE),VLOOKUP(Tableau4[[#This Row],[No Série ]],'Config conversion'!D926:AM1874,4,FALSE)))</f>
        <v>#N/A</v>
      </c>
      <c r="C935" t="e">
        <f>IFERROR(VLOOKUP(Tableau4[[#This Row],[No Série ]],'Config conversion'!A926:AM1874,8,FALSE),VLOOKUP(Tableau4[[#This Row],[No Série ]],'Config conversion'!B926:AM1874,7,FALSE))</f>
        <v>#N/A</v>
      </c>
    </row>
    <row r="936" spans="2:3" x14ac:dyDescent="0.25">
      <c r="B936" t="e">
        <f>IFERROR(VLOOKUP(Tableau4[[#This Row],[No Série ]],'Config conversion'!A927:AM1875,7,FALSE),OR(VLOOKUP(Tableau4[[#This Row],[No Série ]],'Config conversion'!B927:AM1875,6,FALSE),VLOOKUP(Tableau4[[#This Row],[No Série ]],'Config conversion'!C927:AM1875,5,FALSE),VLOOKUP(Tableau4[[#This Row],[No Série ]],'Config conversion'!D927:AM1875,4,FALSE)))</f>
        <v>#N/A</v>
      </c>
      <c r="C936" t="e">
        <f>IFERROR(VLOOKUP(Tableau4[[#This Row],[No Série ]],'Config conversion'!A927:AM1875,8,FALSE),VLOOKUP(Tableau4[[#This Row],[No Série ]],'Config conversion'!B927:AM1875,7,FALSE))</f>
        <v>#N/A</v>
      </c>
    </row>
    <row r="937" spans="2:3" x14ac:dyDescent="0.25">
      <c r="B937" t="e">
        <f>IFERROR(VLOOKUP(Tableau4[[#This Row],[No Série ]],'Config conversion'!A928:AM1876,7,FALSE),OR(VLOOKUP(Tableau4[[#This Row],[No Série ]],'Config conversion'!B928:AM1876,6,FALSE),VLOOKUP(Tableau4[[#This Row],[No Série ]],'Config conversion'!C928:AM1876,5,FALSE),VLOOKUP(Tableau4[[#This Row],[No Série ]],'Config conversion'!D928:AM1876,4,FALSE)))</f>
        <v>#N/A</v>
      </c>
      <c r="C937" t="e">
        <f>IFERROR(VLOOKUP(Tableau4[[#This Row],[No Série ]],'Config conversion'!A928:AM1876,8,FALSE),VLOOKUP(Tableau4[[#This Row],[No Série ]],'Config conversion'!B928:AM1876,7,FALSE))</f>
        <v>#N/A</v>
      </c>
    </row>
    <row r="938" spans="2:3" x14ac:dyDescent="0.25">
      <c r="B938" t="e">
        <f>IFERROR(VLOOKUP(Tableau4[[#This Row],[No Série ]],'Config conversion'!A929:AM1877,7,FALSE),OR(VLOOKUP(Tableau4[[#This Row],[No Série ]],'Config conversion'!B929:AM1877,6,FALSE),VLOOKUP(Tableau4[[#This Row],[No Série ]],'Config conversion'!C929:AM1877,5,FALSE),VLOOKUP(Tableau4[[#This Row],[No Série ]],'Config conversion'!D929:AM1877,4,FALSE)))</f>
        <v>#N/A</v>
      </c>
      <c r="C938" t="e">
        <f>IFERROR(VLOOKUP(Tableau4[[#This Row],[No Série ]],'Config conversion'!A929:AM1877,8,FALSE),VLOOKUP(Tableau4[[#This Row],[No Série ]],'Config conversion'!B929:AM1877,7,FALSE))</f>
        <v>#N/A</v>
      </c>
    </row>
    <row r="939" spans="2:3" x14ac:dyDescent="0.25">
      <c r="B939" t="e">
        <f>IFERROR(VLOOKUP(Tableau4[[#This Row],[No Série ]],'Config conversion'!A930:AM1878,7,FALSE),OR(VLOOKUP(Tableau4[[#This Row],[No Série ]],'Config conversion'!B930:AM1878,6,FALSE),VLOOKUP(Tableau4[[#This Row],[No Série ]],'Config conversion'!C930:AM1878,5,FALSE),VLOOKUP(Tableau4[[#This Row],[No Série ]],'Config conversion'!D930:AM1878,4,FALSE)))</f>
        <v>#N/A</v>
      </c>
      <c r="C939" t="e">
        <f>IFERROR(VLOOKUP(Tableau4[[#This Row],[No Série ]],'Config conversion'!A930:AM1878,8,FALSE),VLOOKUP(Tableau4[[#This Row],[No Série ]],'Config conversion'!B930:AM1878,7,FALSE))</f>
        <v>#N/A</v>
      </c>
    </row>
    <row r="940" spans="2:3" x14ac:dyDescent="0.25">
      <c r="B940" t="e">
        <f>IFERROR(VLOOKUP(Tableau4[[#This Row],[No Série ]],'Config conversion'!A931:AM1879,7,FALSE),OR(VLOOKUP(Tableau4[[#This Row],[No Série ]],'Config conversion'!B931:AM1879,6,FALSE),VLOOKUP(Tableau4[[#This Row],[No Série ]],'Config conversion'!C931:AM1879,5,FALSE),VLOOKUP(Tableau4[[#This Row],[No Série ]],'Config conversion'!D931:AM1879,4,FALSE)))</f>
        <v>#N/A</v>
      </c>
      <c r="C940" t="e">
        <f>IFERROR(VLOOKUP(Tableau4[[#This Row],[No Série ]],'Config conversion'!A931:AM1879,8,FALSE),VLOOKUP(Tableau4[[#This Row],[No Série ]],'Config conversion'!B931:AM1879,7,FALSE))</f>
        <v>#N/A</v>
      </c>
    </row>
    <row r="941" spans="2:3" x14ac:dyDescent="0.25">
      <c r="B941" t="e">
        <f>IFERROR(VLOOKUP(Tableau4[[#This Row],[No Série ]],'Config conversion'!A932:AM1880,7,FALSE),OR(VLOOKUP(Tableau4[[#This Row],[No Série ]],'Config conversion'!B932:AM1880,6,FALSE),VLOOKUP(Tableau4[[#This Row],[No Série ]],'Config conversion'!C932:AM1880,5,FALSE),VLOOKUP(Tableau4[[#This Row],[No Série ]],'Config conversion'!D932:AM1880,4,FALSE)))</f>
        <v>#N/A</v>
      </c>
      <c r="C941" t="e">
        <f>IFERROR(VLOOKUP(Tableau4[[#This Row],[No Série ]],'Config conversion'!A932:AM1880,8,FALSE),VLOOKUP(Tableau4[[#This Row],[No Série ]],'Config conversion'!B932:AM1880,7,FALSE))</f>
        <v>#N/A</v>
      </c>
    </row>
    <row r="942" spans="2:3" x14ac:dyDescent="0.25">
      <c r="B942" t="e">
        <f>IFERROR(VLOOKUP(Tableau4[[#This Row],[No Série ]],'Config conversion'!A933:AM1881,7,FALSE),OR(VLOOKUP(Tableau4[[#This Row],[No Série ]],'Config conversion'!B933:AM1881,6,FALSE),VLOOKUP(Tableau4[[#This Row],[No Série ]],'Config conversion'!C933:AM1881,5,FALSE),VLOOKUP(Tableau4[[#This Row],[No Série ]],'Config conversion'!D933:AM1881,4,FALSE)))</f>
        <v>#N/A</v>
      </c>
      <c r="C942" t="e">
        <f>IFERROR(VLOOKUP(Tableau4[[#This Row],[No Série ]],'Config conversion'!A933:AM1881,8,FALSE),VLOOKUP(Tableau4[[#This Row],[No Série ]],'Config conversion'!B933:AM1881,7,FALSE))</f>
        <v>#N/A</v>
      </c>
    </row>
    <row r="943" spans="2:3" x14ac:dyDescent="0.25">
      <c r="B943" t="e">
        <f>IFERROR(VLOOKUP(Tableau4[[#This Row],[No Série ]],'Config conversion'!A934:AM1882,7,FALSE),OR(VLOOKUP(Tableau4[[#This Row],[No Série ]],'Config conversion'!B934:AM1882,6,FALSE),VLOOKUP(Tableau4[[#This Row],[No Série ]],'Config conversion'!C934:AM1882,5,FALSE),VLOOKUP(Tableau4[[#This Row],[No Série ]],'Config conversion'!D934:AM1882,4,FALSE)))</f>
        <v>#N/A</v>
      </c>
      <c r="C943" t="e">
        <f>IFERROR(VLOOKUP(Tableau4[[#This Row],[No Série ]],'Config conversion'!A934:AM1882,8,FALSE),VLOOKUP(Tableau4[[#This Row],[No Série ]],'Config conversion'!B934:AM1882,7,FALSE))</f>
        <v>#N/A</v>
      </c>
    </row>
    <row r="944" spans="2:3" x14ac:dyDescent="0.25">
      <c r="B944" t="e">
        <f>IFERROR(VLOOKUP(Tableau4[[#This Row],[No Série ]],'Config conversion'!A935:AM1883,7,FALSE),OR(VLOOKUP(Tableau4[[#This Row],[No Série ]],'Config conversion'!B935:AM1883,6,FALSE),VLOOKUP(Tableau4[[#This Row],[No Série ]],'Config conversion'!C935:AM1883,5,FALSE),VLOOKUP(Tableau4[[#This Row],[No Série ]],'Config conversion'!D935:AM1883,4,FALSE)))</f>
        <v>#N/A</v>
      </c>
      <c r="C944" t="e">
        <f>IFERROR(VLOOKUP(Tableau4[[#This Row],[No Série ]],'Config conversion'!A935:AM1883,8,FALSE),VLOOKUP(Tableau4[[#This Row],[No Série ]],'Config conversion'!B935:AM1883,7,FALSE))</f>
        <v>#N/A</v>
      </c>
    </row>
    <row r="945" spans="2:3" x14ac:dyDescent="0.25">
      <c r="B945" t="e">
        <f>IFERROR(VLOOKUP(Tableau4[[#This Row],[No Série ]],'Config conversion'!A936:AM1884,7,FALSE),OR(VLOOKUP(Tableau4[[#This Row],[No Série ]],'Config conversion'!B936:AM1884,6,FALSE),VLOOKUP(Tableau4[[#This Row],[No Série ]],'Config conversion'!C936:AM1884,5,FALSE),VLOOKUP(Tableau4[[#This Row],[No Série ]],'Config conversion'!D936:AM1884,4,FALSE)))</f>
        <v>#N/A</v>
      </c>
      <c r="C945" t="e">
        <f>IFERROR(VLOOKUP(Tableau4[[#This Row],[No Série ]],'Config conversion'!A936:AM1884,8,FALSE),VLOOKUP(Tableau4[[#This Row],[No Série ]],'Config conversion'!B936:AM1884,7,FALSE))</f>
        <v>#N/A</v>
      </c>
    </row>
    <row r="946" spans="2:3" x14ac:dyDescent="0.25">
      <c r="B946" t="e">
        <f>IFERROR(VLOOKUP(Tableau4[[#This Row],[No Série ]],'Config conversion'!A937:AM1885,7,FALSE),OR(VLOOKUP(Tableau4[[#This Row],[No Série ]],'Config conversion'!B937:AM1885,6,FALSE),VLOOKUP(Tableau4[[#This Row],[No Série ]],'Config conversion'!C937:AM1885,5,FALSE),VLOOKUP(Tableau4[[#This Row],[No Série ]],'Config conversion'!D937:AM1885,4,FALSE)))</f>
        <v>#N/A</v>
      </c>
      <c r="C946" t="e">
        <f>IFERROR(VLOOKUP(Tableau4[[#This Row],[No Série ]],'Config conversion'!A937:AM1885,8,FALSE),VLOOKUP(Tableau4[[#This Row],[No Série ]],'Config conversion'!B937:AM1885,7,FALSE))</f>
        <v>#N/A</v>
      </c>
    </row>
    <row r="947" spans="2:3" x14ac:dyDescent="0.25">
      <c r="B947" t="e">
        <f>IFERROR(VLOOKUP(Tableau4[[#This Row],[No Série ]],'Config conversion'!A938:AM1886,7,FALSE),OR(VLOOKUP(Tableau4[[#This Row],[No Série ]],'Config conversion'!B938:AM1886,6,FALSE),VLOOKUP(Tableau4[[#This Row],[No Série ]],'Config conversion'!C938:AM1886,5,FALSE),VLOOKUP(Tableau4[[#This Row],[No Série ]],'Config conversion'!D938:AM1886,4,FALSE)))</f>
        <v>#N/A</v>
      </c>
      <c r="C947" t="e">
        <f>IFERROR(VLOOKUP(Tableau4[[#This Row],[No Série ]],'Config conversion'!A938:AM1886,8,FALSE),VLOOKUP(Tableau4[[#This Row],[No Série ]],'Config conversion'!B938:AM1886,7,FALSE))</f>
        <v>#N/A</v>
      </c>
    </row>
    <row r="948" spans="2:3" x14ac:dyDescent="0.25">
      <c r="B948" t="e">
        <f>IFERROR(VLOOKUP(Tableau4[[#This Row],[No Série ]],'Config conversion'!A939:AM1887,7,FALSE),OR(VLOOKUP(Tableau4[[#This Row],[No Série ]],'Config conversion'!B939:AM1887,6,FALSE),VLOOKUP(Tableau4[[#This Row],[No Série ]],'Config conversion'!C939:AM1887,5,FALSE),VLOOKUP(Tableau4[[#This Row],[No Série ]],'Config conversion'!D939:AM1887,4,FALSE)))</f>
        <v>#N/A</v>
      </c>
      <c r="C948" t="e">
        <f>IFERROR(VLOOKUP(Tableau4[[#This Row],[No Série ]],'Config conversion'!A939:AM1887,8,FALSE),VLOOKUP(Tableau4[[#This Row],[No Série ]],'Config conversion'!B939:AM1887,7,FALSE))</f>
        <v>#N/A</v>
      </c>
    </row>
    <row r="949" spans="2:3" x14ac:dyDescent="0.25">
      <c r="B949" t="e">
        <f>IFERROR(VLOOKUP(Tableau4[[#This Row],[No Série ]],'Config conversion'!A940:AM1888,7,FALSE),OR(VLOOKUP(Tableau4[[#This Row],[No Série ]],'Config conversion'!B940:AM1888,6,FALSE),VLOOKUP(Tableau4[[#This Row],[No Série ]],'Config conversion'!C940:AM1888,5,FALSE),VLOOKUP(Tableau4[[#This Row],[No Série ]],'Config conversion'!D940:AM1888,4,FALSE)))</f>
        <v>#N/A</v>
      </c>
      <c r="C949" t="e">
        <f>IFERROR(VLOOKUP(Tableau4[[#This Row],[No Série ]],'Config conversion'!A940:AM1888,8,FALSE),VLOOKUP(Tableau4[[#This Row],[No Série ]],'Config conversion'!B940:AM1888,7,FALSE))</f>
        <v>#N/A</v>
      </c>
    </row>
    <row r="950" spans="2:3" x14ac:dyDescent="0.25">
      <c r="B950" t="e">
        <f>IFERROR(VLOOKUP(Tableau4[[#This Row],[No Série ]],'Config conversion'!A941:AM1889,7,FALSE),OR(VLOOKUP(Tableau4[[#This Row],[No Série ]],'Config conversion'!B941:AM1889,6,FALSE),VLOOKUP(Tableau4[[#This Row],[No Série ]],'Config conversion'!C941:AM1889,5,FALSE),VLOOKUP(Tableau4[[#This Row],[No Série ]],'Config conversion'!D941:AM1889,4,FALSE)))</f>
        <v>#N/A</v>
      </c>
      <c r="C950" t="e">
        <f>IFERROR(VLOOKUP(Tableau4[[#This Row],[No Série ]],'Config conversion'!A941:AM1889,8,FALSE),VLOOKUP(Tableau4[[#This Row],[No Série ]],'Config conversion'!B941:AM1889,7,FALSE))</f>
        <v>#N/A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BDD--Service</vt:lpstr>
      <vt:lpstr>Config conversion</vt:lpstr>
      <vt:lpstr>Service Tracking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2017-06-26T18:41:57Z</dcterms:modified>
</cp:coreProperties>
</file>