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autoCompressPictures="0" defaultThemeVersion="124226"/>
  <bookViews>
    <workbookView xWindow="240" yWindow="195" windowWidth="19320" windowHeight="11760" tabRatio="748" activeTab="1"/>
  </bookViews>
  <sheets>
    <sheet name="A RENSEIGNER" sheetId="1" r:id="rId1"/>
    <sheet name="JANV15" sheetId="17" r:id="rId2"/>
  </sheets>
  <definedNames>
    <definedName name="Activité">'A RENSEIGNER'!$T$24:$T$29</definedName>
    <definedName name="Conges">'A RENSEIGNER'!$U$43:$U$44</definedName>
    <definedName name="FERIES">'A RENSEIGNER'!$U$31:$U$40</definedName>
    <definedName name="WP">'A RENSEIGNER'!$T$8:$T$21</definedName>
  </definedNames>
  <calcPr calcId="145621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AH9" i="17" l="1"/>
  <c r="J3" i="17"/>
  <c r="D23" i="17"/>
  <c r="E23" i="17"/>
  <c r="F23" i="17"/>
  <c r="G23" i="17"/>
  <c r="H23" i="17"/>
  <c r="I23" i="17"/>
  <c r="J23" i="17"/>
  <c r="K23" i="17"/>
  <c r="L23" i="17"/>
  <c r="M23" i="17"/>
  <c r="N23" i="17"/>
  <c r="O23" i="17"/>
  <c r="P23" i="17"/>
  <c r="Q23" i="17"/>
  <c r="R23" i="17"/>
  <c r="S23" i="17"/>
  <c r="T23" i="17"/>
  <c r="U23" i="17"/>
  <c r="V23" i="17"/>
  <c r="W23" i="17"/>
  <c r="X23" i="17"/>
  <c r="Y23" i="17"/>
  <c r="Z23" i="17"/>
  <c r="AA23" i="17"/>
  <c r="AB23" i="17"/>
  <c r="AC23" i="17"/>
  <c r="AD23" i="17"/>
  <c r="AE23" i="17"/>
  <c r="AF23" i="17"/>
  <c r="AG23" i="17"/>
  <c r="C23" i="17"/>
  <c r="AH10" i="17" l="1"/>
  <c r="K21" i="17"/>
  <c r="K14" i="17"/>
  <c r="AH27" i="17"/>
  <c r="AH28" i="17"/>
  <c r="AH29" i="17"/>
  <c r="C8" i="17"/>
  <c r="C15" i="17"/>
  <c r="AH17" i="17"/>
  <c r="AH16" i="17"/>
  <c r="AH18" i="17"/>
  <c r="AH19" i="17"/>
  <c r="AH20" i="17"/>
  <c r="AH13" i="17"/>
  <c r="AH11" i="17"/>
  <c r="AH12" i="17"/>
  <c r="Z21" i="17"/>
  <c r="Z14" i="17"/>
  <c r="AH23" i="17"/>
  <c r="U21" i="17"/>
  <c r="P21" i="17"/>
  <c r="U14" i="17"/>
  <c r="P14" i="17"/>
  <c r="V2" i="17"/>
  <c r="E32" i="17" s="1"/>
  <c r="V3" i="17"/>
  <c r="AH25" i="17"/>
  <c r="AH24" i="17"/>
  <c r="F21" i="17"/>
  <c r="AH21" i="17" l="1"/>
  <c r="M30" i="17"/>
  <c r="AH14" i="17"/>
  <c r="F14" i="17"/>
  <c r="C30" i="17" l="1"/>
  <c r="U30" i="17" s="1"/>
  <c r="AD30" i="17" s="1"/>
</calcChain>
</file>

<file path=xl/comments1.xml><?xml version="1.0" encoding="utf-8"?>
<comments xmlns="http://schemas.openxmlformats.org/spreadsheetml/2006/main">
  <authors>
    <author>Felten.birgit</author>
  </authors>
  <commentList>
    <comment ref="A7" authorId="0">
      <text>
        <r>
          <rPr>
            <b/>
            <sz val="8"/>
            <color indexed="81"/>
            <rFont val="Tahoma"/>
            <family val="2"/>
          </rPr>
          <t>Felten.birgit:</t>
        </r>
        <r>
          <rPr>
            <sz val="8"/>
            <color indexed="81"/>
            <rFont val="Tahoma"/>
            <family val="2"/>
          </rPr>
          <t xml:space="preserve">
For each month the days has to be adjusted.
These cells should not be blocked.</t>
        </r>
      </text>
    </comment>
  </commentList>
</comments>
</file>

<file path=xl/sharedStrings.xml><?xml version="1.0" encoding="utf-8"?>
<sst xmlns="http://schemas.openxmlformats.org/spreadsheetml/2006/main" count="128" uniqueCount="77">
  <si>
    <t>Congés / RTT</t>
  </si>
  <si>
    <t>Informations concernant l'agent</t>
  </si>
  <si>
    <t>Intitulé du service / de l'unité</t>
  </si>
  <si>
    <t>Prénom NOM</t>
  </si>
  <si>
    <t>Employeur</t>
  </si>
  <si>
    <t>Statut de l'agent</t>
  </si>
  <si>
    <t>Acronyme Projet 1</t>
  </si>
  <si>
    <t>Date de début du projet</t>
  </si>
  <si>
    <t>Date de fin du projet</t>
  </si>
  <si>
    <t>Nombre de reporting periods</t>
  </si>
  <si>
    <t xml:space="preserve">début </t>
  </si>
  <si>
    <t>fin</t>
  </si>
  <si>
    <t>RP1</t>
  </si>
  <si>
    <t>RP2</t>
  </si>
  <si>
    <t>RP3</t>
  </si>
  <si>
    <t>RP4</t>
  </si>
  <si>
    <t>UA</t>
  </si>
  <si>
    <t>Acronyme Projet 2</t>
  </si>
  <si>
    <t>Total</t>
  </si>
  <si>
    <t xml:space="preserve">                                                         </t>
  </si>
  <si>
    <t xml:space="preserve">                                                              </t>
  </si>
  <si>
    <t>Maladie</t>
  </si>
  <si>
    <t>WP</t>
  </si>
  <si>
    <t>WP n°1</t>
  </si>
  <si>
    <t>WP n°2</t>
  </si>
  <si>
    <t>WP n°3</t>
  </si>
  <si>
    <t>WP n°4</t>
  </si>
  <si>
    <t>WP n°5</t>
  </si>
  <si>
    <t>WP n°6</t>
  </si>
  <si>
    <t>WP n°7</t>
  </si>
  <si>
    <t>WP n°8</t>
  </si>
  <si>
    <t>WP n°9</t>
  </si>
  <si>
    <t>WP n°10</t>
  </si>
  <si>
    <t>WP n°11</t>
  </si>
  <si>
    <t>WP n°12</t>
  </si>
  <si>
    <t>WP n°13</t>
  </si>
  <si>
    <t>RTD</t>
  </si>
  <si>
    <t>Autres activités</t>
  </si>
  <si>
    <t>Supérieur hiérarchique</t>
  </si>
  <si>
    <t>Activité</t>
  </si>
  <si>
    <t>Date et signature</t>
  </si>
  <si>
    <t>Reporting periods</t>
  </si>
  <si>
    <t>Nom :</t>
  </si>
  <si>
    <t>Agent :</t>
  </si>
  <si>
    <t>Echelon</t>
  </si>
  <si>
    <t>Date</t>
  </si>
  <si>
    <t>Jour</t>
  </si>
  <si>
    <t>Mgt</t>
  </si>
  <si>
    <t>Démo</t>
  </si>
  <si>
    <t>Autres</t>
  </si>
  <si>
    <t>CSA</t>
  </si>
  <si>
    <t>Service / unité :</t>
  </si>
  <si>
    <t>Total heures productives</t>
  </si>
  <si>
    <t>Total des absences</t>
  </si>
  <si>
    <t>Total heures</t>
  </si>
  <si>
    <t>Vérification</t>
  </si>
  <si>
    <t>Formation</t>
  </si>
  <si>
    <t>Ven</t>
  </si>
  <si>
    <t>Lun</t>
  </si>
  <si>
    <t>Mar</t>
  </si>
  <si>
    <t>Mer</t>
  </si>
  <si>
    <t>Jeu</t>
  </si>
  <si>
    <t>Sam</t>
  </si>
  <si>
    <t>Nom du projet</t>
  </si>
  <si>
    <t>Financeur</t>
  </si>
  <si>
    <t xml:space="preserve">Rôle </t>
  </si>
  <si>
    <t>Informations concernant les autres projets</t>
  </si>
  <si>
    <t>Dim</t>
  </si>
  <si>
    <t>ABSENCES (en jours)</t>
  </si>
  <si>
    <t>AUTRES ACTIVITES (en heures)</t>
  </si>
  <si>
    <t>Feuille de temps mensuelle de</t>
  </si>
  <si>
    <t>Nb d'heures productives</t>
  </si>
  <si>
    <t>JANVIER</t>
  </si>
  <si>
    <t>Autres cliniques</t>
  </si>
  <si>
    <t>Feuilles de temps</t>
  </si>
  <si>
    <t>Année:</t>
  </si>
  <si>
    <t>Autres projets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</si>
</sst>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1"/>
      <color indexed="8"/>
      <name val="Arial"/>
      <family val="2"/>
    </font>
    <font>
      <b/>
      <sz val="11"/>
      <color indexed="9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8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sz val="8"/>
      <name val="Verdana"/>
      <family val="2"/>
    </font>
    <font>
      <b/>
      <sz val="8"/>
      <color rgb="FFFF0000"/>
      <name val="Arial"/>
      <family val="2"/>
    </font>
    <font>
      <b/>
      <sz val="16"/>
      <color indexed="8"/>
      <name val="Arial"/>
      <family val="2"/>
    </font>
    <font>
      <b/>
      <sz val="18"/>
      <color indexed="8"/>
      <name val="Arial"/>
      <family val="2"/>
    </font>
    <font>
      <sz val="8"/>
      <color theme="3"/>
      <name val="Arial"/>
      <family val="2"/>
    </font>
    <font>
      <b/>
      <sz val="9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4" fillId="0" borderId="0" xfId="0" applyFont="1" applyFill="1" applyBorder="1"/>
    <xf numFmtId="0" fontId="0" fillId="0" borderId="0" xfId="0" applyAlignment="1" applyProtection="1">
      <alignment vertical="center"/>
    </xf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2" fillId="0" borderId="0" xfId="0" applyFont="1" applyFill="1" applyAlignment="1" applyProtection="1">
      <alignment horizontal="center"/>
    </xf>
    <xf numFmtId="0" fontId="0" fillId="0" borderId="15" xfId="0" applyBorder="1" applyProtection="1"/>
    <xf numFmtId="0" fontId="0" fillId="0" borderId="10" xfId="0" applyBorder="1" applyProtection="1"/>
    <xf numFmtId="0" fontId="0" fillId="0" borderId="12" xfId="0" applyBorder="1" applyProtection="1"/>
    <xf numFmtId="0" fontId="1" fillId="2" borderId="2" xfId="0" applyFont="1" applyFill="1" applyBorder="1" applyProtection="1"/>
    <xf numFmtId="0" fontId="0" fillId="0" borderId="4" xfId="0" applyBorder="1" applyProtection="1"/>
    <xf numFmtId="0" fontId="0" fillId="0" borderId="1" xfId="0" applyBorder="1" applyProtection="1"/>
    <xf numFmtId="0" fontId="0" fillId="0" borderId="11" xfId="0" applyBorder="1" applyProtection="1"/>
    <xf numFmtId="0" fontId="1" fillId="3" borderId="2" xfId="0" applyFont="1" applyFill="1" applyBorder="1" applyProtection="1"/>
    <xf numFmtId="49" fontId="0" fillId="0" borderId="0" xfId="0" applyNumberFormat="1" applyBorder="1" applyProtection="1"/>
    <xf numFmtId="0" fontId="0" fillId="0" borderId="13" xfId="0" applyBorder="1" applyProtection="1"/>
    <xf numFmtId="0" fontId="0" fillId="0" borderId="14" xfId="0" applyBorder="1" applyProtection="1"/>
    <xf numFmtId="0" fontId="0" fillId="0" borderId="0" xfId="0" applyAlignment="1" applyProtection="1">
      <alignment horizontal="left" vertical="center"/>
    </xf>
    <xf numFmtId="0" fontId="6" fillId="0" borderId="0" xfId="0" applyFont="1" applyFill="1" applyBorder="1" applyProtection="1"/>
    <xf numFmtId="0" fontId="10" fillId="0" borderId="0" xfId="0" applyFont="1"/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 applyBorder="1" applyAlignment="1" applyProtection="1">
      <alignment vertical="center"/>
    </xf>
    <xf numFmtId="0" fontId="10" fillId="0" borderId="18" xfId="0" applyFont="1" applyBorder="1" applyAlignment="1" applyProtection="1">
      <alignment horizontal="left" vertical="center"/>
    </xf>
    <xf numFmtId="49" fontId="0" fillId="0" borderId="1" xfId="0" applyNumberFormat="1" applyBorder="1" applyProtection="1"/>
    <xf numFmtId="49" fontId="0" fillId="0" borderId="11" xfId="0" applyNumberFormat="1" applyBorder="1" applyProtection="1"/>
    <xf numFmtId="0" fontId="14" fillId="9" borderId="1" xfId="0" applyFont="1" applyFill="1" applyBorder="1" applyProtection="1">
      <protection locked="0"/>
    </xf>
    <xf numFmtId="0" fontId="0" fillId="0" borderId="0" xfId="0" applyAlignment="1" applyProtection="1"/>
    <xf numFmtId="0" fontId="14" fillId="0" borderId="29" xfId="0" applyFont="1" applyBorder="1" applyAlignment="1" applyProtection="1">
      <alignment horizontal="center"/>
    </xf>
    <xf numFmtId="0" fontId="14" fillId="0" borderId="29" xfId="0" applyFont="1" applyFill="1" applyBorder="1" applyAlignment="1" applyProtection="1">
      <alignment horizontal="center"/>
    </xf>
    <xf numFmtId="0" fontId="14" fillId="0" borderId="1" xfId="0" applyFont="1" applyBorder="1" applyAlignment="1" applyProtection="1">
      <alignment horizontal="center"/>
    </xf>
    <xf numFmtId="0" fontId="14" fillId="0" borderId="1" xfId="0" applyFont="1" applyBorder="1" applyAlignment="1" applyProtection="1">
      <alignment horizontal="right"/>
    </xf>
    <xf numFmtId="0" fontId="11" fillId="0" borderId="1" xfId="0" applyFont="1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10" fillId="0" borderId="1" xfId="0" applyFont="1" applyBorder="1" applyProtection="1"/>
    <xf numFmtId="0" fontId="15" fillId="10" borderId="1" xfId="0" applyFont="1" applyFill="1" applyBorder="1" applyProtection="1"/>
    <xf numFmtId="0" fontId="14" fillId="0" borderId="1" xfId="0" applyFont="1" applyBorder="1" applyProtection="1"/>
    <xf numFmtId="0" fontId="10" fillId="0" borderId="0" xfId="0" applyFont="1" applyProtection="1"/>
    <xf numFmtId="0" fontId="10" fillId="0" borderId="0" xfId="0" applyFont="1" applyBorder="1" applyProtection="1"/>
    <xf numFmtId="0" fontId="10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right"/>
    </xf>
    <xf numFmtId="0" fontId="10" fillId="0" borderId="0" xfId="0" applyFont="1" applyFill="1" applyBorder="1" applyProtection="1"/>
    <xf numFmtId="0" fontId="0" fillId="0" borderId="0" xfId="0" applyAlignment="1" applyProtection="1">
      <alignment vertical="top" wrapText="1"/>
    </xf>
    <xf numFmtId="14" fontId="0" fillId="0" borderId="0" xfId="0" applyNumberFormat="1"/>
    <xf numFmtId="164" fontId="16" fillId="9" borderId="1" xfId="0" applyNumberFormat="1" applyFont="1" applyFill="1" applyBorder="1" applyProtection="1">
      <protection locked="0"/>
    </xf>
    <xf numFmtId="164" fontId="14" fillId="9" borderId="1" xfId="0" applyNumberFormat="1" applyFont="1" applyFill="1" applyBorder="1" applyProtection="1">
      <protection locked="0"/>
    </xf>
    <xf numFmtId="164" fontId="14" fillId="0" borderId="1" xfId="0" applyNumberFormat="1" applyFont="1" applyBorder="1" applyAlignment="1" applyProtection="1">
      <alignment horizontal="right"/>
    </xf>
    <xf numFmtId="0" fontId="14" fillId="9" borderId="1" xfId="0" applyFont="1" applyFill="1" applyBorder="1" applyAlignment="1" applyProtection="1">
      <alignment vertical="center" wrapText="1"/>
      <protection locked="0"/>
    </xf>
    <xf numFmtId="0" fontId="14" fillId="9" borderId="22" xfId="0" applyFont="1" applyFill="1" applyBorder="1" applyAlignment="1" applyProtection="1">
      <alignment vertical="center"/>
      <protection locked="0"/>
    </xf>
    <xf numFmtId="0" fontId="14" fillId="9" borderId="23" xfId="0" applyFont="1" applyFill="1" applyBorder="1" applyAlignment="1" applyProtection="1">
      <alignment vertical="center"/>
      <protection locked="0"/>
    </xf>
    <xf numFmtId="14" fontId="0" fillId="0" borderId="1" xfId="0" applyNumberFormat="1" applyBorder="1" applyProtection="1"/>
    <xf numFmtId="14" fontId="0" fillId="0" borderId="11" xfId="0" applyNumberFormat="1" applyBorder="1" applyProtection="1"/>
    <xf numFmtId="14" fontId="0" fillId="0" borderId="13" xfId="0" applyNumberFormat="1" applyBorder="1" applyProtection="1"/>
    <xf numFmtId="14" fontId="0" fillId="0" borderId="14" xfId="0" applyNumberFormat="1" applyBorder="1" applyProtection="1"/>
    <xf numFmtId="0" fontId="18" fillId="0" borderId="1" xfId="0" applyFont="1" applyBorder="1" applyAlignment="1" applyProtection="1">
      <alignment horizontal="center"/>
    </xf>
    <xf numFmtId="164" fontId="14" fillId="0" borderId="1" xfId="0" applyNumberFormat="1" applyFont="1" applyBorder="1" applyAlignment="1" applyProtection="1">
      <alignment horizontal="right" vertical="center"/>
    </xf>
    <xf numFmtId="164" fontId="14" fillId="9" borderId="1" xfId="0" applyNumberFormat="1" applyFont="1" applyFill="1" applyBorder="1" applyProtection="1"/>
    <xf numFmtId="164" fontId="0" fillId="0" borderId="0" xfId="0" applyNumberFormat="1" applyProtection="1"/>
    <xf numFmtId="2" fontId="0" fillId="0" borderId="0" xfId="0" applyNumberFormat="1"/>
    <xf numFmtId="0" fontId="20" fillId="0" borderId="0" xfId="0" applyFont="1" applyAlignment="1" applyProtection="1">
      <alignment vertical="center"/>
    </xf>
    <xf numFmtId="0" fontId="0" fillId="0" borderId="0" xfId="0" applyAlignment="1" applyProtection="1">
      <alignment horizontal="right"/>
    </xf>
    <xf numFmtId="0" fontId="21" fillId="0" borderId="0" xfId="0" applyFont="1" applyAlignment="1" applyProtection="1">
      <alignment horizontal="left" vertical="top"/>
    </xf>
    <xf numFmtId="0" fontId="0" fillId="11" borderId="1" xfId="0" applyFill="1" applyBorder="1" applyProtection="1"/>
    <xf numFmtId="164" fontId="10" fillId="9" borderId="1" xfId="0" applyNumberFormat="1" applyFont="1" applyFill="1" applyBorder="1" applyProtection="1">
      <protection locked="0"/>
    </xf>
    <xf numFmtId="0" fontId="22" fillId="0" borderId="29" xfId="0" applyFont="1" applyBorder="1" applyAlignment="1" applyProtection="1">
      <alignment horizontal="center"/>
    </xf>
    <xf numFmtId="49" fontId="0" fillId="0" borderId="0" xfId="0" applyNumberFormat="1" applyBorder="1" applyAlignment="1" applyProtection="1">
      <alignment horizontal="left" vertical="center"/>
    </xf>
    <xf numFmtId="49" fontId="0" fillId="0" borderId="9" xfId="0" applyNumberFormat="1" applyBorder="1" applyAlignment="1" applyProtection="1">
      <alignment horizontal="left" vertical="center"/>
    </xf>
    <xf numFmtId="0" fontId="0" fillId="0" borderId="18" xfId="0" applyBorder="1" applyAlignment="1" applyProtection="1">
      <alignment horizontal="left"/>
    </xf>
    <xf numFmtId="0" fontId="0" fillId="0" borderId="19" xfId="0" applyBorder="1" applyAlignment="1" applyProtection="1">
      <alignment horizontal="left"/>
    </xf>
    <xf numFmtId="0" fontId="19" fillId="0" borderId="0" xfId="0" applyFont="1" applyAlignment="1" applyProtection="1">
      <alignment horizontal="center" vertical="center"/>
    </xf>
    <xf numFmtId="49" fontId="6" fillId="0" borderId="0" xfId="0" applyNumberFormat="1" applyFont="1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0" fontId="0" fillId="4" borderId="17" xfId="0" applyFill="1" applyBorder="1" applyAlignment="1" applyProtection="1">
      <alignment horizontal="left"/>
      <protection locked="0"/>
    </xf>
    <xf numFmtId="0" fontId="0" fillId="4" borderId="13" xfId="0" applyFill="1" applyBorder="1" applyAlignment="1" applyProtection="1">
      <alignment horizontal="left"/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 vertical="center"/>
    </xf>
    <xf numFmtId="0" fontId="0" fillId="0" borderId="9" xfId="0" applyBorder="1" applyAlignment="1" applyProtection="1">
      <alignment horizontal="left" vertical="center"/>
    </xf>
    <xf numFmtId="14" fontId="0" fillId="0" borderId="0" xfId="0" applyNumberFormat="1" applyBorder="1" applyAlignment="1" applyProtection="1">
      <alignment horizontal="left" vertical="center"/>
    </xf>
    <xf numFmtId="14" fontId="0" fillId="0" borderId="9" xfId="0" applyNumberFormat="1" applyBorder="1" applyAlignment="1" applyProtection="1">
      <alignment horizontal="left" vertical="center"/>
    </xf>
    <xf numFmtId="0" fontId="2" fillId="5" borderId="5" xfId="0" applyFont="1" applyFill="1" applyBorder="1" applyAlignment="1" applyProtection="1">
      <alignment horizontal="center"/>
    </xf>
    <xf numFmtId="0" fontId="2" fillId="5" borderId="7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49" fontId="1" fillId="2" borderId="3" xfId="0" applyNumberFormat="1" applyFont="1" applyFill="1" applyBorder="1" applyAlignment="1" applyProtection="1">
      <alignment horizontal="center"/>
    </xf>
    <xf numFmtId="49" fontId="1" fillId="2" borderId="8" xfId="0" applyNumberFormat="1" applyFont="1" applyFill="1" applyBorder="1" applyAlignment="1" applyProtection="1">
      <alignment horizontal="center"/>
    </xf>
    <xf numFmtId="49" fontId="1" fillId="3" borderId="3" xfId="0" applyNumberFormat="1" applyFont="1" applyFill="1" applyBorder="1" applyAlignment="1" applyProtection="1">
      <alignment horizontal="center"/>
    </xf>
    <xf numFmtId="49" fontId="1" fillId="3" borderId="8" xfId="0" applyNumberFormat="1" applyFont="1" applyFill="1" applyBorder="1" applyAlignment="1" applyProtection="1">
      <alignment horizontal="center"/>
    </xf>
    <xf numFmtId="0" fontId="6" fillId="5" borderId="26" xfId="0" applyFont="1" applyFill="1" applyBorder="1" applyAlignment="1" applyProtection="1">
      <alignment horizontal="center"/>
    </xf>
    <xf numFmtId="0" fontId="6" fillId="5" borderId="24" xfId="0" applyFont="1" applyFill="1" applyBorder="1" applyAlignment="1" applyProtection="1">
      <alignment horizontal="center"/>
    </xf>
    <xf numFmtId="0" fontId="6" fillId="5" borderId="25" xfId="0" applyFont="1" applyFill="1" applyBorder="1" applyAlignment="1" applyProtection="1">
      <alignment horizontal="center"/>
    </xf>
    <xf numFmtId="0" fontId="0" fillId="0" borderId="18" xfId="0" applyBorder="1" applyAlignment="1" applyProtection="1">
      <alignment horizontal="left" vertical="center"/>
    </xf>
    <xf numFmtId="0" fontId="0" fillId="0" borderId="19" xfId="0" applyBorder="1" applyAlignment="1" applyProtection="1">
      <alignment horizontal="left" vertical="center"/>
    </xf>
    <xf numFmtId="0" fontId="14" fillId="8" borderId="20" xfId="0" applyFont="1" applyFill="1" applyBorder="1" applyAlignment="1" applyProtection="1">
      <alignment horizontal="center"/>
    </xf>
    <xf numFmtId="0" fontId="14" fillId="8" borderId="21" xfId="0" applyFont="1" applyFill="1" applyBorder="1" applyAlignment="1" applyProtection="1">
      <alignment horizontal="center"/>
    </xf>
    <xf numFmtId="0" fontId="14" fillId="8" borderId="22" xfId="0" applyFont="1" applyFill="1" applyBorder="1" applyAlignment="1" applyProtection="1">
      <alignment horizontal="center"/>
    </xf>
    <xf numFmtId="0" fontId="14" fillId="9" borderId="20" xfId="0" applyFont="1" applyFill="1" applyBorder="1" applyAlignment="1" applyProtection="1">
      <alignment horizontal="left"/>
    </xf>
    <xf numFmtId="0" fontId="14" fillId="9" borderId="22" xfId="0" applyFont="1" applyFill="1" applyBorder="1" applyAlignment="1" applyProtection="1">
      <alignment horizontal="left"/>
    </xf>
    <xf numFmtId="0" fontId="14" fillId="6" borderId="20" xfId="0" applyNumberFormat="1" applyFont="1" applyFill="1" applyBorder="1" applyAlignment="1" applyProtection="1">
      <alignment horizontal="center"/>
    </xf>
    <xf numFmtId="0" fontId="14" fillId="6" borderId="21" xfId="0" applyNumberFormat="1" applyFont="1" applyFill="1" applyBorder="1" applyAlignment="1" applyProtection="1">
      <alignment horizontal="center"/>
    </xf>
    <xf numFmtId="0" fontId="14" fillId="6" borderId="22" xfId="0" applyNumberFormat="1" applyFont="1" applyFill="1" applyBorder="1" applyAlignment="1" applyProtection="1">
      <alignment horizontal="center"/>
    </xf>
    <xf numFmtId="0" fontId="7" fillId="0" borderId="0" xfId="0" applyNumberFormat="1" applyFont="1" applyAlignment="1" applyProtection="1">
      <alignment horizontal="right" vertical="center"/>
    </xf>
    <xf numFmtId="0" fontId="14" fillId="8" borderId="1" xfId="0" applyFont="1" applyFill="1" applyBorder="1" applyAlignment="1" applyProtection="1">
      <alignment horizontal="center"/>
    </xf>
    <xf numFmtId="164" fontId="14" fillId="8" borderId="20" xfId="0" applyNumberFormat="1" applyFont="1" applyFill="1" applyBorder="1" applyAlignment="1" applyProtection="1">
      <alignment horizontal="center"/>
    </xf>
    <xf numFmtId="0" fontId="14" fillId="0" borderId="1" xfId="0" applyFont="1" applyBorder="1" applyAlignment="1" applyProtection="1">
      <alignment horizontal="right" vertical="center"/>
    </xf>
    <xf numFmtId="0" fontId="7" fillId="0" borderId="0" xfId="0" applyFont="1" applyAlignment="1" applyProtection="1">
      <alignment horizontal="left" vertical="center"/>
    </xf>
    <xf numFmtId="0" fontId="13" fillId="10" borderId="20" xfId="0" applyFont="1" applyFill="1" applyBorder="1" applyAlignment="1" applyProtection="1">
      <alignment horizontal="center"/>
    </xf>
    <xf numFmtId="0" fontId="13" fillId="10" borderId="21" xfId="0" applyFont="1" applyFill="1" applyBorder="1" applyAlignment="1" applyProtection="1">
      <alignment horizontal="center"/>
    </xf>
    <xf numFmtId="0" fontId="14" fillId="0" borderId="27" xfId="0" applyFont="1" applyBorder="1" applyAlignment="1" applyProtection="1">
      <alignment horizontal="center"/>
    </xf>
    <xf numFmtId="0" fontId="14" fillId="0" borderId="28" xfId="0" applyFont="1" applyBorder="1" applyAlignment="1" applyProtection="1">
      <alignment horizontal="center"/>
    </xf>
    <xf numFmtId="0" fontId="14" fillId="0" borderId="20" xfId="0" applyFont="1" applyBorder="1" applyAlignment="1" applyProtection="1">
      <alignment horizontal="center"/>
    </xf>
    <xf numFmtId="0" fontId="14" fillId="0" borderId="22" xfId="0" applyFont="1" applyBorder="1" applyAlignment="1" applyProtection="1">
      <alignment horizontal="center"/>
    </xf>
    <xf numFmtId="0" fontId="14" fillId="0" borderId="20" xfId="0" applyFont="1" applyBorder="1" applyAlignment="1" applyProtection="1">
      <alignment horizontal="center" vertical="center" wrapText="1"/>
    </xf>
    <xf numFmtId="0" fontId="14" fillId="0" borderId="22" xfId="0" applyFont="1" applyBorder="1" applyAlignment="1" applyProtection="1">
      <alignment horizontal="center" vertical="center" wrapText="1"/>
    </xf>
    <xf numFmtId="0" fontId="14" fillId="0" borderId="1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left" vertical="center" wrapText="1"/>
    </xf>
    <xf numFmtId="0" fontId="0" fillId="0" borderId="0" xfId="0" applyAlignment="1" applyProtection="1">
      <alignment horizontal="left" vertical="top" wrapText="1"/>
    </xf>
    <xf numFmtId="0" fontId="14" fillId="9" borderId="21" xfId="0" applyFont="1" applyFill="1" applyBorder="1" applyAlignment="1" applyProtection="1">
      <alignment horizontal="left"/>
    </xf>
    <xf numFmtId="0" fontId="3" fillId="7" borderId="20" xfId="0" applyFont="1" applyFill="1" applyBorder="1" applyAlignment="1" applyProtection="1">
      <alignment horizontal="center"/>
    </xf>
    <xf numFmtId="0" fontId="3" fillId="7" borderId="21" xfId="0" applyFont="1" applyFill="1" applyBorder="1" applyAlignment="1" applyProtection="1">
      <alignment horizont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</dxfs>
  <tableStyles count="0" defaultTableStyle="TableStyleMedium9"/>
  <colors>
    <mruColors>
      <color rgb="FF006600"/>
      <color rgb="FF008000"/>
      <color rgb="FFFF0000"/>
      <color rgb="FF009900"/>
      <color rgb="FFFF9900"/>
      <color rgb="FF3366FF"/>
      <color rgb="FF0000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220980</xdr:colOff>
      <xdr:row>21</xdr:row>
      <xdr:rowOff>76199</xdr:rowOff>
    </xdr:from>
    <xdr:to>
      <xdr:col>37</xdr:col>
      <xdr:colOff>708662</xdr:colOff>
      <xdr:row>29</xdr:row>
      <xdr:rowOff>76199</xdr:rowOff>
    </xdr:to>
    <xdr:grpSp>
      <xdr:nvGrpSpPr>
        <xdr:cNvPr id="4" name="Groupe 3"/>
        <xdr:cNvGrpSpPr/>
      </xdr:nvGrpSpPr>
      <xdr:grpSpPr>
        <a:xfrm>
          <a:off x="9374505" y="3667124"/>
          <a:ext cx="3002282" cy="1295400"/>
          <a:chOff x="9227820" y="3581400"/>
          <a:chExt cx="3048002" cy="1281060"/>
        </a:xfrm>
      </xdr:grpSpPr>
      <xdr:sp macro="" textlink="">
        <xdr:nvSpPr>
          <xdr:cNvPr id="5" name="ZoneTexte 4"/>
          <xdr:cNvSpPr txBox="1"/>
        </xdr:nvSpPr>
        <xdr:spPr>
          <a:xfrm>
            <a:off x="9494521" y="3589020"/>
            <a:ext cx="2781301" cy="1273440"/>
          </a:xfrm>
          <a:prstGeom prst="rect">
            <a:avLst/>
          </a:prstGeom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r"/>
            <a:r>
              <a:rPr lang="fr-FR" sz="1100" b="1" baseline="0">
                <a:ln>
                  <a:noFill/>
                </a:ln>
                <a:solidFill>
                  <a:srgbClr val="FF0000"/>
                </a:solidFill>
                <a:effectLst/>
              </a:rPr>
              <a:t>Attention</a:t>
            </a:r>
            <a:r>
              <a:rPr lang="fr-FR" sz="1100" baseline="0">
                <a:ln>
                  <a:noFill/>
                </a:ln>
                <a:solidFill>
                  <a:sysClr val="windowText" lastClr="000000"/>
                </a:solidFill>
                <a:effectLst/>
              </a:rPr>
              <a:t> les heures renseignées pour une journée </a:t>
            </a:r>
            <a:r>
              <a:rPr lang="fr-FR" sz="1100" b="1" baseline="0">
                <a:ln>
                  <a:noFill/>
                </a:ln>
                <a:solidFill>
                  <a:sysClr val="windowText" lastClr="000000"/>
                </a:solidFill>
                <a:effectLst/>
              </a:rPr>
              <a:t>ne peuvent pas dépassées 7,7.</a:t>
            </a:r>
          </a:p>
          <a:p>
            <a:pPr algn="r"/>
            <a:endParaRPr lang="fr-FR" sz="1100" baseline="0">
              <a:ln>
                <a:noFill/>
              </a:ln>
              <a:solidFill>
                <a:sysClr val="windowText" lastClr="000000"/>
              </a:solidFill>
              <a:effectLst/>
            </a:endParaRPr>
          </a:p>
          <a:p>
            <a:pPr algn="r"/>
            <a:r>
              <a:rPr lang="fr-FR" sz="1100" baseline="0">
                <a:ln>
                  <a:noFill/>
                </a:ln>
                <a:solidFill>
                  <a:sysClr val="windowText" lastClr="000000"/>
                </a:solidFill>
                <a:effectLst/>
              </a:rPr>
              <a:t>Si une des cellules est rouge, merci de rectifier les heures de la journée en question.</a:t>
            </a:r>
          </a:p>
        </xdr:txBody>
      </xdr:sp>
      <xdr:pic>
        <xdr:nvPicPr>
          <xdr:cNvPr id="6" name="Image 5" descr="http://www.creationdesitesweb-webartmedia.com/ressources/png/logo_erreur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227820" y="3581400"/>
            <a:ext cx="396240" cy="3962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63"/>
  <sheetViews>
    <sheetView topLeftCell="A34" workbookViewId="0">
      <selection activeCell="A32" sqref="A32"/>
    </sheetView>
  </sheetViews>
  <sheetFormatPr baseColWidth="10" defaultRowHeight="14.25" x14ac:dyDescent="0.2"/>
  <cols>
    <col min="1" max="1" width="26.125" customWidth="1"/>
    <col min="2" max="2" width="24.875" customWidth="1"/>
    <col min="3" max="3" width="23.625" customWidth="1"/>
    <col min="19" max="19" width="13.75" customWidth="1"/>
    <col min="20" max="20" width="16.125" customWidth="1"/>
  </cols>
  <sheetData>
    <row r="1" spans="1:20" x14ac:dyDescent="0.2">
      <c r="A1" s="3"/>
      <c r="B1" s="3"/>
      <c r="C1" s="3"/>
    </row>
    <row r="2" spans="1:20" ht="13.9" customHeight="1" x14ac:dyDescent="0.2">
      <c r="A2" s="3"/>
      <c r="B2" s="70" t="s">
        <v>74</v>
      </c>
    </row>
    <row r="3" spans="1:20" ht="13.9" customHeight="1" x14ac:dyDescent="0.2">
      <c r="A3" s="3"/>
      <c r="B3" s="70"/>
      <c r="C3" s="60"/>
    </row>
    <row r="5" spans="1:20" x14ac:dyDescent="0.2">
      <c r="A5" s="62"/>
      <c r="B5" s="61" t="s">
        <v>75</v>
      </c>
      <c r="C5" s="63">
        <v>2015</v>
      </c>
    </row>
    <row r="6" spans="1:20" ht="15" thickBot="1" x14ac:dyDescent="0.25">
      <c r="A6" s="3"/>
      <c r="B6" s="3"/>
      <c r="C6" s="3"/>
    </row>
    <row r="7" spans="1:20" ht="15.75" thickBot="1" x14ac:dyDescent="0.3">
      <c r="A7" s="82" t="s">
        <v>1</v>
      </c>
      <c r="B7" s="83"/>
      <c r="C7" s="84"/>
    </row>
    <row r="8" spans="1:20" ht="15.75" thickBot="1" x14ac:dyDescent="0.3">
      <c r="A8" s="7"/>
      <c r="B8" s="7"/>
      <c r="C8" s="7"/>
    </row>
    <row r="9" spans="1:20" x14ac:dyDescent="0.2">
      <c r="A9" s="8" t="s">
        <v>3</v>
      </c>
      <c r="B9" s="74"/>
      <c r="C9" s="75"/>
      <c r="P9" s="44">
        <v>42005</v>
      </c>
      <c r="Q9" s="44">
        <v>42035</v>
      </c>
      <c r="T9" t="s">
        <v>23</v>
      </c>
    </row>
    <row r="10" spans="1:20" x14ac:dyDescent="0.2">
      <c r="A10" s="9" t="s">
        <v>2</v>
      </c>
      <c r="B10" s="72"/>
      <c r="C10" s="73"/>
      <c r="P10" s="44">
        <v>42036</v>
      </c>
      <c r="Q10" s="44">
        <v>42063</v>
      </c>
      <c r="T10" t="s">
        <v>24</v>
      </c>
    </row>
    <row r="11" spans="1:20" x14ac:dyDescent="0.2">
      <c r="A11" s="9" t="s">
        <v>4</v>
      </c>
      <c r="B11" s="72"/>
      <c r="C11" s="73"/>
      <c r="P11" s="44">
        <v>42064</v>
      </c>
      <c r="Q11" s="44">
        <v>42094</v>
      </c>
      <c r="T11" t="s">
        <v>25</v>
      </c>
    </row>
    <row r="12" spans="1:20" x14ac:dyDescent="0.2">
      <c r="A12" s="9" t="s">
        <v>5</v>
      </c>
      <c r="B12" s="72"/>
      <c r="C12" s="73"/>
      <c r="P12" s="44">
        <v>42095</v>
      </c>
      <c r="Q12" s="44">
        <v>42124</v>
      </c>
      <c r="T12" t="s">
        <v>26</v>
      </c>
    </row>
    <row r="13" spans="1:20" ht="15" thickBot="1" x14ac:dyDescent="0.25">
      <c r="A13" s="10" t="s">
        <v>44</v>
      </c>
      <c r="B13" s="76"/>
      <c r="C13" s="77"/>
      <c r="P13" s="44">
        <v>42125</v>
      </c>
      <c r="Q13" s="44">
        <v>42155</v>
      </c>
      <c r="T13" t="s">
        <v>27</v>
      </c>
    </row>
    <row r="14" spans="1:20" ht="15" thickBot="1" x14ac:dyDescent="0.25">
      <c r="A14" s="3"/>
      <c r="B14" s="3"/>
      <c r="C14" s="3"/>
      <c r="P14" s="44">
        <v>42156</v>
      </c>
      <c r="Q14" s="44">
        <v>42185</v>
      </c>
      <c r="T14" t="s">
        <v>28</v>
      </c>
    </row>
    <row r="15" spans="1:20" ht="15.75" thickBot="1" x14ac:dyDescent="0.3">
      <c r="A15" s="82"/>
      <c r="B15" s="83"/>
      <c r="C15" s="84"/>
      <c r="P15" s="44">
        <v>42186</v>
      </c>
      <c r="Q15" s="44">
        <v>42216</v>
      </c>
      <c r="T15" t="s">
        <v>29</v>
      </c>
    </row>
    <row r="16" spans="1:20" ht="15.75" thickBot="1" x14ac:dyDescent="0.3">
      <c r="A16" s="7"/>
      <c r="B16" s="7"/>
      <c r="C16" s="7"/>
      <c r="P16" s="44">
        <v>42217</v>
      </c>
      <c r="Q16" s="44">
        <v>42247</v>
      </c>
      <c r="T16" t="s">
        <v>30</v>
      </c>
    </row>
    <row r="17" spans="1:21" ht="15" x14ac:dyDescent="0.25">
      <c r="A17" s="11" t="s">
        <v>6</v>
      </c>
      <c r="B17" s="85"/>
      <c r="C17" s="86"/>
      <c r="P17" s="44">
        <v>42248</v>
      </c>
      <c r="Q17" s="44">
        <v>42277</v>
      </c>
      <c r="T17" t="s">
        <v>31</v>
      </c>
    </row>
    <row r="18" spans="1:21" x14ac:dyDescent="0.2">
      <c r="A18" s="12"/>
      <c r="B18" s="66"/>
      <c r="C18" s="67"/>
      <c r="P18" s="44">
        <v>42278</v>
      </c>
      <c r="Q18" s="44">
        <v>42308</v>
      </c>
      <c r="T18" t="s">
        <v>32</v>
      </c>
    </row>
    <row r="19" spans="1:21" x14ac:dyDescent="0.2">
      <c r="A19" s="12" t="s">
        <v>16</v>
      </c>
      <c r="B19" s="78"/>
      <c r="C19" s="79"/>
      <c r="P19" s="44">
        <v>42309</v>
      </c>
      <c r="Q19" s="44">
        <v>42338</v>
      </c>
      <c r="T19" t="s">
        <v>33</v>
      </c>
    </row>
    <row r="20" spans="1:21" x14ac:dyDescent="0.2">
      <c r="A20" s="12" t="s">
        <v>7</v>
      </c>
      <c r="B20" s="80"/>
      <c r="C20" s="81"/>
      <c r="P20" s="44">
        <v>42339</v>
      </c>
      <c r="Q20" s="44">
        <v>42369</v>
      </c>
      <c r="T20" t="s">
        <v>34</v>
      </c>
    </row>
    <row r="21" spans="1:21" x14ac:dyDescent="0.2">
      <c r="A21" s="12" t="s">
        <v>8</v>
      </c>
      <c r="B21" s="80"/>
      <c r="C21" s="79"/>
      <c r="T21" t="s">
        <v>35</v>
      </c>
    </row>
    <row r="22" spans="1:21" x14ac:dyDescent="0.2">
      <c r="A22" s="12" t="s">
        <v>9</v>
      </c>
      <c r="B22" s="68"/>
      <c r="C22" s="69"/>
    </row>
    <row r="23" spans="1:21" x14ac:dyDescent="0.2">
      <c r="A23" s="9" t="s">
        <v>41</v>
      </c>
      <c r="B23" s="13" t="s">
        <v>10</v>
      </c>
      <c r="C23" s="14" t="s">
        <v>11</v>
      </c>
    </row>
    <row r="24" spans="1:21" x14ac:dyDescent="0.2">
      <c r="A24" s="9" t="s">
        <v>12</v>
      </c>
      <c r="B24" s="51"/>
      <c r="C24" s="52"/>
    </row>
    <row r="25" spans="1:21" x14ac:dyDescent="0.2">
      <c r="A25" s="9" t="s">
        <v>13</v>
      </c>
      <c r="B25" s="51"/>
      <c r="C25" s="52"/>
      <c r="T25" t="s">
        <v>36</v>
      </c>
    </row>
    <row r="26" spans="1:21" x14ac:dyDescent="0.2">
      <c r="A26" s="9" t="s">
        <v>14</v>
      </c>
      <c r="B26" s="51"/>
      <c r="C26" s="52"/>
      <c r="T26" t="s">
        <v>48</v>
      </c>
    </row>
    <row r="27" spans="1:21" ht="15" thickBot="1" x14ac:dyDescent="0.25">
      <c r="A27" s="10" t="s">
        <v>15</v>
      </c>
      <c r="B27" s="53"/>
      <c r="C27" s="54"/>
      <c r="T27" t="s">
        <v>47</v>
      </c>
    </row>
    <row r="28" spans="1:21" ht="15" thickBot="1" x14ac:dyDescent="0.25">
      <c r="A28" s="3"/>
      <c r="B28" s="3"/>
      <c r="C28" s="3"/>
      <c r="T28" t="s">
        <v>49</v>
      </c>
    </row>
    <row r="29" spans="1:21" ht="15" x14ac:dyDescent="0.25">
      <c r="A29" s="15" t="s">
        <v>17</v>
      </c>
      <c r="B29" s="87"/>
      <c r="C29" s="88"/>
      <c r="T29" t="s">
        <v>50</v>
      </c>
    </row>
    <row r="30" spans="1:21" x14ac:dyDescent="0.2">
      <c r="A30" s="12"/>
      <c r="B30" s="66"/>
      <c r="C30" s="67"/>
      <c r="T30" s="1"/>
    </row>
    <row r="31" spans="1:21" x14ac:dyDescent="0.2">
      <c r="A31" s="12" t="s">
        <v>16</v>
      </c>
      <c r="B31" s="78"/>
      <c r="C31" s="79"/>
      <c r="T31" s="1">
        <v>23</v>
      </c>
      <c r="U31" s="44">
        <v>42005</v>
      </c>
    </row>
    <row r="32" spans="1:21" x14ac:dyDescent="0.2">
      <c r="A32" s="12" t="s">
        <v>7</v>
      </c>
      <c r="B32" s="80"/>
      <c r="C32" s="81"/>
      <c r="T32">
        <v>22</v>
      </c>
      <c r="U32" s="44">
        <v>42100</v>
      </c>
    </row>
    <row r="33" spans="1:21" x14ac:dyDescent="0.2">
      <c r="A33" s="12" t="s">
        <v>8</v>
      </c>
      <c r="B33" s="78"/>
      <c r="C33" s="79"/>
      <c r="T33">
        <v>21</v>
      </c>
      <c r="U33" s="44">
        <v>42125</v>
      </c>
    </row>
    <row r="34" spans="1:21" x14ac:dyDescent="0.2">
      <c r="A34" s="12" t="s">
        <v>9</v>
      </c>
      <c r="B34" s="92"/>
      <c r="C34" s="93"/>
      <c r="T34">
        <v>20</v>
      </c>
      <c r="U34" s="44">
        <v>42132</v>
      </c>
    </row>
    <row r="35" spans="1:21" x14ac:dyDescent="0.2">
      <c r="A35" s="9" t="s">
        <v>41</v>
      </c>
      <c r="B35" s="13" t="s">
        <v>10</v>
      </c>
      <c r="C35" s="14" t="s">
        <v>11</v>
      </c>
      <c r="T35">
        <v>19</v>
      </c>
      <c r="U35" s="44">
        <v>42138</v>
      </c>
    </row>
    <row r="36" spans="1:21" x14ac:dyDescent="0.2">
      <c r="A36" s="9" t="s">
        <v>12</v>
      </c>
      <c r="B36" s="13"/>
      <c r="C36" s="14"/>
      <c r="U36" s="44">
        <v>42149</v>
      </c>
    </row>
    <row r="37" spans="1:21" x14ac:dyDescent="0.2">
      <c r="A37" s="9" t="s">
        <v>13</v>
      </c>
      <c r="B37" s="13"/>
      <c r="C37" s="14"/>
      <c r="U37" s="44">
        <v>42199</v>
      </c>
    </row>
    <row r="38" spans="1:21" x14ac:dyDescent="0.2">
      <c r="A38" s="9" t="s">
        <v>14</v>
      </c>
      <c r="B38" s="13"/>
      <c r="C38" s="14"/>
      <c r="U38" s="44">
        <v>42231</v>
      </c>
    </row>
    <row r="39" spans="1:21" ht="15" thickBot="1" x14ac:dyDescent="0.25">
      <c r="A39" s="10" t="s">
        <v>15</v>
      </c>
      <c r="B39" s="17"/>
      <c r="C39" s="18"/>
      <c r="U39" s="44">
        <v>42319</v>
      </c>
    </row>
    <row r="40" spans="1:21" ht="15" thickBot="1" x14ac:dyDescent="0.25">
      <c r="A40" s="3"/>
      <c r="B40" s="3"/>
      <c r="C40" s="3"/>
      <c r="U40" s="44">
        <v>42363</v>
      </c>
    </row>
    <row r="41" spans="1:21" ht="15" x14ac:dyDescent="0.25">
      <c r="A41" s="89" t="s">
        <v>66</v>
      </c>
      <c r="B41" s="90"/>
      <c r="C41" s="91"/>
    </row>
    <row r="42" spans="1:21" x14ac:dyDescent="0.2">
      <c r="A42" s="9" t="s">
        <v>63</v>
      </c>
      <c r="B42" s="25" t="s">
        <v>64</v>
      </c>
      <c r="C42" s="26" t="s">
        <v>65</v>
      </c>
    </row>
    <row r="43" spans="1:21" x14ac:dyDescent="0.2">
      <c r="A43" s="9"/>
      <c r="B43" s="13"/>
      <c r="C43" s="14"/>
      <c r="U43" s="59">
        <v>0.5</v>
      </c>
    </row>
    <row r="44" spans="1:21" x14ac:dyDescent="0.2">
      <c r="A44" s="9"/>
      <c r="B44" s="13"/>
      <c r="C44" s="14"/>
      <c r="U44">
        <v>1</v>
      </c>
    </row>
    <row r="45" spans="1:21" x14ac:dyDescent="0.2">
      <c r="A45" s="9"/>
      <c r="B45" s="13"/>
      <c r="C45" s="14"/>
    </row>
    <row r="46" spans="1:21" x14ac:dyDescent="0.2">
      <c r="A46" s="9"/>
      <c r="B46" s="13"/>
      <c r="C46" s="14"/>
    </row>
    <row r="47" spans="1:21" x14ac:dyDescent="0.2">
      <c r="A47" s="9"/>
      <c r="B47" s="13"/>
      <c r="C47" s="14"/>
    </row>
    <row r="48" spans="1:21" x14ac:dyDescent="0.2">
      <c r="A48" s="9"/>
      <c r="B48" s="13"/>
      <c r="C48" s="14"/>
    </row>
    <row r="49" spans="1:3" x14ac:dyDescent="0.2">
      <c r="A49" s="9"/>
      <c r="B49" s="13"/>
      <c r="C49" s="14"/>
    </row>
    <row r="50" spans="1:3" x14ac:dyDescent="0.2">
      <c r="A50" s="9"/>
      <c r="B50" s="13"/>
      <c r="C50" s="14"/>
    </row>
    <row r="51" spans="1:3" ht="15" thickBot="1" x14ac:dyDescent="0.25">
      <c r="A51" s="10"/>
      <c r="B51" s="17"/>
      <c r="C51" s="18"/>
    </row>
    <row r="52" spans="1:3" x14ac:dyDescent="0.2">
      <c r="A52" s="3"/>
      <c r="B52" s="3"/>
      <c r="C52" s="3"/>
    </row>
    <row r="53" spans="1:3" ht="15" x14ac:dyDescent="0.25">
      <c r="A53" s="20"/>
      <c r="B53" s="71"/>
      <c r="C53" s="71"/>
    </row>
    <row r="54" spans="1:3" x14ac:dyDescent="0.2">
      <c r="A54" s="4"/>
      <c r="B54" s="16"/>
      <c r="C54" s="16"/>
    </row>
    <row r="55" spans="1:3" x14ac:dyDescent="0.2">
      <c r="A55" s="4"/>
      <c r="B55" s="4"/>
      <c r="C55" s="4"/>
    </row>
    <row r="56" spans="1:3" x14ac:dyDescent="0.2">
      <c r="A56" s="4"/>
      <c r="B56" s="4"/>
      <c r="C56" s="4"/>
    </row>
    <row r="57" spans="1:3" x14ac:dyDescent="0.2">
      <c r="A57" s="4"/>
      <c r="B57" s="4"/>
      <c r="C57" s="4"/>
    </row>
    <row r="58" spans="1:3" x14ac:dyDescent="0.2">
      <c r="A58" s="4"/>
      <c r="B58" s="4"/>
      <c r="C58" s="4"/>
    </row>
    <row r="59" spans="1:3" x14ac:dyDescent="0.2">
      <c r="A59" s="4"/>
      <c r="B59" s="4"/>
      <c r="C59" s="4"/>
    </row>
    <row r="60" spans="1:3" x14ac:dyDescent="0.2">
      <c r="A60" s="4"/>
      <c r="B60" s="4"/>
      <c r="C60" s="4"/>
    </row>
    <row r="61" spans="1:3" x14ac:dyDescent="0.2">
      <c r="A61" s="4"/>
      <c r="B61" s="4"/>
      <c r="C61" s="4"/>
    </row>
    <row r="62" spans="1:3" x14ac:dyDescent="0.2">
      <c r="A62" s="4"/>
      <c r="B62" s="4"/>
      <c r="C62" s="4"/>
    </row>
    <row r="63" spans="1:3" x14ac:dyDescent="0.2">
      <c r="A63" s="4"/>
      <c r="B63" s="4"/>
      <c r="C63" s="4"/>
    </row>
  </sheetData>
  <mergeCells count="22">
    <mergeCell ref="A41:C41"/>
    <mergeCell ref="B34:C34"/>
    <mergeCell ref="B30:C30"/>
    <mergeCell ref="B31:C31"/>
    <mergeCell ref="B32:C32"/>
    <mergeCell ref="B33:C33"/>
    <mergeCell ref="B18:C18"/>
    <mergeCell ref="B22:C22"/>
    <mergeCell ref="B2:B3"/>
    <mergeCell ref="B53:C53"/>
    <mergeCell ref="B10:C10"/>
    <mergeCell ref="B9:C9"/>
    <mergeCell ref="B11:C11"/>
    <mergeCell ref="B12:C12"/>
    <mergeCell ref="B13:C13"/>
    <mergeCell ref="B19:C19"/>
    <mergeCell ref="B20:C20"/>
    <mergeCell ref="B21:C21"/>
    <mergeCell ref="A7:C7"/>
    <mergeCell ref="A15:C15"/>
    <mergeCell ref="B17:C17"/>
    <mergeCell ref="B29:C29"/>
  </mergeCells>
  <phoneticPr fontId="17" type="noConversion"/>
  <pageMargins left="0.70866141732283472" right="0.70866141732283472" top="0.74803149606299213" bottom="0.74803149606299213" header="0.31496062992125984" footer="0.31496062992125984"/>
  <pageSetup paperSize="9" orientation="portrait" verticalDpi="0"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M42"/>
  <sheetViews>
    <sheetView tabSelected="1" workbookViewId="0">
      <selection activeCell="A4" sqref="A4:D4"/>
    </sheetView>
  </sheetViews>
  <sheetFormatPr baseColWidth="10" defaultRowHeight="14.25" x14ac:dyDescent="0.2"/>
  <cols>
    <col min="1" max="1" width="10.25" customWidth="1"/>
    <col min="2" max="2" width="8.25" customWidth="1"/>
    <col min="3" max="33" width="3.125" customWidth="1"/>
    <col min="34" max="34" width="4.75" bestFit="1" customWidth="1"/>
  </cols>
  <sheetData>
    <row r="1" spans="1:39" x14ac:dyDescent="0.2">
      <c r="A1" s="2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</row>
    <row r="2" spans="1:39" x14ac:dyDescent="0.2">
      <c r="A2" s="2"/>
      <c r="B2" s="2"/>
      <c r="K2" s="3"/>
      <c r="M2" s="28" t="s">
        <v>70</v>
      </c>
      <c r="O2" s="28"/>
      <c r="P2" s="28"/>
      <c r="Q2" s="28"/>
      <c r="R2" s="28"/>
      <c r="S2" s="28"/>
      <c r="U2" s="3"/>
      <c r="V2" s="19">
        <f>'A RENSEIGNER'!$B$9</f>
        <v>0</v>
      </c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39" ht="18" customHeight="1" x14ac:dyDescent="0.2">
      <c r="A3" s="2"/>
      <c r="B3" s="2"/>
      <c r="C3" s="3"/>
      <c r="D3" s="3"/>
      <c r="E3" s="102" t="s">
        <v>72</v>
      </c>
      <c r="F3" s="102"/>
      <c r="G3" s="102"/>
      <c r="H3" s="102"/>
      <c r="I3" s="102"/>
      <c r="J3" s="106">
        <f>'A RENSEIGNER'!C5</f>
        <v>2015</v>
      </c>
      <c r="K3" s="106"/>
      <c r="L3" s="106"/>
      <c r="M3" s="28" t="s">
        <v>51</v>
      </c>
      <c r="O3" s="28"/>
      <c r="P3" s="28"/>
      <c r="Q3" s="28"/>
      <c r="R3" s="28"/>
      <c r="S3" s="28"/>
      <c r="U3" s="43"/>
      <c r="V3" s="117">
        <f>'A RENSEIGNER'!$B$10</f>
        <v>0</v>
      </c>
      <c r="W3" s="117"/>
      <c r="X3" s="117"/>
      <c r="Y3" s="117"/>
      <c r="Z3" s="117"/>
      <c r="AA3" s="117"/>
      <c r="AB3" s="117"/>
      <c r="AC3" s="117"/>
      <c r="AD3" s="3"/>
      <c r="AE3" s="3"/>
      <c r="AF3" s="3"/>
      <c r="AG3" s="3"/>
      <c r="AH3" s="3"/>
    </row>
    <row r="4" spans="1:39" ht="24.75" customHeight="1" x14ac:dyDescent="0.2">
      <c r="A4" s="116"/>
      <c r="B4" s="116"/>
      <c r="C4" s="116"/>
      <c r="D4" s="116"/>
      <c r="E4" s="23"/>
      <c r="F4" s="23"/>
      <c r="G4" s="23"/>
      <c r="H4" s="23"/>
      <c r="I4" s="23"/>
      <c r="J4" s="3"/>
      <c r="K4" s="3"/>
      <c r="L4" s="3"/>
      <c r="M4" s="3"/>
      <c r="N4" s="3"/>
      <c r="O4" s="3"/>
      <c r="P4" s="3"/>
      <c r="Q4" s="3"/>
      <c r="R4" s="3"/>
      <c r="S4" s="3"/>
      <c r="T4" s="43"/>
      <c r="U4" s="43"/>
      <c r="V4" s="117"/>
      <c r="W4" s="117"/>
      <c r="X4" s="117"/>
      <c r="Y4" s="117"/>
      <c r="Z4" s="117"/>
      <c r="AA4" s="117"/>
      <c r="AB4" s="117"/>
      <c r="AC4" s="117"/>
      <c r="AD4" s="3"/>
      <c r="AE4" s="3"/>
      <c r="AF4" s="3"/>
      <c r="AG4" s="3"/>
      <c r="AH4" s="3"/>
      <c r="AJ4" s="44"/>
      <c r="AK4" s="44"/>
      <c r="AM4" s="44"/>
    </row>
    <row r="5" spans="1:39" ht="7.5" customHeight="1" x14ac:dyDescent="0.2">
      <c r="A5" s="24"/>
      <c r="B5" s="24"/>
      <c r="C5" s="24"/>
      <c r="D5" s="24"/>
      <c r="E5" s="24"/>
      <c r="F5" s="24"/>
      <c r="G5" s="24"/>
      <c r="H5" s="24"/>
      <c r="I5" s="24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M5" s="44"/>
    </row>
    <row r="6" spans="1:39" ht="12.95" customHeight="1" x14ac:dyDescent="0.2">
      <c r="A6" s="109" t="s">
        <v>45</v>
      </c>
      <c r="B6" s="110"/>
      <c r="C6" s="65">
        <v>1</v>
      </c>
      <c r="D6" s="29">
        <v>2</v>
      </c>
      <c r="E6" s="29">
        <v>3</v>
      </c>
      <c r="F6" s="29">
        <v>4</v>
      </c>
      <c r="G6" s="29">
        <v>5</v>
      </c>
      <c r="H6" s="29">
        <v>6</v>
      </c>
      <c r="I6" s="30">
        <v>7</v>
      </c>
      <c r="J6" s="31">
        <v>8</v>
      </c>
      <c r="K6" s="31">
        <v>9</v>
      </c>
      <c r="L6" s="31">
        <v>10</v>
      </c>
      <c r="M6" s="31">
        <v>11</v>
      </c>
      <c r="N6" s="31">
        <v>12</v>
      </c>
      <c r="O6" s="31">
        <v>13</v>
      </c>
      <c r="P6" s="31">
        <v>14</v>
      </c>
      <c r="Q6" s="31">
        <v>15</v>
      </c>
      <c r="R6" s="31">
        <v>16</v>
      </c>
      <c r="S6" s="31">
        <v>17</v>
      </c>
      <c r="T6" s="31">
        <v>18</v>
      </c>
      <c r="U6" s="31">
        <v>19</v>
      </c>
      <c r="V6" s="31">
        <v>20</v>
      </c>
      <c r="W6" s="31">
        <v>21</v>
      </c>
      <c r="X6" s="31">
        <v>22</v>
      </c>
      <c r="Y6" s="31">
        <v>23</v>
      </c>
      <c r="Z6" s="31">
        <v>24</v>
      </c>
      <c r="AA6" s="31">
        <v>25</v>
      </c>
      <c r="AB6" s="31">
        <v>26</v>
      </c>
      <c r="AC6" s="31">
        <v>27</v>
      </c>
      <c r="AD6" s="31">
        <v>28</v>
      </c>
      <c r="AE6" s="31">
        <v>29</v>
      </c>
      <c r="AF6" s="31">
        <v>30</v>
      </c>
      <c r="AG6" s="31">
        <v>31</v>
      </c>
      <c r="AH6" s="32" t="s">
        <v>18</v>
      </c>
    </row>
    <row r="7" spans="1:39" ht="12.95" customHeight="1" x14ac:dyDescent="0.2">
      <c r="A7" s="111" t="s">
        <v>46</v>
      </c>
      <c r="B7" s="112"/>
      <c r="C7" s="55" t="s">
        <v>61</v>
      </c>
      <c r="D7" s="34" t="s">
        <v>57</v>
      </c>
      <c r="E7" s="33" t="s">
        <v>62</v>
      </c>
      <c r="F7" s="33" t="s">
        <v>67</v>
      </c>
      <c r="G7" s="34" t="s">
        <v>58</v>
      </c>
      <c r="H7" s="34" t="s">
        <v>59</v>
      </c>
      <c r="I7" s="34" t="s">
        <v>60</v>
      </c>
      <c r="J7" s="34" t="s">
        <v>61</v>
      </c>
      <c r="K7" s="34" t="s">
        <v>57</v>
      </c>
      <c r="L7" s="33" t="s">
        <v>62</v>
      </c>
      <c r="M7" s="33" t="s">
        <v>67</v>
      </c>
      <c r="N7" s="34" t="s">
        <v>58</v>
      </c>
      <c r="O7" s="34" t="s">
        <v>59</v>
      </c>
      <c r="P7" s="34" t="s">
        <v>60</v>
      </c>
      <c r="Q7" s="34" t="s">
        <v>61</v>
      </c>
      <c r="R7" s="34" t="s">
        <v>57</v>
      </c>
      <c r="S7" s="33" t="s">
        <v>62</v>
      </c>
      <c r="T7" s="33" t="s">
        <v>67</v>
      </c>
      <c r="U7" s="34" t="s">
        <v>58</v>
      </c>
      <c r="V7" s="34" t="s">
        <v>59</v>
      </c>
      <c r="W7" s="34" t="s">
        <v>60</v>
      </c>
      <c r="X7" s="34" t="s">
        <v>61</v>
      </c>
      <c r="Y7" s="34" t="s">
        <v>57</v>
      </c>
      <c r="Z7" s="33" t="s">
        <v>62</v>
      </c>
      <c r="AA7" s="33" t="s">
        <v>67</v>
      </c>
      <c r="AB7" s="34" t="s">
        <v>58</v>
      </c>
      <c r="AC7" s="34" t="s">
        <v>59</v>
      </c>
      <c r="AD7" s="34" t="s">
        <v>60</v>
      </c>
      <c r="AE7" s="34" t="s">
        <v>61</v>
      </c>
      <c r="AF7" s="34" t="s">
        <v>57</v>
      </c>
      <c r="AG7" s="33" t="s">
        <v>62</v>
      </c>
      <c r="AH7" s="35"/>
    </row>
    <row r="8" spans="1:39" ht="12.95" customHeight="1" x14ac:dyDescent="0.2">
      <c r="A8" s="36" t="s">
        <v>39</v>
      </c>
      <c r="B8" s="36" t="s">
        <v>22</v>
      </c>
      <c r="C8" s="107" t="str">
        <f>IF(ISBLANK('A RENSEIGNER'!$B$17)," ",CONCATENATE('A RENSEIGNER'!$B$17," - Projet européen n°",'A RENSEIGNER'!$B$18," (en heures)"))</f>
        <v xml:space="preserve"> </v>
      </c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8"/>
      <c r="AB8" s="108"/>
      <c r="AC8" s="108"/>
      <c r="AD8" s="108"/>
      <c r="AE8" s="108"/>
      <c r="AF8" s="108"/>
      <c r="AG8" s="108"/>
      <c r="AH8" s="37"/>
    </row>
    <row r="9" spans="1:39" s="3" customFormat="1" ht="12.95" customHeight="1" x14ac:dyDescent="0.2">
      <c r="A9" s="48"/>
      <c r="B9" s="49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47" t="str">
        <f>IF(COUNTA(A9:AG9)=0,"",IF(OR(AND(B9&lt;&gt;'A RENSEIGNER'!$T$8,A9='A RENSEIGNER'!$T$24),AND(B9='A RENSEIGNER'!$T$8,A9&lt;&gt;'A RENSEIGNER'!$T$24),AND(B9='A RENSEIGNER'!$T$8,A9='A RENSEIGNER'!$T$24)),"X",(SUM(C9:AG9))))</f>
        <v/>
      </c>
      <c r="AI9" s="58"/>
    </row>
    <row r="10" spans="1:39" s="3" customFormat="1" ht="12.95" customHeight="1" x14ac:dyDescent="0.2">
      <c r="A10" s="48"/>
      <c r="B10" s="49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47" t="str">
        <f>IF(COUNTA(A10:AG10)=0,"",IF(OR(AND(B10&lt;&gt;'A RENSEIGNER'!$T$8,A10='A RENSEIGNER'!$T$24),AND(B10='A RENSEIGNER'!$T$8,A10&lt;&gt;'A RENSEIGNER'!$T$24),AND(B10='A RENSEIGNER'!$T$8,A10='A RENSEIGNER'!$T$24)),"X",(SUM(C10:AG10))))</f>
        <v/>
      </c>
    </row>
    <row r="11" spans="1:39" s="3" customFormat="1" ht="12.95" customHeight="1" x14ac:dyDescent="0.2">
      <c r="A11" s="48"/>
      <c r="B11" s="49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47" t="str">
        <f>IF(COUNTA(A11:AG11)=0,"",IF(OR(AND(B11&lt;&gt;'A RENSEIGNER'!$T$8,A11='A RENSEIGNER'!$T$24),AND(B11='A RENSEIGNER'!$T$8,A11&lt;&gt;'A RENSEIGNER'!$T$24),AND(B11='A RENSEIGNER'!$T$8,A11='A RENSEIGNER'!$T$24)),"X",(SUM(C11:AG11))))</f>
        <v/>
      </c>
    </row>
    <row r="12" spans="1:39" s="3" customFormat="1" ht="12.95" customHeight="1" x14ac:dyDescent="0.2">
      <c r="A12" s="48"/>
      <c r="B12" s="49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47" t="str">
        <f>IF(COUNTA(A12:AG12)=0,"",IF(OR(AND(B12&lt;&gt;'A RENSEIGNER'!$T$8,A12='A RENSEIGNER'!$T$24),AND(B12='A RENSEIGNER'!$T$8,A12&lt;&gt;'A RENSEIGNER'!$T$24),AND(B12='A RENSEIGNER'!$T$8,A12='A RENSEIGNER'!$T$24)),"X",(SUM(C12:AG12))))</f>
        <v/>
      </c>
    </row>
    <row r="13" spans="1:39" s="3" customFormat="1" ht="12.95" customHeight="1" x14ac:dyDescent="0.2">
      <c r="A13" s="48"/>
      <c r="B13" s="49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47" t="str">
        <f>IF(COUNTA(A13:AG13)=0,"",IF(OR(AND(B13&lt;&gt;'A RENSEIGNER'!$T$8,A13='A RENSEIGNER'!$T$24),AND(B13='A RENSEIGNER'!$T$8,A13&lt;&gt;'A RENSEIGNER'!$T$24),AND(B13='A RENSEIGNER'!$T$8,A13='A RENSEIGNER'!$T$24)),"X",(SUM(C13:AG13))))</f>
        <v/>
      </c>
    </row>
    <row r="14" spans="1:39" s="3" customFormat="1" ht="12.95" customHeight="1" x14ac:dyDescent="0.2">
      <c r="A14" s="113" t="s">
        <v>71</v>
      </c>
      <c r="B14" s="114"/>
      <c r="C14" s="105" t="s">
        <v>36</v>
      </c>
      <c r="D14" s="105"/>
      <c r="E14" s="105"/>
      <c r="F14" s="105" t="str">
        <f>CONCATENATE(SUMIF(A9:A13,"RTD",AH9:AH13),"h")</f>
        <v>0h</v>
      </c>
      <c r="G14" s="105"/>
      <c r="H14" s="105" t="s">
        <v>48</v>
      </c>
      <c r="I14" s="105"/>
      <c r="J14" s="105"/>
      <c r="K14" s="105" t="str">
        <f>CONCATENATE(SUMIF(A9:A13,"Démo",AH9:AH13),"h")</f>
        <v>0h</v>
      </c>
      <c r="L14" s="105"/>
      <c r="M14" s="105" t="s">
        <v>47</v>
      </c>
      <c r="N14" s="105"/>
      <c r="O14" s="105"/>
      <c r="P14" s="105" t="str">
        <f>CONCATENATE(SUMIF(A9:A13,"Mgt",AH9:AH13),"h")</f>
        <v>0h</v>
      </c>
      <c r="Q14" s="105"/>
      <c r="R14" s="105" t="s">
        <v>49</v>
      </c>
      <c r="S14" s="105"/>
      <c r="T14" s="105"/>
      <c r="U14" s="105" t="str">
        <f>CONCATENATE(SUMIF(A9:A13,"Autres",AH9:AH13),"h")</f>
        <v>0h</v>
      </c>
      <c r="V14" s="105"/>
      <c r="W14" s="105" t="s">
        <v>50</v>
      </c>
      <c r="X14" s="105"/>
      <c r="Y14" s="105"/>
      <c r="Z14" s="105" t="str">
        <f>CONCATENATE(SUMIF(A9:A13,"CSam",AH9:AH13),"h")</f>
        <v>0h</v>
      </c>
      <c r="AA14" s="105"/>
      <c r="AB14" s="115" t="s">
        <v>18</v>
      </c>
      <c r="AC14" s="115"/>
      <c r="AD14" s="115"/>
      <c r="AE14" s="115"/>
      <c r="AF14" s="115"/>
      <c r="AG14" s="115"/>
      <c r="AH14" s="47">
        <f>SUM(AH9:AH13)</f>
        <v>0</v>
      </c>
    </row>
    <row r="15" spans="1:39" s="3" customFormat="1" ht="12.95" customHeight="1" x14ac:dyDescent="0.2">
      <c r="A15" s="36" t="s">
        <v>39</v>
      </c>
      <c r="B15" s="36" t="s">
        <v>22</v>
      </c>
      <c r="C15" s="107" t="str">
        <f>IF(ISBLANK('A RENSEIGNER'!$B$29)," ",CONCATENATE('A RENSEIGNER'!$B$29," - Projet européen n°",'A RENSEIGNER'!B30," (en heures)"))</f>
        <v xml:space="preserve"> </v>
      </c>
      <c r="D15" s="108"/>
      <c r="E15" s="108"/>
      <c r="F15" s="108"/>
      <c r="G15" s="108"/>
      <c r="H15" s="108"/>
      <c r="I15" s="108"/>
      <c r="J15" s="108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47"/>
    </row>
    <row r="16" spans="1:39" s="3" customFormat="1" ht="12.95" customHeight="1" x14ac:dyDescent="0.2">
      <c r="A16" s="48"/>
      <c r="B16" s="49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7" t="str">
        <f>IF(COUNTA(A16:AG16)=0,"",IF(OR(AND(B16&lt;&gt;'A RENSEIGNER'!$T$8,A16='A RENSEIGNER'!$T$24),AND(B16='A RENSEIGNER'!$T$8,A16&lt;&gt;'A RENSEIGNER'!$T$24),AND(B16='A RENSEIGNER'!$T$8,A16='A RENSEIGNER'!$T$24)),"X",(SUM(C16:AG16))))</f>
        <v/>
      </c>
    </row>
    <row r="17" spans="1:36" s="3" customFormat="1" ht="12.95" customHeight="1" x14ac:dyDescent="0.2">
      <c r="A17" s="48"/>
      <c r="B17" s="49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7" t="str">
        <f>IF(COUNTA(A17:AG17)=0,"",IF(OR(AND(B17&lt;&gt;'A RENSEIGNER'!$T$8,A17='A RENSEIGNER'!$T$24),AND(B17='A RENSEIGNER'!$T$8,A17&lt;&gt;'A RENSEIGNER'!$T$24),AND(B17='A RENSEIGNER'!$T$8,A17='A RENSEIGNER'!$T$24)),"X",(SUM(C17:AG17))))</f>
        <v/>
      </c>
    </row>
    <row r="18" spans="1:36" s="3" customFormat="1" ht="12.95" customHeight="1" x14ac:dyDescent="0.2">
      <c r="A18" s="48"/>
      <c r="B18" s="49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7" t="str">
        <f>IF(COUNTA(A18:AG18)=0,"",IF(OR(AND(B18&lt;&gt;'A RENSEIGNER'!$T$8,A18='A RENSEIGNER'!$T$24),AND(B18='A RENSEIGNER'!$T$8,A18&lt;&gt;'A RENSEIGNER'!$T$24),AND(B18='A RENSEIGNER'!$T$8,A18='A RENSEIGNER'!$T$24)),"X",(SUM(C18:AG18))))</f>
        <v/>
      </c>
    </row>
    <row r="19" spans="1:36" s="3" customFormat="1" ht="12.95" customHeight="1" x14ac:dyDescent="0.2">
      <c r="A19" s="48"/>
      <c r="B19" s="49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7" t="str">
        <f>IF(COUNTA(A19:AG19)=0,"",IF(OR(AND(B19&lt;&gt;'A RENSEIGNER'!$T$8,A19='A RENSEIGNER'!$T$24),AND(B19='A RENSEIGNER'!$T$8,A19&lt;&gt;'A RENSEIGNER'!$T$24),AND(B19='A RENSEIGNER'!$T$8,A19='A RENSEIGNER'!$T$24)),"X",(SUM(C19:AG19))))</f>
        <v/>
      </c>
    </row>
    <row r="20" spans="1:36" s="3" customFormat="1" ht="12.95" customHeight="1" x14ac:dyDescent="0.2">
      <c r="A20" s="48"/>
      <c r="B20" s="50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7" t="str">
        <f>IF(COUNTA(A20:AG20)=0,"",IF(OR(AND(B20&lt;&gt;'A RENSEIGNER'!$T$8,A20='A RENSEIGNER'!$T$24),AND(B20='A RENSEIGNER'!$T$8,A20&lt;&gt;'A RENSEIGNER'!$T$24),AND(B20='A RENSEIGNER'!$T$8,A20='A RENSEIGNER'!$T$24)),"X",(SUM(C20:AG20))))</f>
        <v/>
      </c>
    </row>
    <row r="21" spans="1:36" ht="12.95" customHeight="1" x14ac:dyDescent="0.2">
      <c r="A21" s="113" t="s">
        <v>71</v>
      </c>
      <c r="B21" s="114"/>
      <c r="C21" s="105" t="s">
        <v>36</v>
      </c>
      <c r="D21" s="105"/>
      <c r="E21" s="105"/>
      <c r="F21" s="105" t="str">
        <f>CONCATENATE(SUMIF(A16:A20,"RTD",AH16:AH20),"h")</f>
        <v>0h</v>
      </c>
      <c r="G21" s="105"/>
      <c r="H21" s="105" t="s">
        <v>48</v>
      </c>
      <c r="I21" s="105"/>
      <c r="J21" s="105"/>
      <c r="K21" s="105" t="str">
        <f>CONCATENATE(SUMIF(A16:A20,"Démo",AH16:AH20),"h")</f>
        <v>0h</v>
      </c>
      <c r="L21" s="105"/>
      <c r="M21" s="105" t="s">
        <v>47</v>
      </c>
      <c r="N21" s="105"/>
      <c r="O21" s="105"/>
      <c r="P21" s="105" t="str">
        <f>CONCATENATE(SUMIF(A16:A20,"Mgt",AH16:AH20),"h")</f>
        <v>0h</v>
      </c>
      <c r="Q21" s="105"/>
      <c r="R21" s="105" t="s">
        <v>49</v>
      </c>
      <c r="S21" s="105"/>
      <c r="T21" s="105"/>
      <c r="U21" s="105" t="str">
        <f>CONCATENATE(SUMIF(A16:A20,"Autres",AH16:AH20),"h")</f>
        <v>0h</v>
      </c>
      <c r="V21" s="105"/>
      <c r="W21" s="105" t="s">
        <v>50</v>
      </c>
      <c r="X21" s="105"/>
      <c r="Y21" s="105"/>
      <c r="Z21" s="105" t="str">
        <f>CONCATENATE(SUMIF(A16:A20,"CSam",AH16:AH20),"h")</f>
        <v>0h</v>
      </c>
      <c r="AA21" s="105"/>
      <c r="AB21" s="115" t="s">
        <v>18</v>
      </c>
      <c r="AC21" s="115"/>
      <c r="AD21" s="115"/>
      <c r="AE21" s="115"/>
      <c r="AF21" s="115"/>
      <c r="AG21" s="115"/>
      <c r="AH21" s="56">
        <f>SUM(AH16:AH20)</f>
        <v>0</v>
      </c>
    </row>
    <row r="22" spans="1:36" ht="12.95" customHeight="1" x14ac:dyDescent="0.2">
      <c r="A22" s="119" t="s">
        <v>69</v>
      </c>
      <c r="B22" s="120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 s="120"/>
      <c r="Z22" s="120"/>
      <c r="AA22" s="120"/>
      <c r="AB22" s="120"/>
      <c r="AC22" s="120"/>
      <c r="AD22" s="120"/>
      <c r="AE22" s="120"/>
      <c r="AF22" s="120"/>
      <c r="AG22" s="120"/>
      <c r="AH22" s="47"/>
    </row>
    <row r="23" spans="1:36" s="3" customFormat="1" ht="12.95" customHeight="1" x14ac:dyDescent="0.2">
      <c r="A23" s="118" t="s">
        <v>73</v>
      </c>
      <c r="B23" s="98"/>
      <c r="C23" s="57" t="str">
        <f>IF(OR(C7="Dim",C7="Sam",C7="",C6=1),"",7.7-SUM(C9:C13)-SUM(C16:C20)-C27*7.7-C28*7.7-C29*7.7)</f>
        <v/>
      </c>
      <c r="D23" s="57">
        <f t="shared" ref="D23:AG23" si="0">IF(OR(D7="Dim",D7="Sam",D7="",D6=1),"",7.7-SUM(D9:D13)-SUM(D16:D20)-D27*7.7-D28*7.7-D29*7.7)</f>
        <v>7.7</v>
      </c>
      <c r="E23" s="57" t="str">
        <f t="shared" si="0"/>
        <v/>
      </c>
      <c r="F23" s="57" t="str">
        <f t="shared" si="0"/>
        <v/>
      </c>
      <c r="G23" s="57">
        <f t="shared" si="0"/>
        <v>7.7</v>
      </c>
      <c r="H23" s="57">
        <f t="shared" si="0"/>
        <v>7.7</v>
      </c>
      <c r="I23" s="57">
        <f t="shared" si="0"/>
        <v>7.7</v>
      </c>
      <c r="J23" s="57">
        <f t="shared" si="0"/>
        <v>7.7</v>
      </c>
      <c r="K23" s="57">
        <f t="shared" si="0"/>
        <v>7.7</v>
      </c>
      <c r="L23" s="57" t="str">
        <f t="shared" si="0"/>
        <v/>
      </c>
      <c r="M23" s="57" t="str">
        <f t="shared" si="0"/>
        <v/>
      </c>
      <c r="N23" s="57">
        <f t="shared" si="0"/>
        <v>7.7</v>
      </c>
      <c r="O23" s="57">
        <f t="shared" si="0"/>
        <v>7.7</v>
      </c>
      <c r="P23" s="57">
        <f t="shared" si="0"/>
        <v>7.7</v>
      </c>
      <c r="Q23" s="57">
        <f t="shared" si="0"/>
        <v>7.7</v>
      </c>
      <c r="R23" s="57">
        <f t="shared" si="0"/>
        <v>7.7</v>
      </c>
      <c r="S23" s="57" t="str">
        <f t="shared" si="0"/>
        <v/>
      </c>
      <c r="T23" s="57" t="str">
        <f t="shared" si="0"/>
        <v/>
      </c>
      <c r="U23" s="57">
        <f t="shared" si="0"/>
        <v>7.7</v>
      </c>
      <c r="V23" s="57">
        <f t="shared" si="0"/>
        <v>7.7</v>
      </c>
      <c r="W23" s="57">
        <f t="shared" si="0"/>
        <v>7.7</v>
      </c>
      <c r="X23" s="57">
        <f t="shared" si="0"/>
        <v>7.7</v>
      </c>
      <c r="Y23" s="57">
        <f t="shared" si="0"/>
        <v>7.7</v>
      </c>
      <c r="Z23" s="57" t="str">
        <f t="shared" si="0"/>
        <v/>
      </c>
      <c r="AA23" s="57" t="str">
        <f t="shared" si="0"/>
        <v/>
      </c>
      <c r="AB23" s="57">
        <f t="shared" si="0"/>
        <v>7.7</v>
      </c>
      <c r="AC23" s="57">
        <f t="shared" si="0"/>
        <v>7.7</v>
      </c>
      <c r="AD23" s="57">
        <f t="shared" si="0"/>
        <v>7.7</v>
      </c>
      <c r="AE23" s="57">
        <f t="shared" si="0"/>
        <v>7.7</v>
      </c>
      <c r="AF23" s="57">
        <f t="shared" si="0"/>
        <v>7.7</v>
      </c>
      <c r="AG23" s="57" t="str">
        <f t="shared" si="0"/>
        <v/>
      </c>
      <c r="AH23" s="47">
        <f>SUM(C23:AG23)</f>
        <v>161.69999999999999</v>
      </c>
    </row>
    <row r="24" spans="1:36" ht="12.95" customHeight="1" x14ac:dyDescent="0.2">
      <c r="A24" s="97" t="s">
        <v>76</v>
      </c>
      <c r="B24" s="98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7">
        <f>SUM(C24:AG24)</f>
        <v>0</v>
      </c>
    </row>
    <row r="25" spans="1:36" ht="12.95" customHeight="1" x14ac:dyDescent="0.2">
      <c r="A25" s="97" t="s">
        <v>37</v>
      </c>
      <c r="B25" s="98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6"/>
      <c r="AH25" s="47">
        <f>SUM(C25:AG25)</f>
        <v>0</v>
      </c>
    </row>
    <row r="26" spans="1:36" ht="12.95" customHeight="1" x14ac:dyDescent="0.2">
      <c r="A26" s="119" t="s">
        <v>68</v>
      </c>
      <c r="B26" s="120"/>
      <c r="C26" s="120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  <c r="AC26" s="120"/>
      <c r="AD26" s="120"/>
      <c r="AE26" s="120"/>
      <c r="AF26" s="120"/>
      <c r="AG26" s="120"/>
      <c r="AH26" s="47"/>
    </row>
    <row r="27" spans="1:36" ht="12.95" customHeight="1" x14ac:dyDescent="0.2">
      <c r="A27" s="97" t="s">
        <v>0</v>
      </c>
      <c r="B27" s="98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32">
        <f>SUM(C27:AG27)</f>
        <v>0</v>
      </c>
    </row>
    <row r="28" spans="1:36" ht="12.95" customHeight="1" x14ac:dyDescent="0.2">
      <c r="A28" s="97" t="s">
        <v>21</v>
      </c>
      <c r="B28" s="98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32">
        <f>SUM(C28:AG28)</f>
        <v>0</v>
      </c>
    </row>
    <row r="29" spans="1:36" ht="12.95" customHeight="1" x14ac:dyDescent="0.2">
      <c r="A29" s="97" t="s">
        <v>56</v>
      </c>
      <c r="B29" s="98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32">
        <f>SUM(C29:AG29)</f>
        <v>0</v>
      </c>
      <c r="AJ29" s="39"/>
    </row>
    <row r="30" spans="1:36" ht="12.95" customHeight="1" x14ac:dyDescent="0.2">
      <c r="A30" s="103" t="s">
        <v>52</v>
      </c>
      <c r="B30" s="103"/>
      <c r="C30" s="104">
        <f>SUM(AH23:AH25,AH21,AH14)</f>
        <v>161.69999999999999</v>
      </c>
      <c r="D30" s="95"/>
      <c r="E30" s="95"/>
      <c r="F30" s="96"/>
      <c r="G30" s="103" t="s">
        <v>53</v>
      </c>
      <c r="H30" s="103"/>
      <c r="I30" s="103"/>
      <c r="J30" s="103"/>
      <c r="K30" s="103"/>
      <c r="L30" s="103"/>
      <c r="M30" s="94">
        <f>SUM(AH27:AH29)*7.7</f>
        <v>0</v>
      </c>
      <c r="N30" s="95"/>
      <c r="O30" s="95"/>
      <c r="P30" s="96"/>
      <c r="Q30" s="103" t="s">
        <v>54</v>
      </c>
      <c r="R30" s="103"/>
      <c r="S30" s="103"/>
      <c r="T30" s="103"/>
      <c r="U30" s="104">
        <f>C30+M30</f>
        <v>161.69999999999999</v>
      </c>
      <c r="V30" s="95"/>
      <c r="W30" s="95"/>
      <c r="X30" s="96"/>
      <c r="Y30" s="94" t="s">
        <v>55</v>
      </c>
      <c r="Z30" s="95"/>
      <c r="AA30" s="95"/>
      <c r="AB30" s="95"/>
      <c r="AC30" s="96"/>
      <c r="AD30" s="99">
        <f>NETWORKDAYS('A RENSEIGNER'!P9,'A RENSEIGNER'!Q9,FERIES)*7.7-U30</f>
        <v>0</v>
      </c>
      <c r="AE30" s="100"/>
      <c r="AF30" s="100"/>
      <c r="AG30" s="100"/>
      <c r="AH30" s="101"/>
    </row>
    <row r="31" spans="1:36" ht="7.5" customHeight="1" x14ac:dyDescent="0.2">
      <c r="A31" s="38"/>
      <c r="B31" s="38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8"/>
      <c r="X31" s="38"/>
      <c r="Y31" s="38"/>
      <c r="Z31" s="39"/>
      <c r="AA31" s="38"/>
      <c r="AB31" s="38"/>
      <c r="AC31" s="38"/>
      <c r="AD31" s="38"/>
      <c r="AE31" s="38"/>
      <c r="AF31" s="38"/>
      <c r="AG31" s="38"/>
      <c r="AH31" s="38"/>
    </row>
    <row r="32" spans="1:36" x14ac:dyDescent="0.2">
      <c r="A32" s="38"/>
      <c r="B32" s="38"/>
      <c r="C32" s="22" t="s">
        <v>43</v>
      </c>
      <c r="D32" s="38"/>
      <c r="E32" s="23">
        <f>V2</f>
        <v>0</v>
      </c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22" t="s">
        <v>38</v>
      </c>
      <c r="V32" s="40"/>
      <c r="W32" s="38"/>
      <c r="X32" s="38"/>
      <c r="Y32" s="38"/>
      <c r="Z32" s="39"/>
      <c r="AA32" s="39"/>
      <c r="AB32" s="39"/>
      <c r="AC32" s="39"/>
      <c r="AE32" s="39"/>
      <c r="AF32" s="39"/>
      <c r="AG32" s="39"/>
      <c r="AH32" s="39"/>
    </row>
    <row r="33" spans="1:36" x14ac:dyDescent="0.2">
      <c r="A33" s="38"/>
      <c r="B33" s="38"/>
      <c r="C33" s="22"/>
      <c r="D33" s="23"/>
      <c r="E33" s="23"/>
      <c r="F33" s="23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22" t="s">
        <v>42</v>
      </c>
      <c r="V33" s="38"/>
      <c r="W33" s="3"/>
      <c r="X33" s="3"/>
      <c r="Y33" s="3"/>
      <c r="Z33" s="3"/>
      <c r="AA33" s="39"/>
      <c r="AB33" s="39"/>
      <c r="AC33" s="39"/>
      <c r="AD33" s="41"/>
      <c r="AE33" s="39"/>
      <c r="AF33" s="39"/>
      <c r="AG33" s="42"/>
      <c r="AH33" s="39"/>
      <c r="AJ33" s="44"/>
    </row>
    <row r="34" spans="1:36" x14ac:dyDescent="0.2">
      <c r="A34" s="38"/>
      <c r="B34" s="38"/>
      <c r="C34" s="22"/>
      <c r="D34" s="23"/>
      <c r="E34" s="23"/>
      <c r="F34" s="23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22"/>
      <c r="V34" s="38"/>
      <c r="W34" s="3"/>
      <c r="X34" s="3"/>
      <c r="Y34" s="3"/>
      <c r="Z34" s="3"/>
      <c r="AA34" s="39"/>
      <c r="AB34" s="39"/>
      <c r="AC34" s="39"/>
      <c r="AD34" s="41"/>
      <c r="AE34" s="39"/>
      <c r="AF34" s="39"/>
      <c r="AG34" s="42"/>
      <c r="AH34" s="39"/>
    </row>
    <row r="35" spans="1:36" x14ac:dyDescent="0.2">
      <c r="A35" s="38"/>
      <c r="B35" s="38"/>
      <c r="C35" s="22"/>
      <c r="D35" s="23"/>
      <c r="E35" s="23"/>
      <c r="F35" s="23"/>
      <c r="G35" s="22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9"/>
      <c r="AA35" s="39"/>
      <c r="AB35" s="39"/>
      <c r="AC35" s="39"/>
      <c r="AD35" s="39"/>
      <c r="AE35" s="39"/>
      <c r="AF35" s="39"/>
      <c r="AG35" s="42"/>
      <c r="AH35" s="39"/>
    </row>
    <row r="36" spans="1:36" x14ac:dyDescent="0.2">
      <c r="A36" s="38"/>
      <c r="B36" s="38"/>
      <c r="C36" s="6" t="s">
        <v>19</v>
      </c>
      <c r="D36" s="23"/>
      <c r="E36" s="23"/>
      <c r="F36" s="23"/>
      <c r="G36" s="38"/>
      <c r="H36" s="38"/>
      <c r="I36" s="38"/>
      <c r="J36" s="38"/>
      <c r="K36" s="38"/>
      <c r="L36" s="38"/>
      <c r="M36" s="38"/>
      <c r="N36" s="38"/>
      <c r="O36" s="38"/>
      <c r="P36" s="23"/>
      <c r="Q36" s="38"/>
      <c r="R36" s="38"/>
      <c r="S36" s="38"/>
      <c r="T36" s="38"/>
      <c r="U36" s="6" t="s">
        <v>20</v>
      </c>
      <c r="V36" s="38"/>
      <c r="W36" s="38"/>
      <c r="X36" s="38"/>
      <c r="Y36" s="38"/>
      <c r="Z36" s="38"/>
      <c r="AA36" s="38"/>
      <c r="AB36" s="39"/>
      <c r="AC36" s="39"/>
      <c r="AD36" s="39"/>
      <c r="AE36" s="39"/>
      <c r="AF36" s="39"/>
      <c r="AG36" s="42"/>
      <c r="AH36" s="39"/>
    </row>
    <row r="37" spans="1:36" x14ac:dyDescent="0.2">
      <c r="A37" s="38"/>
      <c r="B37" s="38"/>
      <c r="C37" s="22" t="s">
        <v>40</v>
      </c>
      <c r="D37" s="23"/>
      <c r="E37" s="23"/>
      <c r="F37" s="23"/>
      <c r="G37" s="38"/>
      <c r="H37" s="38"/>
      <c r="I37" s="38"/>
      <c r="J37" s="38"/>
      <c r="K37" s="38"/>
      <c r="L37" s="38"/>
      <c r="M37" s="38"/>
      <c r="N37" s="38"/>
      <c r="O37" s="38"/>
      <c r="P37" s="23"/>
      <c r="Q37" s="38"/>
      <c r="R37" s="38"/>
      <c r="S37" s="38"/>
      <c r="T37" s="38"/>
      <c r="U37" s="22" t="s">
        <v>40</v>
      </c>
      <c r="V37" s="23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</row>
    <row r="38" spans="1:36" x14ac:dyDescent="0.2">
      <c r="A38" s="21"/>
      <c r="B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6" x14ac:dyDescent="0.2">
      <c r="A39" s="21"/>
      <c r="B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6" x14ac:dyDescent="0.2">
      <c r="V40" s="5"/>
    </row>
    <row r="41" spans="1:36" x14ac:dyDescent="0.2">
      <c r="C41" s="5"/>
      <c r="D41" s="5"/>
      <c r="E41" s="5"/>
      <c r="F41" s="5"/>
      <c r="G41" s="5"/>
    </row>
    <row r="42" spans="1:36" x14ac:dyDescent="0.2">
      <c r="A42" s="5"/>
      <c r="B42" s="5"/>
    </row>
  </sheetData>
  <dataConsolidate/>
  <mergeCells count="48">
    <mergeCell ref="A23:B23"/>
    <mergeCell ref="C21:E21"/>
    <mergeCell ref="A26:AG26"/>
    <mergeCell ref="A22:AG22"/>
    <mergeCell ref="A28:B28"/>
    <mergeCell ref="A4:D4"/>
    <mergeCell ref="V3:AC4"/>
    <mergeCell ref="A30:B30"/>
    <mergeCell ref="Z14:AA14"/>
    <mergeCell ref="A14:B14"/>
    <mergeCell ref="AB14:AG14"/>
    <mergeCell ref="A27:B27"/>
    <mergeCell ref="H21:J21"/>
    <mergeCell ref="K21:L21"/>
    <mergeCell ref="M21:O21"/>
    <mergeCell ref="P21:Q21"/>
    <mergeCell ref="C14:E14"/>
    <mergeCell ref="F14:G14"/>
    <mergeCell ref="H14:J14"/>
    <mergeCell ref="K14:L14"/>
    <mergeCell ref="M14:O14"/>
    <mergeCell ref="C15:AG15"/>
    <mergeCell ref="A6:B6"/>
    <mergeCell ref="A7:B7"/>
    <mergeCell ref="A21:B21"/>
    <mergeCell ref="F21:G21"/>
    <mergeCell ref="R14:T14"/>
    <mergeCell ref="U14:V14"/>
    <mergeCell ref="W14:Y14"/>
    <mergeCell ref="C8:AG8"/>
    <mergeCell ref="P14:Q14"/>
    <mergeCell ref="AB21:AG21"/>
    <mergeCell ref="Y30:AC30"/>
    <mergeCell ref="A29:B29"/>
    <mergeCell ref="AD30:AH30"/>
    <mergeCell ref="E3:I3"/>
    <mergeCell ref="Q30:T30"/>
    <mergeCell ref="C30:F30"/>
    <mergeCell ref="M30:P30"/>
    <mergeCell ref="U30:X30"/>
    <mergeCell ref="G30:L30"/>
    <mergeCell ref="A25:B25"/>
    <mergeCell ref="A24:B24"/>
    <mergeCell ref="R21:T21"/>
    <mergeCell ref="U21:V21"/>
    <mergeCell ref="W21:Y21"/>
    <mergeCell ref="Z21:AA21"/>
    <mergeCell ref="J3:L3"/>
  </mergeCells>
  <phoneticPr fontId="17" type="noConversion"/>
  <conditionalFormatting sqref="AD30">
    <cfRule type="cellIs" dxfId="4" priority="17" stopIfTrue="1" operator="equal">
      <formula>0</formula>
    </cfRule>
  </conditionalFormatting>
  <conditionalFormatting sqref="AH9:AH20">
    <cfRule type="expression" dxfId="3" priority="15" stopIfTrue="1">
      <formula>NOT(ISERROR(SEARCH("X",AH9)))</formula>
    </cfRule>
  </conditionalFormatting>
  <conditionalFormatting sqref="C23:AG23">
    <cfRule type="cellIs" dxfId="2" priority="1" operator="lessThan">
      <formula>0</formula>
    </cfRule>
    <cfRule type="cellIs" dxfId="1" priority="2" operator="lessThan">
      <formula>0</formula>
    </cfRule>
    <cfRule type="cellIs" dxfId="0" priority="3" operator="lessThan">
      <formula>0</formula>
    </cfRule>
  </conditionalFormatting>
  <dataValidations xWindow="75" yWindow="430" count="12">
    <dataValidation type="list" allowBlank="1" showInputMessage="1" showErrorMessage="1" sqref="B16:B20">
      <formula1>WP</formula1>
    </dataValidation>
    <dataValidation type="list" allowBlank="1" showInputMessage="1" showErrorMessage="1" sqref="A16:A20">
      <formula1>Activité</formula1>
    </dataValidation>
    <dataValidation type="custom" allowBlank="1" showInputMessage="1" showErrorMessage="1" errorTitle="Erreur de saisie" error="Le jour saisi n’est pas un jour travaillé (férié, week-end…)." sqref="F21:G22 M21:N22 T21:U22 AA21:AB22 M30:N1048576 F30:G1048576 T30:U1048576 C30:C1048576 C21:C22 F8:G8 C14:C15 C26 M8:N8 F14:G15 F26:G26 T8:U8 M14:N15 M26:N26 AA8:AB8 T14:U15 T26:U26 AA30:AB1048576 AA14:AB15 AA26:AB26 AA1:AB6 T1:U6 M1:N6 F1:G6 C1:C6 C8">
      <formula1>""""""</formula1>
    </dataValidation>
    <dataValidation allowBlank="1" showInputMessage="1" showErrorMessage="1" errorTitle="ERREUR!!!!!!!!!!!" sqref="D23:E23 H23:L23 O23:S23 V23:Z23 AC23:AF23"/>
    <dataValidation type="custom" allowBlank="1" showInputMessage="1" showErrorMessage="1" errorTitle="ERREUR" error="Jours fériés ou week-ends !" sqref="AA23:AB25 C23:C25 T28:T29 M28:M29 F23:G25 AA28:AA29 T23:U25 F28:F29 M23:N25 C28:C29">
      <formula1>""""""</formula1>
    </dataValidation>
    <dataValidation type="custom" allowBlank="1" showInputMessage="1" showErrorMessage="1" errorTitle="ERREUR" error="Jours fériés ou week-ends !" sqref="C9:AG13 C16:AG20">
      <formula1>IF(C$7&lt;&gt;"Sam",IF(C$7&lt;&gt;"Dim",IF(C$7&lt;&gt;"",IF(C$6&lt;&gt;1,TRUE,FALSE),FALSE),FALSE),FALSE)</formula1>
    </dataValidation>
    <dataValidation type="custom" allowBlank="1" showInputMessage="1" showErrorMessage="1" errorTitle="ERREUR" sqref="AH9">
      <formula1>IF(COUNTA(C9:AG9)&lt;&gt;0,TRUE,FALSE)</formula1>
    </dataValidation>
    <dataValidation type="list" allowBlank="1" showInputMessage="1" showErrorMessage="1" promptTitle="IMPORTANT" prompt="La saisie de l'activité est obligatoire." sqref="A9:A13">
      <formula1>Activité</formula1>
    </dataValidation>
    <dataValidation type="list" allowBlank="1" showInputMessage="1" showErrorMessage="1" promptTitle="IMPORTANT" prompt="La saisie du WP correspondant est obligatoire" sqref="B9:B13">
      <formula1>WP</formula1>
    </dataValidation>
    <dataValidation type="custom" allowBlank="1" showInputMessage="1" showErrorMessage="1" error="Jours fériés ou week-ends !" sqref="AG29 E28 E29 AG23 L28 L29 AG23 S29 S28 AG23 Z28 Z29 AG23 AG28">
      <formula1>""""""</formula1>
    </dataValidation>
    <dataValidation allowBlank="1" showInputMessage="1" showErrorMessage="1" errorTitle="ERREUR" error="Jours fériés ou week-ends !" sqref="U29 G28 G29 AB29 N28 N29 AB28 U28"/>
    <dataValidation type="list" allowBlank="1" showInputMessage="1" showErrorMessage="1" error="Les congés et RTT ne peuvent être renseignés qu'en demi-journée (0,5) ou en journée complète (1)." sqref="C27:AG27">
      <formula1>Conges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drawing r:id="rId2"/>
  <legacyDrawing r:id="rId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 RENSEIGNER</vt:lpstr>
      <vt:lpstr>JANV15</vt:lpstr>
      <vt:lpstr>Activité</vt:lpstr>
      <vt:lpstr>Conges</vt:lpstr>
      <vt:lpstr>FERIES</vt:lpstr>
      <vt:lpstr>WP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DUMOUCH Florence</dc:creator>
  <cp:lastModifiedBy>Nicole B</cp:lastModifiedBy>
  <cp:lastPrinted>2014-07-07T12:28:53Z</cp:lastPrinted>
  <dcterms:created xsi:type="dcterms:W3CDTF">2011-11-03T14:47:02Z</dcterms:created>
  <dcterms:modified xsi:type="dcterms:W3CDTF">2015-12-05T15:24:31Z</dcterms:modified>
</cp:coreProperties>
</file>